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8800" windowHeight="12300" activeTab="1"/>
  </bookViews>
  <sheets>
    <sheet name="Sheet1" sheetId="1" r:id="rId1"/>
    <sheet name="data" sheetId="4" r:id="rId2"/>
    <sheet name="Clover_grass" sheetId="3" r:id="rId3"/>
    <sheet name="Overview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4" i="4" l="1"/>
  <c r="P102" i="4"/>
  <c r="P86" i="4"/>
  <c r="P88" i="4"/>
  <c r="P92" i="4"/>
  <c r="P94" i="4"/>
  <c r="P96" i="4"/>
  <c r="P100" i="4"/>
  <c r="A9" i="2" l="1"/>
  <c r="A16" i="2"/>
  <c r="A15" i="2"/>
  <c r="A14" i="2"/>
  <c r="A13" i="2"/>
  <c r="A12" i="2"/>
  <c r="A11" i="2"/>
  <c r="A10" i="2"/>
  <c r="A8" i="2"/>
  <c r="A7" i="2"/>
  <c r="A6" i="2"/>
  <c r="A5" i="2"/>
  <c r="A4" i="2"/>
  <c r="A3" i="2"/>
  <c r="N273" i="4" l="1"/>
  <c r="M273" i="4"/>
  <c r="N272" i="4"/>
  <c r="M272" i="4"/>
  <c r="N271" i="4"/>
  <c r="M271" i="4"/>
  <c r="N270" i="4"/>
  <c r="M270" i="4"/>
  <c r="N269" i="4"/>
  <c r="M269" i="4"/>
  <c r="N268" i="4"/>
  <c r="M268" i="4"/>
  <c r="N267" i="4"/>
  <c r="M267" i="4"/>
  <c r="N266" i="4"/>
  <c r="M266" i="4"/>
  <c r="N265" i="4"/>
  <c r="M265" i="4"/>
  <c r="N264" i="4"/>
  <c r="M264" i="4"/>
  <c r="N263" i="4"/>
  <c r="M263" i="4"/>
  <c r="N262" i="4"/>
  <c r="M262" i="4"/>
  <c r="N261" i="4"/>
  <c r="M261" i="4"/>
  <c r="N260" i="4"/>
  <c r="M260" i="4"/>
  <c r="N259" i="4"/>
  <c r="M259" i="4"/>
  <c r="N258" i="4"/>
  <c r="M258" i="4"/>
  <c r="N257" i="4"/>
  <c r="M257" i="4"/>
  <c r="N256" i="4"/>
  <c r="M256" i="4"/>
  <c r="N255" i="4"/>
  <c r="M255" i="4"/>
  <c r="N254" i="4"/>
  <c r="M254" i="4"/>
  <c r="N253" i="4"/>
  <c r="M253" i="4"/>
  <c r="N252" i="4"/>
  <c r="M252" i="4"/>
  <c r="N251" i="4"/>
  <c r="M251" i="4"/>
  <c r="N250" i="4"/>
  <c r="M250" i="4"/>
  <c r="N249" i="4"/>
  <c r="M249" i="4"/>
  <c r="N248" i="4"/>
  <c r="M248" i="4"/>
  <c r="N247" i="4"/>
  <c r="M247" i="4"/>
  <c r="N246" i="4"/>
  <c r="M246" i="4"/>
  <c r="N245" i="4"/>
  <c r="M245" i="4"/>
  <c r="N244" i="4"/>
  <c r="M244" i="4"/>
  <c r="N243" i="4"/>
  <c r="M243" i="4"/>
  <c r="N242" i="4"/>
  <c r="M242" i="4"/>
  <c r="N233" i="4"/>
  <c r="M233" i="4"/>
  <c r="N232" i="4"/>
  <c r="M232" i="4"/>
  <c r="N231" i="4"/>
  <c r="M231" i="4"/>
  <c r="N230" i="4"/>
  <c r="M230" i="4"/>
  <c r="N229" i="4"/>
  <c r="M229" i="4"/>
  <c r="N228" i="4"/>
  <c r="M228" i="4"/>
  <c r="N227" i="4"/>
  <c r="M227" i="4"/>
  <c r="N226" i="4"/>
  <c r="M226" i="4"/>
  <c r="N225" i="4"/>
  <c r="M225" i="4"/>
  <c r="N224" i="4"/>
  <c r="M224" i="4"/>
  <c r="N223" i="4"/>
  <c r="M223" i="4"/>
  <c r="N222" i="4"/>
  <c r="M222" i="4"/>
  <c r="N221" i="4"/>
  <c r="M221" i="4"/>
  <c r="N220" i="4"/>
  <c r="M220" i="4"/>
  <c r="N219" i="4"/>
  <c r="M219" i="4"/>
  <c r="N218" i="4"/>
  <c r="M218" i="4"/>
  <c r="N209" i="4"/>
  <c r="M209" i="4"/>
  <c r="N208" i="4"/>
  <c r="M208" i="4"/>
  <c r="N207" i="4"/>
  <c r="M207" i="4"/>
  <c r="N206" i="4"/>
  <c r="M206" i="4"/>
  <c r="N205" i="4"/>
  <c r="M205" i="4"/>
  <c r="N204" i="4"/>
  <c r="M204" i="4"/>
  <c r="N203" i="4"/>
  <c r="M203" i="4"/>
  <c r="N202" i="4"/>
  <c r="M202" i="4"/>
  <c r="N201" i="4"/>
  <c r="M201" i="4"/>
  <c r="N200" i="4"/>
  <c r="M200" i="4"/>
  <c r="N199" i="4"/>
  <c r="M199" i="4"/>
  <c r="N198" i="4"/>
  <c r="M198" i="4"/>
  <c r="N197" i="4"/>
  <c r="M197" i="4"/>
  <c r="N196" i="4"/>
  <c r="M196" i="4"/>
  <c r="N195" i="4"/>
  <c r="M195" i="4"/>
  <c r="N194" i="4"/>
  <c r="M194" i="4"/>
  <c r="N193" i="4"/>
  <c r="M193" i="4"/>
  <c r="N192" i="4"/>
  <c r="M192" i="4"/>
  <c r="N191" i="4"/>
  <c r="M191" i="4"/>
  <c r="N190" i="4"/>
  <c r="M190" i="4"/>
  <c r="N189" i="4"/>
  <c r="M189" i="4"/>
  <c r="N188" i="4"/>
  <c r="M188" i="4"/>
  <c r="N187" i="4"/>
  <c r="M187" i="4"/>
  <c r="N186" i="4"/>
  <c r="M186" i="4"/>
  <c r="N185" i="4"/>
  <c r="M185" i="4"/>
  <c r="N184" i="4"/>
  <c r="M184" i="4"/>
  <c r="N183" i="4"/>
  <c r="M183" i="4"/>
  <c r="N182" i="4"/>
  <c r="M182" i="4"/>
  <c r="N181" i="4"/>
  <c r="M181" i="4"/>
  <c r="N180" i="4"/>
  <c r="M180" i="4"/>
  <c r="N179" i="4"/>
  <c r="M179" i="4"/>
  <c r="N178" i="4"/>
  <c r="M178" i="4"/>
  <c r="N177" i="4"/>
  <c r="M177" i="4"/>
  <c r="N176" i="4"/>
  <c r="M176" i="4"/>
  <c r="N175" i="4"/>
  <c r="M175" i="4"/>
  <c r="N174" i="4"/>
  <c r="M174" i="4"/>
  <c r="N173" i="4"/>
  <c r="M173" i="4"/>
  <c r="N172" i="4"/>
  <c r="M172" i="4"/>
  <c r="N171" i="4"/>
  <c r="M171" i="4"/>
  <c r="N170" i="4"/>
  <c r="M170" i="4"/>
  <c r="N169" i="4"/>
  <c r="M169" i="4"/>
  <c r="N168" i="4"/>
  <c r="M168" i="4"/>
  <c r="N167" i="4"/>
  <c r="M167" i="4"/>
  <c r="N166" i="4"/>
  <c r="M166" i="4"/>
  <c r="N165" i="4"/>
  <c r="M165" i="4"/>
  <c r="N164" i="4"/>
  <c r="M164" i="4"/>
  <c r="N163" i="4"/>
  <c r="M163" i="4"/>
  <c r="N162" i="4"/>
  <c r="M162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43" i="4"/>
  <c r="M143" i="4"/>
  <c r="N142" i="4"/>
  <c r="M142" i="4"/>
  <c r="N141" i="4"/>
  <c r="M141" i="4"/>
  <c r="N140" i="4"/>
  <c r="M140" i="4"/>
  <c r="N139" i="4"/>
  <c r="M139" i="4"/>
  <c r="N138" i="4"/>
  <c r="M138" i="4"/>
  <c r="N137" i="4"/>
  <c r="M137" i="4"/>
  <c r="N136" i="4"/>
  <c r="M136" i="4"/>
  <c r="N135" i="4"/>
  <c r="M135" i="4"/>
  <c r="N134" i="4"/>
  <c r="M134" i="4"/>
  <c r="N133" i="4"/>
  <c r="M133" i="4"/>
  <c r="N132" i="4"/>
  <c r="M132" i="4"/>
  <c r="N131" i="4"/>
  <c r="M131" i="4"/>
  <c r="N130" i="4"/>
  <c r="M130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L17" i="3" l="1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</calcChain>
</file>

<file path=xl/sharedStrings.xml><?xml version="1.0" encoding="utf-8"?>
<sst xmlns="http://schemas.openxmlformats.org/spreadsheetml/2006/main" count="1754" uniqueCount="110">
  <si>
    <t>Blanding</t>
  </si>
  <si>
    <t>Aar</t>
  </si>
  <si>
    <t>Alder</t>
  </si>
  <si>
    <t>Led</t>
  </si>
  <si>
    <t>Slaet</t>
  </si>
  <si>
    <t>Mark</t>
  </si>
  <si>
    <t>Parc nr</t>
  </si>
  <si>
    <t>kg TS/ha</t>
  </si>
  <si>
    <t>pct N</t>
  </si>
  <si>
    <t>pct kløver total</t>
  </si>
  <si>
    <t>W</t>
  </si>
  <si>
    <t>1. års</t>
  </si>
  <si>
    <t>S1</t>
  </si>
  <si>
    <t>2. års</t>
  </si>
  <si>
    <t>3. års</t>
  </si>
  <si>
    <t>4. års</t>
  </si>
  <si>
    <t>RW</t>
  </si>
  <si>
    <t>S2</t>
  </si>
  <si>
    <t>S3</t>
  </si>
  <si>
    <t>Høst dato</t>
  </si>
  <si>
    <t>Pct. Graes</t>
  </si>
  <si>
    <t>UD</t>
  </si>
  <si>
    <t>IND</t>
  </si>
  <si>
    <t>Sædskifte</t>
  </si>
  <si>
    <t>S1-IND, S1-UD</t>
  </si>
  <si>
    <t>S1-IND, S1-UD, S2-IND, S2-UD</t>
  </si>
  <si>
    <t>S2-IND</t>
  </si>
  <si>
    <t>S1-IND, S1-UD, S2-UD</t>
  </si>
  <si>
    <t>S2-IND, S3-IN</t>
  </si>
  <si>
    <t>S1-IND, S2-UD, S3-UD</t>
  </si>
  <si>
    <t>S1-IN, S2-IND, S2-UD, S3-IND, S3-UD</t>
  </si>
  <si>
    <t>S2-IND, S3-IND</t>
  </si>
  <si>
    <t>S1-IN, S2-UD, S3-UD</t>
  </si>
  <si>
    <t>1. kl.græs</t>
  </si>
  <si>
    <t>2. kl.græs</t>
  </si>
  <si>
    <t>Grønkorn</t>
  </si>
  <si>
    <t>Majs + E</t>
  </si>
  <si>
    <t>Ært/byg + E</t>
  </si>
  <si>
    <t>Vårbyg/udlæg</t>
  </si>
  <si>
    <t>Lupin + E</t>
  </si>
  <si>
    <t>S4</t>
  </si>
  <si>
    <t>S5</t>
  </si>
  <si>
    <t>S6</t>
  </si>
  <si>
    <t xml:space="preserve"> </t>
  </si>
  <si>
    <t>3. kl.græs</t>
  </si>
  <si>
    <t>4. kl.græs</t>
  </si>
  <si>
    <t>Vårbyg/udl.</t>
  </si>
  <si>
    <t>clover</t>
  </si>
  <si>
    <t>grass</t>
  </si>
  <si>
    <t>treatment</t>
  </si>
  <si>
    <t>block</t>
  </si>
  <si>
    <t>field</t>
  </si>
  <si>
    <t>harvest</t>
  </si>
  <si>
    <t>grassDM</t>
  </si>
  <si>
    <t>cloverDM</t>
  </si>
  <si>
    <t>grassN</t>
  </si>
  <si>
    <t>cloverN</t>
  </si>
  <si>
    <t>date</t>
  </si>
  <si>
    <t>summary(d1[6:15])</t>
  </si>
  <si>
    <t>DM_kgTS.ha</t>
  </si>
  <si>
    <t>pct_N</t>
  </si>
  <si>
    <t>pct_grass</t>
  </si>
  <si>
    <t>pct_clover</t>
  </si>
  <si>
    <t>Min.</t>
  </si>
  <si>
    <t>:1.370</t>
  </si>
  <si>
    <t>:0.128</t>
  </si>
  <si>
    <t>:0.0830</t>
  </si>
  <si>
    <t>1st</t>
  </si>
  <si>
    <t>Qu.:1762</t>
  </si>
  <si>
    <t>Qu.:2.527</t>
  </si>
  <si>
    <t>Qu.:36.44</t>
  </si>
  <si>
    <t>Qu.:30.03</t>
  </si>
  <si>
    <t>Qu.:0.743</t>
  </si>
  <si>
    <t>Qu.:0.6285</t>
  </si>
  <si>
    <t>Median</t>
  </si>
  <si>
    <t>:2899</t>
  </si>
  <si>
    <t>:3.060</t>
  </si>
  <si>
    <t>:51.12</t>
  </si>
  <si>
    <t>:46.01</t>
  </si>
  <si>
    <t>:1.069</t>
  </si>
  <si>
    <t>:1.2450</t>
  </si>
  <si>
    <t>Mean</t>
  </si>
  <si>
    <t>:3037</t>
  </si>
  <si>
    <t>:2.965</t>
  </si>
  <si>
    <t>:50.96</t>
  </si>
  <si>
    <t>:46.85</t>
  </si>
  <si>
    <t>:1.591</t>
  </si>
  <si>
    <t>:1.3981</t>
  </si>
  <si>
    <t>3rd</t>
  </si>
  <si>
    <t>Qu.:3946</t>
  </si>
  <si>
    <t>Qu.:3.433</t>
  </si>
  <si>
    <t>Qu.:66.57</t>
  </si>
  <si>
    <t>Qu.:61.14</t>
  </si>
  <si>
    <t>Qu.:2.227</t>
  </si>
  <si>
    <t>Qu.:2.0445</t>
  </si>
  <si>
    <t>Max.</t>
  </si>
  <si>
    <t>:6646</t>
  </si>
  <si>
    <t>:4.150</t>
  </si>
  <si>
    <t>:98.56</t>
  </si>
  <si>
    <t>:96.24</t>
  </si>
  <si>
    <t>:5.943</t>
  </si>
  <si>
    <t>:4.2660</t>
  </si>
  <si>
    <t>:108.075</t>
  </si>
  <si>
    <t>:112.534</t>
  </si>
  <si>
    <t>NA's</t>
  </si>
  <si>
    <t>:32</t>
  </si>
  <si>
    <t>Ntot_kg</t>
  </si>
  <si>
    <t>pct_clo</t>
  </si>
  <si>
    <t>NA</t>
  </si>
  <si>
    <t>DMtot_kg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</si>
</sst>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" fontId="1" fillId="2" borderId="1" xfId="1" applyNumberFormat="1" applyFont="1" applyFill="1" applyBorder="1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2" fontId="1" fillId="2" borderId="1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right" wrapText="1"/>
    </xf>
    <xf numFmtId="2" fontId="2" fillId="0" borderId="2" xfId="1" applyNumberFormat="1" applyBorder="1"/>
    <xf numFmtId="2" fontId="0" fillId="0" borderId="0" xfId="0" applyNumberFormat="1"/>
    <xf numFmtId="14" fontId="0" fillId="0" borderId="0" xfId="0" applyNumberFormat="1"/>
    <xf numFmtId="14" fontId="1" fillId="0" borderId="2" xfId="1" applyNumberFormat="1" applyFont="1" applyFill="1" applyBorder="1" applyAlignment="1">
      <alignment horizontal="right" wrapText="1"/>
    </xf>
    <xf numFmtId="14" fontId="1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5" fontId="1" fillId="0" borderId="2" xfId="1" applyNumberFormat="1" applyFont="1" applyFill="1" applyBorder="1" applyAlignment="1">
      <alignment horizontal="right" wrapText="1"/>
    </xf>
    <xf numFmtId="165" fontId="0" fillId="0" borderId="0" xfId="0" applyNumberFormat="1"/>
    <xf numFmtId="165" fontId="1" fillId="2" borderId="3" xfId="1" applyNumberFormat="1" applyFont="1" applyFill="1" applyBorder="1" applyAlignment="1">
      <alignment horizontal="center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Fill="1" applyBorder="1" applyAlignment="1">
      <alignment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Overview!$AC$17:$AC$19</c:f>
              <c:numCache>
                <c:formatCode>General</c:formatCode>
                <c:ptCount val="3"/>
                <c:pt idx="0">
                  <c:v>1500</c:v>
                </c:pt>
                <c:pt idx="1">
                  <c:v>2000</c:v>
                </c:pt>
                <c:pt idx="2">
                  <c:v>7500</c:v>
                </c:pt>
              </c:numCache>
            </c:numRef>
          </c:xVal>
          <c:yVal>
            <c:numRef>
              <c:f>Overview!$AD$17:$AD$19</c:f>
              <c:numCache>
                <c:formatCode>General</c:formatCode>
                <c:ptCount val="3"/>
                <c:pt idx="0">
                  <c:v>1</c:v>
                </c:pt>
                <c:pt idx="1">
                  <c:v>20</c:v>
                </c:pt>
                <c:pt idx="2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0-4971-9CA7-61820A658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60264"/>
        <c:axId val="651863544"/>
      </c:scatterChart>
      <c:valAx>
        <c:axId val="65186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1863544"/>
        <c:crosses val="autoZero"/>
        <c:crossBetween val="midCat"/>
      </c:valAx>
      <c:valAx>
        <c:axId val="6518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186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485775</xdr:colOff>
      <xdr:row>13</xdr:row>
      <xdr:rowOff>0</xdr:rowOff>
    </xdr:from>
    <xdr:to>
      <xdr:col>38</xdr:col>
      <xdr:colOff>180975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workbookViewId="0">
      <selection activeCell="D28" sqref="D28"/>
    </sheetView>
  </sheetViews>
  <sheetFormatPr defaultRowHeight="15" x14ac:dyDescent="0.25"/>
  <cols>
    <col min="8" max="8" width="9.7109375" bestFit="1" customWidth="1"/>
    <col min="9" max="9" width="9.140625" style="7"/>
    <col min="10" max="10" width="9.140625" style="12"/>
    <col min="11" max="11" width="11.5703125" style="12" bestFit="1" customWidth="1"/>
    <col min="12" max="12" width="14.42578125" style="12" customWidth="1"/>
  </cols>
  <sheetData>
    <row r="1" spans="1:13" ht="13.5" customHeight="1" x14ac:dyDescent="0.25">
      <c r="A1" s="1" t="s">
        <v>1</v>
      </c>
      <c r="B1" s="1" t="s">
        <v>2</v>
      </c>
      <c r="C1" s="1" t="s">
        <v>49</v>
      </c>
      <c r="D1" s="1" t="s">
        <v>4</v>
      </c>
      <c r="E1" s="1" t="s">
        <v>50</v>
      </c>
      <c r="F1" s="1" t="s">
        <v>51</v>
      </c>
      <c r="G1" s="1" t="s">
        <v>6</v>
      </c>
      <c r="H1" s="1" t="s">
        <v>52</v>
      </c>
      <c r="I1" s="5" t="s">
        <v>7</v>
      </c>
      <c r="J1" s="8" t="s">
        <v>8</v>
      </c>
      <c r="K1" s="9" t="s">
        <v>20</v>
      </c>
      <c r="L1" s="8" t="s">
        <v>9</v>
      </c>
      <c r="M1" s="1" t="s">
        <v>0</v>
      </c>
    </row>
    <row r="2" spans="1:13" ht="13.5" customHeight="1" x14ac:dyDescent="0.25">
      <c r="A2" s="2">
        <v>2006</v>
      </c>
      <c r="B2" s="3" t="s">
        <v>11</v>
      </c>
      <c r="C2" s="2">
        <v>4</v>
      </c>
      <c r="D2" s="2">
        <v>1</v>
      </c>
      <c r="E2" s="3" t="s">
        <v>12</v>
      </c>
      <c r="F2" s="3" t="s">
        <v>22</v>
      </c>
      <c r="G2" s="2">
        <v>10</v>
      </c>
      <c r="H2" s="4">
        <v>38874</v>
      </c>
      <c r="I2" s="6">
        <v>4551.714683326355</v>
      </c>
      <c r="J2" s="10">
        <v>1.9982832619999999</v>
      </c>
      <c r="K2" s="10">
        <v>94.197844000000003</v>
      </c>
      <c r="L2" s="10">
        <v>5.8021560000000001</v>
      </c>
      <c r="M2" s="3" t="s">
        <v>10</v>
      </c>
    </row>
    <row r="3" spans="1:13" ht="13.5" customHeight="1" x14ac:dyDescent="0.25">
      <c r="A3" s="2">
        <v>2006</v>
      </c>
      <c r="B3" s="3" t="s">
        <v>11</v>
      </c>
      <c r="C3" s="2">
        <v>4</v>
      </c>
      <c r="D3" s="2">
        <v>1</v>
      </c>
      <c r="E3" s="3" t="s">
        <v>12</v>
      </c>
      <c r="F3" s="3" t="s">
        <v>22</v>
      </c>
      <c r="G3" s="2">
        <v>12</v>
      </c>
      <c r="H3" s="4">
        <v>38874</v>
      </c>
      <c r="I3" s="6">
        <v>5765.5619796704068</v>
      </c>
      <c r="J3" s="10">
        <v>1.4975609759999999</v>
      </c>
      <c r="K3" s="10">
        <v>98.562353700000003</v>
      </c>
      <c r="L3" s="10">
        <v>1.4376463000000002</v>
      </c>
      <c r="M3" s="3" t="s">
        <v>10</v>
      </c>
    </row>
    <row r="4" spans="1:13" ht="13.5" customHeight="1" x14ac:dyDescent="0.25">
      <c r="A4" s="2">
        <v>2006</v>
      </c>
      <c r="B4" s="3" t="s">
        <v>11</v>
      </c>
      <c r="C4" s="2">
        <v>4</v>
      </c>
      <c r="D4" s="2">
        <v>2</v>
      </c>
      <c r="E4" s="3" t="s">
        <v>12</v>
      </c>
      <c r="F4" s="3" t="s">
        <v>22</v>
      </c>
      <c r="G4" s="2">
        <v>10</v>
      </c>
      <c r="H4" s="4">
        <v>38910</v>
      </c>
      <c r="I4" s="6">
        <v>2609.9673916142574</v>
      </c>
      <c r="J4" s="10">
        <v>2.8014733060000001</v>
      </c>
      <c r="K4" s="10">
        <v>74.368230999999994</v>
      </c>
      <c r="L4" s="10">
        <v>25.631768999999998</v>
      </c>
      <c r="M4" s="3" t="s">
        <v>10</v>
      </c>
    </row>
    <row r="5" spans="1:13" ht="13.5" customHeight="1" x14ac:dyDescent="0.25">
      <c r="A5" s="2">
        <v>2006</v>
      </c>
      <c r="B5" s="3" t="s">
        <v>11</v>
      </c>
      <c r="C5" s="2">
        <v>4</v>
      </c>
      <c r="D5" s="2">
        <v>2</v>
      </c>
      <c r="E5" s="3" t="s">
        <v>12</v>
      </c>
      <c r="F5" s="3" t="s">
        <v>22</v>
      </c>
      <c r="G5" s="2">
        <v>12</v>
      </c>
      <c r="H5" s="4">
        <v>38910</v>
      </c>
      <c r="I5" s="6">
        <v>2478.1499086807703</v>
      </c>
      <c r="J5" s="10">
        <v>2.7317060639999999</v>
      </c>
      <c r="K5" s="10">
        <v>84.096057999999999</v>
      </c>
      <c r="L5" s="10">
        <v>15.903941999999999</v>
      </c>
      <c r="M5" s="3" t="s">
        <v>10</v>
      </c>
    </row>
    <row r="6" spans="1:13" ht="13.5" customHeight="1" x14ac:dyDescent="0.25">
      <c r="A6" s="2">
        <v>2006</v>
      </c>
      <c r="B6" s="3" t="s">
        <v>11</v>
      </c>
      <c r="C6" s="2">
        <v>4</v>
      </c>
      <c r="D6" s="2">
        <v>3</v>
      </c>
      <c r="E6" s="3" t="s">
        <v>12</v>
      </c>
      <c r="F6" s="3" t="s">
        <v>22</v>
      </c>
      <c r="G6" s="2">
        <v>10</v>
      </c>
      <c r="H6" s="4">
        <v>38952</v>
      </c>
      <c r="I6" s="6">
        <v>2010.6309084412528</v>
      </c>
      <c r="J6" s="10">
        <v>3.035100892</v>
      </c>
      <c r="K6" s="10">
        <v>50.823320000000002</v>
      </c>
      <c r="L6" s="10">
        <v>49.176679999999998</v>
      </c>
      <c r="M6" s="3" t="s">
        <v>10</v>
      </c>
    </row>
    <row r="7" spans="1:13" ht="13.5" customHeight="1" x14ac:dyDescent="0.25">
      <c r="A7" s="2">
        <v>2006</v>
      </c>
      <c r="B7" s="3" t="s">
        <v>11</v>
      </c>
      <c r="C7" s="2">
        <v>4</v>
      </c>
      <c r="D7" s="2">
        <v>3</v>
      </c>
      <c r="E7" s="3" t="s">
        <v>12</v>
      </c>
      <c r="F7" s="3" t="s">
        <v>22</v>
      </c>
      <c r="G7" s="2">
        <v>12</v>
      </c>
      <c r="H7" s="4">
        <v>38952</v>
      </c>
      <c r="I7" s="6">
        <v>1930.2112695935507</v>
      </c>
      <c r="J7" s="10">
        <v>3.1851121500000001</v>
      </c>
      <c r="K7" s="10">
        <v>52.721088400000006</v>
      </c>
      <c r="L7" s="10">
        <v>47.278911600000001</v>
      </c>
      <c r="M7" s="3" t="s">
        <v>10</v>
      </c>
    </row>
    <row r="8" spans="1:13" ht="13.5" customHeight="1" x14ac:dyDescent="0.25">
      <c r="A8" s="2">
        <v>2006</v>
      </c>
      <c r="B8" s="3" t="s">
        <v>11</v>
      </c>
      <c r="C8" s="2">
        <v>4</v>
      </c>
      <c r="D8" s="2">
        <v>4</v>
      </c>
      <c r="E8" s="3" t="s">
        <v>12</v>
      </c>
      <c r="F8" s="3" t="s">
        <v>22</v>
      </c>
      <c r="G8" s="2">
        <v>10</v>
      </c>
      <c r="H8" s="4">
        <v>39001</v>
      </c>
      <c r="I8" s="6">
        <v>1482.7729583640453</v>
      </c>
      <c r="J8" s="10">
        <v>3.860974283</v>
      </c>
      <c r="K8" s="10">
        <v>59.485338099999993</v>
      </c>
      <c r="L8" s="10">
        <v>40.5146619</v>
      </c>
      <c r="M8" s="3" t="s">
        <v>10</v>
      </c>
    </row>
    <row r="9" spans="1:13" ht="13.5" customHeight="1" x14ac:dyDescent="0.25">
      <c r="A9" s="2">
        <v>2006</v>
      </c>
      <c r="B9" s="3" t="s">
        <v>11</v>
      </c>
      <c r="C9" s="2">
        <v>4</v>
      </c>
      <c r="D9" s="2">
        <v>4</v>
      </c>
      <c r="E9" s="3" t="s">
        <v>12</v>
      </c>
      <c r="F9" s="3" t="s">
        <v>22</v>
      </c>
      <c r="G9" s="2">
        <v>12</v>
      </c>
      <c r="H9" s="4">
        <v>39001</v>
      </c>
      <c r="I9" s="6">
        <v>1541.4421956332083</v>
      </c>
      <c r="J9" s="10">
        <v>3.5725888320000001</v>
      </c>
      <c r="K9" s="10">
        <v>58.500590299999999</v>
      </c>
      <c r="L9" s="10">
        <v>41.499409700000001</v>
      </c>
      <c r="M9" s="3" t="s">
        <v>10</v>
      </c>
    </row>
    <row r="10" spans="1:13" ht="13.5" customHeight="1" x14ac:dyDescent="0.25">
      <c r="A10" s="2">
        <v>2007</v>
      </c>
      <c r="B10" s="3" t="s">
        <v>13</v>
      </c>
      <c r="C10" s="2">
        <v>4</v>
      </c>
      <c r="D10" s="2">
        <v>1</v>
      </c>
      <c r="E10" s="3" t="s">
        <v>12</v>
      </c>
      <c r="F10" s="3" t="s">
        <v>22</v>
      </c>
      <c r="G10" s="2">
        <v>10</v>
      </c>
      <c r="H10" s="4">
        <v>39226</v>
      </c>
      <c r="I10" s="6">
        <v>3773.5</v>
      </c>
      <c r="J10" s="10">
        <v>2.7004320640000001</v>
      </c>
      <c r="K10" s="10">
        <v>58.317326199999997</v>
      </c>
      <c r="L10" s="10">
        <v>41.682673799999996</v>
      </c>
      <c r="M10" s="3" t="s">
        <v>10</v>
      </c>
    </row>
    <row r="11" spans="1:13" ht="13.5" customHeight="1" x14ac:dyDescent="0.25">
      <c r="A11" s="2">
        <v>2007</v>
      </c>
      <c r="B11" s="3" t="s">
        <v>13</v>
      </c>
      <c r="C11" s="2">
        <v>4</v>
      </c>
      <c r="D11" s="2">
        <v>1</v>
      </c>
      <c r="E11" s="3" t="s">
        <v>12</v>
      </c>
      <c r="F11" s="3" t="s">
        <v>22</v>
      </c>
      <c r="G11" s="2">
        <v>12</v>
      </c>
      <c r="H11" s="4">
        <v>39226</v>
      </c>
      <c r="I11" s="6">
        <v>4206.5</v>
      </c>
      <c r="J11" s="10">
        <v>2.4079103009999998</v>
      </c>
      <c r="K11" s="10">
        <v>59.058823500000003</v>
      </c>
      <c r="L11" s="10">
        <v>40.941176499999997</v>
      </c>
      <c r="M11" s="3" t="s">
        <v>10</v>
      </c>
    </row>
    <row r="12" spans="1:13" ht="13.5" customHeight="1" x14ac:dyDescent="0.25">
      <c r="A12" s="2">
        <v>2007</v>
      </c>
      <c r="B12" s="3" t="s">
        <v>13</v>
      </c>
      <c r="C12" s="2">
        <v>4</v>
      </c>
      <c r="D12" s="2">
        <v>2</v>
      </c>
      <c r="E12" s="3" t="s">
        <v>12</v>
      </c>
      <c r="F12" s="3" t="s">
        <v>22</v>
      </c>
      <c r="G12" s="2">
        <v>10</v>
      </c>
      <c r="H12" s="4">
        <v>39266</v>
      </c>
      <c r="I12" s="6">
        <v>3491.5</v>
      </c>
      <c r="J12" s="10">
        <v>3.1560986350000002</v>
      </c>
      <c r="K12" s="10">
        <v>65.427974899999995</v>
      </c>
      <c r="L12" s="10">
        <v>34.572025099999998</v>
      </c>
      <c r="M12" s="3" t="s">
        <v>10</v>
      </c>
    </row>
    <row r="13" spans="1:13" ht="13.5" customHeight="1" x14ac:dyDescent="0.25">
      <c r="A13" s="2">
        <v>2007</v>
      </c>
      <c r="B13" s="3" t="s">
        <v>13</v>
      </c>
      <c r="C13" s="2">
        <v>4</v>
      </c>
      <c r="D13" s="2">
        <v>2</v>
      </c>
      <c r="E13" s="3" t="s">
        <v>12</v>
      </c>
      <c r="F13" s="3" t="s">
        <v>22</v>
      </c>
      <c r="G13" s="2">
        <v>12</v>
      </c>
      <c r="H13" s="4">
        <v>39266</v>
      </c>
      <c r="I13" s="6">
        <v>3396</v>
      </c>
      <c r="J13" s="10">
        <v>3.070874404</v>
      </c>
      <c r="K13" s="10">
        <v>52.219430499999994</v>
      </c>
      <c r="L13" s="10">
        <v>47.780569499999999</v>
      </c>
      <c r="M13" s="3" t="s">
        <v>10</v>
      </c>
    </row>
    <row r="14" spans="1:13" ht="13.5" customHeight="1" x14ac:dyDescent="0.25">
      <c r="A14" s="2">
        <v>2007</v>
      </c>
      <c r="B14" s="3" t="s">
        <v>13</v>
      </c>
      <c r="C14" s="2">
        <v>4</v>
      </c>
      <c r="D14" s="2">
        <v>3</v>
      </c>
      <c r="E14" s="3" t="s">
        <v>12</v>
      </c>
      <c r="F14" s="3" t="s">
        <v>22</v>
      </c>
      <c r="G14" s="2">
        <v>10</v>
      </c>
      <c r="H14" s="4">
        <v>39301</v>
      </c>
      <c r="I14" s="6">
        <v>3095.2</v>
      </c>
      <c r="J14" s="10">
        <v>3.0214086080000002</v>
      </c>
      <c r="K14" s="10">
        <v>53.974706400000002</v>
      </c>
      <c r="L14" s="10">
        <v>46.025293599999998</v>
      </c>
      <c r="M14" s="3" t="s">
        <v>10</v>
      </c>
    </row>
    <row r="15" spans="1:13" ht="13.5" customHeight="1" x14ac:dyDescent="0.25">
      <c r="A15" s="2">
        <v>2007</v>
      </c>
      <c r="B15" s="3" t="s">
        <v>13</v>
      </c>
      <c r="C15" s="2">
        <v>4</v>
      </c>
      <c r="D15" s="2">
        <v>3</v>
      </c>
      <c r="E15" s="3" t="s">
        <v>12</v>
      </c>
      <c r="F15" s="3" t="s">
        <v>22</v>
      </c>
      <c r="G15" s="2">
        <v>12</v>
      </c>
      <c r="H15" s="4">
        <v>39301</v>
      </c>
      <c r="I15" s="6">
        <v>3088</v>
      </c>
      <c r="J15" s="10">
        <v>2.9318</v>
      </c>
      <c r="K15" s="10">
        <v>51.534475899999997</v>
      </c>
      <c r="L15" s="10">
        <v>48.465524100000003</v>
      </c>
      <c r="M15" s="3" t="s">
        <v>10</v>
      </c>
    </row>
    <row r="16" spans="1:13" ht="13.5" customHeight="1" x14ac:dyDescent="0.25">
      <c r="A16" s="2">
        <v>2007</v>
      </c>
      <c r="B16" s="3" t="s">
        <v>13</v>
      </c>
      <c r="C16" s="2">
        <v>4</v>
      </c>
      <c r="D16" s="2">
        <v>4</v>
      </c>
      <c r="E16" s="3" t="s">
        <v>12</v>
      </c>
      <c r="F16" s="3" t="s">
        <v>22</v>
      </c>
      <c r="G16" s="2">
        <v>10</v>
      </c>
      <c r="H16" s="4">
        <v>39371</v>
      </c>
      <c r="I16" s="6">
        <v>1884.8</v>
      </c>
      <c r="J16" s="10">
        <v>2.9097601320000002</v>
      </c>
      <c r="K16" s="10">
        <v>70.30109490000001</v>
      </c>
      <c r="L16" s="10">
        <v>26.961678800000001</v>
      </c>
      <c r="M16" s="3" t="s">
        <v>10</v>
      </c>
    </row>
    <row r="17" spans="1:13" ht="13.5" customHeight="1" x14ac:dyDescent="0.25">
      <c r="A17" s="2">
        <v>2007</v>
      </c>
      <c r="B17" s="3" t="s">
        <v>13</v>
      </c>
      <c r="C17" s="2">
        <v>4</v>
      </c>
      <c r="D17" s="2">
        <v>4</v>
      </c>
      <c r="E17" s="3" t="s">
        <v>12</v>
      </c>
      <c r="F17" s="3" t="s">
        <v>22</v>
      </c>
      <c r="G17" s="2">
        <v>12</v>
      </c>
      <c r="H17" s="4">
        <v>39371</v>
      </c>
      <c r="I17" s="6">
        <v>1753.3000000000002</v>
      </c>
      <c r="J17" s="10">
        <v>3.425675676</v>
      </c>
      <c r="K17" s="10">
        <v>73.806558699999997</v>
      </c>
      <c r="L17" s="10">
        <v>23.9518472</v>
      </c>
      <c r="M17" s="3" t="s">
        <v>10</v>
      </c>
    </row>
    <row r="18" spans="1:13" ht="13.5" customHeight="1" x14ac:dyDescent="0.25">
      <c r="A18" s="2">
        <v>2008</v>
      </c>
      <c r="B18" s="3" t="s">
        <v>14</v>
      </c>
      <c r="C18" s="2">
        <v>4</v>
      </c>
      <c r="D18" s="2">
        <v>1</v>
      </c>
      <c r="E18" s="3" t="s">
        <v>12</v>
      </c>
      <c r="F18" s="3" t="s">
        <v>22</v>
      </c>
      <c r="G18" s="2">
        <v>10</v>
      </c>
      <c r="H18" s="4">
        <v>39595</v>
      </c>
      <c r="I18" s="6">
        <v>5983.6900000000005</v>
      </c>
      <c r="J18" s="10">
        <v>1.9029735679999999</v>
      </c>
      <c r="K18" s="10">
        <v>94.912217799999993</v>
      </c>
      <c r="L18" s="10">
        <v>5.0877822000000004</v>
      </c>
      <c r="M18" s="3" t="s">
        <v>10</v>
      </c>
    </row>
    <row r="19" spans="1:13" ht="13.5" customHeight="1" x14ac:dyDescent="0.25">
      <c r="A19" s="2">
        <v>2008</v>
      </c>
      <c r="B19" s="3" t="s">
        <v>14</v>
      </c>
      <c r="C19" s="2">
        <v>4</v>
      </c>
      <c r="D19" s="2">
        <v>1</v>
      </c>
      <c r="E19" s="3" t="s">
        <v>12</v>
      </c>
      <c r="F19" s="3" t="s">
        <v>22</v>
      </c>
      <c r="G19" s="2">
        <v>12</v>
      </c>
      <c r="H19" s="4">
        <v>39595</v>
      </c>
      <c r="I19" s="6">
        <v>6109.6900000000005</v>
      </c>
      <c r="J19" s="10">
        <v>1.7778839289999999</v>
      </c>
      <c r="K19" s="10">
        <v>97.274698000000001</v>
      </c>
      <c r="L19" s="10">
        <v>2.7253020000000001</v>
      </c>
      <c r="M19" s="3" t="s">
        <v>10</v>
      </c>
    </row>
    <row r="20" spans="1:13" ht="13.5" customHeight="1" x14ac:dyDescent="0.25">
      <c r="A20" s="2">
        <v>2008</v>
      </c>
      <c r="B20" s="3" t="s">
        <v>14</v>
      </c>
      <c r="C20" s="2">
        <v>4</v>
      </c>
      <c r="D20" s="2">
        <v>2</v>
      </c>
      <c r="E20" s="3" t="s">
        <v>12</v>
      </c>
      <c r="F20" s="3" t="s">
        <v>22</v>
      </c>
      <c r="G20" s="2">
        <v>10</v>
      </c>
      <c r="H20" s="4">
        <v>39637</v>
      </c>
      <c r="I20" s="6">
        <v>3906.51</v>
      </c>
      <c r="J20" s="10">
        <v>2.1558333329999999</v>
      </c>
      <c r="K20" s="10">
        <v>95.451633599999994</v>
      </c>
      <c r="L20" s="10">
        <v>4.5483663999999999</v>
      </c>
      <c r="M20" s="3" t="s">
        <v>10</v>
      </c>
    </row>
    <row r="21" spans="1:13" ht="13.5" customHeight="1" x14ac:dyDescent="0.25">
      <c r="A21" s="2">
        <v>2008</v>
      </c>
      <c r="B21" s="3" t="s">
        <v>14</v>
      </c>
      <c r="C21" s="2">
        <v>4</v>
      </c>
      <c r="D21" s="2">
        <v>2</v>
      </c>
      <c r="E21" s="3" t="s">
        <v>12</v>
      </c>
      <c r="F21" s="3" t="s">
        <v>22</v>
      </c>
      <c r="G21" s="2">
        <v>12</v>
      </c>
      <c r="H21" s="4">
        <v>39637</v>
      </c>
      <c r="I21" s="6">
        <v>3057.71</v>
      </c>
      <c r="J21" s="10">
        <v>2.2674528299999999</v>
      </c>
      <c r="K21" s="10">
        <v>91.200483800000001</v>
      </c>
      <c r="L21" s="10">
        <v>8.7995161999999993</v>
      </c>
      <c r="M21" s="3" t="s">
        <v>10</v>
      </c>
    </row>
    <row r="22" spans="1:13" ht="13.5" customHeight="1" x14ac:dyDescent="0.25">
      <c r="A22" s="2">
        <v>2008</v>
      </c>
      <c r="B22" s="3" t="s">
        <v>14</v>
      </c>
      <c r="C22" s="2">
        <v>4</v>
      </c>
      <c r="D22" s="2">
        <v>3</v>
      </c>
      <c r="E22" s="3" t="s">
        <v>12</v>
      </c>
      <c r="F22" s="3" t="s">
        <v>22</v>
      </c>
      <c r="G22" s="2">
        <v>10</v>
      </c>
      <c r="H22" s="4">
        <v>39679</v>
      </c>
      <c r="I22" s="6">
        <v>1919.51</v>
      </c>
      <c r="J22" s="10">
        <v>2.6435912940000001</v>
      </c>
      <c r="K22" s="10">
        <v>76.418152399999997</v>
      </c>
      <c r="L22" s="10">
        <v>22.609400299999997</v>
      </c>
      <c r="M22" s="3" t="s">
        <v>10</v>
      </c>
    </row>
    <row r="23" spans="1:13" ht="13.5" customHeight="1" x14ac:dyDescent="0.25">
      <c r="A23" s="2">
        <v>2008</v>
      </c>
      <c r="B23" s="3" t="s">
        <v>14</v>
      </c>
      <c r="C23" s="2">
        <v>4</v>
      </c>
      <c r="D23" s="2">
        <v>3</v>
      </c>
      <c r="E23" s="3" t="s">
        <v>12</v>
      </c>
      <c r="F23" s="3" t="s">
        <v>22</v>
      </c>
      <c r="G23" s="2">
        <v>12</v>
      </c>
      <c r="H23" s="4">
        <v>39679</v>
      </c>
      <c r="I23" s="6">
        <v>1966.93</v>
      </c>
      <c r="J23" s="10">
        <v>3.36</v>
      </c>
      <c r="K23" s="10">
        <v>72.760018000000002</v>
      </c>
      <c r="L23" s="10">
        <v>19.990995000000002</v>
      </c>
      <c r="M23" s="3" t="s">
        <v>10</v>
      </c>
    </row>
    <row r="24" spans="1:13" ht="13.5" customHeight="1" x14ac:dyDescent="0.25">
      <c r="A24" s="2">
        <v>2008</v>
      </c>
      <c r="B24" s="3" t="s">
        <v>14</v>
      </c>
      <c r="C24" s="2">
        <v>4</v>
      </c>
      <c r="D24" s="2">
        <v>4</v>
      </c>
      <c r="E24" s="3" t="s">
        <v>12</v>
      </c>
      <c r="F24" s="3" t="s">
        <v>22</v>
      </c>
      <c r="G24" s="2">
        <v>10</v>
      </c>
      <c r="H24" s="4">
        <v>39735</v>
      </c>
      <c r="I24" s="6">
        <v>1298.58</v>
      </c>
      <c r="J24" s="10">
        <v>2.867304598</v>
      </c>
      <c r="K24" s="10">
        <v>88.377926399999993</v>
      </c>
      <c r="L24" s="10">
        <v>8.6538462000000003</v>
      </c>
      <c r="M24" s="3" t="s">
        <v>10</v>
      </c>
    </row>
    <row r="25" spans="1:13" ht="13.5" customHeight="1" x14ac:dyDescent="0.25">
      <c r="A25" s="2">
        <v>2008</v>
      </c>
      <c r="B25" s="3" t="s">
        <v>14</v>
      </c>
      <c r="C25" s="2">
        <v>4</v>
      </c>
      <c r="D25" s="2">
        <v>4</v>
      </c>
      <c r="E25" s="3" t="s">
        <v>12</v>
      </c>
      <c r="F25" s="3" t="s">
        <v>22</v>
      </c>
      <c r="G25" s="2">
        <v>12</v>
      </c>
      <c r="H25" s="4">
        <v>39735</v>
      </c>
      <c r="I25" s="6">
        <v>1674.77</v>
      </c>
      <c r="J25" s="10">
        <v>3.1716148149999999</v>
      </c>
      <c r="K25" s="10">
        <v>68.166424800000001</v>
      </c>
      <c r="L25" s="10">
        <v>20.5128205</v>
      </c>
      <c r="M25" s="3" t="s">
        <v>10</v>
      </c>
    </row>
    <row r="26" spans="1:13" ht="13.5" customHeight="1" x14ac:dyDescent="0.25">
      <c r="A26" s="2">
        <v>2009</v>
      </c>
      <c r="B26" s="3" t="s">
        <v>15</v>
      </c>
      <c r="C26" s="2">
        <v>4</v>
      </c>
      <c r="D26" s="2">
        <v>1</v>
      </c>
      <c r="E26" s="3" t="s">
        <v>12</v>
      </c>
      <c r="F26" s="3" t="s">
        <v>22</v>
      </c>
      <c r="G26" s="2">
        <v>10</v>
      </c>
      <c r="H26" s="4">
        <v>39952</v>
      </c>
      <c r="I26" s="6">
        <v>5221.6717150000004</v>
      </c>
      <c r="J26" s="10">
        <v>1.620087485</v>
      </c>
      <c r="K26" s="10">
        <v>91.780821899999992</v>
      </c>
      <c r="L26" s="10">
        <v>2.5440312999999999</v>
      </c>
      <c r="M26" s="3" t="s">
        <v>10</v>
      </c>
    </row>
    <row r="27" spans="1:13" ht="13.5" customHeight="1" x14ac:dyDescent="0.25">
      <c r="A27" s="2">
        <v>2009</v>
      </c>
      <c r="B27" s="3" t="s">
        <v>15</v>
      </c>
      <c r="C27" s="2">
        <v>4</v>
      </c>
      <c r="D27" s="2">
        <v>1</v>
      </c>
      <c r="E27" s="3" t="s">
        <v>12</v>
      </c>
      <c r="F27" s="3" t="s">
        <v>22</v>
      </c>
      <c r="G27" s="2">
        <v>12</v>
      </c>
      <c r="H27" s="4">
        <v>39952</v>
      </c>
      <c r="I27" s="6">
        <v>5256.8983109999999</v>
      </c>
      <c r="J27" s="10">
        <v>1.8348915990000001</v>
      </c>
      <c r="K27" s="10">
        <v>77.950043100000002</v>
      </c>
      <c r="L27" s="10">
        <v>12.115992</v>
      </c>
      <c r="M27" s="3" t="s">
        <v>10</v>
      </c>
    </row>
    <row r="28" spans="1:13" ht="13.5" customHeight="1" x14ac:dyDescent="0.25">
      <c r="A28" s="2">
        <v>2009</v>
      </c>
      <c r="B28" s="3" t="s">
        <v>15</v>
      </c>
      <c r="C28" s="2">
        <v>4</v>
      </c>
      <c r="D28" s="2">
        <v>2</v>
      </c>
      <c r="E28" s="3" t="s">
        <v>12</v>
      </c>
      <c r="F28" s="3" t="s">
        <v>22</v>
      </c>
      <c r="G28" s="2">
        <v>10</v>
      </c>
      <c r="H28" s="4">
        <v>40000</v>
      </c>
      <c r="I28" s="6">
        <v>2918.3275350000004</v>
      </c>
      <c r="J28" s="10">
        <v>2.1252350849999999</v>
      </c>
      <c r="K28" s="10">
        <v>80.825008099999991</v>
      </c>
      <c r="L28" s="10">
        <v>11.8594908</v>
      </c>
      <c r="M28" s="3" t="s">
        <v>10</v>
      </c>
    </row>
    <row r="29" spans="1:13" ht="13.5" customHeight="1" x14ac:dyDescent="0.25">
      <c r="A29" s="2">
        <v>2009</v>
      </c>
      <c r="B29" s="3" t="s">
        <v>15</v>
      </c>
      <c r="C29" s="2">
        <v>4</v>
      </c>
      <c r="D29" s="2">
        <v>2</v>
      </c>
      <c r="E29" s="3" t="s">
        <v>12</v>
      </c>
      <c r="F29" s="3" t="s">
        <v>22</v>
      </c>
      <c r="G29" s="2">
        <v>12</v>
      </c>
      <c r="H29" s="4">
        <v>40000</v>
      </c>
      <c r="I29" s="6">
        <v>3066.3875899999998</v>
      </c>
      <c r="J29" s="10">
        <v>2.2706345379999999</v>
      </c>
      <c r="K29" s="10">
        <v>64.971392199999997</v>
      </c>
      <c r="L29" s="10">
        <v>28.385251099999998</v>
      </c>
      <c r="M29" s="3" t="s">
        <v>10</v>
      </c>
    </row>
    <row r="30" spans="1:13" ht="13.5" customHeight="1" x14ac:dyDescent="0.25">
      <c r="A30" s="2">
        <v>2009</v>
      </c>
      <c r="B30" s="3" t="s">
        <v>15</v>
      </c>
      <c r="C30" s="2">
        <v>4</v>
      </c>
      <c r="D30" s="2">
        <v>3</v>
      </c>
      <c r="E30" s="3" t="s">
        <v>12</v>
      </c>
      <c r="F30" s="3" t="s">
        <v>22</v>
      </c>
      <c r="G30" s="2">
        <v>10</v>
      </c>
      <c r="H30" s="4">
        <v>40039</v>
      </c>
      <c r="I30" s="6">
        <v>1503.618365</v>
      </c>
      <c r="J30" s="10">
        <v>2.8005604800000001</v>
      </c>
      <c r="K30" s="10">
        <v>60.041194600000004</v>
      </c>
      <c r="L30" s="10">
        <v>21.386886399999998</v>
      </c>
      <c r="M30" s="3" t="s">
        <v>10</v>
      </c>
    </row>
    <row r="31" spans="1:13" ht="13.5" customHeight="1" x14ac:dyDescent="0.25">
      <c r="A31" s="2">
        <v>2009</v>
      </c>
      <c r="B31" s="3" t="s">
        <v>15</v>
      </c>
      <c r="C31" s="2">
        <v>4</v>
      </c>
      <c r="D31" s="2">
        <v>3</v>
      </c>
      <c r="E31" s="3" t="s">
        <v>12</v>
      </c>
      <c r="F31" s="3" t="s">
        <v>22</v>
      </c>
      <c r="G31" s="2">
        <v>12</v>
      </c>
      <c r="H31" s="4">
        <v>40039</v>
      </c>
      <c r="I31" s="6">
        <v>1957.905002</v>
      </c>
      <c r="J31" s="10">
        <v>2.7086931270000001</v>
      </c>
      <c r="K31" s="10">
        <v>28.923862199999999</v>
      </c>
      <c r="L31" s="10">
        <v>30.157379800000001</v>
      </c>
      <c r="M31" s="3" t="s">
        <v>10</v>
      </c>
    </row>
    <row r="32" spans="1:13" ht="13.5" customHeight="1" x14ac:dyDescent="0.25">
      <c r="A32" s="2">
        <v>2009</v>
      </c>
      <c r="B32" s="3" t="s">
        <v>15</v>
      </c>
      <c r="C32" s="2">
        <v>4</v>
      </c>
      <c r="D32" s="2">
        <v>4</v>
      </c>
      <c r="E32" s="3" t="s">
        <v>12</v>
      </c>
      <c r="F32" s="3" t="s">
        <v>22</v>
      </c>
      <c r="G32" s="2">
        <v>10</v>
      </c>
      <c r="H32" s="4">
        <v>40107</v>
      </c>
      <c r="I32" s="6">
        <v>1198.32761</v>
      </c>
      <c r="J32" s="10">
        <v>3.0864702049999999</v>
      </c>
      <c r="K32" s="10">
        <v>69.827586199999999</v>
      </c>
      <c r="L32" s="10">
        <v>12.6795977</v>
      </c>
      <c r="M32" s="3" t="s">
        <v>10</v>
      </c>
    </row>
    <row r="33" spans="1:13" ht="13.5" customHeight="1" x14ac:dyDescent="0.25">
      <c r="A33" s="2">
        <v>2009</v>
      </c>
      <c r="B33" s="3" t="s">
        <v>15</v>
      </c>
      <c r="C33" s="2">
        <v>4</v>
      </c>
      <c r="D33" s="2">
        <v>4</v>
      </c>
      <c r="E33" s="3" t="s">
        <v>12</v>
      </c>
      <c r="F33" s="3" t="s">
        <v>22</v>
      </c>
      <c r="G33" s="2">
        <v>12</v>
      </c>
      <c r="H33" s="4">
        <v>40107</v>
      </c>
      <c r="I33" s="6">
        <v>1171.2061249999999</v>
      </c>
      <c r="J33" s="10">
        <v>3.2679091439999999</v>
      </c>
      <c r="K33" s="10">
        <v>35.311572699999999</v>
      </c>
      <c r="L33" s="10">
        <v>28.571428599999997</v>
      </c>
      <c r="M33" s="3" t="s">
        <v>10</v>
      </c>
    </row>
    <row r="34" spans="1:13" ht="13.5" customHeight="1" x14ac:dyDescent="0.25">
      <c r="A34" s="2">
        <v>2006</v>
      </c>
      <c r="B34" s="3" t="s">
        <v>11</v>
      </c>
      <c r="C34" s="2">
        <v>5</v>
      </c>
      <c r="D34" s="2">
        <v>1</v>
      </c>
      <c r="E34" s="3" t="s">
        <v>12</v>
      </c>
      <c r="F34" s="3" t="s">
        <v>22</v>
      </c>
      <c r="G34" s="2">
        <v>10</v>
      </c>
      <c r="H34" s="4">
        <v>38874</v>
      </c>
      <c r="I34" s="6">
        <v>2939.2373271074321</v>
      </c>
      <c r="J34" s="10">
        <v>1.4763360560000001</v>
      </c>
      <c r="K34" s="10">
        <v>80.499342999999996</v>
      </c>
      <c r="L34" s="10">
        <v>19.500657</v>
      </c>
      <c r="M34" s="3" t="s">
        <v>10</v>
      </c>
    </row>
    <row r="35" spans="1:13" ht="13.5" customHeight="1" x14ac:dyDescent="0.25">
      <c r="A35" s="2">
        <v>2006</v>
      </c>
      <c r="B35" s="3" t="s">
        <v>11</v>
      </c>
      <c r="C35" s="2">
        <v>5</v>
      </c>
      <c r="D35" s="2">
        <v>1</v>
      </c>
      <c r="E35" s="3" t="s">
        <v>12</v>
      </c>
      <c r="F35" s="3" t="s">
        <v>22</v>
      </c>
      <c r="G35" s="2">
        <v>12</v>
      </c>
      <c r="H35" s="4">
        <v>38874</v>
      </c>
      <c r="I35" s="6">
        <v>4008.0956373580098</v>
      </c>
      <c r="J35" s="10">
        <v>1.481939074</v>
      </c>
      <c r="K35" s="10">
        <v>87.1475954</v>
      </c>
      <c r="L35" s="10">
        <v>12.8524046</v>
      </c>
      <c r="M35" s="3" t="s">
        <v>10</v>
      </c>
    </row>
    <row r="36" spans="1:13" ht="13.5" customHeight="1" x14ac:dyDescent="0.25">
      <c r="A36" s="2">
        <v>2006</v>
      </c>
      <c r="B36" s="3" t="s">
        <v>11</v>
      </c>
      <c r="C36" s="2">
        <v>5</v>
      </c>
      <c r="D36" s="2">
        <v>2</v>
      </c>
      <c r="E36" s="3" t="s">
        <v>12</v>
      </c>
      <c r="F36" s="3" t="s">
        <v>22</v>
      </c>
      <c r="G36" s="2">
        <v>10</v>
      </c>
      <c r="H36" s="4">
        <v>38910</v>
      </c>
      <c r="I36" s="6">
        <v>2714.3466382736347</v>
      </c>
      <c r="J36" s="10">
        <v>2.8156915659999999</v>
      </c>
      <c r="K36" s="10">
        <v>31.407035199999999</v>
      </c>
      <c r="L36" s="10">
        <v>68.592964800000004</v>
      </c>
      <c r="M36" s="3" t="s">
        <v>10</v>
      </c>
    </row>
    <row r="37" spans="1:13" ht="13.5" customHeight="1" x14ac:dyDescent="0.25">
      <c r="A37" s="2">
        <v>2006</v>
      </c>
      <c r="B37" s="3" t="s">
        <v>11</v>
      </c>
      <c r="C37" s="2">
        <v>5</v>
      </c>
      <c r="D37" s="2">
        <v>2</v>
      </c>
      <c r="E37" s="3" t="s">
        <v>12</v>
      </c>
      <c r="F37" s="3" t="s">
        <v>22</v>
      </c>
      <c r="G37" s="2">
        <v>12</v>
      </c>
      <c r="H37" s="4">
        <v>38910</v>
      </c>
      <c r="I37" s="6">
        <v>2652.7012209784357</v>
      </c>
      <c r="J37" s="10">
        <v>2.8607411119999999</v>
      </c>
      <c r="K37" s="10">
        <v>41.782980600000002</v>
      </c>
      <c r="L37" s="10">
        <v>58.217019400000005</v>
      </c>
      <c r="M37" s="3" t="s">
        <v>10</v>
      </c>
    </row>
    <row r="38" spans="1:13" ht="13.5" customHeight="1" x14ac:dyDescent="0.25">
      <c r="A38" s="2">
        <v>2006</v>
      </c>
      <c r="B38" s="3" t="s">
        <v>11</v>
      </c>
      <c r="C38" s="2">
        <v>5</v>
      </c>
      <c r="D38" s="2">
        <v>3</v>
      </c>
      <c r="E38" s="3" t="s">
        <v>12</v>
      </c>
      <c r="F38" s="3" t="s">
        <v>22</v>
      </c>
      <c r="G38" s="2">
        <v>10</v>
      </c>
      <c r="H38" s="4">
        <v>38952</v>
      </c>
      <c r="I38" s="6">
        <v>2173.3082238578281</v>
      </c>
      <c r="J38" s="10">
        <v>3.5595134669999999</v>
      </c>
      <c r="K38" s="10">
        <v>26.5368852</v>
      </c>
      <c r="L38" s="10">
        <v>73.4631148</v>
      </c>
      <c r="M38" s="3" t="s">
        <v>10</v>
      </c>
    </row>
    <row r="39" spans="1:13" ht="13.5" customHeight="1" x14ac:dyDescent="0.25">
      <c r="A39" s="2">
        <v>2006</v>
      </c>
      <c r="B39" s="3" t="s">
        <v>11</v>
      </c>
      <c r="C39" s="2">
        <v>5</v>
      </c>
      <c r="D39" s="2">
        <v>3</v>
      </c>
      <c r="E39" s="3" t="s">
        <v>12</v>
      </c>
      <c r="F39" s="3" t="s">
        <v>22</v>
      </c>
      <c r="G39" s="2">
        <v>12</v>
      </c>
      <c r="H39" s="4">
        <v>38952</v>
      </c>
      <c r="I39" s="6">
        <v>2313.269269185666</v>
      </c>
      <c r="J39" s="10">
        <v>3.3498600449999998</v>
      </c>
      <c r="K39" s="10">
        <v>31.058823499999999</v>
      </c>
      <c r="L39" s="10">
        <v>68.941176499999997</v>
      </c>
      <c r="M39" s="3" t="s">
        <v>10</v>
      </c>
    </row>
    <row r="40" spans="1:13" ht="13.5" customHeight="1" x14ac:dyDescent="0.25">
      <c r="A40" s="2">
        <v>2006</v>
      </c>
      <c r="B40" s="3" t="s">
        <v>11</v>
      </c>
      <c r="C40" s="2">
        <v>5</v>
      </c>
      <c r="D40" s="2">
        <v>4</v>
      </c>
      <c r="E40" s="3" t="s">
        <v>12</v>
      </c>
      <c r="F40" s="3" t="s">
        <v>22</v>
      </c>
      <c r="G40" s="2">
        <v>10</v>
      </c>
      <c r="H40" s="4">
        <v>39001</v>
      </c>
      <c r="I40" s="6">
        <v>1349.2724831111027</v>
      </c>
      <c r="J40" s="10">
        <v>4.1527943020000002</v>
      </c>
      <c r="K40" s="10">
        <v>39.903556399999999</v>
      </c>
      <c r="L40" s="10">
        <v>60.096443600000008</v>
      </c>
      <c r="M40" s="3" t="s">
        <v>10</v>
      </c>
    </row>
    <row r="41" spans="1:13" ht="13.5" customHeight="1" x14ac:dyDescent="0.25">
      <c r="A41" s="2">
        <v>2006</v>
      </c>
      <c r="B41" s="3" t="s">
        <v>11</v>
      </c>
      <c r="C41" s="2">
        <v>5</v>
      </c>
      <c r="D41" s="2">
        <v>4</v>
      </c>
      <c r="E41" s="3" t="s">
        <v>12</v>
      </c>
      <c r="F41" s="3" t="s">
        <v>22</v>
      </c>
      <c r="G41" s="2">
        <v>12</v>
      </c>
      <c r="H41" s="4">
        <v>39001</v>
      </c>
      <c r="I41" s="6">
        <v>1563.5597758183699</v>
      </c>
      <c r="J41" s="10">
        <v>3.5054774599999998</v>
      </c>
      <c r="K41" s="10">
        <v>50.213025000000002</v>
      </c>
      <c r="L41" s="10">
        <v>49.786974999999998</v>
      </c>
      <c r="M41" s="3" t="s">
        <v>10</v>
      </c>
    </row>
    <row r="42" spans="1:13" ht="13.5" customHeight="1" x14ac:dyDescent="0.25">
      <c r="A42" s="2">
        <v>2007</v>
      </c>
      <c r="B42" s="3" t="s">
        <v>13</v>
      </c>
      <c r="C42" s="2">
        <v>5</v>
      </c>
      <c r="D42" s="2">
        <v>1</v>
      </c>
      <c r="E42" s="3" t="s">
        <v>12</v>
      </c>
      <c r="F42" s="3" t="s">
        <v>22</v>
      </c>
      <c r="G42" s="2">
        <v>10</v>
      </c>
      <c r="H42" s="4">
        <v>39226</v>
      </c>
      <c r="I42" s="6">
        <v>3542.4</v>
      </c>
      <c r="J42" s="10">
        <v>3.1524977970000001</v>
      </c>
      <c r="K42" s="10">
        <v>48.594532200000003</v>
      </c>
      <c r="L42" s="10">
        <v>51.405467800000004</v>
      </c>
      <c r="M42" s="3" t="s">
        <v>10</v>
      </c>
    </row>
    <row r="43" spans="1:13" ht="13.5" customHeight="1" x14ac:dyDescent="0.25">
      <c r="A43" s="2">
        <v>2007</v>
      </c>
      <c r="B43" s="3" t="s">
        <v>13</v>
      </c>
      <c r="C43" s="2">
        <v>5</v>
      </c>
      <c r="D43" s="2">
        <v>1</v>
      </c>
      <c r="E43" s="3" t="s">
        <v>12</v>
      </c>
      <c r="F43" s="3" t="s">
        <v>22</v>
      </c>
      <c r="G43" s="2">
        <v>12</v>
      </c>
      <c r="H43" s="4">
        <v>39226</v>
      </c>
      <c r="I43" s="6">
        <v>3527.1</v>
      </c>
      <c r="J43" s="10">
        <v>3.0569833329999998</v>
      </c>
      <c r="K43" s="10">
        <v>53.0692363</v>
      </c>
      <c r="L43" s="10">
        <v>46.9307637</v>
      </c>
      <c r="M43" s="3" t="s">
        <v>10</v>
      </c>
    </row>
    <row r="44" spans="1:13" ht="13.5" customHeight="1" x14ac:dyDescent="0.25">
      <c r="A44" s="2">
        <v>2007</v>
      </c>
      <c r="B44" s="3" t="s">
        <v>13</v>
      </c>
      <c r="C44" s="2">
        <v>5</v>
      </c>
      <c r="D44" s="2">
        <v>2</v>
      </c>
      <c r="E44" s="3" t="s">
        <v>12</v>
      </c>
      <c r="F44" s="3" t="s">
        <v>22</v>
      </c>
      <c r="G44" s="2">
        <v>10</v>
      </c>
      <c r="H44" s="4">
        <v>39266</v>
      </c>
      <c r="I44" s="6">
        <v>2880.1</v>
      </c>
      <c r="J44" s="10">
        <v>3.0290030739999998</v>
      </c>
      <c r="K44" s="10">
        <v>37.786100700000006</v>
      </c>
      <c r="L44" s="10">
        <v>62.213899299999994</v>
      </c>
      <c r="M44" s="3" t="s">
        <v>10</v>
      </c>
    </row>
    <row r="45" spans="1:13" ht="13.5" customHeight="1" x14ac:dyDescent="0.25">
      <c r="A45" s="2">
        <v>2007</v>
      </c>
      <c r="B45" s="3" t="s">
        <v>13</v>
      </c>
      <c r="C45" s="2">
        <v>5</v>
      </c>
      <c r="D45" s="2">
        <v>2</v>
      </c>
      <c r="E45" s="3" t="s">
        <v>12</v>
      </c>
      <c r="F45" s="3" t="s">
        <v>22</v>
      </c>
      <c r="G45" s="2">
        <v>12</v>
      </c>
      <c r="H45" s="4">
        <v>39266</v>
      </c>
      <c r="I45" s="6">
        <v>3320.1</v>
      </c>
      <c r="J45" s="10">
        <v>2.8941666669999999</v>
      </c>
      <c r="K45" s="10">
        <v>42.181818199999995</v>
      </c>
      <c r="L45" s="10">
        <v>57.818181800000005</v>
      </c>
      <c r="M45" s="3" t="s">
        <v>10</v>
      </c>
    </row>
    <row r="46" spans="1:13" ht="13.5" customHeight="1" x14ac:dyDescent="0.25">
      <c r="A46" s="2">
        <v>2007</v>
      </c>
      <c r="B46" s="3" t="s">
        <v>13</v>
      </c>
      <c r="C46" s="2">
        <v>5</v>
      </c>
      <c r="D46" s="2">
        <v>3</v>
      </c>
      <c r="E46" s="3" t="s">
        <v>12</v>
      </c>
      <c r="F46" s="3" t="s">
        <v>22</v>
      </c>
      <c r="G46" s="2">
        <v>10</v>
      </c>
      <c r="H46" s="4">
        <v>39301</v>
      </c>
      <c r="I46" s="6">
        <v>2800.4</v>
      </c>
      <c r="J46" s="10">
        <v>3.3487711280000001</v>
      </c>
      <c r="K46" s="10">
        <v>44.457640500000004</v>
      </c>
      <c r="L46" s="10">
        <v>55.542359500000003</v>
      </c>
      <c r="M46" s="3" t="s">
        <v>10</v>
      </c>
    </row>
    <row r="47" spans="1:13" ht="13.5" customHeight="1" x14ac:dyDescent="0.25">
      <c r="A47" s="2">
        <v>2007</v>
      </c>
      <c r="B47" s="3" t="s">
        <v>13</v>
      </c>
      <c r="C47" s="2">
        <v>5</v>
      </c>
      <c r="D47" s="2">
        <v>3</v>
      </c>
      <c r="E47" s="3" t="s">
        <v>12</v>
      </c>
      <c r="F47" s="3" t="s">
        <v>22</v>
      </c>
      <c r="G47" s="2">
        <v>12</v>
      </c>
      <c r="H47" s="4">
        <v>39301</v>
      </c>
      <c r="I47" s="6">
        <v>2945</v>
      </c>
      <c r="J47" s="10">
        <v>3.2654229849999998</v>
      </c>
      <c r="K47" s="10">
        <v>38.1280389</v>
      </c>
      <c r="L47" s="10">
        <v>61.871961099999993</v>
      </c>
      <c r="M47" s="3" t="s">
        <v>10</v>
      </c>
    </row>
    <row r="48" spans="1:13" ht="13.5" customHeight="1" x14ac:dyDescent="0.25">
      <c r="A48" s="2">
        <v>2007</v>
      </c>
      <c r="B48" s="3" t="s">
        <v>13</v>
      </c>
      <c r="C48" s="2">
        <v>5</v>
      </c>
      <c r="D48" s="2">
        <v>4</v>
      </c>
      <c r="E48" s="3" t="s">
        <v>12</v>
      </c>
      <c r="F48" s="3" t="s">
        <v>22</v>
      </c>
      <c r="G48" s="2">
        <v>10</v>
      </c>
      <c r="H48" s="4">
        <v>39371</v>
      </c>
      <c r="I48" s="6">
        <v>1565.6</v>
      </c>
      <c r="J48" s="10">
        <v>3.1247637539999999</v>
      </c>
      <c r="K48" s="10">
        <v>79.749314499999997</v>
      </c>
      <c r="L48" s="10">
        <v>20.250685500000003</v>
      </c>
      <c r="M48" s="3" t="s">
        <v>10</v>
      </c>
    </row>
    <row r="49" spans="1:13" ht="13.5" customHeight="1" x14ac:dyDescent="0.25">
      <c r="A49" s="2">
        <v>2007</v>
      </c>
      <c r="B49" s="3" t="s">
        <v>13</v>
      </c>
      <c r="C49" s="2">
        <v>5</v>
      </c>
      <c r="D49" s="2">
        <v>4</v>
      </c>
      <c r="E49" s="3" t="s">
        <v>12</v>
      </c>
      <c r="F49" s="3" t="s">
        <v>22</v>
      </c>
      <c r="G49" s="2">
        <v>12</v>
      </c>
      <c r="H49" s="4">
        <v>39371</v>
      </c>
      <c r="I49" s="6">
        <v>1690.6999999999998</v>
      </c>
      <c r="J49" s="10">
        <v>3.0896546429999998</v>
      </c>
      <c r="K49" s="10">
        <v>74.960063899999994</v>
      </c>
      <c r="L49" s="10">
        <v>25.039936099999998</v>
      </c>
      <c r="M49" s="3" t="s">
        <v>10</v>
      </c>
    </row>
    <row r="50" spans="1:13" ht="13.5" customHeight="1" x14ac:dyDescent="0.25">
      <c r="A50" s="2">
        <v>2008</v>
      </c>
      <c r="B50" s="3" t="s">
        <v>14</v>
      </c>
      <c r="C50" s="2">
        <v>5</v>
      </c>
      <c r="D50" s="2">
        <v>1</v>
      </c>
      <c r="E50" s="3" t="s">
        <v>12</v>
      </c>
      <c r="F50" s="3" t="s">
        <v>22</v>
      </c>
      <c r="G50" s="2">
        <v>10</v>
      </c>
      <c r="H50" s="4">
        <v>39595</v>
      </c>
      <c r="I50" s="6">
        <v>4573.49</v>
      </c>
      <c r="J50" s="10">
        <v>1.3660244429999999</v>
      </c>
      <c r="K50" s="10">
        <v>95.966819200000003</v>
      </c>
      <c r="L50" s="10">
        <v>4.0331807999999993</v>
      </c>
      <c r="M50" s="3" t="s">
        <v>10</v>
      </c>
    </row>
    <row r="51" spans="1:13" ht="13.5" customHeight="1" x14ac:dyDescent="0.25">
      <c r="A51" s="2">
        <v>2008</v>
      </c>
      <c r="B51" s="3" t="s">
        <v>14</v>
      </c>
      <c r="C51" s="2">
        <v>5</v>
      </c>
      <c r="D51" s="2">
        <v>1</v>
      </c>
      <c r="E51" s="3" t="s">
        <v>12</v>
      </c>
      <c r="F51" s="3" t="s">
        <v>22</v>
      </c>
      <c r="G51" s="2">
        <v>12</v>
      </c>
      <c r="H51" s="4">
        <v>39595</v>
      </c>
      <c r="I51" s="6">
        <v>5708.25</v>
      </c>
      <c r="J51" s="10">
        <v>1.3775516219999999</v>
      </c>
      <c r="K51" s="10">
        <v>93.467995799999997</v>
      </c>
      <c r="L51" s="10">
        <v>6.5320041999999994</v>
      </c>
      <c r="M51" s="3" t="s">
        <v>10</v>
      </c>
    </row>
    <row r="52" spans="1:13" ht="13.5" customHeight="1" x14ac:dyDescent="0.25">
      <c r="A52" s="2">
        <v>2008</v>
      </c>
      <c r="B52" s="3" t="s">
        <v>14</v>
      </c>
      <c r="C52" s="2">
        <v>5</v>
      </c>
      <c r="D52" s="2">
        <v>2</v>
      </c>
      <c r="E52" s="3" t="s">
        <v>12</v>
      </c>
      <c r="F52" s="3" t="s">
        <v>22</v>
      </c>
      <c r="G52" s="2">
        <v>10</v>
      </c>
      <c r="H52" s="4">
        <v>39637</v>
      </c>
      <c r="I52" s="6">
        <v>2140.2600000000002</v>
      </c>
      <c r="J52" s="10">
        <v>2.182665198</v>
      </c>
      <c r="K52" s="10">
        <v>69.960249900000008</v>
      </c>
      <c r="L52" s="10">
        <v>30.039750100000003</v>
      </c>
      <c r="M52" s="3" t="s">
        <v>10</v>
      </c>
    </row>
    <row r="53" spans="1:13" ht="13.5" customHeight="1" x14ac:dyDescent="0.25">
      <c r="A53" s="2">
        <v>2008</v>
      </c>
      <c r="B53" s="3" t="s">
        <v>14</v>
      </c>
      <c r="C53" s="2">
        <v>5</v>
      </c>
      <c r="D53" s="2">
        <v>2</v>
      </c>
      <c r="E53" s="3" t="s">
        <v>12</v>
      </c>
      <c r="F53" s="3" t="s">
        <v>22</v>
      </c>
      <c r="G53" s="2">
        <v>12</v>
      </c>
      <c r="H53" s="4">
        <v>39637</v>
      </c>
      <c r="I53" s="6">
        <v>2338.31</v>
      </c>
      <c r="J53" s="10">
        <v>2.1821554170000002</v>
      </c>
      <c r="K53" s="10">
        <v>66.857142899999999</v>
      </c>
      <c r="L53" s="10">
        <v>33.142857100000001</v>
      </c>
      <c r="M53" s="3" t="s">
        <v>10</v>
      </c>
    </row>
    <row r="54" spans="1:13" ht="13.5" customHeight="1" x14ac:dyDescent="0.25">
      <c r="A54" s="2">
        <v>2008</v>
      </c>
      <c r="B54" s="3" t="s">
        <v>14</v>
      </c>
      <c r="C54" s="2">
        <v>5</v>
      </c>
      <c r="D54" s="2">
        <v>3</v>
      </c>
      <c r="E54" s="3" t="s">
        <v>12</v>
      </c>
      <c r="F54" s="3" t="s">
        <v>22</v>
      </c>
      <c r="G54" s="2">
        <v>10</v>
      </c>
      <c r="H54" s="4">
        <v>39679</v>
      </c>
      <c r="I54" s="6">
        <v>1824.58</v>
      </c>
      <c r="J54" s="10">
        <v>3.3306410259999999</v>
      </c>
      <c r="K54" s="10">
        <v>51.035322800000003</v>
      </c>
      <c r="L54" s="10">
        <v>48.680470999999997</v>
      </c>
      <c r="M54" s="3" t="s">
        <v>10</v>
      </c>
    </row>
    <row r="55" spans="1:13" ht="13.5" customHeight="1" x14ac:dyDescent="0.25">
      <c r="A55" s="2">
        <v>2008</v>
      </c>
      <c r="B55" s="3" t="s">
        <v>14</v>
      </c>
      <c r="C55" s="2">
        <v>5</v>
      </c>
      <c r="D55" s="2">
        <v>3</v>
      </c>
      <c r="E55" s="3" t="s">
        <v>12</v>
      </c>
      <c r="F55" s="3" t="s">
        <v>22</v>
      </c>
      <c r="G55" s="2">
        <v>12</v>
      </c>
      <c r="H55" s="4">
        <v>39679</v>
      </c>
      <c r="I55" s="6">
        <v>2090.1400000000003</v>
      </c>
      <c r="J55" s="10">
        <v>3.2266544619999999</v>
      </c>
      <c r="K55" s="10">
        <v>48.659966500000003</v>
      </c>
      <c r="L55" s="10">
        <v>51.340033500000004</v>
      </c>
      <c r="M55" s="3" t="s">
        <v>10</v>
      </c>
    </row>
    <row r="56" spans="1:13" ht="13.5" customHeight="1" x14ac:dyDescent="0.25">
      <c r="A56" s="2">
        <v>2008</v>
      </c>
      <c r="B56" s="3" t="s">
        <v>14</v>
      </c>
      <c r="C56" s="2">
        <v>5</v>
      </c>
      <c r="D56" s="2">
        <v>4</v>
      </c>
      <c r="E56" s="3" t="s">
        <v>12</v>
      </c>
      <c r="F56" s="3" t="s">
        <v>22</v>
      </c>
      <c r="G56" s="2">
        <v>10</v>
      </c>
      <c r="H56" s="4">
        <v>39735</v>
      </c>
      <c r="I56" s="6">
        <v>1249.94</v>
      </c>
      <c r="J56" s="10">
        <v>3.333046993</v>
      </c>
      <c r="K56" s="10">
        <v>68.157181600000001</v>
      </c>
      <c r="L56" s="10">
        <v>29.945799499999996</v>
      </c>
      <c r="M56" s="3" t="s">
        <v>10</v>
      </c>
    </row>
    <row r="57" spans="1:13" ht="13.5" customHeight="1" x14ac:dyDescent="0.25">
      <c r="A57" s="2">
        <v>2008</v>
      </c>
      <c r="B57" s="3" t="s">
        <v>14</v>
      </c>
      <c r="C57" s="2">
        <v>5</v>
      </c>
      <c r="D57" s="2">
        <v>4</v>
      </c>
      <c r="E57" s="3" t="s">
        <v>12</v>
      </c>
      <c r="F57" s="3" t="s">
        <v>22</v>
      </c>
      <c r="G57" s="2">
        <v>12</v>
      </c>
      <c r="H57" s="4">
        <v>39735</v>
      </c>
      <c r="I57" s="6">
        <v>1720.77</v>
      </c>
      <c r="J57" s="10">
        <v>3.5665156630000001</v>
      </c>
      <c r="K57" s="10">
        <v>62.717948700000001</v>
      </c>
      <c r="L57" s="10">
        <v>35.641025599999999</v>
      </c>
      <c r="M57" s="3" t="s">
        <v>10</v>
      </c>
    </row>
    <row r="58" spans="1:13" ht="13.5" customHeight="1" x14ac:dyDescent="0.25">
      <c r="A58" s="2">
        <v>2009</v>
      </c>
      <c r="B58" s="3" t="s">
        <v>15</v>
      </c>
      <c r="C58" s="2">
        <v>5</v>
      </c>
      <c r="D58" s="2">
        <v>1</v>
      </c>
      <c r="E58" s="3" t="s">
        <v>12</v>
      </c>
      <c r="F58" s="3" t="s">
        <v>22</v>
      </c>
      <c r="G58" s="2">
        <v>10</v>
      </c>
      <c r="H58" s="4">
        <v>39952</v>
      </c>
      <c r="I58" s="6">
        <v>3199.9427009999999</v>
      </c>
      <c r="J58" s="10">
        <v>1.7873050159999999</v>
      </c>
      <c r="K58" s="10">
        <v>81.081081099999992</v>
      </c>
      <c r="L58" s="10">
        <v>17.655973700000001</v>
      </c>
      <c r="M58" s="3" t="s">
        <v>10</v>
      </c>
    </row>
    <row r="59" spans="1:13" ht="13.5" customHeight="1" x14ac:dyDescent="0.25">
      <c r="A59" s="2">
        <v>2009</v>
      </c>
      <c r="B59" s="3" t="s">
        <v>15</v>
      </c>
      <c r="C59" s="2">
        <v>5</v>
      </c>
      <c r="D59" s="2">
        <v>1</v>
      </c>
      <c r="E59" s="3" t="s">
        <v>12</v>
      </c>
      <c r="F59" s="3" t="s">
        <v>22</v>
      </c>
      <c r="G59" s="2">
        <v>12</v>
      </c>
      <c r="H59" s="4">
        <v>39952</v>
      </c>
      <c r="I59" s="6">
        <v>3943.1427000000003</v>
      </c>
      <c r="J59" s="10">
        <v>2.268108652</v>
      </c>
      <c r="K59" s="10">
        <v>66.466036099999997</v>
      </c>
      <c r="L59" s="10">
        <v>31.756950400000001</v>
      </c>
      <c r="M59" s="3" t="s">
        <v>10</v>
      </c>
    </row>
    <row r="60" spans="1:13" ht="13.5" customHeight="1" x14ac:dyDescent="0.25">
      <c r="A60" s="2">
        <v>2009</v>
      </c>
      <c r="B60" s="3" t="s">
        <v>15</v>
      </c>
      <c r="C60" s="2">
        <v>5</v>
      </c>
      <c r="D60" s="2">
        <v>2</v>
      </c>
      <c r="E60" s="3" t="s">
        <v>12</v>
      </c>
      <c r="F60" s="3" t="s">
        <v>22</v>
      </c>
      <c r="G60" s="2">
        <v>10</v>
      </c>
      <c r="H60" s="4">
        <v>40000</v>
      </c>
      <c r="I60" s="6">
        <v>2645.8206719999998</v>
      </c>
      <c r="J60" s="10">
        <v>2.3967391299999998</v>
      </c>
      <c r="K60" s="10">
        <v>43.855421700000001</v>
      </c>
      <c r="L60" s="10">
        <v>53.321858899999995</v>
      </c>
      <c r="M60" s="3" t="s">
        <v>10</v>
      </c>
    </row>
    <row r="61" spans="1:13" ht="13.5" customHeight="1" x14ac:dyDescent="0.25">
      <c r="A61" s="2">
        <v>2009</v>
      </c>
      <c r="B61" s="3" t="s">
        <v>15</v>
      </c>
      <c r="C61" s="2">
        <v>5</v>
      </c>
      <c r="D61" s="2">
        <v>2</v>
      </c>
      <c r="E61" s="3" t="s">
        <v>12</v>
      </c>
      <c r="F61" s="3" t="s">
        <v>22</v>
      </c>
      <c r="G61" s="2">
        <v>12</v>
      </c>
      <c r="H61" s="4">
        <v>40000</v>
      </c>
      <c r="I61" s="6">
        <v>2985.0653069999998</v>
      </c>
      <c r="J61" s="10">
        <v>2.486593579</v>
      </c>
      <c r="K61" s="10">
        <v>40.695710900000002</v>
      </c>
      <c r="L61" s="10">
        <v>57.9196217</v>
      </c>
      <c r="M61" s="3" t="s">
        <v>10</v>
      </c>
    </row>
    <row r="62" spans="1:13" ht="13.5" customHeight="1" x14ac:dyDescent="0.25">
      <c r="A62" s="2">
        <v>2009</v>
      </c>
      <c r="B62" s="3" t="s">
        <v>15</v>
      </c>
      <c r="C62" s="2">
        <v>5</v>
      </c>
      <c r="D62" s="2">
        <v>3</v>
      </c>
      <c r="E62" s="3" t="s">
        <v>12</v>
      </c>
      <c r="F62" s="3" t="s">
        <v>22</v>
      </c>
      <c r="G62" s="2">
        <v>10</v>
      </c>
      <c r="H62" s="4">
        <v>40039</v>
      </c>
      <c r="I62" s="6">
        <v>2073.8220190000002</v>
      </c>
      <c r="J62" s="10">
        <v>3.1877850699999999</v>
      </c>
      <c r="K62" s="10">
        <v>43.114241</v>
      </c>
      <c r="L62" s="10">
        <v>54.4992175</v>
      </c>
      <c r="M62" s="3" t="s">
        <v>10</v>
      </c>
    </row>
    <row r="63" spans="1:13" ht="13.5" customHeight="1" x14ac:dyDescent="0.25">
      <c r="A63" s="2">
        <v>2009</v>
      </c>
      <c r="B63" s="3" t="s">
        <v>15</v>
      </c>
      <c r="C63" s="2">
        <v>5</v>
      </c>
      <c r="D63" s="2">
        <v>3</v>
      </c>
      <c r="E63" s="3" t="s">
        <v>12</v>
      </c>
      <c r="F63" s="3" t="s">
        <v>22</v>
      </c>
      <c r="G63" s="2">
        <v>12</v>
      </c>
      <c r="H63" s="4">
        <v>40039</v>
      </c>
      <c r="I63" s="6">
        <v>2091.6445189999999</v>
      </c>
      <c r="J63" s="10">
        <v>3.647240611</v>
      </c>
      <c r="K63" s="10">
        <v>33.465976900000001</v>
      </c>
      <c r="L63" s="10">
        <v>56.665340200000003</v>
      </c>
      <c r="M63" s="3" t="s">
        <v>10</v>
      </c>
    </row>
    <row r="64" spans="1:13" ht="13.5" customHeight="1" x14ac:dyDescent="0.25">
      <c r="A64" s="2">
        <v>2009</v>
      </c>
      <c r="B64" s="3" t="s">
        <v>15</v>
      </c>
      <c r="C64" s="2">
        <v>5</v>
      </c>
      <c r="D64" s="2">
        <v>4</v>
      </c>
      <c r="E64" s="3" t="s">
        <v>12</v>
      </c>
      <c r="F64" s="3" t="s">
        <v>22</v>
      </c>
      <c r="G64" s="2">
        <v>10</v>
      </c>
      <c r="H64" s="4">
        <v>40107</v>
      </c>
      <c r="I64" s="6">
        <v>1237.653043</v>
      </c>
      <c r="J64" s="10">
        <v>3.2343012880000002</v>
      </c>
      <c r="K64" s="10">
        <v>61.099959900000002</v>
      </c>
      <c r="L64" s="10">
        <v>33.801686099999998</v>
      </c>
      <c r="M64" s="3" t="s">
        <v>10</v>
      </c>
    </row>
    <row r="65" spans="1:13" ht="13.5" customHeight="1" x14ac:dyDescent="0.25">
      <c r="A65" s="2">
        <v>2009</v>
      </c>
      <c r="B65" s="3" t="s">
        <v>15</v>
      </c>
      <c r="C65" s="2">
        <v>5</v>
      </c>
      <c r="D65" s="2">
        <v>4</v>
      </c>
      <c r="E65" s="3" t="s">
        <v>12</v>
      </c>
      <c r="F65" s="3" t="s">
        <v>22</v>
      </c>
      <c r="G65" s="2">
        <v>12</v>
      </c>
      <c r="H65" s="4">
        <v>40107</v>
      </c>
      <c r="I65" s="6">
        <v>1358.0241899999999</v>
      </c>
      <c r="J65" s="10">
        <v>3.3144073939999998</v>
      </c>
      <c r="K65" s="10">
        <v>60.537951399999997</v>
      </c>
      <c r="L65" s="10">
        <v>34.672070699999999</v>
      </c>
      <c r="M65" s="3" t="s">
        <v>10</v>
      </c>
    </row>
    <row r="66" spans="1:13" x14ac:dyDescent="0.25">
      <c r="A66" s="2">
        <v>2006</v>
      </c>
      <c r="B66" s="3" t="s">
        <v>11</v>
      </c>
      <c r="C66" s="2">
        <v>4</v>
      </c>
      <c r="D66" s="2">
        <v>1</v>
      </c>
      <c r="E66" s="3" t="s">
        <v>12</v>
      </c>
      <c r="F66" s="3" t="s">
        <v>21</v>
      </c>
      <c r="G66" s="2">
        <v>5</v>
      </c>
      <c r="H66" s="4">
        <v>38874</v>
      </c>
      <c r="I66" s="6">
        <v>4144.7338428463436</v>
      </c>
      <c r="J66" s="10">
        <v>1.7744266849999999</v>
      </c>
      <c r="K66" s="10">
        <v>93.682045299999999</v>
      </c>
      <c r="L66" s="10">
        <v>6.3179547000000005</v>
      </c>
      <c r="M66" s="3" t="s">
        <v>10</v>
      </c>
    </row>
    <row r="67" spans="1:13" x14ac:dyDescent="0.25">
      <c r="A67" s="2">
        <v>2006</v>
      </c>
      <c r="B67" s="3" t="s">
        <v>11</v>
      </c>
      <c r="C67" s="2">
        <v>4</v>
      </c>
      <c r="D67" s="2">
        <v>1</v>
      </c>
      <c r="E67" s="3" t="s">
        <v>12</v>
      </c>
      <c r="F67" s="3" t="s">
        <v>21</v>
      </c>
      <c r="G67" s="2">
        <v>16</v>
      </c>
      <c r="H67" s="4">
        <v>38874</v>
      </c>
      <c r="I67" s="6">
        <v>4944.0829989475887</v>
      </c>
      <c r="J67" s="10">
        <v>1.4285327919999999</v>
      </c>
      <c r="K67" s="10">
        <v>72.5968436</v>
      </c>
      <c r="L67" s="10">
        <v>27.4031564</v>
      </c>
      <c r="M67" s="3" t="s">
        <v>10</v>
      </c>
    </row>
    <row r="68" spans="1:13" x14ac:dyDescent="0.25">
      <c r="A68" s="2">
        <v>2006</v>
      </c>
      <c r="B68" s="3" t="s">
        <v>11</v>
      </c>
      <c r="C68" s="2">
        <v>4</v>
      </c>
      <c r="D68" s="2">
        <v>2</v>
      </c>
      <c r="E68" s="3" t="s">
        <v>12</v>
      </c>
      <c r="F68" s="3" t="s">
        <v>21</v>
      </c>
      <c r="G68" s="2">
        <v>5</v>
      </c>
      <c r="H68" s="4">
        <v>38910</v>
      </c>
      <c r="I68" s="6">
        <v>2483.918225463362</v>
      </c>
      <c r="J68" s="10">
        <v>2.6385145479999998</v>
      </c>
      <c r="K68" s="10">
        <v>73.267750200000009</v>
      </c>
      <c r="L68" s="10">
        <v>26.732249800000002</v>
      </c>
      <c r="M68" s="3" t="s">
        <v>10</v>
      </c>
    </row>
    <row r="69" spans="1:13" x14ac:dyDescent="0.25">
      <c r="A69" s="2">
        <v>2006</v>
      </c>
      <c r="B69" s="3" t="s">
        <v>11</v>
      </c>
      <c r="C69" s="2">
        <v>4</v>
      </c>
      <c r="D69" s="2">
        <v>2</v>
      </c>
      <c r="E69" s="3" t="s">
        <v>12</v>
      </c>
      <c r="F69" s="3" t="s">
        <v>21</v>
      </c>
      <c r="G69" s="2">
        <v>16</v>
      </c>
      <c r="H69" s="4">
        <v>38910</v>
      </c>
      <c r="I69" s="6">
        <v>2678.8818774679426</v>
      </c>
      <c r="J69" s="10">
        <v>2.3531256279999999</v>
      </c>
      <c r="K69" s="10">
        <v>71.571571599999999</v>
      </c>
      <c r="L69" s="10">
        <v>28.428428400000001</v>
      </c>
      <c r="M69" s="3" t="s">
        <v>10</v>
      </c>
    </row>
    <row r="70" spans="1:13" x14ac:dyDescent="0.25">
      <c r="A70" s="2">
        <v>2006</v>
      </c>
      <c r="B70" s="3" t="s">
        <v>11</v>
      </c>
      <c r="C70" s="2">
        <v>4</v>
      </c>
      <c r="D70" s="2">
        <v>3</v>
      </c>
      <c r="E70" s="3" t="s">
        <v>12</v>
      </c>
      <c r="F70" s="3" t="s">
        <v>21</v>
      </c>
      <c r="G70" s="2">
        <v>5</v>
      </c>
      <c r="H70" s="4">
        <v>38952</v>
      </c>
      <c r="I70" s="6">
        <v>1658.6337693131679</v>
      </c>
      <c r="J70" s="10">
        <v>3.1357161859999998</v>
      </c>
      <c r="K70" s="10">
        <v>49.342681900000002</v>
      </c>
      <c r="L70" s="10">
        <v>50.657318100000005</v>
      </c>
      <c r="M70" s="3" t="s">
        <v>10</v>
      </c>
    </row>
    <row r="71" spans="1:13" x14ac:dyDescent="0.25">
      <c r="A71" s="2">
        <v>2006</v>
      </c>
      <c r="B71" s="3" t="s">
        <v>11</v>
      </c>
      <c r="C71" s="2">
        <v>4</v>
      </c>
      <c r="D71" s="2">
        <v>3</v>
      </c>
      <c r="E71" s="3" t="s">
        <v>12</v>
      </c>
      <c r="F71" s="3" t="s">
        <v>21</v>
      </c>
      <c r="G71" s="2">
        <v>16</v>
      </c>
      <c r="H71" s="4">
        <v>38952</v>
      </c>
      <c r="I71" s="6">
        <v>1841.8913361159966</v>
      </c>
      <c r="J71" s="10">
        <v>3.1600453169999998</v>
      </c>
      <c r="K71" s="10">
        <v>52.943469799999995</v>
      </c>
      <c r="L71" s="10">
        <v>47.056530200000005</v>
      </c>
      <c r="M71" s="3" t="s">
        <v>10</v>
      </c>
    </row>
    <row r="72" spans="1:13" x14ac:dyDescent="0.25">
      <c r="A72" s="2">
        <v>2006</v>
      </c>
      <c r="B72" s="3" t="s">
        <v>11</v>
      </c>
      <c r="C72" s="2">
        <v>4</v>
      </c>
      <c r="D72" s="2">
        <v>4</v>
      </c>
      <c r="E72" s="3" t="s">
        <v>12</v>
      </c>
      <c r="F72" s="3" t="s">
        <v>21</v>
      </c>
      <c r="G72" s="2">
        <v>5</v>
      </c>
      <c r="H72" s="4">
        <v>39001</v>
      </c>
      <c r="I72" s="6">
        <v>1659.6418238435897</v>
      </c>
      <c r="J72" s="10">
        <v>3.6651515149999998</v>
      </c>
      <c r="K72" s="10">
        <v>56.595744699999997</v>
      </c>
      <c r="L72" s="10">
        <v>43.404255300000003</v>
      </c>
      <c r="M72" s="3" t="s">
        <v>10</v>
      </c>
    </row>
    <row r="73" spans="1:13" x14ac:dyDescent="0.25">
      <c r="A73" s="2">
        <v>2006</v>
      </c>
      <c r="B73" s="3" t="s">
        <v>11</v>
      </c>
      <c r="C73" s="2">
        <v>4</v>
      </c>
      <c r="D73" s="2">
        <v>4</v>
      </c>
      <c r="E73" s="3" t="s">
        <v>12</v>
      </c>
      <c r="F73" s="3" t="s">
        <v>21</v>
      </c>
      <c r="G73" s="2">
        <v>16</v>
      </c>
      <c r="H73" s="4">
        <v>39001</v>
      </c>
      <c r="I73" s="6">
        <v>1577.6822154481476</v>
      </c>
      <c r="J73" s="10">
        <v>3.523164328</v>
      </c>
      <c r="K73" s="10">
        <v>72.1488595</v>
      </c>
      <c r="L73" s="10">
        <v>27.8511405</v>
      </c>
      <c r="M73" s="3" t="s">
        <v>10</v>
      </c>
    </row>
    <row r="74" spans="1:13" x14ac:dyDescent="0.25">
      <c r="A74" s="2">
        <v>2007</v>
      </c>
      <c r="B74" s="3" t="s">
        <v>13</v>
      </c>
      <c r="C74" s="2">
        <v>4</v>
      </c>
      <c r="D74" s="2">
        <v>1</v>
      </c>
      <c r="E74" s="3" t="s">
        <v>12</v>
      </c>
      <c r="F74" s="3" t="s">
        <v>21</v>
      </c>
      <c r="G74" s="2">
        <v>5</v>
      </c>
      <c r="H74" s="4">
        <v>39226</v>
      </c>
      <c r="I74" s="6">
        <v>3596.1000000000004</v>
      </c>
      <c r="J74" s="10">
        <v>2.939702247</v>
      </c>
      <c r="K74" s="10">
        <v>55.738379299999998</v>
      </c>
      <c r="L74" s="10">
        <v>44.261620700000002</v>
      </c>
      <c r="M74" s="3" t="s">
        <v>10</v>
      </c>
    </row>
    <row r="75" spans="1:13" x14ac:dyDescent="0.25">
      <c r="A75" s="2">
        <v>2007</v>
      </c>
      <c r="B75" s="3" t="s">
        <v>13</v>
      </c>
      <c r="C75" s="2">
        <v>4</v>
      </c>
      <c r="D75" s="2">
        <v>1</v>
      </c>
      <c r="E75" s="3" t="s">
        <v>12</v>
      </c>
      <c r="F75" s="3" t="s">
        <v>21</v>
      </c>
      <c r="G75" s="2">
        <v>16</v>
      </c>
      <c r="H75" s="4">
        <v>39226</v>
      </c>
      <c r="I75" s="6">
        <v>3655.8999999999996</v>
      </c>
      <c r="J75" s="10">
        <v>2.5288406619999999</v>
      </c>
      <c r="K75" s="10">
        <v>72.285813399999995</v>
      </c>
      <c r="L75" s="10">
        <v>27.714186600000001</v>
      </c>
      <c r="M75" s="3" t="s">
        <v>10</v>
      </c>
    </row>
    <row r="76" spans="1:13" x14ac:dyDescent="0.25">
      <c r="A76" s="2">
        <v>2007</v>
      </c>
      <c r="B76" s="3" t="s">
        <v>13</v>
      </c>
      <c r="C76" s="2">
        <v>4</v>
      </c>
      <c r="D76" s="2">
        <v>2</v>
      </c>
      <c r="E76" s="3" t="s">
        <v>12</v>
      </c>
      <c r="F76" s="3" t="s">
        <v>21</v>
      </c>
      <c r="G76" s="2">
        <v>5</v>
      </c>
      <c r="H76" s="4">
        <v>39266</v>
      </c>
      <c r="I76" s="6">
        <v>3476.1000000000004</v>
      </c>
      <c r="J76" s="10">
        <v>3.184392237</v>
      </c>
      <c r="K76" s="10">
        <v>58.239861900000001</v>
      </c>
      <c r="L76" s="10">
        <v>41.760138099999999</v>
      </c>
      <c r="M76" s="3" t="s">
        <v>10</v>
      </c>
    </row>
    <row r="77" spans="1:13" x14ac:dyDescent="0.25">
      <c r="A77" s="2">
        <v>2007</v>
      </c>
      <c r="B77" s="3" t="s">
        <v>13</v>
      </c>
      <c r="C77" s="2">
        <v>4</v>
      </c>
      <c r="D77" s="2">
        <v>2</v>
      </c>
      <c r="E77" s="3" t="s">
        <v>12</v>
      </c>
      <c r="F77" s="3" t="s">
        <v>21</v>
      </c>
      <c r="G77" s="2">
        <v>16</v>
      </c>
      <c r="H77" s="4">
        <v>39266</v>
      </c>
      <c r="I77" s="6">
        <v>3703.1</v>
      </c>
      <c r="J77" s="10">
        <v>2.688402264</v>
      </c>
      <c r="K77" s="10">
        <v>70.0117142</v>
      </c>
      <c r="L77" s="10">
        <v>29.988285799999996</v>
      </c>
      <c r="M77" s="3" t="s">
        <v>10</v>
      </c>
    </row>
    <row r="78" spans="1:13" x14ac:dyDescent="0.25">
      <c r="A78" s="2">
        <v>2007</v>
      </c>
      <c r="B78" s="3" t="s">
        <v>13</v>
      </c>
      <c r="C78" s="2">
        <v>4</v>
      </c>
      <c r="D78" s="2">
        <v>3</v>
      </c>
      <c r="E78" s="3" t="s">
        <v>12</v>
      </c>
      <c r="F78" s="3" t="s">
        <v>21</v>
      </c>
      <c r="G78" s="2">
        <v>5</v>
      </c>
      <c r="H78" s="4">
        <v>39301</v>
      </c>
      <c r="I78" s="6">
        <v>3139.2000000000003</v>
      </c>
      <c r="J78" s="10">
        <v>3.0525967989999998</v>
      </c>
      <c r="K78" s="10">
        <v>59.192259199999995</v>
      </c>
      <c r="L78" s="10">
        <v>40.807740799999998</v>
      </c>
      <c r="M78" s="3" t="s">
        <v>10</v>
      </c>
    </row>
    <row r="79" spans="1:13" x14ac:dyDescent="0.25">
      <c r="A79" s="2">
        <v>2007</v>
      </c>
      <c r="B79" s="3" t="s">
        <v>13</v>
      </c>
      <c r="C79" s="2">
        <v>4</v>
      </c>
      <c r="D79" s="2">
        <v>3</v>
      </c>
      <c r="E79" s="3" t="s">
        <v>12</v>
      </c>
      <c r="F79" s="3" t="s">
        <v>21</v>
      </c>
      <c r="G79" s="2">
        <v>16</v>
      </c>
      <c r="H79" s="4">
        <v>39301</v>
      </c>
      <c r="I79" s="6">
        <v>2632.1</v>
      </c>
      <c r="J79" s="10">
        <v>2.9244230770000001</v>
      </c>
      <c r="K79" s="10">
        <v>54.132050700000001</v>
      </c>
      <c r="L79" s="10">
        <v>45.867949299999999</v>
      </c>
      <c r="M79" s="3" t="s">
        <v>10</v>
      </c>
    </row>
    <row r="80" spans="1:13" x14ac:dyDescent="0.25">
      <c r="A80" s="2">
        <v>2007</v>
      </c>
      <c r="B80" s="3" t="s">
        <v>13</v>
      </c>
      <c r="C80" s="2">
        <v>4</v>
      </c>
      <c r="D80" s="2">
        <v>4</v>
      </c>
      <c r="E80" s="3" t="s">
        <v>12</v>
      </c>
      <c r="F80" s="3" t="s">
        <v>21</v>
      </c>
      <c r="G80" s="2">
        <v>5</v>
      </c>
      <c r="H80" s="4">
        <v>39371</v>
      </c>
      <c r="I80" s="6">
        <v>1757.1000000000001</v>
      </c>
      <c r="J80" s="10">
        <v>3.362122302</v>
      </c>
      <c r="K80" s="10">
        <v>75.412762200000003</v>
      </c>
      <c r="L80" s="10">
        <v>24.5872378</v>
      </c>
      <c r="M80" s="3" t="s">
        <v>10</v>
      </c>
    </row>
    <row r="81" spans="1:13" x14ac:dyDescent="0.25">
      <c r="A81" s="2">
        <v>2007</v>
      </c>
      <c r="B81" s="3" t="s">
        <v>13</v>
      </c>
      <c r="C81" s="2">
        <v>4</v>
      </c>
      <c r="D81" s="2">
        <v>4</v>
      </c>
      <c r="E81" s="3" t="s">
        <v>12</v>
      </c>
      <c r="F81" s="3" t="s">
        <v>21</v>
      </c>
      <c r="G81" s="2">
        <v>16</v>
      </c>
      <c r="H81" s="4">
        <v>39371</v>
      </c>
      <c r="I81" s="6">
        <v>1544.8</v>
      </c>
      <c r="J81" s="10">
        <v>3.2007250759999999</v>
      </c>
      <c r="K81" s="10">
        <v>75.3309797</v>
      </c>
      <c r="L81" s="10">
        <v>23.168579000000001</v>
      </c>
      <c r="M81" s="3" t="s">
        <v>10</v>
      </c>
    </row>
    <row r="82" spans="1:13" x14ac:dyDescent="0.25">
      <c r="A82" s="2">
        <v>2006</v>
      </c>
      <c r="B82" s="3" t="s">
        <v>11</v>
      </c>
      <c r="C82" s="2">
        <v>5</v>
      </c>
      <c r="D82" s="2">
        <v>1</v>
      </c>
      <c r="E82" s="3" t="s">
        <v>12</v>
      </c>
      <c r="F82" s="3" t="s">
        <v>21</v>
      </c>
      <c r="G82" s="2">
        <v>5</v>
      </c>
      <c r="H82" s="4">
        <v>38874</v>
      </c>
      <c r="I82" s="6">
        <v>2846.9937219285835</v>
      </c>
      <c r="J82" s="10">
        <v>2.1564395599999999</v>
      </c>
      <c r="K82" s="10">
        <v>77.9025192</v>
      </c>
      <c r="L82" s="10">
        <v>22.0974808</v>
      </c>
      <c r="M82" s="3" t="s">
        <v>10</v>
      </c>
    </row>
    <row r="83" spans="1:13" x14ac:dyDescent="0.25">
      <c r="A83" s="2">
        <v>2006</v>
      </c>
      <c r="B83" s="3" t="s">
        <v>11</v>
      </c>
      <c r="C83" s="2">
        <v>5</v>
      </c>
      <c r="D83" s="2">
        <v>1</v>
      </c>
      <c r="E83" s="3" t="s">
        <v>12</v>
      </c>
      <c r="F83" s="3" t="s">
        <v>21</v>
      </c>
      <c r="G83" s="2">
        <v>16</v>
      </c>
      <c r="H83" s="4">
        <v>38874</v>
      </c>
      <c r="I83" s="6">
        <v>2492.7240660079656</v>
      </c>
      <c r="J83" s="10">
        <v>2.2107608700000001</v>
      </c>
      <c r="K83" s="10">
        <v>92.7868852</v>
      </c>
      <c r="L83" s="10">
        <v>7.2131148000000005</v>
      </c>
      <c r="M83" s="3" t="s">
        <v>10</v>
      </c>
    </row>
    <row r="84" spans="1:13" x14ac:dyDescent="0.25">
      <c r="A84" s="2">
        <v>2006</v>
      </c>
      <c r="B84" s="3" t="s">
        <v>11</v>
      </c>
      <c r="C84" s="2">
        <v>5</v>
      </c>
      <c r="D84" s="2">
        <v>2</v>
      </c>
      <c r="E84" s="3" t="s">
        <v>12</v>
      </c>
      <c r="F84" s="3" t="s">
        <v>21</v>
      </c>
      <c r="G84" s="2">
        <v>5</v>
      </c>
      <c r="H84" s="4">
        <v>38910</v>
      </c>
      <c r="I84" s="6">
        <v>2958.0305068243006</v>
      </c>
      <c r="J84" s="10">
        <v>3.132004717</v>
      </c>
      <c r="K84" s="10">
        <v>26.778432299999999</v>
      </c>
      <c r="L84" s="10">
        <v>73.221567699999994</v>
      </c>
      <c r="M84" s="3" t="s">
        <v>10</v>
      </c>
    </row>
    <row r="85" spans="1:13" x14ac:dyDescent="0.25">
      <c r="A85" s="2">
        <v>2006</v>
      </c>
      <c r="B85" s="3" t="s">
        <v>11</v>
      </c>
      <c r="C85" s="2">
        <v>5</v>
      </c>
      <c r="D85" s="2">
        <v>2</v>
      </c>
      <c r="E85" s="3" t="s">
        <v>12</v>
      </c>
      <c r="F85" s="3" t="s">
        <v>21</v>
      </c>
      <c r="G85" s="2">
        <v>16</v>
      </c>
      <c r="H85" s="4">
        <v>38910</v>
      </c>
      <c r="I85" s="6">
        <v>2711.7707343027987</v>
      </c>
      <c r="J85" s="10">
        <v>3.07048583</v>
      </c>
      <c r="K85" s="10">
        <v>40.578477200000002</v>
      </c>
      <c r="L85" s="10">
        <v>59.421522800000005</v>
      </c>
      <c r="M85" s="3" t="s">
        <v>10</v>
      </c>
    </row>
    <row r="86" spans="1:13" x14ac:dyDescent="0.25">
      <c r="A86" s="2">
        <v>2006</v>
      </c>
      <c r="B86" s="3" t="s">
        <v>11</v>
      </c>
      <c r="C86" s="2">
        <v>5</v>
      </c>
      <c r="D86" s="2">
        <v>3</v>
      </c>
      <c r="E86" s="3" t="s">
        <v>12</v>
      </c>
      <c r="F86" s="3" t="s">
        <v>21</v>
      </c>
      <c r="G86" s="2">
        <v>5</v>
      </c>
      <c r="H86" s="4">
        <v>38952</v>
      </c>
      <c r="I86" s="6">
        <v>2300.5805837943967</v>
      </c>
      <c r="J86" s="10">
        <v>3.6105281869999999</v>
      </c>
      <c r="K86" s="10">
        <v>21.741154600000002</v>
      </c>
      <c r="L86" s="10">
        <v>78.258845399999998</v>
      </c>
      <c r="M86" s="3" t="s">
        <v>10</v>
      </c>
    </row>
    <row r="87" spans="1:13" x14ac:dyDescent="0.25">
      <c r="A87" s="2">
        <v>2006</v>
      </c>
      <c r="B87" s="3" t="s">
        <v>11</v>
      </c>
      <c r="C87" s="2">
        <v>5</v>
      </c>
      <c r="D87" s="2">
        <v>3</v>
      </c>
      <c r="E87" s="3" t="s">
        <v>12</v>
      </c>
      <c r="F87" s="3" t="s">
        <v>21</v>
      </c>
      <c r="G87" s="2">
        <v>16</v>
      </c>
      <c r="H87" s="4">
        <v>38952</v>
      </c>
      <c r="I87" s="6">
        <v>2011.7832655165896</v>
      </c>
      <c r="J87" s="10">
        <v>3.484</v>
      </c>
      <c r="K87" s="10">
        <v>31.994523000000001</v>
      </c>
      <c r="L87" s="10">
        <v>68.005476999999999</v>
      </c>
      <c r="M87" s="3" t="s">
        <v>10</v>
      </c>
    </row>
    <row r="88" spans="1:13" x14ac:dyDescent="0.25">
      <c r="A88" s="2">
        <v>2006</v>
      </c>
      <c r="B88" s="3" t="s">
        <v>11</v>
      </c>
      <c r="C88" s="2">
        <v>5</v>
      </c>
      <c r="D88" s="2">
        <v>4</v>
      </c>
      <c r="E88" s="3" t="s">
        <v>12</v>
      </c>
      <c r="F88" s="3" t="s">
        <v>21</v>
      </c>
      <c r="G88" s="2">
        <v>5</v>
      </c>
      <c r="H88" s="4">
        <v>39001</v>
      </c>
      <c r="I88" s="6">
        <v>1263.4273647734042</v>
      </c>
      <c r="J88" s="10">
        <v>4.0278429789999999</v>
      </c>
      <c r="K88" s="10">
        <v>50.870069600000001</v>
      </c>
      <c r="L88" s="10">
        <v>49.129930399999999</v>
      </c>
      <c r="M88" s="3" t="s">
        <v>10</v>
      </c>
    </row>
    <row r="89" spans="1:13" x14ac:dyDescent="0.25">
      <c r="A89" s="2">
        <v>2006</v>
      </c>
      <c r="B89" s="3" t="s">
        <v>11</v>
      </c>
      <c r="C89" s="2">
        <v>5</v>
      </c>
      <c r="D89" s="2">
        <v>4</v>
      </c>
      <c r="E89" s="3" t="s">
        <v>12</v>
      </c>
      <c r="F89" s="3" t="s">
        <v>21</v>
      </c>
      <c r="G89" s="2">
        <v>16</v>
      </c>
      <c r="H89" s="4">
        <v>39001</v>
      </c>
      <c r="I89" s="6">
        <v>1357.2387397272189</v>
      </c>
      <c r="J89" s="10">
        <v>3.913875236</v>
      </c>
      <c r="K89" s="10">
        <v>56.440982599999998</v>
      </c>
      <c r="L89" s="10">
        <v>43.559017400000002</v>
      </c>
      <c r="M89" s="3" t="s">
        <v>10</v>
      </c>
    </row>
    <row r="90" spans="1:13" x14ac:dyDescent="0.25">
      <c r="A90" s="2">
        <v>2007</v>
      </c>
      <c r="B90" s="3" t="s">
        <v>13</v>
      </c>
      <c r="C90" s="2">
        <v>5</v>
      </c>
      <c r="D90" s="2">
        <v>1</v>
      </c>
      <c r="E90" s="3" t="s">
        <v>12</v>
      </c>
      <c r="F90" s="3" t="s">
        <v>21</v>
      </c>
      <c r="G90" s="2">
        <v>5</v>
      </c>
      <c r="H90" s="4">
        <v>39226</v>
      </c>
      <c r="I90" s="6">
        <v>3175</v>
      </c>
      <c r="J90" s="10">
        <v>3.111387337</v>
      </c>
      <c r="K90" s="10">
        <v>45.189606699999999</v>
      </c>
      <c r="L90" s="10">
        <v>54.810393300000001</v>
      </c>
      <c r="M90" s="3" t="s">
        <v>10</v>
      </c>
    </row>
    <row r="91" spans="1:13" x14ac:dyDescent="0.25">
      <c r="A91" s="2">
        <v>2007</v>
      </c>
      <c r="B91" s="3" t="s">
        <v>13</v>
      </c>
      <c r="C91" s="2">
        <v>5</v>
      </c>
      <c r="D91" s="2">
        <v>1</v>
      </c>
      <c r="E91" s="3" t="s">
        <v>12</v>
      </c>
      <c r="F91" s="3" t="s">
        <v>21</v>
      </c>
      <c r="G91" s="2">
        <v>16</v>
      </c>
      <c r="H91" s="4">
        <v>39226</v>
      </c>
      <c r="I91" s="6">
        <v>3175.2</v>
      </c>
      <c r="J91" s="10">
        <v>2.6940406540000001</v>
      </c>
      <c r="K91" s="10">
        <v>60.120367399999999</v>
      </c>
      <c r="L91" s="10">
        <v>39.879632600000001</v>
      </c>
      <c r="M91" s="3" t="s">
        <v>10</v>
      </c>
    </row>
    <row r="92" spans="1:13" x14ac:dyDescent="0.25">
      <c r="A92" s="2">
        <v>2007</v>
      </c>
      <c r="B92" s="3" t="s">
        <v>13</v>
      </c>
      <c r="C92" s="2">
        <v>5</v>
      </c>
      <c r="D92" s="2">
        <v>2</v>
      </c>
      <c r="E92" s="3" t="s">
        <v>12</v>
      </c>
      <c r="F92" s="3" t="s">
        <v>21</v>
      </c>
      <c r="G92" s="2">
        <v>5</v>
      </c>
      <c r="H92" s="4">
        <v>39266</v>
      </c>
      <c r="I92" s="6">
        <v>3243.3999999999996</v>
      </c>
      <c r="J92" s="10">
        <v>3.0555945050000002</v>
      </c>
      <c r="K92" s="10">
        <v>36.377952800000003</v>
      </c>
      <c r="L92" s="10">
        <v>63.622047199999997</v>
      </c>
      <c r="M92" s="3" t="s">
        <v>10</v>
      </c>
    </row>
    <row r="93" spans="1:13" x14ac:dyDescent="0.25">
      <c r="A93" s="2">
        <v>2007</v>
      </c>
      <c r="B93" s="3" t="s">
        <v>13</v>
      </c>
      <c r="C93" s="2">
        <v>5</v>
      </c>
      <c r="D93" s="2">
        <v>2</v>
      </c>
      <c r="E93" s="3" t="s">
        <v>12</v>
      </c>
      <c r="F93" s="3" t="s">
        <v>21</v>
      </c>
      <c r="G93" s="2">
        <v>16</v>
      </c>
      <c r="H93" s="4">
        <v>39266</v>
      </c>
      <c r="I93" s="6">
        <v>3015.2999999999997</v>
      </c>
      <c r="J93" s="10">
        <v>2.7759458320000001</v>
      </c>
      <c r="K93" s="10">
        <v>52.291960500000002</v>
      </c>
      <c r="L93" s="10">
        <v>47.708039499999998</v>
      </c>
      <c r="M93" s="3" t="s">
        <v>10</v>
      </c>
    </row>
    <row r="94" spans="1:13" x14ac:dyDescent="0.25">
      <c r="A94" s="2">
        <v>2007</v>
      </c>
      <c r="B94" s="3" t="s">
        <v>13</v>
      </c>
      <c r="C94" s="2">
        <v>5</v>
      </c>
      <c r="D94" s="2">
        <v>3</v>
      </c>
      <c r="E94" s="3" t="s">
        <v>12</v>
      </c>
      <c r="F94" s="3" t="s">
        <v>21</v>
      </c>
      <c r="G94" s="2">
        <v>5</v>
      </c>
      <c r="H94" s="4">
        <v>39301</v>
      </c>
      <c r="I94" s="6">
        <v>2728.7</v>
      </c>
      <c r="J94" s="10">
        <v>3.209444704</v>
      </c>
      <c r="K94" s="10">
        <v>41.485068600000005</v>
      </c>
      <c r="L94" s="10">
        <v>58.514931400000002</v>
      </c>
      <c r="M94" s="3" t="s">
        <v>10</v>
      </c>
    </row>
    <row r="95" spans="1:13" x14ac:dyDescent="0.25">
      <c r="A95" s="2">
        <v>2007</v>
      </c>
      <c r="B95" s="3" t="s">
        <v>13</v>
      </c>
      <c r="C95" s="2">
        <v>5</v>
      </c>
      <c r="D95" s="2">
        <v>3</v>
      </c>
      <c r="E95" s="3" t="s">
        <v>12</v>
      </c>
      <c r="F95" s="3" t="s">
        <v>21</v>
      </c>
      <c r="G95" s="2">
        <v>16</v>
      </c>
      <c r="H95" s="4">
        <v>39301</v>
      </c>
      <c r="I95" s="6">
        <v>2332.4</v>
      </c>
      <c r="J95" s="10">
        <v>3.2468718970000001</v>
      </c>
      <c r="K95" s="10">
        <v>44.082726900000004</v>
      </c>
      <c r="L95" s="10">
        <v>55.917273099999996</v>
      </c>
      <c r="M95" s="3" t="s">
        <v>10</v>
      </c>
    </row>
    <row r="96" spans="1:13" x14ac:dyDescent="0.25">
      <c r="A96" s="2">
        <v>2007</v>
      </c>
      <c r="B96" s="3" t="s">
        <v>13</v>
      </c>
      <c r="C96" s="2">
        <v>5</v>
      </c>
      <c r="D96" s="2">
        <v>4</v>
      </c>
      <c r="E96" s="3" t="s">
        <v>12</v>
      </c>
      <c r="F96" s="3" t="s">
        <v>21</v>
      </c>
      <c r="G96" s="2">
        <v>5</v>
      </c>
      <c r="H96" s="4">
        <v>39371</v>
      </c>
      <c r="I96" s="6">
        <v>1388</v>
      </c>
      <c r="J96" s="10">
        <v>3.2573463939999998</v>
      </c>
      <c r="K96" s="10">
        <v>71.86251</v>
      </c>
      <c r="L96" s="10">
        <v>28.13749</v>
      </c>
      <c r="M96" s="3" t="s">
        <v>10</v>
      </c>
    </row>
    <row r="97" spans="1:13" x14ac:dyDescent="0.25">
      <c r="A97" s="2">
        <v>2007</v>
      </c>
      <c r="B97" s="3" t="s">
        <v>13</v>
      </c>
      <c r="C97" s="2">
        <v>5</v>
      </c>
      <c r="D97" s="2">
        <v>4</v>
      </c>
      <c r="E97" s="3" t="s">
        <v>12</v>
      </c>
      <c r="F97" s="3" t="s">
        <v>21</v>
      </c>
      <c r="G97" s="2">
        <v>16</v>
      </c>
      <c r="H97" s="4">
        <v>39371</v>
      </c>
      <c r="I97" s="6">
        <v>1361.3</v>
      </c>
      <c r="J97" s="10">
        <v>3.2543075940000001</v>
      </c>
      <c r="K97" s="10">
        <v>75.881341399999997</v>
      </c>
      <c r="L97" s="10">
        <v>24.1186586</v>
      </c>
      <c r="M97" s="3" t="s">
        <v>10</v>
      </c>
    </row>
    <row r="98" spans="1:13" x14ac:dyDescent="0.25">
      <c r="A98" s="2">
        <v>2007</v>
      </c>
      <c r="B98" s="3" t="s">
        <v>11</v>
      </c>
      <c r="C98" s="2">
        <v>4</v>
      </c>
      <c r="D98" s="2">
        <v>1</v>
      </c>
      <c r="E98" s="3" t="s">
        <v>17</v>
      </c>
      <c r="F98" s="3" t="s">
        <v>22</v>
      </c>
      <c r="G98" s="2">
        <v>23</v>
      </c>
      <c r="H98" s="4">
        <v>39226</v>
      </c>
      <c r="I98" s="6">
        <v>4898.9558256322644</v>
      </c>
      <c r="J98" s="10">
        <v>2.0197645086308742</v>
      </c>
      <c r="K98" s="10">
        <v>86.05697151424279</v>
      </c>
      <c r="L98" s="10">
        <v>13.04347826086962</v>
      </c>
      <c r="M98" s="3" t="s">
        <v>16</v>
      </c>
    </row>
    <row r="99" spans="1:13" x14ac:dyDescent="0.25">
      <c r="A99" s="2">
        <v>2007</v>
      </c>
      <c r="B99" s="3" t="s">
        <v>11</v>
      </c>
      <c r="C99" s="2">
        <v>4</v>
      </c>
      <c r="D99" s="2">
        <v>1</v>
      </c>
      <c r="E99" s="3" t="s">
        <v>17</v>
      </c>
      <c r="F99" s="3" t="s">
        <v>22</v>
      </c>
      <c r="G99" s="2">
        <v>30</v>
      </c>
      <c r="H99" s="4">
        <v>39226</v>
      </c>
      <c r="I99" s="6">
        <v>5545.2006534909115</v>
      </c>
      <c r="J99" s="10">
        <v>1.9076412813538848</v>
      </c>
      <c r="K99" s="10">
        <v>72.157845286564395</v>
      </c>
      <c r="L99" s="10">
        <v>27.278421547134304</v>
      </c>
      <c r="M99" s="3" t="s">
        <v>16</v>
      </c>
    </row>
    <row r="100" spans="1:13" x14ac:dyDescent="0.25">
      <c r="A100" s="2">
        <v>2007</v>
      </c>
      <c r="B100" s="3" t="s">
        <v>11</v>
      </c>
      <c r="C100" s="2">
        <v>4</v>
      </c>
      <c r="D100" s="2">
        <v>2</v>
      </c>
      <c r="E100" s="3" t="s">
        <v>17</v>
      </c>
      <c r="F100" s="3" t="s">
        <v>22</v>
      </c>
      <c r="G100" s="2">
        <v>23</v>
      </c>
      <c r="H100" s="4">
        <v>39266</v>
      </c>
      <c r="I100" s="6">
        <v>3184.1828682351343</v>
      </c>
      <c r="J100" s="10">
        <v>3.0112200934579429</v>
      </c>
      <c r="K100" s="10">
        <v>78.189910979228344</v>
      </c>
      <c r="L100" s="10">
        <v>21.810089020771667</v>
      </c>
      <c r="M100" s="3" t="s">
        <v>16</v>
      </c>
    </row>
    <row r="101" spans="1:13" x14ac:dyDescent="0.25">
      <c r="A101" s="2">
        <v>2007</v>
      </c>
      <c r="B101" s="3" t="s">
        <v>11</v>
      </c>
      <c r="C101" s="2">
        <v>4</v>
      </c>
      <c r="D101" s="2">
        <v>2</v>
      </c>
      <c r="E101" s="3" t="s">
        <v>17</v>
      </c>
      <c r="F101" s="3" t="s">
        <v>22</v>
      </c>
      <c r="G101" s="2">
        <v>30</v>
      </c>
      <c r="H101" s="4">
        <v>39266</v>
      </c>
      <c r="I101" s="6">
        <v>4321.5094961479836</v>
      </c>
      <c r="J101" s="10">
        <v>2.5901758426717461</v>
      </c>
      <c r="K101" s="10">
        <v>68.766177739430546</v>
      </c>
      <c r="L101" s="10">
        <v>31.233822260569454</v>
      </c>
      <c r="M101" s="3" t="s">
        <v>16</v>
      </c>
    </row>
    <row r="102" spans="1:13" x14ac:dyDescent="0.25">
      <c r="A102" s="2">
        <v>2007</v>
      </c>
      <c r="B102" s="3" t="s">
        <v>11</v>
      </c>
      <c r="C102" s="2">
        <v>4</v>
      </c>
      <c r="D102" s="2">
        <v>3</v>
      </c>
      <c r="E102" s="3" t="s">
        <v>17</v>
      </c>
      <c r="F102" s="3" t="s">
        <v>22</v>
      </c>
      <c r="G102" s="2">
        <v>23</v>
      </c>
      <c r="H102" s="4">
        <v>39308</v>
      </c>
      <c r="I102" s="6">
        <v>3215.7790361503357</v>
      </c>
      <c r="J102" s="10">
        <v>3.0609465273509491</v>
      </c>
      <c r="K102" s="10">
        <v>26.11275964391697</v>
      </c>
      <c r="L102" s="10">
        <v>72.959940652818929</v>
      </c>
      <c r="M102" s="3" t="s">
        <v>16</v>
      </c>
    </row>
    <row r="103" spans="1:13" x14ac:dyDescent="0.25">
      <c r="A103" s="2">
        <v>2007</v>
      </c>
      <c r="B103" s="3" t="s">
        <v>11</v>
      </c>
      <c r="C103" s="2">
        <v>4</v>
      </c>
      <c r="D103" s="2">
        <v>3</v>
      </c>
      <c r="E103" s="3" t="s">
        <v>17</v>
      </c>
      <c r="F103" s="3" t="s">
        <v>22</v>
      </c>
      <c r="G103" s="2">
        <v>30</v>
      </c>
      <c r="H103" s="4">
        <v>39308</v>
      </c>
      <c r="I103" s="6">
        <v>3567.5852619762582</v>
      </c>
      <c r="J103" s="10">
        <v>3.3444917211541658</v>
      </c>
      <c r="K103" s="10">
        <v>22.720063441712988</v>
      </c>
      <c r="L103" s="10">
        <v>76.566217287866678</v>
      </c>
      <c r="M103" s="3" t="s">
        <v>16</v>
      </c>
    </row>
    <row r="104" spans="1:13" x14ac:dyDescent="0.25">
      <c r="A104" s="2">
        <v>2007</v>
      </c>
      <c r="B104" s="3" t="s">
        <v>11</v>
      </c>
      <c r="C104" s="2">
        <v>4</v>
      </c>
      <c r="D104" s="2">
        <v>4</v>
      </c>
      <c r="E104" s="3" t="s">
        <v>17</v>
      </c>
      <c r="F104" s="3" t="s">
        <v>22</v>
      </c>
      <c r="G104" s="2">
        <v>23</v>
      </c>
      <c r="H104" s="4">
        <v>39371</v>
      </c>
      <c r="I104" s="6">
        <v>1429.9356944044534</v>
      </c>
      <c r="J104" s="10">
        <v>3.4688318440918255</v>
      </c>
      <c r="K104" s="10">
        <v>55.334538878842828</v>
      </c>
      <c r="L104" s="10">
        <v>44.665461121157165</v>
      </c>
      <c r="M104" s="3" t="s">
        <v>16</v>
      </c>
    </row>
    <row r="105" spans="1:13" x14ac:dyDescent="0.25">
      <c r="A105" s="2">
        <v>2007</v>
      </c>
      <c r="B105" s="3" t="s">
        <v>11</v>
      </c>
      <c r="C105" s="2">
        <v>4</v>
      </c>
      <c r="D105" s="2">
        <v>4</v>
      </c>
      <c r="E105" s="3" t="s">
        <v>17</v>
      </c>
      <c r="F105" s="3" t="s">
        <v>22</v>
      </c>
      <c r="G105" s="2">
        <v>30</v>
      </c>
      <c r="H105" s="4">
        <v>39371</v>
      </c>
      <c r="I105" s="6">
        <v>1468.3250875319936</v>
      </c>
      <c r="J105" s="10">
        <v>3.6110835696802486</v>
      </c>
      <c r="K105" s="10">
        <v>56.382498872350126</v>
      </c>
      <c r="L105" s="10">
        <v>43.617501127649874</v>
      </c>
      <c r="M105" s="3" t="s">
        <v>16</v>
      </c>
    </row>
    <row r="106" spans="1:13" x14ac:dyDescent="0.25">
      <c r="A106" s="2">
        <v>2008</v>
      </c>
      <c r="B106" s="3" t="s">
        <v>13</v>
      </c>
      <c r="C106" s="2">
        <v>4</v>
      </c>
      <c r="D106" s="2">
        <v>1</v>
      </c>
      <c r="E106" s="3" t="s">
        <v>17</v>
      </c>
      <c r="F106" s="3" t="s">
        <v>22</v>
      </c>
      <c r="G106" s="2">
        <v>23</v>
      </c>
      <c r="H106" s="4">
        <v>39594</v>
      </c>
      <c r="I106" s="6">
        <v>5627.7275565645205</v>
      </c>
      <c r="J106" s="10">
        <v>2.4549583648751021</v>
      </c>
      <c r="K106" s="10">
        <v>63.785737758790702</v>
      </c>
      <c r="L106" s="10">
        <v>36.214262241209298</v>
      </c>
      <c r="M106" s="3" t="s">
        <v>16</v>
      </c>
    </row>
    <row r="107" spans="1:13" x14ac:dyDescent="0.25">
      <c r="A107" s="2">
        <v>2008</v>
      </c>
      <c r="B107" s="3" t="s">
        <v>13</v>
      </c>
      <c r="C107" s="2">
        <v>4</v>
      </c>
      <c r="D107" s="2">
        <v>1</v>
      </c>
      <c r="E107" s="3" t="s">
        <v>17</v>
      </c>
      <c r="F107" s="3" t="s">
        <v>22</v>
      </c>
      <c r="G107" s="2">
        <v>30</v>
      </c>
      <c r="H107" s="4">
        <v>39594</v>
      </c>
      <c r="I107" s="6">
        <v>5893.3224925469576</v>
      </c>
      <c r="J107" s="10">
        <v>2.5249229250096041</v>
      </c>
      <c r="K107" s="10">
        <v>68.938241557651281</v>
      </c>
      <c r="L107" s="10">
        <v>31.061758442348726</v>
      </c>
      <c r="M107" s="3" t="s">
        <v>16</v>
      </c>
    </row>
    <row r="108" spans="1:13" x14ac:dyDescent="0.25">
      <c r="A108" s="2">
        <v>2008</v>
      </c>
      <c r="B108" s="3" t="s">
        <v>13</v>
      </c>
      <c r="C108" s="2">
        <v>4</v>
      </c>
      <c r="D108" s="2">
        <v>2</v>
      </c>
      <c r="E108" s="3" t="s">
        <v>17</v>
      </c>
      <c r="F108" s="3" t="s">
        <v>22</v>
      </c>
      <c r="G108" s="2">
        <v>23</v>
      </c>
      <c r="H108" s="4">
        <v>39637</v>
      </c>
      <c r="I108" s="6">
        <v>3877.2540602944387</v>
      </c>
      <c r="J108" s="10">
        <v>3.2816455696202551</v>
      </c>
      <c r="K108" s="10">
        <v>54.962107542403459</v>
      </c>
      <c r="L108" s="10">
        <v>45.037892457596534</v>
      </c>
      <c r="M108" s="3" t="s">
        <v>16</v>
      </c>
    </row>
    <row r="109" spans="1:13" x14ac:dyDescent="0.25">
      <c r="A109" s="2">
        <v>2008</v>
      </c>
      <c r="B109" s="3" t="s">
        <v>13</v>
      </c>
      <c r="C109" s="2">
        <v>4</v>
      </c>
      <c r="D109" s="2">
        <v>2</v>
      </c>
      <c r="E109" s="3" t="s">
        <v>17</v>
      </c>
      <c r="F109" s="3" t="s">
        <v>22</v>
      </c>
      <c r="G109" s="2">
        <v>30</v>
      </c>
      <c r="H109" s="4">
        <v>39637</v>
      </c>
      <c r="I109" s="6">
        <v>3889.7647636477259</v>
      </c>
      <c r="J109" s="10">
        <v>3.1741449567905198</v>
      </c>
      <c r="K109" s="10">
        <v>65.86126266562745</v>
      </c>
      <c r="L109" s="10">
        <v>34.138737334372536</v>
      </c>
      <c r="M109" s="3" t="s">
        <v>16</v>
      </c>
    </row>
    <row r="110" spans="1:13" x14ac:dyDescent="0.25">
      <c r="A110" s="2">
        <v>2008</v>
      </c>
      <c r="B110" s="3" t="s">
        <v>13</v>
      </c>
      <c r="C110" s="2">
        <v>4</v>
      </c>
      <c r="D110" s="2">
        <v>3</v>
      </c>
      <c r="E110" s="3" t="s">
        <v>17</v>
      </c>
      <c r="F110" s="3" t="s">
        <v>22</v>
      </c>
      <c r="G110" s="2">
        <v>23</v>
      </c>
      <c r="H110" s="4">
        <v>39681</v>
      </c>
      <c r="I110" s="6">
        <v>2959.9381283836042</v>
      </c>
      <c r="J110" s="10">
        <v>3.6268619622716867</v>
      </c>
      <c r="K110" s="10">
        <v>36.463654223968554</v>
      </c>
      <c r="L110" s="10">
        <v>61.72888015717102</v>
      </c>
      <c r="M110" s="3" t="s">
        <v>16</v>
      </c>
    </row>
    <row r="111" spans="1:13" x14ac:dyDescent="0.25">
      <c r="A111" s="2">
        <v>2008</v>
      </c>
      <c r="B111" s="3" t="s">
        <v>13</v>
      </c>
      <c r="C111" s="2">
        <v>4</v>
      </c>
      <c r="D111" s="2">
        <v>3</v>
      </c>
      <c r="E111" s="3" t="s">
        <v>17</v>
      </c>
      <c r="F111" s="3" t="s">
        <v>22</v>
      </c>
      <c r="G111" s="2">
        <v>30</v>
      </c>
      <c r="H111" s="4">
        <v>39681</v>
      </c>
      <c r="I111" s="6">
        <v>2859.2300107983147</v>
      </c>
      <c r="J111" s="10">
        <v>3.7244401563027698</v>
      </c>
      <c r="K111" s="10">
        <v>23.013048635824635</v>
      </c>
      <c r="L111" s="10">
        <v>76.15658362989312</v>
      </c>
      <c r="M111" s="3" t="s">
        <v>16</v>
      </c>
    </row>
    <row r="112" spans="1:13" x14ac:dyDescent="0.25">
      <c r="A112" s="2">
        <v>2008</v>
      </c>
      <c r="B112" s="3" t="s">
        <v>13</v>
      </c>
      <c r="C112" s="2">
        <v>4</v>
      </c>
      <c r="D112" s="2">
        <v>4</v>
      </c>
      <c r="E112" s="3" t="s">
        <v>17</v>
      </c>
      <c r="F112" s="3" t="s">
        <v>22</v>
      </c>
      <c r="G112" s="2">
        <v>23</v>
      </c>
      <c r="H112" s="4">
        <v>39735</v>
      </c>
      <c r="I112" s="6">
        <v>1605.2420490733227</v>
      </c>
      <c r="J112" s="10">
        <v>3.8320753952168602</v>
      </c>
      <c r="K112" s="10">
        <v>68.673647469458956</v>
      </c>
      <c r="L112" s="10">
        <v>27.835951134380423</v>
      </c>
      <c r="M112" s="3" t="s">
        <v>16</v>
      </c>
    </row>
    <row r="113" spans="1:13" x14ac:dyDescent="0.25">
      <c r="A113" s="2">
        <v>2008</v>
      </c>
      <c r="B113" s="3" t="s">
        <v>13</v>
      </c>
      <c r="C113" s="2">
        <v>4</v>
      </c>
      <c r="D113" s="2">
        <v>4</v>
      </c>
      <c r="E113" s="3" t="s">
        <v>17</v>
      </c>
      <c r="F113" s="3" t="s">
        <v>22</v>
      </c>
      <c r="G113" s="2">
        <v>30</v>
      </c>
      <c r="H113" s="4">
        <v>39735</v>
      </c>
      <c r="I113" s="6">
        <v>1629.7071776433434</v>
      </c>
      <c r="J113" s="10">
        <v>4.0169810927652367</v>
      </c>
      <c r="K113" s="10">
        <v>58.055091819699342</v>
      </c>
      <c r="L113" s="10">
        <v>39.023372287145222</v>
      </c>
      <c r="M113" s="3" t="s">
        <v>16</v>
      </c>
    </row>
    <row r="114" spans="1:13" x14ac:dyDescent="0.25">
      <c r="A114" s="2">
        <v>2009</v>
      </c>
      <c r="B114" s="3" t="s">
        <v>14</v>
      </c>
      <c r="C114" s="2">
        <v>4</v>
      </c>
      <c r="D114" s="2">
        <v>1</v>
      </c>
      <c r="E114" s="3" t="s">
        <v>17</v>
      </c>
      <c r="F114" s="3" t="s">
        <v>22</v>
      </c>
      <c r="G114" s="2">
        <v>23</v>
      </c>
      <c r="H114" s="4">
        <v>39959</v>
      </c>
      <c r="I114" s="6">
        <v>5397.6671651648685</v>
      </c>
      <c r="J114" s="10">
        <v>2.2083333333333335</v>
      </c>
      <c r="K114" s="10">
        <v>74.803836094158527</v>
      </c>
      <c r="L114" s="10">
        <v>20.371984888114021</v>
      </c>
      <c r="M114" s="3" t="s">
        <v>16</v>
      </c>
    </row>
    <row r="115" spans="1:13" x14ac:dyDescent="0.25">
      <c r="A115" s="2">
        <v>2009</v>
      </c>
      <c r="B115" s="3" t="s">
        <v>14</v>
      </c>
      <c r="C115" s="2">
        <v>4</v>
      </c>
      <c r="D115" s="2">
        <v>1</v>
      </c>
      <c r="E115" s="3" t="s">
        <v>17</v>
      </c>
      <c r="F115" s="3" t="s">
        <v>22</v>
      </c>
      <c r="G115" s="2">
        <v>30</v>
      </c>
      <c r="H115" s="4">
        <v>39959</v>
      </c>
      <c r="I115" s="6">
        <v>5332.8218325202724</v>
      </c>
      <c r="J115" s="10">
        <v>2.3541666666666665</v>
      </c>
      <c r="K115" s="10">
        <v>71.706201771934872</v>
      </c>
      <c r="L115" s="10">
        <v>26.06458988282353</v>
      </c>
      <c r="M115" s="3" t="s">
        <v>16</v>
      </c>
    </row>
    <row r="116" spans="1:13" x14ac:dyDescent="0.25">
      <c r="A116" s="2">
        <v>2009</v>
      </c>
      <c r="B116" s="3" t="s">
        <v>14</v>
      </c>
      <c r="C116" s="2">
        <v>4</v>
      </c>
      <c r="D116" s="2">
        <v>2</v>
      </c>
      <c r="E116" s="3" t="s">
        <v>17</v>
      </c>
      <c r="F116" s="3" t="s">
        <v>22</v>
      </c>
      <c r="G116" s="2">
        <v>23</v>
      </c>
      <c r="H116" s="4">
        <v>40000</v>
      </c>
      <c r="I116" s="6">
        <v>3464.3408457450205</v>
      </c>
      <c r="J116" s="10">
        <v>2.8125</v>
      </c>
      <c r="K116" s="10">
        <v>55.160417471975279</v>
      </c>
      <c r="L116" s="10">
        <v>44.066486277541571</v>
      </c>
      <c r="M116" s="3" t="s">
        <v>16</v>
      </c>
    </row>
    <row r="117" spans="1:13" x14ac:dyDescent="0.25">
      <c r="A117" s="2">
        <v>2009</v>
      </c>
      <c r="B117" s="3" t="s">
        <v>14</v>
      </c>
      <c r="C117" s="2">
        <v>4</v>
      </c>
      <c r="D117" s="2">
        <v>2</v>
      </c>
      <c r="E117" s="3" t="s">
        <v>17</v>
      </c>
      <c r="F117" s="3" t="s">
        <v>22</v>
      </c>
      <c r="G117" s="2">
        <v>30</v>
      </c>
      <c r="H117" s="4">
        <v>40000</v>
      </c>
      <c r="I117" s="6">
        <v>3752.8157059145346</v>
      </c>
      <c r="J117" s="10">
        <v>2.7395833333333335</v>
      </c>
      <c r="K117" s="10">
        <v>50.072463768115874</v>
      </c>
      <c r="L117" s="10">
        <v>48.514492753623095</v>
      </c>
      <c r="M117" s="3" t="s">
        <v>16</v>
      </c>
    </row>
    <row r="118" spans="1:13" x14ac:dyDescent="0.25">
      <c r="A118" s="2">
        <v>2009</v>
      </c>
      <c r="B118" s="3" t="s">
        <v>14</v>
      </c>
      <c r="C118" s="2">
        <v>4</v>
      </c>
      <c r="D118" s="2">
        <v>3</v>
      </c>
      <c r="E118" s="3" t="s">
        <v>17</v>
      </c>
      <c r="F118" s="3" t="s">
        <v>22</v>
      </c>
      <c r="G118" s="2">
        <v>23</v>
      </c>
      <c r="H118" s="4">
        <v>40045</v>
      </c>
      <c r="I118" s="6">
        <v>2340.2142438299907</v>
      </c>
      <c r="J118" s="10">
        <v>3.4166666666666665</v>
      </c>
      <c r="K118" s="10">
        <v>25.655350236355716</v>
      </c>
      <c r="L118" s="10">
        <v>69.316716802750349</v>
      </c>
      <c r="M118" s="3" t="s">
        <v>16</v>
      </c>
    </row>
    <row r="119" spans="1:13" x14ac:dyDescent="0.25">
      <c r="A119" s="2">
        <v>2009</v>
      </c>
      <c r="B119" s="3" t="s">
        <v>14</v>
      </c>
      <c r="C119" s="2">
        <v>4</v>
      </c>
      <c r="D119" s="2">
        <v>3</v>
      </c>
      <c r="E119" s="3" t="s">
        <v>17</v>
      </c>
      <c r="F119" s="3" t="s">
        <v>22</v>
      </c>
      <c r="G119" s="2">
        <v>30</v>
      </c>
      <c r="H119" s="4">
        <v>40045</v>
      </c>
      <c r="I119" s="6">
        <v>1950.5852144868281</v>
      </c>
      <c r="J119" s="10">
        <v>3.7083333333333335</v>
      </c>
      <c r="K119" s="10">
        <v>36.681950812838629</v>
      </c>
      <c r="L119" s="10">
        <v>59.191329720716993</v>
      </c>
      <c r="M119" s="3" t="s">
        <v>16</v>
      </c>
    </row>
    <row r="120" spans="1:13" x14ac:dyDescent="0.25">
      <c r="A120" s="2">
        <v>2009</v>
      </c>
      <c r="B120" s="3" t="s">
        <v>14</v>
      </c>
      <c r="C120" s="2">
        <v>4</v>
      </c>
      <c r="D120" s="2">
        <v>4</v>
      </c>
      <c r="E120" s="3" t="s">
        <v>17</v>
      </c>
      <c r="F120" s="3" t="s">
        <v>22</v>
      </c>
      <c r="G120" s="2">
        <v>23</v>
      </c>
      <c r="H120" s="4">
        <v>40106</v>
      </c>
      <c r="I120" s="6">
        <v>1253.8949061423878</v>
      </c>
      <c r="J120" s="10">
        <v>3.5</v>
      </c>
      <c r="K120" s="10">
        <v>75.237371819217671</v>
      </c>
      <c r="L120" s="10">
        <v>24.154956323585122</v>
      </c>
      <c r="M120" s="3" t="s">
        <v>16</v>
      </c>
    </row>
    <row r="121" spans="1:13" x14ac:dyDescent="0.25">
      <c r="A121" s="2">
        <v>2009</v>
      </c>
      <c r="B121" s="3" t="s">
        <v>14</v>
      </c>
      <c r="C121" s="2">
        <v>4</v>
      </c>
      <c r="D121" s="2">
        <v>4</v>
      </c>
      <c r="E121" s="3" t="s">
        <v>17</v>
      </c>
      <c r="F121" s="3" t="s">
        <v>22</v>
      </c>
      <c r="G121" s="2">
        <v>30</v>
      </c>
      <c r="H121" s="4">
        <v>40106</v>
      </c>
      <c r="I121" s="6">
        <v>1534.0957335085157</v>
      </c>
      <c r="J121" s="10">
        <v>3.3333333333333335</v>
      </c>
      <c r="K121" s="10">
        <v>69.377431906614774</v>
      </c>
      <c r="L121" s="10">
        <v>26.614785992217801</v>
      </c>
      <c r="M121" s="3" t="s">
        <v>16</v>
      </c>
    </row>
    <row r="122" spans="1:13" x14ac:dyDescent="0.25">
      <c r="A122" s="2">
        <v>2010</v>
      </c>
      <c r="B122" s="3" t="s">
        <v>15</v>
      </c>
      <c r="C122" s="2">
        <v>4</v>
      </c>
      <c r="D122" s="2">
        <v>1</v>
      </c>
      <c r="E122" s="3" t="s">
        <v>17</v>
      </c>
      <c r="F122" s="3" t="s">
        <v>22</v>
      </c>
      <c r="G122" s="2">
        <v>23</v>
      </c>
      <c r="H122" s="4">
        <v>40337</v>
      </c>
      <c r="I122" s="6">
        <v>4633.0420285512555</v>
      </c>
      <c r="J122" s="11"/>
      <c r="K122" s="10">
        <v>86.366711772665852</v>
      </c>
      <c r="L122" s="10">
        <v>11.231393775372112</v>
      </c>
      <c r="M122" s="3" t="s">
        <v>16</v>
      </c>
    </row>
    <row r="123" spans="1:13" x14ac:dyDescent="0.25">
      <c r="A123" s="2">
        <v>2010</v>
      </c>
      <c r="B123" s="3" t="s">
        <v>15</v>
      </c>
      <c r="C123" s="2">
        <v>4</v>
      </c>
      <c r="D123" s="2">
        <v>1</v>
      </c>
      <c r="E123" s="3" t="s">
        <v>17</v>
      </c>
      <c r="F123" s="3" t="s">
        <v>22</v>
      </c>
      <c r="G123" s="2">
        <v>30</v>
      </c>
      <c r="H123" s="4">
        <v>40337</v>
      </c>
      <c r="I123" s="6">
        <v>4655.2759010225327</v>
      </c>
      <c r="J123" s="11"/>
      <c r="K123" s="10">
        <v>68.281197443659465</v>
      </c>
      <c r="L123" s="10">
        <v>23.847965018499885</v>
      </c>
      <c r="M123" s="3" t="s">
        <v>16</v>
      </c>
    </row>
    <row r="124" spans="1:13" x14ac:dyDescent="0.25">
      <c r="A124" s="2">
        <v>2010</v>
      </c>
      <c r="B124" s="3" t="s">
        <v>15</v>
      </c>
      <c r="C124" s="2">
        <v>4</v>
      </c>
      <c r="D124" s="2">
        <v>2</v>
      </c>
      <c r="E124" s="3" t="s">
        <v>17</v>
      </c>
      <c r="F124" s="3" t="s">
        <v>22</v>
      </c>
      <c r="G124" s="2">
        <v>23</v>
      </c>
      <c r="H124" s="4">
        <v>40373</v>
      </c>
      <c r="I124" s="6">
        <v>2518.8797967770847</v>
      </c>
      <c r="J124" s="11"/>
      <c r="K124" s="10">
        <v>63.03549571603412</v>
      </c>
      <c r="L124" s="10">
        <v>30.885352917176792</v>
      </c>
      <c r="M124" s="3" t="s">
        <v>16</v>
      </c>
    </row>
    <row r="125" spans="1:13" x14ac:dyDescent="0.25">
      <c r="A125" s="2">
        <v>2010</v>
      </c>
      <c r="B125" s="3" t="s">
        <v>15</v>
      </c>
      <c r="C125" s="2">
        <v>4</v>
      </c>
      <c r="D125" s="2">
        <v>2</v>
      </c>
      <c r="E125" s="3" t="s">
        <v>17</v>
      </c>
      <c r="F125" s="3" t="s">
        <v>22</v>
      </c>
      <c r="G125" s="2">
        <v>30</v>
      </c>
      <c r="H125" s="4">
        <v>40373</v>
      </c>
      <c r="I125" s="6">
        <v>2240.8472528253606</v>
      </c>
      <c r="J125" s="11"/>
      <c r="K125" s="10">
        <v>65.031222123104286</v>
      </c>
      <c r="L125" s="10">
        <v>27.966101694915391</v>
      </c>
      <c r="M125" s="3" t="s">
        <v>16</v>
      </c>
    </row>
    <row r="126" spans="1:13" x14ac:dyDescent="0.25">
      <c r="A126" s="2">
        <v>2010</v>
      </c>
      <c r="B126" s="3" t="s">
        <v>15</v>
      </c>
      <c r="C126" s="2">
        <v>4</v>
      </c>
      <c r="D126" s="2">
        <v>3</v>
      </c>
      <c r="E126" s="3" t="s">
        <v>17</v>
      </c>
      <c r="F126" s="3" t="s">
        <v>22</v>
      </c>
      <c r="G126" s="2">
        <v>23</v>
      </c>
      <c r="H126" s="4">
        <v>40416</v>
      </c>
      <c r="I126" s="6">
        <v>2373.638194983585</v>
      </c>
      <c r="J126" s="11"/>
      <c r="K126" s="10">
        <v>45.801830481496211</v>
      </c>
      <c r="L126" s="10">
        <v>29.805013927576628</v>
      </c>
      <c r="M126" s="3" t="s">
        <v>16</v>
      </c>
    </row>
    <row r="127" spans="1:13" x14ac:dyDescent="0.25">
      <c r="A127" s="2">
        <v>2010</v>
      </c>
      <c r="B127" s="3" t="s">
        <v>15</v>
      </c>
      <c r="C127" s="2">
        <v>4</v>
      </c>
      <c r="D127" s="2">
        <v>3</v>
      </c>
      <c r="E127" s="3" t="s">
        <v>17</v>
      </c>
      <c r="F127" s="3" t="s">
        <v>22</v>
      </c>
      <c r="G127" s="2">
        <v>30</v>
      </c>
      <c r="H127" s="4">
        <v>40416</v>
      </c>
      <c r="I127" s="6">
        <v>2229.4070384059141</v>
      </c>
      <c r="J127" s="11"/>
      <c r="K127" s="10">
        <v>38.649851632047366</v>
      </c>
      <c r="L127" s="10">
        <v>40.875370919881334</v>
      </c>
      <c r="M127" s="3" t="s">
        <v>16</v>
      </c>
    </row>
    <row r="128" spans="1:13" x14ac:dyDescent="0.25">
      <c r="A128" s="2">
        <v>2010</v>
      </c>
      <c r="B128" s="3" t="s">
        <v>15</v>
      </c>
      <c r="C128" s="2">
        <v>4</v>
      </c>
      <c r="D128" s="2">
        <v>4</v>
      </c>
      <c r="E128" s="3" t="s">
        <v>17</v>
      </c>
      <c r="F128" s="3" t="s">
        <v>22</v>
      </c>
      <c r="G128" s="2">
        <v>23</v>
      </c>
      <c r="H128" s="4">
        <v>40463</v>
      </c>
      <c r="I128" s="6">
        <v>876.12339564593503</v>
      </c>
      <c r="J128" s="11"/>
      <c r="K128" s="10">
        <v>54.507337526205525</v>
      </c>
      <c r="L128" s="10">
        <v>34.884696016771514</v>
      </c>
      <c r="M128" s="3" t="s">
        <v>16</v>
      </c>
    </row>
    <row r="129" spans="1:13" x14ac:dyDescent="0.25">
      <c r="A129" s="2">
        <v>2010</v>
      </c>
      <c r="B129" s="3" t="s">
        <v>15</v>
      </c>
      <c r="C129" s="2">
        <v>4</v>
      </c>
      <c r="D129" s="2">
        <v>4</v>
      </c>
      <c r="E129" s="3" t="s">
        <v>17</v>
      </c>
      <c r="F129" s="3" t="s">
        <v>22</v>
      </c>
      <c r="G129" s="2">
        <v>30</v>
      </c>
      <c r="H129" s="4">
        <v>40463</v>
      </c>
      <c r="I129" s="6">
        <v>835.31077584102343</v>
      </c>
      <c r="J129" s="11"/>
      <c r="K129" s="10">
        <v>52.097315436241573</v>
      </c>
      <c r="L129" s="10">
        <v>32.088926174496763</v>
      </c>
      <c r="M129" s="3" t="s">
        <v>16</v>
      </c>
    </row>
    <row r="130" spans="1:13" x14ac:dyDescent="0.25">
      <c r="A130" s="2">
        <v>2007</v>
      </c>
      <c r="B130" s="3" t="s">
        <v>11</v>
      </c>
      <c r="C130" s="2">
        <v>5</v>
      </c>
      <c r="D130" s="2">
        <v>1</v>
      </c>
      <c r="E130" s="3" t="s">
        <v>17</v>
      </c>
      <c r="F130" s="3" t="s">
        <v>22</v>
      </c>
      <c r="G130" s="2">
        <v>23</v>
      </c>
      <c r="H130" s="4">
        <v>39226</v>
      </c>
      <c r="I130" s="6">
        <v>4361.5455775386399</v>
      </c>
      <c r="J130" s="10">
        <v>1.7426589992811825</v>
      </c>
      <c r="K130" s="10">
        <v>66.122448979591823</v>
      </c>
      <c r="L130" s="10">
        <v>32.011661807580225</v>
      </c>
      <c r="M130" s="3" t="s">
        <v>16</v>
      </c>
    </row>
    <row r="131" spans="1:13" x14ac:dyDescent="0.25">
      <c r="A131" s="2">
        <v>2007</v>
      </c>
      <c r="B131" s="3" t="s">
        <v>11</v>
      </c>
      <c r="C131" s="2">
        <v>5</v>
      </c>
      <c r="D131" s="2">
        <v>1</v>
      </c>
      <c r="E131" s="3" t="s">
        <v>17</v>
      </c>
      <c r="F131" s="3" t="s">
        <v>22</v>
      </c>
      <c r="G131" s="2">
        <v>30</v>
      </c>
      <c r="H131" s="4">
        <v>39226</v>
      </c>
      <c r="I131" s="6">
        <v>5087.8158468694046</v>
      </c>
      <c r="J131" s="10">
        <v>2.2391673460706829</v>
      </c>
      <c r="K131" s="10">
        <v>62.805822235986277</v>
      </c>
      <c r="L131" s="10">
        <v>35.459894704242878</v>
      </c>
      <c r="M131" s="3" t="s">
        <v>16</v>
      </c>
    </row>
    <row r="132" spans="1:13" x14ac:dyDescent="0.25">
      <c r="A132" s="2">
        <v>2007</v>
      </c>
      <c r="B132" s="3" t="s">
        <v>11</v>
      </c>
      <c r="C132" s="2">
        <v>5</v>
      </c>
      <c r="D132" s="2">
        <v>2</v>
      </c>
      <c r="E132" s="3" t="s">
        <v>17</v>
      </c>
      <c r="F132" s="3" t="s">
        <v>22</v>
      </c>
      <c r="G132" s="2">
        <v>23</v>
      </c>
      <c r="H132" s="4">
        <v>39266</v>
      </c>
      <c r="I132" s="6">
        <v>2882.9681383263869</v>
      </c>
      <c r="J132" s="10">
        <v>2.6080213236898691</v>
      </c>
      <c r="K132" s="10">
        <v>39.424970460811352</v>
      </c>
      <c r="L132" s="10">
        <v>60.575029539188648</v>
      </c>
      <c r="M132" s="3" t="s">
        <v>16</v>
      </c>
    </row>
    <row r="133" spans="1:13" x14ac:dyDescent="0.25">
      <c r="A133" s="2">
        <v>2007</v>
      </c>
      <c r="B133" s="3" t="s">
        <v>11</v>
      </c>
      <c r="C133" s="2">
        <v>5</v>
      </c>
      <c r="D133" s="2">
        <v>2</v>
      </c>
      <c r="E133" s="3" t="s">
        <v>17</v>
      </c>
      <c r="F133" s="3" t="s">
        <v>22</v>
      </c>
      <c r="G133" s="2">
        <v>30</v>
      </c>
      <c r="H133" s="4">
        <v>39266</v>
      </c>
      <c r="I133" s="6">
        <v>3304.1911330661446</v>
      </c>
      <c r="J133" s="10">
        <v>2.6990940465918918</v>
      </c>
      <c r="K133" s="10">
        <v>31.508771929824601</v>
      </c>
      <c r="L133" s="10">
        <v>68.491228070175396</v>
      </c>
      <c r="M133" s="3" t="s">
        <v>16</v>
      </c>
    </row>
    <row r="134" spans="1:13" x14ac:dyDescent="0.25">
      <c r="A134" s="2">
        <v>2007</v>
      </c>
      <c r="B134" s="3" t="s">
        <v>11</v>
      </c>
      <c r="C134" s="2">
        <v>5</v>
      </c>
      <c r="D134" s="2">
        <v>3</v>
      </c>
      <c r="E134" s="3" t="s">
        <v>17</v>
      </c>
      <c r="F134" s="3" t="s">
        <v>22</v>
      </c>
      <c r="G134" s="2">
        <v>23</v>
      </c>
      <c r="H134" s="4">
        <v>39308</v>
      </c>
      <c r="I134" s="6">
        <v>3941.9115237912201</v>
      </c>
      <c r="J134" s="10">
        <v>3.2033077700493391</v>
      </c>
      <c r="K134" s="10">
        <v>17.155484130172692</v>
      </c>
      <c r="L134" s="10">
        <v>82.844515869827319</v>
      </c>
      <c r="M134" s="3" t="s">
        <v>16</v>
      </c>
    </row>
    <row r="135" spans="1:13" x14ac:dyDescent="0.25">
      <c r="A135" s="2">
        <v>2007</v>
      </c>
      <c r="B135" s="3" t="s">
        <v>11</v>
      </c>
      <c r="C135" s="2">
        <v>5</v>
      </c>
      <c r="D135" s="2">
        <v>3</v>
      </c>
      <c r="E135" s="3" t="s">
        <v>17</v>
      </c>
      <c r="F135" s="3" t="s">
        <v>22</v>
      </c>
      <c r="G135" s="2">
        <v>30</v>
      </c>
      <c r="H135" s="4">
        <v>39308</v>
      </c>
      <c r="I135" s="6">
        <v>3580.8578065700062</v>
      </c>
      <c r="J135" s="10">
        <v>3.3400048802593547</v>
      </c>
      <c r="K135" s="10">
        <v>13.252449836677433</v>
      </c>
      <c r="L135" s="10">
        <v>86.747550163322558</v>
      </c>
      <c r="M135" s="3" t="s">
        <v>16</v>
      </c>
    </row>
    <row r="136" spans="1:13" x14ac:dyDescent="0.25">
      <c r="A136" s="2">
        <v>2007</v>
      </c>
      <c r="B136" s="3" t="s">
        <v>11</v>
      </c>
      <c r="C136" s="2">
        <v>5</v>
      </c>
      <c r="D136" s="2">
        <v>4</v>
      </c>
      <c r="E136" s="3" t="s">
        <v>17</v>
      </c>
      <c r="F136" s="3" t="s">
        <v>22</v>
      </c>
      <c r="G136" s="2">
        <v>23</v>
      </c>
      <c r="H136" s="4">
        <v>39371</v>
      </c>
      <c r="I136" s="6">
        <v>1026.2485921365992</v>
      </c>
      <c r="J136" s="10">
        <v>3.8395268882634768</v>
      </c>
      <c r="K136" s="10">
        <v>41.73047473200608</v>
      </c>
      <c r="L136" s="10">
        <v>58.26952526799392</v>
      </c>
      <c r="M136" s="3" t="s">
        <v>16</v>
      </c>
    </row>
    <row r="137" spans="1:13" x14ac:dyDescent="0.25">
      <c r="A137" s="2">
        <v>2007</v>
      </c>
      <c r="B137" s="3" t="s">
        <v>11</v>
      </c>
      <c r="C137" s="2">
        <v>5</v>
      </c>
      <c r="D137" s="2">
        <v>4</v>
      </c>
      <c r="E137" s="3" t="s">
        <v>17</v>
      </c>
      <c r="F137" s="3" t="s">
        <v>22</v>
      </c>
      <c r="G137" s="2">
        <v>30</v>
      </c>
      <c r="H137" s="4">
        <v>39371</v>
      </c>
      <c r="I137" s="6">
        <v>1131.7296364075296</v>
      </c>
      <c r="J137" s="10">
        <v>3.8234770095251176</v>
      </c>
      <c r="K137" s="10">
        <v>44.195356285027927</v>
      </c>
      <c r="L137" s="10">
        <v>55.804643714972073</v>
      </c>
      <c r="M137" s="3" t="s">
        <v>16</v>
      </c>
    </row>
    <row r="138" spans="1:13" x14ac:dyDescent="0.25">
      <c r="A138" s="2">
        <v>2008</v>
      </c>
      <c r="B138" s="3" t="s">
        <v>13</v>
      </c>
      <c r="C138" s="2">
        <v>5</v>
      </c>
      <c r="D138" s="2">
        <v>1</v>
      </c>
      <c r="E138" s="3" t="s">
        <v>17</v>
      </c>
      <c r="F138" s="3" t="s">
        <v>22</v>
      </c>
      <c r="G138" s="2">
        <v>23</v>
      </c>
      <c r="H138" s="4">
        <v>39594</v>
      </c>
      <c r="I138" s="6">
        <v>5475.6514346950789</v>
      </c>
      <c r="J138" s="10">
        <v>2.6921441931644297</v>
      </c>
      <c r="K138" s="10">
        <v>46.766635426429254</v>
      </c>
      <c r="L138" s="10">
        <v>53.139643861293401</v>
      </c>
      <c r="M138" s="3" t="s">
        <v>16</v>
      </c>
    </row>
    <row r="139" spans="1:13" x14ac:dyDescent="0.25">
      <c r="A139" s="2">
        <v>2008</v>
      </c>
      <c r="B139" s="3" t="s">
        <v>13</v>
      </c>
      <c r="C139" s="2">
        <v>5</v>
      </c>
      <c r="D139" s="2">
        <v>1</v>
      </c>
      <c r="E139" s="3" t="s">
        <v>17</v>
      </c>
      <c r="F139" s="3" t="s">
        <v>22</v>
      </c>
      <c r="G139" s="2">
        <v>30</v>
      </c>
      <c r="H139" s="4">
        <v>39594</v>
      </c>
      <c r="I139" s="6">
        <v>5122.0690986814043</v>
      </c>
      <c r="J139" s="10">
        <v>2.5991693917593155</v>
      </c>
      <c r="K139" s="10">
        <v>57.235561323815702</v>
      </c>
      <c r="L139" s="10">
        <v>42.537313432835838</v>
      </c>
      <c r="M139" s="3" t="s">
        <v>16</v>
      </c>
    </row>
    <row r="140" spans="1:13" x14ac:dyDescent="0.25">
      <c r="A140" s="2">
        <v>2008</v>
      </c>
      <c r="B140" s="3" t="s">
        <v>13</v>
      </c>
      <c r="C140" s="2">
        <v>5</v>
      </c>
      <c r="D140" s="2">
        <v>2</v>
      </c>
      <c r="E140" s="3" t="s">
        <v>17</v>
      </c>
      <c r="F140" s="3" t="s">
        <v>22</v>
      </c>
      <c r="G140" s="2">
        <v>23</v>
      </c>
      <c r="H140" s="4">
        <v>39637</v>
      </c>
      <c r="I140" s="6">
        <v>3882.8136856648989</v>
      </c>
      <c r="J140" s="10">
        <v>3.3396608305069173</v>
      </c>
      <c r="K140" s="10">
        <v>14.721873693015409</v>
      </c>
      <c r="L140" s="10">
        <v>85.278126306984603</v>
      </c>
      <c r="M140" s="3" t="s">
        <v>16</v>
      </c>
    </row>
    <row r="141" spans="1:13" x14ac:dyDescent="0.25">
      <c r="A141" s="2">
        <v>2008</v>
      </c>
      <c r="B141" s="3" t="s">
        <v>13</v>
      </c>
      <c r="C141" s="2">
        <v>5</v>
      </c>
      <c r="D141" s="2">
        <v>2</v>
      </c>
      <c r="E141" s="3" t="s">
        <v>17</v>
      </c>
      <c r="F141" s="3" t="s">
        <v>22</v>
      </c>
      <c r="G141" s="2">
        <v>30</v>
      </c>
      <c r="H141" s="4">
        <v>39637</v>
      </c>
      <c r="I141" s="6">
        <v>3829.9474817145019</v>
      </c>
      <c r="J141" s="10">
        <v>3.2246954070847562</v>
      </c>
      <c r="K141" s="10">
        <v>28.053435114503721</v>
      </c>
      <c r="L141" s="10">
        <v>71.946564885496286</v>
      </c>
      <c r="M141" s="3" t="s">
        <v>16</v>
      </c>
    </row>
    <row r="142" spans="1:13" x14ac:dyDescent="0.25">
      <c r="A142" s="2">
        <v>2008</v>
      </c>
      <c r="B142" s="3" t="s">
        <v>13</v>
      </c>
      <c r="C142" s="2">
        <v>5</v>
      </c>
      <c r="D142" s="2">
        <v>3</v>
      </c>
      <c r="E142" s="3" t="s">
        <v>17</v>
      </c>
      <c r="F142" s="3" t="s">
        <v>22</v>
      </c>
      <c r="G142" s="2">
        <v>23</v>
      </c>
      <c r="H142" s="4">
        <v>39681</v>
      </c>
      <c r="I142" s="6">
        <v>2925.0015753362632</v>
      </c>
      <c r="J142" s="10">
        <v>3.6225351794036516</v>
      </c>
      <c r="K142" s="10">
        <v>17.570165321030348</v>
      </c>
      <c r="L142" s="10">
        <v>80.545943867743148</v>
      </c>
      <c r="M142" s="3" t="s">
        <v>16</v>
      </c>
    </row>
    <row r="143" spans="1:13" x14ac:dyDescent="0.25">
      <c r="A143" s="2">
        <v>2008</v>
      </c>
      <c r="B143" s="3" t="s">
        <v>13</v>
      </c>
      <c r="C143" s="2">
        <v>5</v>
      </c>
      <c r="D143" s="2">
        <v>3</v>
      </c>
      <c r="E143" s="3" t="s">
        <v>17</v>
      </c>
      <c r="F143" s="3" t="s">
        <v>22</v>
      </c>
      <c r="G143" s="2">
        <v>30</v>
      </c>
      <c r="H143" s="4">
        <v>39681</v>
      </c>
      <c r="I143" s="6">
        <v>2872.1702931862287</v>
      </c>
      <c r="J143" s="10">
        <v>3.6322410940237484</v>
      </c>
      <c r="K143" s="10">
        <v>26.831345826235122</v>
      </c>
      <c r="L143" s="10">
        <v>72.82793867120958</v>
      </c>
      <c r="M143" s="3" t="s">
        <v>16</v>
      </c>
    </row>
    <row r="144" spans="1:13" x14ac:dyDescent="0.25">
      <c r="A144" s="2">
        <v>2008</v>
      </c>
      <c r="B144" s="3" t="s">
        <v>13</v>
      </c>
      <c r="C144" s="2">
        <v>5</v>
      </c>
      <c r="D144" s="2">
        <v>4</v>
      </c>
      <c r="E144" s="3" t="s">
        <v>17</v>
      </c>
      <c r="F144" s="3" t="s">
        <v>22</v>
      </c>
      <c r="G144" s="2">
        <v>23</v>
      </c>
      <c r="H144" s="4">
        <v>39735</v>
      </c>
      <c r="I144" s="6">
        <v>1465.9164467460039</v>
      </c>
      <c r="J144" s="10">
        <v>3.7954962888413601</v>
      </c>
      <c r="K144" s="10">
        <v>51.202024462252226</v>
      </c>
      <c r="L144" s="10">
        <v>47.406157739350533</v>
      </c>
      <c r="M144" s="3" t="s">
        <v>16</v>
      </c>
    </row>
    <row r="145" spans="1:13" x14ac:dyDescent="0.25">
      <c r="A145" s="2">
        <v>2008</v>
      </c>
      <c r="B145" s="3" t="s">
        <v>13</v>
      </c>
      <c r="C145" s="2">
        <v>5</v>
      </c>
      <c r="D145" s="2">
        <v>4</v>
      </c>
      <c r="E145" s="3" t="s">
        <v>17</v>
      </c>
      <c r="F145" s="3" t="s">
        <v>22</v>
      </c>
      <c r="G145" s="2">
        <v>30</v>
      </c>
      <c r="H145" s="4">
        <v>39735</v>
      </c>
      <c r="I145" s="6">
        <v>1660.9869998737854</v>
      </c>
      <c r="J145" s="10">
        <v>3.6385151006711474</v>
      </c>
      <c r="K145" s="10">
        <v>63.791732909379931</v>
      </c>
      <c r="L145" s="10">
        <v>36.00953895071541</v>
      </c>
      <c r="M145" s="3" t="s">
        <v>16</v>
      </c>
    </row>
    <row r="146" spans="1:13" x14ac:dyDescent="0.25">
      <c r="A146" s="2">
        <v>2009</v>
      </c>
      <c r="B146" s="3" t="s">
        <v>14</v>
      </c>
      <c r="C146" s="2">
        <v>5</v>
      </c>
      <c r="D146" s="2">
        <v>1</v>
      </c>
      <c r="E146" s="3" t="s">
        <v>17</v>
      </c>
      <c r="F146" s="3" t="s">
        <v>22</v>
      </c>
      <c r="G146" s="2">
        <v>23</v>
      </c>
      <c r="H146" s="4">
        <v>39959</v>
      </c>
      <c r="I146" s="6">
        <v>4037.8686653583322</v>
      </c>
      <c r="J146" s="10">
        <v>2.4895833333333335</v>
      </c>
      <c r="K146" s="10">
        <v>42.533442533442539</v>
      </c>
      <c r="L146" s="10">
        <v>55.910455910455923</v>
      </c>
      <c r="M146" s="3" t="s">
        <v>16</v>
      </c>
    </row>
    <row r="147" spans="1:13" x14ac:dyDescent="0.25">
      <c r="A147" s="2">
        <v>2009</v>
      </c>
      <c r="B147" s="3" t="s">
        <v>14</v>
      </c>
      <c r="C147" s="2">
        <v>5</v>
      </c>
      <c r="D147" s="2">
        <v>1</v>
      </c>
      <c r="E147" s="3" t="s">
        <v>17</v>
      </c>
      <c r="F147" s="3" t="s">
        <v>22</v>
      </c>
      <c r="G147" s="2">
        <v>30</v>
      </c>
      <c r="H147" s="4">
        <v>39959</v>
      </c>
      <c r="I147" s="6">
        <v>3963.5755069895649</v>
      </c>
      <c r="J147" s="10">
        <v>2.3541666666666665</v>
      </c>
      <c r="K147" s="10">
        <v>73.083122265714962</v>
      </c>
      <c r="L147" s="10">
        <v>23.578171770665463</v>
      </c>
      <c r="M147" s="3" t="s">
        <v>16</v>
      </c>
    </row>
    <row r="148" spans="1:13" x14ac:dyDescent="0.25">
      <c r="A148" s="2">
        <v>2009</v>
      </c>
      <c r="B148" s="3" t="s">
        <v>14</v>
      </c>
      <c r="C148" s="2">
        <v>5</v>
      </c>
      <c r="D148" s="2">
        <v>2</v>
      </c>
      <c r="E148" s="3" t="s">
        <v>17</v>
      </c>
      <c r="F148" s="3" t="s">
        <v>22</v>
      </c>
      <c r="G148" s="2">
        <v>23</v>
      </c>
      <c r="H148" s="4">
        <v>40000</v>
      </c>
      <c r="I148" s="6">
        <v>3422.0474799670478</v>
      </c>
      <c r="J148" s="10">
        <v>2.875</v>
      </c>
      <c r="K148" s="10">
        <v>28.681626928471253</v>
      </c>
      <c r="L148" s="10">
        <v>70.476858345020986</v>
      </c>
      <c r="M148" s="3" t="s">
        <v>16</v>
      </c>
    </row>
    <row r="149" spans="1:13" x14ac:dyDescent="0.25">
      <c r="A149" s="2">
        <v>2009</v>
      </c>
      <c r="B149" s="3" t="s">
        <v>14</v>
      </c>
      <c r="C149" s="2">
        <v>5</v>
      </c>
      <c r="D149" s="2">
        <v>2</v>
      </c>
      <c r="E149" s="3" t="s">
        <v>17</v>
      </c>
      <c r="F149" s="3" t="s">
        <v>22</v>
      </c>
      <c r="G149" s="2">
        <v>30</v>
      </c>
      <c r="H149" s="4">
        <v>40000</v>
      </c>
      <c r="I149" s="6">
        <v>2869.6033474086389</v>
      </c>
      <c r="J149" s="10">
        <v>2.7916666666666665</v>
      </c>
      <c r="K149" s="10">
        <v>37.08791208791208</v>
      </c>
      <c r="L149" s="10">
        <v>62.484737484737543</v>
      </c>
      <c r="M149" s="3" t="s">
        <v>16</v>
      </c>
    </row>
    <row r="150" spans="1:13" x14ac:dyDescent="0.25">
      <c r="A150" s="2">
        <v>2009</v>
      </c>
      <c r="B150" s="3" t="s">
        <v>14</v>
      </c>
      <c r="C150" s="2">
        <v>5</v>
      </c>
      <c r="D150" s="2">
        <v>3</v>
      </c>
      <c r="E150" s="3" t="s">
        <v>17</v>
      </c>
      <c r="F150" s="3" t="s">
        <v>22</v>
      </c>
      <c r="G150" s="2">
        <v>23</v>
      </c>
      <c r="H150" s="4">
        <v>40045</v>
      </c>
      <c r="I150" s="6">
        <v>2264.589979561747</v>
      </c>
      <c r="J150" s="10">
        <v>3.3541666666666665</v>
      </c>
      <c r="K150" s="10">
        <v>28.735177865612719</v>
      </c>
      <c r="L150" s="10">
        <v>64.584980237154099</v>
      </c>
      <c r="M150" s="3" t="s">
        <v>16</v>
      </c>
    </row>
    <row r="151" spans="1:13" x14ac:dyDescent="0.25">
      <c r="A151" s="2">
        <v>2009</v>
      </c>
      <c r="B151" s="3" t="s">
        <v>14</v>
      </c>
      <c r="C151" s="2">
        <v>5</v>
      </c>
      <c r="D151" s="2">
        <v>3</v>
      </c>
      <c r="E151" s="3" t="s">
        <v>17</v>
      </c>
      <c r="F151" s="3" t="s">
        <v>22</v>
      </c>
      <c r="G151" s="2">
        <v>30</v>
      </c>
      <c r="H151" s="4">
        <v>40045</v>
      </c>
      <c r="I151" s="6">
        <v>1378.5755080314516</v>
      </c>
      <c r="J151" s="10">
        <v>3.8645833333333335</v>
      </c>
      <c r="K151" s="10">
        <v>31.242603550295893</v>
      </c>
      <c r="L151" s="10">
        <v>68.757396449704117</v>
      </c>
      <c r="M151" s="3" t="s">
        <v>16</v>
      </c>
    </row>
    <row r="152" spans="1:13" x14ac:dyDescent="0.25">
      <c r="A152" s="2">
        <v>2009</v>
      </c>
      <c r="B152" s="3" t="s">
        <v>14</v>
      </c>
      <c r="C152" s="2">
        <v>5</v>
      </c>
      <c r="D152" s="2">
        <v>4</v>
      </c>
      <c r="E152" s="3" t="s">
        <v>17</v>
      </c>
      <c r="F152" s="3" t="s">
        <v>22</v>
      </c>
      <c r="G152" s="2">
        <v>23</v>
      </c>
      <c r="H152" s="4">
        <v>40106</v>
      </c>
      <c r="I152" s="6">
        <v>1178.3814651191772</v>
      </c>
      <c r="J152" s="10">
        <v>3.15625</v>
      </c>
      <c r="K152" s="10">
        <v>70.004020908725266</v>
      </c>
      <c r="L152" s="10">
        <v>27.543224768797799</v>
      </c>
      <c r="M152" s="3" t="s">
        <v>16</v>
      </c>
    </row>
    <row r="153" spans="1:13" x14ac:dyDescent="0.25">
      <c r="A153" s="2">
        <v>2009</v>
      </c>
      <c r="B153" s="3" t="s">
        <v>14</v>
      </c>
      <c r="C153" s="2">
        <v>5</v>
      </c>
      <c r="D153" s="2">
        <v>4</v>
      </c>
      <c r="E153" s="3" t="s">
        <v>17</v>
      </c>
      <c r="F153" s="3" t="s">
        <v>22</v>
      </c>
      <c r="G153" s="2">
        <v>30</v>
      </c>
      <c r="H153" s="4">
        <v>40106</v>
      </c>
      <c r="I153" s="6">
        <v>1443.1658599274035</v>
      </c>
      <c r="J153" s="10">
        <v>3.1458333333333335</v>
      </c>
      <c r="K153" s="10">
        <v>73.712948517940688</v>
      </c>
      <c r="L153" s="10">
        <v>23.283931357254389</v>
      </c>
      <c r="M153" s="3" t="s">
        <v>16</v>
      </c>
    </row>
    <row r="154" spans="1:13" x14ac:dyDescent="0.25">
      <c r="A154" s="2">
        <v>2010</v>
      </c>
      <c r="B154" s="3" t="s">
        <v>15</v>
      </c>
      <c r="C154" s="2">
        <v>5</v>
      </c>
      <c r="D154" s="2">
        <v>1</v>
      </c>
      <c r="E154" s="3" t="s">
        <v>17</v>
      </c>
      <c r="F154" s="3" t="s">
        <v>22</v>
      </c>
      <c r="G154" s="2">
        <v>23</v>
      </c>
      <c r="H154" s="4">
        <v>40337</v>
      </c>
      <c r="I154" s="6">
        <v>3958.3399992904178</v>
      </c>
      <c r="J154" s="11"/>
      <c r="K154" s="10">
        <v>63.721201516477102</v>
      </c>
      <c r="L154" s="10">
        <v>30.679498396033779</v>
      </c>
      <c r="M154" s="3" t="s">
        <v>16</v>
      </c>
    </row>
    <row r="155" spans="1:13" x14ac:dyDescent="0.25">
      <c r="A155" s="2">
        <v>2010</v>
      </c>
      <c r="B155" s="3" t="s">
        <v>15</v>
      </c>
      <c r="C155" s="2">
        <v>5</v>
      </c>
      <c r="D155" s="2">
        <v>1</v>
      </c>
      <c r="E155" s="3" t="s">
        <v>17</v>
      </c>
      <c r="F155" s="3" t="s">
        <v>22</v>
      </c>
      <c r="G155" s="2">
        <v>30</v>
      </c>
      <c r="H155" s="4">
        <v>40337</v>
      </c>
      <c r="I155" s="6">
        <v>3819.2903561864123</v>
      </c>
      <c r="J155" s="11"/>
      <c r="K155" s="10">
        <v>72.242098986284901</v>
      </c>
      <c r="L155" s="10">
        <v>24.239713774597604</v>
      </c>
      <c r="M155" s="3" t="s">
        <v>16</v>
      </c>
    </row>
    <row r="156" spans="1:13" x14ac:dyDescent="0.25">
      <c r="A156" s="2">
        <v>2010</v>
      </c>
      <c r="B156" s="3" t="s">
        <v>15</v>
      </c>
      <c r="C156" s="2">
        <v>5</v>
      </c>
      <c r="D156" s="2">
        <v>2</v>
      </c>
      <c r="E156" s="3" t="s">
        <v>17</v>
      </c>
      <c r="F156" s="3" t="s">
        <v>22</v>
      </c>
      <c r="G156" s="2">
        <v>23</v>
      </c>
      <c r="H156" s="4">
        <v>40373</v>
      </c>
      <c r="I156" s="6">
        <v>1980.31568063186</v>
      </c>
      <c r="J156" s="11"/>
      <c r="K156" s="10">
        <v>40.591397849462368</v>
      </c>
      <c r="L156" s="10">
        <v>56.451612903225879</v>
      </c>
      <c r="M156" s="3" t="s">
        <v>16</v>
      </c>
    </row>
    <row r="157" spans="1:13" x14ac:dyDescent="0.25">
      <c r="A157" s="2">
        <v>2010</v>
      </c>
      <c r="B157" s="3" t="s">
        <v>15</v>
      </c>
      <c r="C157" s="2">
        <v>5</v>
      </c>
      <c r="D157" s="2">
        <v>2</v>
      </c>
      <c r="E157" s="3" t="s">
        <v>17</v>
      </c>
      <c r="F157" s="3" t="s">
        <v>22</v>
      </c>
      <c r="G157" s="2">
        <v>30</v>
      </c>
      <c r="H157" s="4">
        <v>40373</v>
      </c>
      <c r="I157" s="6">
        <v>2213.4275475493696</v>
      </c>
      <c r="J157" s="11"/>
      <c r="K157" s="10">
        <v>43.064024390243887</v>
      </c>
      <c r="L157" s="10">
        <v>55.75457317073171</v>
      </c>
      <c r="M157" s="3" t="s">
        <v>16</v>
      </c>
    </row>
    <row r="158" spans="1:13" x14ac:dyDescent="0.25">
      <c r="A158" s="2">
        <v>2010</v>
      </c>
      <c r="B158" s="3" t="s">
        <v>15</v>
      </c>
      <c r="C158" s="2">
        <v>5</v>
      </c>
      <c r="D158" s="2">
        <v>3</v>
      </c>
      <c r="E158" s="3" t="s">
        <v>17</v>
      </c>
      <c r="F158" s="3" t="s">
        <v>22</v>
      </c>
      <c r="G158" s="2">
        <v>23</v>
      </c>
      <c r="H158" s="4">
        <v>40416</v>
      </c>
      <c r="I158" s="6">
        <v>2066.025956320058</v>
      </c>
      <c r="J158" s="11"/>
      <c r="K158" s="10">
        <v>38.22692151281003</v>
      </c>
      <c r="L158" s="10">
        <v>56.608377389182479</v>
      </c>
      <c r="M158" s="3" t="s">
        <v>16</v>
      </c>
    </row>
    <row r="159" spans="1:13" x14ac:dyDescent="0.25">
      <c r="A159" s="2">
        <v>2010</v>
      </c>
      <c r="B159" s="3" t="s">
        <v>15</v>
      </c>
      <c r="C159" s="2">
        <v>5</v>
      </c>
      <c r="D159" s="2">
        <v>3</v>
      </c>
      <c r="E159" s="3" t="s">
        <v>17</v>
      </c>
      <c r="F159" s="3" t="s">
        <v>22</v>
      </c>
      <c r="G159" s="2">
        <v>30</v>
      </c>
      <c r="H159" s="4">
        <v>40416</v>
      </c>
      <c r="I159" s="6">
        <v>2013.8290797646405</v>
      </c>
      <c r="J159" s="11"/>
      <c r="K159" s="10">
        <v>49.823788546255656</v>
      </c>
      <c r="L159" s="10">
        <v>48.325991189427327</v>
      </c>
      <c r="M159" s="3" t="s">
        <v>16</v>
      </c>
    </row>
    <row r="160" spans="1:13" x14ac:dyDescent="0.25">
      <c r="A160" s="2">
        <v>2010</v>
      </c>
      <c r="B160" s="3" t="s">
        <v>15</v>
      </c>
      <c r="C160" s="2">
        <v>5</v>
      </c>
      <c r="D160" s="2">
        <v>4</v>
      </c>
      <c r="E160" s="3" t="s">
        <v>17</v>
      </c>
      <c r="F160" s="3" t="s">
        <v>22</v>
      </c>
      <c r="G160" s="2">
        <v>23</v>
      </c>
      <c r="H160" s="4">
        <v>40463</v>
      </c>
      <c r="I160" s="6">
        <v>835.74501740959238</v>
      </c>
      <c r="J160" s="11"/>
      <c r="K160" s="10">
        <v>54.232482786553227</v>
      </c>
      <c r="L160" s="10">
        <v>41.231267719724613</v>
      </c>
      <c r="M160" s="3" t="s">
        <v>16</v>
      </c>
    </row>
    <row r="161" spans="1:13" x14ac:dyDescent="0.25">
      <c r="A161" s="2">
        <v>2010</v>
      </c>
      <c r="B161" s="3" t="s">
        <v>15</v>
      </c>
      <c r="C161" s="2">
        <v>5</v>
      </c>
      <c r="D161" s="2">
        <v>4</v>
      </c>
      <c r="E161" s="3" t="s">
        <v>17</v>
      </c>
      <c r="F161" s="3" t="s">
        <v>22</v>
      </c>
      <c r="G161" s="2">
        <v>30</v>
      </c>
      <c r="H161" s="4">
        <v>40463</v>
      </c>
      <c r="I161" s="6">
        <v>1005.2580408951899</v>
      </c>
      <c r="J161" s="11"/>
      <c r="K161" s="10">
        <v>56.34071810542406</v>
      </c>
      <c r="L161" s="10">
        <v>42.551566080977913</v>
      </c>
      <c r="M161" s="3" t="s">
        <v>16</v>
      </c>
    </row>
    <row r="162" spans="1:13" x14ac:dyDescent="0.25">
      <c r="A162" s="2">
        <v>2007</v>
      </c>
      <c r="B162" s="3" t="s">
        <v>11</v>
      </c>
      <c r="C162" s="2">
        <v>4</v>
      </c>
      <c r="D162" s="2">
        <v>1</v>
      </c>
      <c r="E162" s="3" t="s">
        <v>17</v>
      </c>
      <c r="F162" s="3" t="s">
        <v>21</v>
      </c>
      <c r="G162" s="2">
        <v>18</v>
      </c>
      <c r="H162" s="4">
        <v>39226</v>
      </c>
      <c r="I162" s="6">
        <v>4935.1000000000004</v>
      </c>
      <c r="J162" s="10">
        <v>1.66691978</v>
      </c>
      <c r="K162" s="10">
        <v>88.044692699999999</v>
      </c>
      <c r="L162" s="10">
        <v>11.955307299999999</v>
      </c>
      <c r="M162" s="3" t="s">
        <v>16</v>
      </c>
    </row>
    <row r="163" spans="1:13" x14ac:dyDescent="0.25">
      <c r="A163" s="2">
        <v>2007</v>
      </c>
      <c r="B163" s="3" t="s">
        <v>11</v>
      </c>
      <c r="C163" s="2">
        <v>4</v>
      </c>
      <c r="D163" s="2">
        <v>1</v>
      </c>
      <c r="E163" s="3" t="s">
        <v>17</v>
      </c>
      <c r="F163" s="3" t="s">
        <v>21</v>
      </c>
      <c r="G163" s="2">
        <v>27</v>
      </c>
      <c r="H163" s="4">
        <v>39226</v>
      </c>
      <c r="I163" s="6">
        <v>5003.5</v>
      </c>
      <c r="J163" s="10">
        <v>1.7873868610000001</v>
      </c>
      <c r="K163" s="10">
        <v>92.510438399999998</v>
      </c>
      <c r="L163" s="10">
        <v>7.4895616</v>
      </c>
      <c r="M163" s="3" t="s">
        <v>16</v>
      </c>
    </row>
    <row r="164" spans="1:13" x14ac:dyDescent="0.25">
      <c r="A164" s="2">
        <v>2007</v>
      </c>
      <c r="B164" s="3" t="s">
        <v>11</v>
      </c>
      <c r="C164" s="2">
        <v>4</v>
      </c>
      <c r="D164" s="2">
        <v>2</v>
      </c>
      <c r="E164" s="3" t="s">
        <v>17</v>
      </c>
      <c r="F164" s="3" t="s">
        <v>21</v>
      </c>
      <c r="G164" s="2">
        <v>18</v>
      </c>
      <c r="H164" s="4">
        <v>39266</v>
      </c>
      <c r="I164" s="6">
        <v>3680</v>
      </c>
      <c r="J164" s="10">
        <v>2.2549342999999999</v>
      </c>
      <c r="K164" s="10">
        <v>87.788111599999993</v>
      </c>
      <c r="L164" s="10">
        <v>12.211888399999999</v>
      </c>
      <c r="M164" s="3" t="s">
        <v>16</v>
      </c>
    </row>
    <row r="165" spans="1:13" x14ac:dyDescent="0.25">
      <c r="A165" s="2">
        <v>2007</v>
      </c>
      <c r="B165" s="3" t="s">
        <v>11</v>
      </c>
      <c r="C165" s="2">
        <v>4</v>
      </c>
      <c r="D165" s="2">
        <v>2</v>
      </c>
      <c r="E165" s="3" t="s">
        <v>17</v>
      </c>
      <c r="F165" s="3" t="s">
        <v>21</v>
      </c>
      <c r="G165" s="2">
        <v>27</v>
      </c>
      <c r="H165" s="4">
        <v>39266</v>
      </c>
      <c r="I165" s="6">
        <v>3223.7</v>
      </c>
      <c r="J165" s="10">
        <v>2.4783092990000002</v>
      </c>
      <c r="K165" s="10">
        <v>78.6810452</v>
      </c>
      <c r="L165" s="10">
        <v>21.3189548</v>
      </c>
      <c r="M165" s="3" t="s">
        <v>16</v>
      </c>
    </row>
    <row r="166" spans="1:13" x14ac:dyDescent="0.25">
      <c r="A166" s="2">
        <v>2007</v>
      </c>
      <c r="B166" s="3" t="s">
        <v>11</v>
      </c>
      <c r="C166" s="2">
        <v>4</v>
      </c>
      <c r="D166" s="2">
        <v>3</v>
      </c>
      <c r="E166" s="3" t="s">
        <v>17</v>
      </c>
      <c r="F166" s="3" t="s">
        <v>21</v>
      </c>
      <c r="G166" s="2">
        <v>18</v>
      </c>
      <c r="H166" s="4">
        <v>39301</v>
      </c>
      <c r="I166" s="6">
        <v>3590.4</v>
      </c>
      <c r="J166" s="10">
        <v>3.0457511159999999</v>
      </c>
      <c r="K166" s="10">
        <v>28.030303</v>
      </c>
      <c r="L166" s="10">
        <v>71.969696999999996</v>
      </c>
      <c r="M166" s="3" t="s">
        <v>16</v>
      </c>
    </row>
    <row r="167" spans="1:13" x14ac:dyDescent="0.25">
      <c r="A167" s="2">
        <v>2007</v>
      </c>
      <c r="B167" s="3" t="s">
        <v>11</v>
      </c>
      <c r="C167" s="2">
        <v>4</v>
      </c>
      <c r="D167" s="2">
        <v>3</v>
      </c>
      <c r="E167" s="3" t="s">
        <v>17</v>
      </c>
      <c r="F167" s="3" t="s">
        <v>21</v>
      </c>
      <c r="G167" s="2">
        <v>27</v>
      </c>
      <c r="H167" s="4">
        <v>39301</v>
      </c>
      <c r="I167" s="6">
        <v>3703.7</v>
      </c>
      <c r="J167" s="10">
        <v>3.0931281579999998</v>
      </c>
      <c r="K167" s="10">
        <v>22.572291799999999</v>
      </c>
      <c r="L167" s="10">
        <v>77.427708199999998</v>
      </c>
      <c r="M167" s="3" t="s">
        <v>16</v>
      </c>
    </row>
    <row r="168" spans="1:13" x14ac:dyDescent="0.25">
      <c r="A168" s="2">
        <v>2007</v>
      </c>
      <c r="B168" s="3" t="s">
        <v>11</v>
      </c>
      <c r="C168" s="2">
        <v>4</v>
      </c>
      <c r="D168" s="2">
        <v>4</v>
      </c>
      <c r="E168" s="3" t="s">
        <v>17</v>
      </c>
      <c r="F168" s="3" t="s">
        <v>21</v>
      </c>
      <c r="G168" s="2">
        <v>18</v>
      </c>
      <c r="H168" s="4">
        <v>39371</v>
      </c>
      <c r="I168" s="6">
        <v>1801</v>
      </c>
      <c r="J168" s="10">
        <v>3.462588867</v>
      </c>
      <c r="K168" s="10">
        <v>46.597096199999996</v>
      </c>
      <c r="L168" s="10">
        <v>52.087114300000003</v>
      </c>
      <c r="M168" s="3" t="s">
        <v>16</v>
      </c>
    </row>
    <row r="169" spans="1:13" x14ac:dyDescent="0.25">
      <c r="A169" s="2">
        <v>2007</v>
      </c>
      <c r="B169" s="3" t="s">
        <v>11</v>
      </c>
      <c r="C169" s="2">
        <v>4</v>
      </c>
      <c r="D169" s="2">
        <v>4</v>
      </c>
      <c r="E169" s="3" t="s">
        <v>17</v>
      </c>
      <c r="F169" s="3" t="s">
        <v>21</v>
      </c>
      <c r="G169" s="2">
        <v>27</v>
      </c>
      <c r="H169" s="4">
        <v>39371</v>
      </c>
      <c r="I169" s="6">
        <v>1647.8</v>
      </c>
      <c r="J169" s="10">
        <v>3.7428124999999999</v>
      </c>
      <c r="K169" s="10">
        <v>49.356775300000002</v>
      </c>
      <c r="L169" s="10">
        <v>50.643224699999998</v>
      </c>
      <c r="M169" s="3" t="s">
        <v>16</v>
      </c>
    </row>
    <row r="170" spans="1:13" x14ac:dyDescent="0.25">
      <c r="A170" s="2">
        <v>2008</v>
      </c>
      <c r="B170" s="3" t="s">
        <v>13</v>
      </c>
      <c r="C170" s="2">
        <v>4</v>
      </c>
      <c r="D170" s="2">
        <v>1</v>
      </c>
      <c r="E170" s="3" t="s">
        <v>17</v>
      </c>
      <c r="F170" s="3" t="s">
        <v>21</v>
      </c>
      <c r="G170" s="2">
        <v>18</v>
      </c>
      <c r="H170" s="4">
        <v>39595</v>
      </c>
      <c r="I170" s="6">
        <v>5658.1500000000005</v>
      </c>
      <c r="J170" s="10">
        <v>2.4967058820000001</v>
      </c>
      <c r="K170" s="10">
        <v>45.386125700000001</v>
      </c>
      <c r="L170" s="10">
        <v>54.613874299999999</v>
      </c>
      <c r="M170" s="3" t="s">
        <v>16</v>
      </c>
    </row>
    <row r="171" spans="1:13" x14ac:dyDescent="0.25">
      <c r="A171" s="2">
        <v>2008</v>
      </c>
      <c r="B171" s="3" t="s">
        <v>13</v>
      </c>
      <c r="C171" s="2">
        <v>4</v>
      </c>
      <c r="D171" s="2">
        <v>1</v>
      </c>
      <c r="E171" s="3" t="s">
        <v>17</v>
      </c>
      <c r="F171" s="3" t="s">
        <v>21</v>
      </c>
      <c r="G171" s="2">
        <v>27</v>
      </c>
      <c r="H171" s="4">
        <v>39595</v>
      </c>
      <c r="I171" s="6">
        <v>6318.03</v>
      </c>
      <c r="J171" s="10">
        <v>2.429903226</v>
      </c>
      <c r="K171" s="10">
        <v>54.488582999999998</v>
      </c>
      <c r="L171" s="10">
        <v>45.511417000000002</v>
      </c>
      <c r="M171" s="3" t="s">
        <v>16</v>
      </c>
    </row>
    <row r="172" spans="1:13" x14ac:dyDescent="0.25">
      <c r="A172" s="2">
        <v>2008</v>
      </c>
      <c r="B172" s="3" t="s">
        <v>13</v>
      </c>
      <c r="C172" s="2">
        <v>4</v>
      </c>
      <c r="D172" s="2">
        <v>2</v>
      </c>
      <c r="E172" s="3" t="s">
        <v>17</v>
      </c>
      <c r="F172" s="3" t="s">
        <v>21</v>
      </c>
      <c r="G172" s="2">
        <v>18</v>
      </c>
      <c r="H172" s="4">
        <v>39637</v>
      </c>
      <c r="I172" s="6">
        <v>4036.2</v>
      </c>
      <c r="J172" s="10">
        <v>3.0060073260000002</v>
      </c>
      <c r="K172" s="10">
        <v>43.0020284</v>
      </c>
      <c r="L172" s="10">
        <v>56.9979716</v>
      </c>
      <c r="M172" s="3" t="s">
        <v>16</v>
      </c>
    </row>
    <row r="173" spans="1:13" x14ac:dyDescent="0.25">
      <c r="A173" s="2">
        <v>2008</v>
      </c>
      <c r="B173" s="3" t="s">
        <v>13</v>
      </c>
      <c r="C173" s="2">
        <v>4</v>
      </c>
      <c r="D173" s="2">
        <v>2</v>
      </c>
      <c r="E173" s="3" t="s">
        <v>17</v>
      </c>
      <c r="F173" s="3" t="s">
        <v>21</v>
      </c>
      <c r="G173" s="2">
        <v>27</v>
      </c>
      <c r="H173" s="4">
        <v>39637</v>
      </c>
      <c r="I173" s="6">
        <v>4129.47</v>
      </c>
      <c r="J173" s="10">
        <v>3.0236286410000002</v>
      </c>
      <c r="K173" s="10">
        <v>49.220166800000001</v>
      </c>
      <c r="L173" s="10">
        <v>50.779833199999999</v>
      </c>
      <c r="M173" s="3" t="s">
        <v>16</v>
      </c>
    </row>
    <row r="174" spans="1:13" x14ac:dyDescent="0.25">
      <c r="A174" s="2">
        <v>2008</v>
      </c>
      <c r="B174" s="3" t="s">
        <v>13</v>
      </c>
      <c r="C174" s="2">
        <v>4</v>
      </c>
      <c r="D174" s="2">
        <v>3</v>
      </c>
      <c r="E174" s="3" t="s">
        <v>17</v>
      </c>
      <c r="F174" s="3" t="s">
        <v>21</v>
      </c>
      <c r="G174" s="2">
        <v>18</v>
      </c>
      <c r="H174" s="4">
        <v>39679</v>
      </c>
      <c r="I174" s="6">
        <v>2869.59</v>
      </c>
      <c r="J174" s="10">
        <v>3.5588994710000001</v>
      </c>
      <c r="K174" s="10">
        <v>16.4389234</v>
      </c>
      <c r="L174" s="10">
        <v>75.610765999999998</v>
      </c>
      <c r="M174" s="3" t="s">
        <v>16</v>
      </c>
    </row>
    <row r="175" spans="1:13" x14ac:dyDescent="0.25">
      <c r="A175" s="2">
        <v>2008</v>
      </c>
      <c r="B175" s="3" t="s">
        <v>13</v>
      </c>
      <c r="C175" s="2">
        <v>4</v>
      </c>
      <c r="D175" s="2">
        <v>3</v>
      </c>
      <c r="E175" s="3" t="s">
        <v>17</v>
      </c>
      <c r="F175" s="3" t="s">
        <v>21</v>
      </c>
      <c r="G175" s="2">
        <v>27</v>
      </c>
      <c r="H175" s="4">
        <v>39679</v>
      </c>
      <c r="I175" s="6">
        <v>2849.38</v>
      </c>
      <c r="J175" s="10">
        <v>3.6218210480000002</v>
      </c>
      <c r="K175" s="10">
        <v>21.750867700000001</v>
      </c>
      <c r="L175" s="10">
        <v>77.053605899999994</v>
      </c>
      <c r="M175" s="3" t="s">
        <v>16</v>
      </c>
    </row>
    <row r="176" spans="1:13" x14ac:dyDescent="0.25">
      <c r="A176" s="2">
        <v>2008</v>
      </c>
      <c r="B176" s="3" t="s">
        <v>13</v>
      </c>
      <c r="C176" s="2">
        <v>4</v>
      </c>
      <c r="D176" s="2">
        <v>4</v>
      </c>
      <c r="E176" s="3" t="s">
        <v>17</v>
      </c>
      <c r="F176" s="3" t="s">
        <v>21</v>
      </c>
      <c r="G176" s="2">
        <v>18</v>
      </c>
      <c r="H176" s="4">
        <v>39735</v>
      </c>
      <c r="I176" s="6">
        <v>1434.62</v>
      </c>
      <c r="J176" s="10">
        <v>3.9920807599999999</v>
      </c>
      <c r="K176" s="10">
        <v>43.489318400000002</v>
      </c>
      <c r="L176" s="10">
        <v>46.693794500000003</v>
      </c>
      <c r="M176" s="3" t="s">
        <v>16</v>
      </c>
    </row>
    <row r="177" spans="1:13" x14ac:dyDescent="0.25">
      <c r="A177" s="2">
        <v>2008</v>
      </c>
      <c r="B177" s="3" t="s">
        <v>13</v>
      </c>
      <c r="C177" s="2">
        <v>4</v>
      </c>
      <c r="D177" s="2">
        <v>4</v>
      </c>
      <c r="E177" s="3" t="s">
        <v>17</v>
      </c>
      <c r="F177" s="3" t="s">
        <v>21</v>
      </c>
      <c r="G177" s="2">
        <v>27</v>
      </c>
      <c r="H177" s="4">
        <v>39735</v>
      </c>
      <c r="I177" s="6">
        <v>1621.92</v>
      </c>
      <c r="J177" s="10">
        <v>4.0060608660000003</v>
      </c>
      <c r="K177" s="10">
        <v>41.405152200000003</v>
      </c>
      <c r="L177" s="10">
        <v>55.081967200000001</v>
      </c>
      <c r="M177" s="3" t="s">
        <v>16</v>
      </c>
    </row>
    <row r="178" spans="1:13" x14ac:dyDescent="0.25">
      <c r="A178" s="2">
        <v>2007</v>
      </c>
      <c r="B178" s="3" t="s">
        <v>11</v>
      </c>
      <c r="C178" s="2">
        <v>5</v>
      </c>
      <c r="D178" s="2">
        <v>1</v>
      </c>
      <c r="E178" s="3" t="s">
        <v>17</v>
      </c>
      <c r="F178" s="3" t="s">
        <v>21</v>
      </c>
      <c r="G178" s="2">
        <v>18</v>
      </c>
      <c r="H178" s="4">
        <v>39226</v>
      </c>
      <c r="I178" s="6">
        <v>3971.7000000000003</v>
      </c>
      <c r="J178" s="10">
        <v>1.6247275779999999</v>
      </c>
      <c r="K178" s="10">
        <v>80.043739700000003</v>
      </c>
      <c r="L178" s="10">
        <v>19.9562603</v>
      </c>
      <c r="M178" s="3" t="s">
        <v>16</v>
      </c>
    </row>
    <row r="179" spans="1:13" x14ac:dyDescent="0.25">
      <c r="A179" s="2">
        <v>2007</v>
      </c>
      <c r="B179" s="3" t="s">
        <v>11</v>
      </c>
      <c r="C179" s="2">
        <v>5</v>
      </c>
      <c r="D179" s="2">
        <v>1</v>
      </c>
      <c r="E179" s="3" t="s">
        <v>17</v>
      </c>
      <c r="F179" s="3" t="s">
        <v>21</v>
      </c>
      <c r="G179" s="2">
        <v>27</v>
      </c>
      <c r="H179" s="4">
        <v>39226</v>
      </c>
      <c r="I179" s="6">
        <v>3911.6000000000004</v>
      </c>
      <c r="J179" s="10">
        <v>1.874594257</v>
      </c>
      <c r="K179" s="10">
        <v>63.756940200000003</v>
      </c>
      <c r="L179" s="10">
        <v>36.243059799999997</v>
      </c>
      <c r="M179" s="3" t="s">
        <v>16</v>
      </c>
    </row>
    <row r="180" spans="1:13" x14ac:dyDescent="0.25">
      <c r="A180" s="2">
        <v>2007</v>
      </c>
      <c r="B180" s="3" t="s">
        <v>11</v>
      </c>
      <c r="C180" s="2">
        <v>5</v>
      </c>
      <c r="D180" s="2">
        <v>2</v>
      </c>
      <c r="E180" s="3" t="s">
        <v>17</v>
      </c>
      <c r="F180" s="3" t="s">
        <v>21</v>
      </c>
      <c r="G180" s="2">
        <v>18</v>
      </c>
      <c r="H180" s="4">
        <v>39266</v>
      </c>
      <c r="I180" s="6">
        <v>2890.4</v>
      </c>
      <c r="J180" s="10">
        <v>2.6556968219999999</v>
      </c>
      <c r="K180" s="10">
        <v>34.578262700000003</v>
      </c>
      <c r="L180" s="10">
        <v>65.421737300000004</v>
      </c>
      <c r="M180" s="3" t="s">
        <v>16</v>
      </c>
    </row>
    <row r="181" spans="1:13" x14ac:dyDescent="0.25">
      <c r="A181" s="2">
        <v>2007</v>
      </c>
      <c r="B181" s="3" t="s">
        <v>11</v>
      </c>
      <c r="C181" s="2">
        <v>5</v>
      </c>
      <c r="D181" s="2">
        <v>2</v>
      </c>
      <c r="E181" s="3" t="s">
        <v>17</v>
      </c>
      <c r="F181" s="3" t="s">
        <v>21</v>
      </c>
      <c r="G181" s="2">
        <v>27</v>
      </c>
      <c r="H181" s="4">
        <v>39266</v>
      </c>
      <c r="I181" s="6">
        <v>3183.5</v>
      </c>
      <c r="J181" s="10">
        <v>2.6561585120000002</v>
      </c>
      <c r="K181" s="10">
        <v>27.495621700000001</v>
      </c>
      <c r="L181" s="10">
        <v>72.504378299999999</v>
      </c>
      <c r="M181" s="3" t="s">
        <v>16</v>
      </c>
    </row>
    <row r="182" spans="1:13" x14ac:dyDescent="0.25">
      <c r="A182" s="2">
        <v>2007</v>
      </c>
      <c r="B182" s="3" t="s">
        <v>11</v>
      </c>
      <c r="C182" s="2">
        <v>5</v>
      </c>
      <c r="D182" s="2">
        <v>3</v>
      </c>
      <c r="E182" s="3" t="s">
        <v>17</v>
      </c>
      <c r="F182" s="3" t="s">
        <v>21</v>
      </c>
      <c r="G182" s="2">
        <v>18</v>
      </c>
      <c r="H182" s="4">
        <v>39301</v>
      </c>
      <c r="I182" s="6">
        <v>4042.3</v>
      </c>
      <c r="J182" s="10">
        <v>2.9401408450000002</v>
      </c>
      <c r="K182" s="10">
        <v>15.0289017</v>
      </c>
      <c r="L182" s="10">
        <v>84.971098300000008</v>
      </c>
      <c r="M182" s="3" t="s">
        <v>16</v>
      </c>
    </row>
    <row r="183" spans="1:13" x14ac:dyDescent="0.25">
      <c r="A183" s="2">
        <v>2007</v>
      </c>
      <c r="B183" s="3" t="s">
        <v>11</v>
      </c>
      <c r="C183" s="2">
        <v>5</v>
      </c>
      <c r="D183" s="2">
        <v>3</v>
      </c>
      <c r="E183" s="3" t="s">
        <v>17</v>
      </c>
      <c r="F183" s="3" t="s">
        <v>21</v>
      </c>
      <c r="G183" s="2">
        <v>27</v>
      </c>
      <c r="H183" s="4">
        <v>39301</v>
      </c>
      <c r="I183" s="6">
        <v>4227.0999999999995</v>
      </c>
      <c r="J183" s="10">
        <v>3.3460358060000002</v>
      </c>
      <c r="K183" s="10">
        <v>20.437214000000001</v>
      </c>
      <c r="L183" s="10">
        <v>79.562786000000003</v>
      </c>
      <c r="M183" s="3" t="s">
        <v>16</v>
      </c>
    </row>
    <row r="184" spans="1:13" x14ac:dyDescent="0.25">
      <c r="A184" s="2">
        <v>2007</v>
      </c>
      <c r="B184" s="3" t="s">
        <v>11</v>
      </c>
      <c r="C184" s="2">
        <v>5</v>
      </c>
      <c r="D184" s="2">
        <v>4</v>
      </c>
      <c r="E184" s="3" t="s">
        <v>17</v>
      </c>
      <c r="F184" s="3" t="s">
        <v>21</v>
      </c>
      <c r="G184" s="2">
        <v>18</v>
      </c>
      <c r="H184" s="4">
        <v>39371</v>
      </c>
      <c r="I184" s="6">
        <v>1347.6</v>
      </c>
      <c r="J184" s="10">
        <v>3.6567150979999998</v>
      </c>
      <c r="K184" s="10">
        <v>40.097259100000002</v>
      </c>
      <c r="L184" s="10">
        <v>59.902740899999998</v>
      </c>
      <c r="M184" s="3" t="s">
        <v>16</v>
      </c>
    </row>
    <row r="185" spans="1:13" x14ac:dyDescent="0.25">
      <c r="A185" s="2">
        <v>2007</v>
      </c>
      <c r="B185" s="3" t="s">
        <v>11</v>
      </c>
      <c r="C185" s="2">
        <v>5</v>
      </c>
      <c r="D185" s="2">
        <v>4</v>
      </c>
      <c r="E185" s="3" t="s">
        <v>17</v>
      </c>
      <c r="F185" s="3" t="s">
        <v>21</v>
      </c>
      <c r="G185" s="2">
        <v>27</v>
      </c>
      <c r="H185" s="4">
        <v>39371</v>
      </c>
      <c r="I185" s="6">
        <v>1320.2</v>
      </c>
      <c r="J185" s="10">
        <v>3.9463764559999999</v>
      </c>
      <c r="K185" s="10">
        <v>44.244935499999997</v>
      </c>
      <c r="L185" s="10">
        <v>55.755064499999996</v>
      </c>
      <c r="M185" s="3" t="s">
        <v>16</v>
      </c>
    </row>
    <row r="186" spans="1:13" x14ac:dyDescent="0.25">
      <c r="A186" s="2">
        <v>2008</v>
      </c>
      <c r="B186" s="3" t="s">
        <v>13</v>
      </c>
      <c r="C186" s="2">
        <v>5</v>
      </c>
      <c r="D186" s="2">
        <v>1</v>
      </c>
      <c r="E186" s="3" t="s">
        <v>17</v>
      </c>
      <c r="F186" s="3" t="s">
        <v>21</v>
      </c>
      <c r="G186" s="2">
        <v>18</v>
      </c>
      <c r="H186" s="4">
        <v>39595</v>
      </c>
      <c r="I186" s="6">
        <v>5573.7</v>
      </c>
      <c r="J186" s="10">
        <v>2.7153838349999999</v>
      </c>
      <c r="K186" s="10">
        <v>53.791615299999997</v>
      </c>
      <c r="L186" s="10">
        <v>46.208384699999996</v>
      </c>
      <c r="M186" s="3" t="s">
        <v>16</v>
      </c>
    </row>
    <row r="187" spans="1:13" x14ac:dyDescent="0.25">
      <c r="A187" s="2">
        <v>2008</v>
      </c>
      <c r="B187" s="3" t="s">
        <v>13</v>
      </c>
      <c r="C187" s="2">
        <v>5</v>
      </c>
      <c r="D187" s="2">
        <v>1</v>
      </c>
      <c r="E187" s="3" t="s">
        <v>17</v>
      </c>
      <c r="F187" s="3" t="s">
        <v>21</v>
      </c>
      <c r="G187" s="2">
        <v>27</v>
      </c>
      <c r="H187" s="4">
        <v>39595</v>
      </c>
      <c r="I187" s="6">
        <v>5673.75</v>
      </c>
      <c r="J187" s="10">
        <v>2.5317385259999998</v>
      </c>
      <c r="K187" s="10">
        <v>47.758838399999995</v>
      </c>
      <c r="L187" s="10">
        <v>52.241161599999998</v>
      </c>
      <c r="M187" s="3" t="s">
        <v>16</v>
      </c>
    </row>
    <row r="188" spans="1:13" x14ac:dyDescent="0.25">
      <c r="A188" s="2">
        <v>2008</v>
      </c>
      <c r="B188" s="3" t="s">
        <v>13</v>
      </c>
      <c r="C188" s="2">
        <v>5</v>
      </c>
      <c r="D188" s="2">
        <v>2</v>
      </c>
      <c r="E188" s="3" t="s">
        <v>17</v>
      </c>
      <c r="F188" s="3" t="s">
        <v>21</v>
      </c>
      <c r="G188" s="2">
        <v>18</v>
      </c>
      <c r="H188" s="4">
        <v>39637</v>
      </c>
      <c r="I188" s="6">
        <v>3927.39</v>
      </c>
      <c r="J188" s="10">
        <v>3.1211807349999998</v>
      </c>
      <c r="K188" s="10">
        <v>16.727806300000001</v>
      </c>
      <c r="L188" s="10">
        <v>83.272193700000003</v>
      </c>
      <c r="M188" s="3" t="s">
        <v>16</v>
      </c>
    </row>
    <row r="189" spans="1:13" x14ac:dyDescent="0.25">
      <c r="A189" s="2">
        <v>2008</v>
      </c>
      <c r="B189" s="3" t="s">
        <v>13</v>
      </c>
      <c r="C189" s="2">
        <v>5</v>
      </c>
      <c r="D189" s="2">
        <v>2</v>
      </c>
      <c r="E189" s="3" t="s">
        <v>17</v>
      </c>
      <c r="F189" s="3" t="s">
        <v>21</v>
      </c>
      <c r="G189" s="2">
        <v>27</v>
      </c>
      <c r="H189" s="4">
        <v>39637</v>
      </c>
      <c r="I189" s="6">
        <v>3955.5200000000004</v>
      </c>
      <c r="J189" s="10">
        <v>3.054532193</v>
      </c>
      <c r="K189" s="10">
        <v>22.740213499999999</v>
      </c>
      <c r="L189" s="10">
        <v>77.259786500000004</v>
      </c>
      <c r="M189" s="3" t="s">
        <v>16</v>
      </c>
    </row>
    <row r="190" spans="1:13" x14ac:dyDescent="0.25">
      <c r="A190" s="2">
        <v>2008</v>
      </c>
      <c r="B190" s="3" t="s">
        <v>13</v>
      </c>
      <c r="C190" s="2">
        <v>5</v>
      </c>
      <c r="D190" s="2">
        <v>3</v>
      </c>
      <c r="E190" s="3" t="s">
        <v>17</v>
      </c>
      <c r="F190" s="3" t="s">
        <v>21</v>
      </c>
      <c r="G190" s="2">
        <v>18</v>
      </c>
      <c r="H190" s="4">
        <v>39679</v>
      </c>
      <c r="I190" s="6">
        <v>2907.78</v>
      </c>
      <c r="J190" s="10">
        <v>3.7284130320000002</v>
      </c>
      <c r="K190" s="10">
        <v>8.052708599999999</v>
      </c>
      <c r="L190" s="10">
        <v>91.43484629999999</v>
      </c>
      <c r="M190" s="3" t="s">
        <v>16</v>
      </c>
    </row>
    <row r="191" spans="1:13" x14ac:dyDescent="0.25">
      <c r="A191" s="2">
        <v>2008</v>
      </c>
      <c r="B191" s="3" t="s">
        <v>13</v>
      </c>
      <c r="C191" s="2">
        <v>5</v>
      </c>
      <c r="D191" s="2">
        <v>3</v>
      </c>
      <c r="E191" s="3" t="s">
        <v>17</v>
      </c>
      <c r="F191" s="3" t="s">
        <v>21</v>
      </c>
      <c r="G191" s="2">
        <v>27</v>
      </c>
      <c r="H191" s="4">
        <v>39679</v>
      </c>
      <c r="I191" s="6">
        <v>2982.54</v>
      </c>
      <c r="J191" s="10">
        <v>3.4445945949999999</v>
      </c>
      <c r="K191" s="10">
        <v>14.571949</v>
      </c>
      <c r="L191" s="10">
        <v>83.970856100000006</v>
      </c>
      <c r="M191" s="3" t="s">
        <v>16</v>
      </c>
    </row>
    <row r="192" spans="1:13" x14ac:dyDescent="0.25">
      <c r="A192" s="2">
        <v>2008</v>
      </c>
      <c r="B192" s="3" t="s">
        <v>13</v>
      </c>
      <c r="C192" s="2">
        <v>5</v>
      </c>
      <c r="D192" s="2">
        <v>4</v>
      </c>
      <c r="E192" s="3" t="s">
        <v>17</v>
      </c>
      <c r="F192" s="3" t="s">
        <v>21</v>
      </c>
      <c r="G192" s="2">
        <v>18</v>
      </c>
      <c r="H192" s="4">
        <v>39735</v>
      </c>
      <c r="I192" s="6">
        <v>1231.9000000000001</v>
      </c>
      <c r="J192" s="10">
        <v>3.8375745719999999</v>
      </c>
      <c r="K192" s="10">
        <v>30.8267165</v>
      </c>
      <c r="L192" s="10">
        <v>62.260625900000001</v>
      </c>
      <c r="M192" s="3" t="s">
        <v>16</v>
      </c>
    </row>
    <row r="193" spans="1:13" x14ac:dyDescent="0.25">
      <c r="A193" s="2">
        <v>2008</v>
      </c>
      <c r="B193" s="3" t="s">
        <v>13</v>
      </c>
      <c r="C193" s="2">
        <v>5</v>
      </c>
      <c r="D193" s="2">
        <v>4</v>
      </c>
      <c r="E193" s="3" t="s">
        <v>17</v>
      </c>
      <c r="F193" s="3" t="s">
        <v>21</v>
      </c>
      <c r="G193" s="2">
        <v>27</v>
      </c>
      <c r="H193" s="4">
        <v>39735</v>
      </c>
      <c r="I193" s="6">
        <v>1443.9099999999999</v>
      </c>
      <c r="J193" s="10">
        <v>3.9305660379999998</v>
      </c>
      <c r="K193" s="10">
        <v>49.235474000000004</v>
      </c>
      <c r="L193" s="10">
        <v>49.279161199999997</v>
      </c>
      <c r="M193" s="3" t="s">
        <v>16</v>
      </c>
    </row>
    <row r="194" spans="1:13" x14ac:dyDescent="0.25">
      <c r="A194" s="2">
        <v>2008</v>
      </c>
      <c r="B194" s="3" t="s">
        <v>11</v>
      </c>
      <c r="C194" s="2">
        <v>4</v>
      </c>
      <c r="D194" s="2">
        <v>1</v>
      </c>
      <c r="E194" s="3" t="s">
        <v>18</v>
      </c>
      <c r="F194" s="3" t="s">
        <v>22</v>
      </c>
      <c r="G194" s="2">
        <v>45</v>
      </c>
      <c r="H194" s="4">
        <v>39594</v>
      </c>
      <c r="I194" s="6">
        <v>6128.4110985652969</v>
      </c>
      <c r="J194" s="10">
        <v>1.9485714285714284</v>
      </c>
      <c r="K194" s="10">
        <v>76.486486486486527</v>
      </c>
      <c r="L194" s="10">
        <v>23.513513513513487</v>
      </c>
      <c r="M194" s="3" t="s">
        <v>16</v>
      </c>
    </row>
    <row r="195" spans="1:13" x14ac:dyDescent="0.25">
      <c r="A195" s="2">
        <v>2008</v>
      </c>
      <c r="B195" s="3" t="s">
        <v>11</v>
      </c>
      <c r="C195" s="2">
        <v>4</v>
      </c>
      <c r="D195" s="2">
        <v>1</v>
      </c>
      <c r="E195" s="3" t="s">
        <v>18</v>
      </c>
      <c r="F195" s="3" t="s">
        <v>22</v>
      </c>
      <c r="G195" s="2">
        <v>47</v>
      </c>
      <c r="H195" s="4">
        <v>39594</v>
      </c>
      <c r="I195" s="6">
        <v>6432.0636132066556</v>
      </c>
      <c r="J195" s="10">
        <v>2.206141368628554</v>
      </c>
      <c r="K195" s="10">
        <v>64.911187285758828</v>
      </c>
      <c r="L195" s="10">
        <v>35.088812714241179</v>
      </c>
      <c r="M195" s="3" t="s">
        <v>16</v>
      </c>
    </row>
    <row r="196" spans="1:13" x14ac:dyDescent="0.25">
      <c r="A196" s="2">
        <v>2008</v>
      </c>
      <c r="B196" s="3" t="s">
        <v>11</v>
      </c>
      <c r="C196" s="2">
        <v>4</v>
      </c>
      <c r="D196" s="2">
        <v>2</v>
      </c>
      <c r="E196" s="3" t="s">
        <v>18</v>
      </c>
      <c r="F196" s="3" t="s">
        <v>22</v>
      </c>
      <c r="G196" s="2">
        <v>45</v>
      </c>
      <c r="H196" s="4">
        <v>39637</v>
      </c>
      <c r="I196" s="6">
        <v>4331.990005994654</v>
      </c>
      <c r="J196" s="10">
        <v>2.4967882540461011</v>
      </c>
      <c r="K196" s="10">
        <v>56.433734939759034</v>
      </c>
      <c r="L196" s="10">
        <v>43.6</v>
      </c>
      <c r="M196" s="3" t="s">
        <v>16</v>
      </c>
    </row>
    <row r="197" spans="1:13" x14ac:dyDescent="0.25">
      <c r="A197" s="2">
        <v>2008</v>
      </c>
      <c r="B197" s="3" t="s">
        <v>11</v>
      </c>
      <c r="C197" s="2">
        <v>4</v>
      </c>
      <c r="D197" s="2">
        <v>2</v>
      </c>
      <c r="E197" s="3" t="s">
        <v>18</v>
      </c>
      <c r="F197" s="3" t="s">
        <v>22</v>
      </c>
      <c r="G197" s="2">
        <v>47</v>
      </c>
      <c r="H197" s="4">
        <v>39637</v>
      </c>
      <c r="I197" s="6">
        <v>4412.679937289181</v>
      </c>
      <c r="J197" s="10">
        <v>2.8798182759215698</v>
      </c>
      <c r="K197" s="10">
        <v>51.033386327503976</v>
      </c>
      <c r="L197" s="10">
        <v>48.966613672496024</v>
      </c>
      <c r="M197" s="3" t="s">
        <v>16</v>
      </c>
    </row>
    <row r="198" spans="1:13" x14ac:dyDescent="0.25">
      <c r="A198" s="2">
        <v>2008</v>
      </c>
      <c r="B198" s="3" t="s">
        <v>11</v>
      </c>
      <c r="C198" s="2">
        <v>4</v>
      </c>
      <c r="D198" s="2">
        <v>3</v>
      </c>
      <c r="E198" s="3" t="s">
        <v>18</v>
      </c>
      <c r="F198" s="3" t="s">
        <v>22</v>
      </c>
      <c r="G198" s="2">
        <v>45</v>
      </c>
      <c r="H198" s="4">
        <v>39681</v>
      </c>
      <c r="I198" s="6">
        <v>3384.0411133748498</v>
      </c>
      <c r="J198" s="10">
        <v>3.4553653169014051</v>
      </c>
      <c r="K198" s="10">
        <v>18.130679359584594</v>
      </c>
      <c r="L198" s="10">
        <v>81.869320640415395</v>
      </c>
      <c r="M198" s="3" t="s">
        <v>16</v>
      </c>
    </row>
    <row r="199" spans="1:13" x14ac:dyDescent="0.25">
      <c r="A199" s="2">
        <v>2008</v>
      </c>
      <c r="B199" s="3" t="s">
        <v>11</v>
      </c>
      <c r="C199" s="2">
        <v>4</v>
      </c>
      <c r="D199" s="2">
        <v>3</v>
      </c>
      <c r="E199" s="3" t="s">
        <v>18</v>
      </c>
      <c r="F199" s="3" t="s">
        <v>22</v>
      </c>
      <c r="G199" s="2">
        <v>47</v>
      </c>
      <c r="H199" s="4">
        <v>39681</v>
      </c>
      <c r="I199" s="6">
        <v>3459.126773087602</v>
      </c>
      <c r="J199" s="10">
        <v>3.3205434830326142</v>
      </c>
      <c r="K199" s="10">
        <v>22.468117029257282</v>
      </c>
      <c r="L199" s="10">
        <v>76.781695423855822</v>
      </c>
      <c r="M199" s="3" t="s">
        <v>16</v>
      </c>
    </row>
    <row r="200" spans="1:13" x14ac:dyDescent="0.25">
      <c r="A200" s="2">
        <v>2008</v>
      </c>
      <c r="B200" s="3" t="s">
        <v>11</v>
      </c>
      <c r="C200" s="2">
        <v>4</v>
      </c>
      <c r="D200" s="2">
        <v>4</v>
      </c>
      <c r="E200" s="3" t="s">
        <v>18</v>
      </c>
      <c r="F200" s="3" t="s">
        <v>22</v>
      </c>
      <c r="G200" s="2">
        <v>45</v>
      </c>
      <c r="H200" s="4">
        <v>39735</v>
      </c>
      <c r="I200" s="6">
        <v>1668.4899397726249</v>
      </c>
      <c r="J200" s="10">
        <v>3.6142470893339951</v>
      </c>
      <c r="K200" s="10">
        <v>59.146599070553265</v>
      </c>
      <c r="L200" s="10">
        <v>40.430925221799832</v>
      </c>
      <c r="M200" s="3" t="s">
        <v>16</v>
      </c>
    </row>
    <row r="201" spans="1:13" x14ac:dyDescent="0.25">
      <c r="A201" s="2">
        <v>2008</v>
      </c>
      <c r="B201" s="3" t="s">
        <v>11</v>
      </c>
      <c r="C201" s="2">
        <v>4</v>
      </c>
      <c r="D201" s="2">
        <v>4</v>
      </c>
      <c r="E201" s="3" t="s">
        <v>18</v>
      </c>
      <c r="F201" s="3" t="s">
        <v>22</v>
      </c>
      <c r="G201" s="2">
        <v>47</v>
      </c>
      <c r="H201" s="4">
        <v>39735</v>
      </c>
      <c r="I201" s="6">
        <v>1762.5344741315002</v>
      </c>
      <c r="J201" s="10">
        <v>3.5711612422591603</v>
      </c>
      <c r="K201" s="10">
        <v>54.814487632508779</v>
      </c>
      <c r="L201" s="10">
        <v>45.185512367491214</v>
      </c>
      <c r="M201" s="3" t="s">
        <v>16</v>
      </c>
    </row>
    <row r="202" spans="1:13" x14ac:dyDescent="0.25">
      <c r="A202" s="2">
        <v>2009</v>
      </c>
      <c r="B202" s="3" t="s">
        <v>13</v>
      </c>
      <c r="C202" s="2">
        <v>4</v>
      </c>
      <c r="D202" s="2">
        <v>1</v>
      </c>
      <c r="E202" s="3" t="s">
        <v>18</v>
      </c>
      <c r="F202" s="3" t="s">
        <v>22</v>
      </c>
      <c r="G202" s="2">
        <v>45</v>
      </c>
      <c r="H202" s="4">
        <v>39959</v>
      </c>
      <c r="I202" s="6">
        <v>5802.0475535389869</v>
      </c>
      <c r="J202" s="10">
        <v>2.0937499999999996</v>
      </c>
      <c r="K202" s="10">
        <v>60.962566844919785</v>
      </c>
      <c r="L202" s="10">
        <v>38.086749851455743</v>
      </c>
      <c r="M202" s="3" t="s">
        <v>16</v>
      </c>
    </row>
    <row r="203" spans="1:13" x14ac:dyDescent="0.25">
      <c r="A203" s="2">
        <v>2009</v>
      </c>
      <c r="B203" s="3" t="s">
        <v>13</v>
      </c>
      <c r="C203" s="2">
        <v>4</v>
      </c>
      <c r="D203" s="2">
        <v>1</v>
      </c>
      <c r="E203" s="3" t="s">
        <v>18</v>
      </c>
      <c r="F203" s="3" t="s">
        <v>22</v>
      </c>
      <c r="G203" s="2">
        <v>47</v>
      </c>
      <c r="H203" s="4">
        <v>39959</v>
      </c>
      <c r="I203" s="6">
        <v>5681.9958649350629</v>
      </c>
      <c r="J203" s="10">
        <v>2.5208333333333335</v>
      </c>
      <c r="K203" s="10">
        <v>67.201068804275238</v>
      </c>
      <c r="L203" s="10">
        <v>31.997327989311909</v>
      </c>
      <c r="M203" s="3" t="s">
        <v>16</v>
      </c>
    </row>
    <row r="204" spans="1:13" x14ac:dyDescent="0.25">
      <c r="A204" s="2">
        <v>2009</v>
      </c>
      <c r="B204" s="3" t="s">
        <v>13</v>
      </c>
      <c r="C204" s="2">
        <v>4</v>
      </c>
      <c r="D204" s="2">
        <v>2</v>
      </c>
      <c r="E204" s="3" t="s">
        <v>18</v>
      </c>
      <c r="F204" s="3" t="s">
        <v>22</v>
      </c>
      <c r="G204" s="2">
        <v>45</v>
      </c>
      <c r="H204" s="4">
        <v>40000</v>
      </c>
      <c r="I204" s="6">
        <v>3684.0758137076755</v>
      </c>
      <c r="J204" s="10">
        <v>2.75</v>
      </c>
      <c r="K204" s="10">
        <v>39.826839826839795</v>
      </c>
      <c r="L204" s="10">
        <v>60.173160173160213</v>
      </c>
      <c r="M204" s="3" t="s">
        <v>16</v>
      </c>
    </row>
    <row r="205" spans="1:13" x14ac:dyDescent="0.25">
      <c r="A205" s="2">
        <v>2009</v>
      </c>
      <c r="B205" s="3" t="s">
        <v>13</v>
      </c>
      <c r="C205" s="2">
        <v>4</v>
      </c>
      <c r="D205" s="2">
        <v>2</v>
      </c>
      <c r="E205" s="3" t="s">
        <v>18</v>
      </c>
      <c r="F205" s="3" t="s">
        <v>22</v>
      </c>
      <c r="G205" s="2">
        <v>47</v>
      </c>
      <c r="H205" s="4">
        <v>40000</v>
      </c>
      <c r="I205" s="6">
        <v>3963.7190837040162</v>
      </c>
      <c r="J205" s="10">
        <v>2.75</v>
      </c>
      <c r="K205" s="10">
        <v>36.721991701244718</v>
      </c>
      <c r="L205" s="10">
        <v>63.278008298755282</v>
      </c>
      <c r="M205" s="3" t="s">
        <v>16</v>
      </c>
    </row>
    <row r="206" spans="1:13" x14ac:dyDescent="0.25">
      <c r="A206" s="2">
        <v>2009</v>
      </c>
      <c r="B206" s="3" t="s">
        <v>13</v>
      </c>
      <c r="C206" s="2">
        <v>4</v>
      </c>
      <c r="D206" s="2">
        <v>3</v>
      </c>
      <c r="E206" s="3" t="s">
        <v>18</v>
      </c>
      <c r="F206" s="3" t="s">
        <v>22</v>
      </c>
      <c r="G206" s="2">
        <v>45</v>
      </c>
      <c r="H206" s="4">
        <v>40044</v>
      </c>
      <c r="I206" s="6">
        <v>2372.8010112714633</v>
      </c>
      <c r="J206" s="10">
        <v>3.40625</v>
      </c>
      <c r="K206" s="10">
        <v>21.782178217821727</v>
      </c>
      <c r="L206" s="10">
        <v>77.900990099009789</v>
      </c>
      <c r="M206" s="3" t="s">
        <v>16</v>
      </c>
    </row>
    <row r="207" spans="1:13" x14ac:dyDescent="0.25">
      <c r="A207" s="2">
        <v>2009</v>
      </c>
      <c r="B207" s="3" t="s">
        <v>13</v>
      </c>
      <c r="C207" s="2">
        <v>4</v>
      </c>
      <c r="D207" s="2">
        <v>3</v>
      </c>
      <c r="E207" s="3" t="s">
        <v>18</v>
      </c>
      <c r="F207" s="3" t="s">
        <v>22</v>
      </c>
      <c r="G207" s="2">
        <v>47</v>
      </c>
      <c r="H207" s="4">
        <v>40044</v>
      </c>
      <c r="I207" s="6">
        <v>2432.1927317020932</v>
      </c>
      <c r="J207" s="10">
        <v>3.3020833333333335</v>
      </c>
      <c r="K207" s="10">
        <v>24.746038195855228</v>
      </c>
      <c r="L207" s="10">
        <v>73.506704591629514</v>
      </c>
      <c r="M207" s="3" t="s">
        <v>16</v>
      </c>
    </row>
    <row r="208" spans="1:13" x14ac:dyDescent="0.25">
      <c r="A208" s="2">
        <v>2009</v>
      </c>
      <c r="B208" s="3" t="s">
        <v>13</v>
      </c>
      <c r="C208" s="2">
        <v>4</v>
      </c>
      <c r="D208" s="2">
        <v>4</v>
      </c>
      <c r="E208" s="3" t="s">
        <v>18</v>
      </c>
      <c r="F208" s="3" t="s">
        <v>22</v>
      </c>
      <c r="G208" s="2">
        <v>45</v>
      </c>
      <c r="H208" s="4">
        <v>40106</v>
      </c>
      <c r="I208" s="6">
        <v>1408.5426779183238</v>
      </c>
      <c r="J208" s="10">
        <v>3.5104166666666665</v>
      </c>
      <c r="K208" s="10">
        <v>60.623946037099408</v>
      </c>
      <c r="L208" s="10">
        <v>38.575042158516105</v>
      </c>
      <c r="M208" s="3" t="s">
        <v>16</v>
      </c>
    </row>
    <row r="209" spans="1:13" x14ac:dyDescent="0.25">
      <c r="A209" s="2">
        <v>2009</v>
      </c>
      <c r="B209" s="3" t="s">
        <v>13</v>
      </c>
      <c r="C209" s="2">
        <v>4</v>
      </c>
      <c r="D209" s="2">
        <v>4</v>
      </c>
      <c r="E209" s="3" t="s">
        <v>18</v>
      </c>
      <c r="F209" s="3" t="s">
        <v>22</v>
      </c>
      <c r="G209" s="2">
        <v>47</v>
      </c>
      <c r="H209" s="4">
        <v>40106</v>
      </c>
      <c r="I209" s="6">
        <v>1265.4668643567995</v>
      </c>
      <c r="J209" s="10">
        <v>3.4895833333333335</v>
      </c>
      <c r="K209" s="10">
        <v>59.004451639012565</v>
      </c>
      <c r="L209" s="10">
        <v>35.208417644678221</v>
      </c>
      <c r="M209" s="3" t="s">
        <v>16</v>
      </c>
    </row>
    <row r="210" spans="1:13" x14ac:dyDescent="0.25">
      <c r="A210" s="2">
        <v>2010</v>
      </c>
      <c r="B210" s="3" t="s">
        <v>14</v>
      </c>
      <c r="C210" s="2">
        <v>4</v>
      </c>
      <c r="D210" s="2">
        <v>1</v>
      </c>
      <c r="E210" s="3" t="s">
        <v>18</v>
      </c>
      <c r="F210" s="3" t="s">
        <v>22</v>
      </c>
      <c r="G210" s="2">
        <v>45</v>
      </c>
      <c r="H210" s="4">
        <v>40337</v>
      </c>
      <c r="I210" s="6">
        <v>5463.5365847196335</v>
      </c>
      <c r="J210" s="11"/>
      <c r="K210" s="10">
        <v>64.230380599528573</v>
      </c>
      <c r="L210" s="10">
        <v>34.220276187268396</v>
      </c>
      <c r="M210" s="3" t="s">
        <v>16</v>
      </c>
    </row>
    <row r="211" spans="1:13" x14ac:dyDescent="0.25">
      <c r="A211" s="2">
        <v>2010</v>
      </c>
      <c r="B211" s="3" t="s">
        <v>14</v>
      </c>
      <c r="C211" s="2">
        <v>4</v>
      </c>
      <c r="D211" s="2">
        <v>1</v>
      </c>
      <c r="E211" s="3" t="s">
        <v>18</v>
      </c>
      <c r="F211" s="3" t="s">
        <v>22</v>
      </c>
      <c r="G211" s="2">
        <v>47</v>
      </c>
      <c r="H211" s="4">
        <v>40337</v>
      </c>
      <c r="I211" s="6">
        <v>4693.3604815006711</v>
      </c>
      <c r="J211" s="11"/>
      <c r="K211" s="10">
        <v>69.342059937995359</v>
      </c>
      <c r="L211" s="10">
        <v>26.627626593179421</v>
      </c>
      <c r="M211" s="3" t="s">
        <v>16</v>
      </c>
    </row>
    <row r="212" spans="1:13" x14ac:dyDescent="0.25">
      <c r="A212" s="2">
        <v>2010</v>
      </c>
      <c r="B212" s="3" t="s">
        <v>14</v>
      </c>
      <c r="C212" s="2">
        <v>4</v>
      </c>
      <c r="D212" s="2">
        <v>2</v>
      </c>
      <c r="E212" s="3" t="s">
        <v>18</v>
      </c>
      <c r="F212" s="3" t="s">
        <v>22</v>
      </c>
      <c r="G212" s="2">
        <v>45</v>
      </c>
      <c r="H212" s="4">
        <v>40373</v>
      </c>
      <c r="I212" s="6">
        <v>2163.5181656068148</v>
      </c>
      <c r="J212" s="11"/>
      <c r="K212" s="10">
        <v>37.606837606837566</v>
      </c>
      <c r="L212" s="10">
        <v>57.305657305657355</v>
      </c>
      <c r="M212" s="3" t="s">
        <v>16</v>
      </c>
    </row>
    <row r="213" spans="1:13" x14ac:dyDescent="0.25">
      <c r="A213" s="2">
        <v>2010</v>
      </c>
      <c r="B213" s="3" t="s">
        <v>14</v>
      </c>
      <c r="C213" s="2">
        <v>4</v>
      </c>
      <c r="D213" s="2">
        <v>2</v>
      </c>
      <c r="E213" s="3" t="s">
        <v>18</v>
      </c>
      <c r="F213" s="3" t="s">
        <v>22</v>
      </c>
      <c r="G213" s="2">
        <v>47</v>
      </c>
      <c r="H213" s="4">
        <v>40373</v>
      </c>
      <c r="I213" s="6">
        <v>2739.072661440573</v>
      </c>
      <c r="J213" s="11"/>
      <c r="K213" s="10">
        <v>41.64546225614928</v>
      </c>
      <c r="L213" s="10">
        <v>47.625106022052449</v>
      </c>
      <c r="M213" s="3" t="s">
        <v>16</v>
      </c>
    </row>
    <row r="214" spans="1:13" x14ac:dyDescent="0.25">
      <c r="A214" s="2">
        <v>2010</v>
      </c>
      <c r="B214" s="3" t="s">
        <v>14</v>
      </c>
      <c r="C214" s="2">
        <v>4</v>
      </c>
      <c r="D214" s="2">
        <v>3</v>
      </c>
      <c r="E214" s="3" t="s">
        <v>18</v>
      </c>
      <c r="F214" s="3" t="s">
        <v>22</v>
      </c>
      <c r="G214" s="2">
        <v>45</v>
      </c>
      <c r="H214" s="4">
        <v>40416</v>
      </c>
      <c r="I214" s="6">
        <v>1950.7449072666461</v>
      </c>
      <c r="J214" s="11"/>
      <c r="K214" s="10">
        <v>27.153404429860561</v>
      </c>
      <c r="L214" s="10">
        <v>58.900738310090304</v>
      </c>
      <c r="M214" s="3" t="s">
        <v>16</v>
      </c>
    </row>
    <row r="215" spans="1:13" x14ac:dyDescent="0.25">
      <c r="A215" s="2">
        <v>2010</v>
      </c>
      <c r="B215" s="3" t="s">
        <v>14</v>
      </c>
      <c r="C215" s="2">
        <v>4</v>
      </c>
      <c r="D215" s="2">
        <v>3</v>
      </c>
      <c r="E215" s="3" t="s">
        <v>18</v>
      </c>
      <c r="F215" s="3" t="s">
        <v>22</v>
      </c>
      <c r="G215" s="2">
        <v>47</v>
      </c>
      <c r="H215" s="4">
        <v>40416</v>
      </c>
      <c r="I215" s="6">
        <v>1979.3122638314567</v>
      </c>
      <c r="J215" s="11"/>
      <c r="K215" s="10">
        <v>38.689740420272145</v>
      </c>
      <c r="L215" s="10">
        <v>45.982694684795945</v>
      </c>
      <c r="M215" s="3" t="s">
        <v>16</v>
      </c>
    </row>
    <row r="216" spans="1:13" x14ac:dyDescent="0.25">
      <c r="A216" s="2">
        <v>2010</v>
      </c>
      <c r="B216" s="3" t="s">
        <v>14</v>
      </c>
      <c r="C216" s="2">
        <v>4</v>
      </c>
      <c r="D216" s="2">
        <v>4</v>
      </c>
      <c r="E216" s="3" t="s">
        <v>18</v>
      </c>
      <c r="F216" s="3" t="s">
        <v>22</v>
      </c>
      <c r="G216" s="2">
        <v>45</v>
      </c>
      <c r="H216" s="4">
        <v>40463</v>
      </c>
      <c r="I216" s="6">
        <v>1137.4104223196271</v>
      </c>
      <c r="J216" s="11"/>
      <c r="K216" s="10">
        <v>44.56140350877201</v>
      </c>
      <c r="L216" s="10">
        <v>45.814536340852214</v>
      </c>
      <c r="M216" s="3" t="s">
        <v>16</v>
      </c>
    </row>
    <row r="217" spans="1:13" x14ac:dyDescent="0.25">
      <c r="A217" s="2">
        <v>2010</v>
      </c>
      <c r="B217" s="3" t="s">
        <v>14</v>
      </c>
      <c r="C217" s="2">
        <v>4</v>
      </c>
      <c r="D217" s="2">
        <v>4</v>
      </c>
      <c r="E217" s="3" t="s">
        <v>18</v>
      </c>
      <c r="F217" s="3" t="s">
        <v>22</v>
      </c>
      <c r="G217" s="2">
        <v>47</v>
      </c>
      <c r="H217" s="4">
        <v>40463</v>
      </c>
      <c r="I217" s="6">
        <v>1145.6393561222642</v>
      </c>
      <c r="J217" s="11"/>
      <c r="K217" s="10">
        <v>44.18402777777775</v>
      </c>
      <c r="L217" s="10">
        <v>43.446180555555735</v>
      </c>
      <c r="M217" s="3" t="s">
        <v>16</v>
      </c>
    </row>
    <row r="218" spans="1:13" x14ac:dyDescent="0.25">
      <c r="A218" s="2">
        <v>2008</v>
      </c>
      <c r="B218" s="3" t="s">
        <v>11</v>
      </c>
      <c r="C218" s="2">
        <v>5</v>
      </c>
      <c r="D218" s="2">
        <v>1</v>
      </c>
      <c r="E218" s="3" t="s">
        <v>18</v>
      </c>
      <c r="F218" s="3" t="s">
        <v>22</v>
      </c>
      <c r="G218" s="2">
        <v>45</v>
      </c>
      <c r="H218" s="4">
        <v>39594</v>
      </c>
      <c r="I218" s="6">
        <v>4965.0396413857197</v>
      </c>
      <c r="J218" s="10">
        <v>2.1983306093859438</v>
      </c>
      <c r="K218" s="10">
        <v>40.879729314057208</v>
      </c>
      <c r="L218" s="10">
        <v>59.120270685942806</v>
      </c>
      <c r="M218" s="3" t="s">
        <v>16</v>
      </c>
    </row>
    <row r="219" spans="1:13" x14ac:dyDescent="0.25">
      <c r="A219" s="2">
        <v>2008</v>
      </c>
      <c r="B219" s="3" t="s">
        <v>11</v>
      </c>
      <c r="C219" s="2">
        <v>5</v>
      </c>
      <c r="D219" s="2">
        <v>1</v>
      </c>
      <c r="E219" s="3" t="s">
        <v>18</v>
      </c>
      <c r="F219" s="3" t="s">
        <v>22</v>
      </c>
      <c r="G219" s="2">
        <v>47</v>
      </c>
      <c r="H219" s="4">
        <v>39594</v>
      </c>
      <c r="I219" s="6">
        <v>5881.1672918005643</v>
      </c>
      <c r="J219" s="10">
        <v>2.3076048264065463</v>
      </c>
      <c r="K219" s="10">
        <v>44.909609895337809</v>
      </c>
      <c r="L219" s="10">
        <v>54.646368537900415</v>
      </c>
      <c r="M219" s="3" t="s">
        <v>16</v>
      </c>
    </row>
    <row r="220" spans="1:13" x14ac:dyDescent="0.25">
      <c r="A220" s="2">
        <v>2008</v>
      </c>
      <c r="B220" s="3" t="s">
        <v>11</v>
      </c>
      <c r="C220" s="2">
        <v>5</v>
      </c>
      <c r="D220" s="2">
        <v>2</v>
      </c>
      <c r="E220" s="3" t="s">
        <v>18</v>
      </c>
      <c r="F220" s="3" t="s">
        <v>22</v>
      </c>
      <c r="G220" s="2">
        <v>45</v>
      </c>
      <c r="H220" s="4">
        <v>39637</v>
      </c>
      <c r="I220" s="6">
        <v>3902.3988142865574</v>
      </c>
      <c r="J220" s="10">
        <v>2.7747616595135871</v>
      </c>
      <c r="K220" s="10">
        <v>19.73795435333902</v>
      </c>
      <c r="L220" s="10">
        <v>80.262045646660965</v>
      </c>
      <c r="M220" s="3" t="s">
        <v>16</v>
      </c>
    </row>
    <row r="221" spans="1:13" x14ac:dyDescent="0.25">
      <c r="A221" s="2">
        <v>2008</v>
      </c>
      <c r="B221" s="3" t="s">
        <v>11</v>
      </c>
      <c r="C221" s="2">
        <v>5</v>
      </c>
      <c r="D221" s="2">
        <v>2</v>
      </c>
      <c r="E221" s="3" t="s">
        <v>18</v>
      </c>
      <c r="F221" s="3" t="s">
        <v>22</v>
      </c>
      <c r="G221" s="2">
        <v>47</v>
      </c>
      <c r="H221" s="4">
        <v>39637</v>
      </c>
      <c r="I221" s="6">
        <v>3960.6977721731819</v>
      </c>
      <c r="J221" s="10">
        <v>3.0210220095693834</v>
      </c>
      <c r="K221" s="10">
        <v>18.087649402390319</v>
      </c>
      <c r="L221" s="10">
        <v>81.912350597609674</v>
      </c>
      <c r="M221" s="3" t="s">
        <v>16</v>
      </c>
    </row>
    <row r="222" spans="1:13" x14ac:dyDescent="0.25">
      <c r="A222" s="2">
        <v>2008</v>
      </c>
      <c r="B222" s="3" t="s">
        <v>11</v>
      </c>
      <c r="C222" s="2">
        <v>5</v>
      </c>
      <c r="D222" s="2">
        <v>3</v>
      </c>
      <c r="E222" s="3" t="s">
        <v>18</v>
      </c>
      <c r="F222" s="3" t="s">
        <v>22</v>
      </c>
      <c r="G222" s="2">
        <v>45</v>
      </c>
      <c r="H222" s="4">
        <v>39681</v>
      </c>
      <c r="I222" s="6">
        <v>3539.6903306412023</v>
      </c>
      <c r="J222" s="10">
        <v>3.1784553762164691</v>
      </c>
      <c r="K222" s="10">
        <v>7.5241698192516484</v>
      </c>
      <c r="L222" s="10">
        <v>92.391761244220476</v>
      </c>
      <c r="M222" s="3" t="s">
        <v>16</v>
      </c>
    </row>
    <row r="223" spans="1:13" x14ac:dyDescent="0.25">
      <c r="A223" s="2">
        <v>2008</v>
      </c>
      <c r="B223" s="3" t="s">
        <v>11</v>
      </c>
      <c r="C223" s="2">
        <v>5</v>
      </c>
      <c r="D223" s="2">
        <v>3</v>
      </c>
      <c r="E223" s="3" t="s">
        <v>18</v>
      </c>
      <c r="F223" s="3" t="s">
        <v>22</v>
      </c>
      <c r="G223" s="2">
        <v>47</v>
      </c>
      <c r="H223" s="4">
        <v>39681</v>
      </c>
      <c r="I223" s="6">
        <v>3402.1954484605149</v>
      </c>
      <c r="J223" s="10">
        <v>3.3472169187839564</v>
      </c>
      <c r="K223" s="10">
        <v>3.7603305785124981</v>
      </c>
      <c r="L223" s="10">
        <v>96.239669421487505</v>
      </c>
      <c r="M223" s="3" t="s">
        <v>16</v>
      </c>
    </row>
    <row r="224" spans="1:13" x14ac:dyDescent="0.25">
      <c r="A224" s="2">
        <v>2008</v>
      </c>
      <c r="B224" s="3" t="s">
        <v>11</v>
      </c>
      <c r="C224" s="2">
        <v>5</v>
      </c>
      <c r="D224" s="2">
        <v>4</v>
      </c>
      <c r="E224" s="3" t="s">
        <v>18</v>
      </c>
      <c r="F224" s="3" t="s">
        <v>22</v>
      </c>
      <c r="G224" s="2">
        <v>45</v>
      </c>
      <c r="H224" s="4">
        <v>39735</v>
      </c>
      <c r="I224" s="6">
        <v>1290.5514125956536</v>
      </c>
      <c r="J224" s="10">
        <v>3.9997973210254392</v>
      </c>
      <c r="K224" s="10">
        <v>47.492092182557599</v>
      </c>
      <c r="L224" s="10">
        <v>52.507907817442401</v>
      </c>
      <c r="M224" s="3" t="s">
        <v>16</v>
      </c>
    </row>
    <row r="225" spans="1:13" x14ac:dyDescent="0.25">
      <c r="A225" s="2">
        <v>2008</v>
      </c>
      <c r="B225" s="3" t="s">
        <v>11</v>
      </c>
      <c r="C225" s="2">
        <v>5</v>
      </c>
      <c r="D225" s="2">
        <v>4</v>
      </c>
      <c r="E225" s="3" t="s">
        <v>18</v>
      </c>
      <c r="F225" s="3" t="s">
        <v>22</v>
      </c>
      <c r="G225" s="2">
        <v>47</v>
      </c>
      <c r="H225" s="4">
        <v>39735</v>
      </c>
      <c r="I225" s="6">
        <v>1247.2782509323315</v>
      </c>
      <c r="J225" s="10">
        <v>3.9662433331573204</v>
      </c>
      <c r="K225" s="10">
        <v>45.532786885245969</v>
      </c>
      <c r="L225" s="10">
        <v>54.467213114754031</v>
      </c>
      <c r="M225" s="3" t="s">
        <v>16</v>
      </c>
    </row>
    <row r="226" spans="1:13" x14ac:dyDescent="0.25">
      <c r="A226" s="2">
        <v>2009</v>
      </c>
      <c r="B226" s="3" t="s">
        <v>13</v>
      </c>
      <c r="C226" s="2">
        <v>5</v>
      </c>
      <c r="D226" s="2">
        <v>1</v>
      </c>
      <c r="E226" s="3" t="s">
        <v>18</v>
      </c>
      <c r="F226" s="3" t="s">
        <v>22</v>
      </c>
      <c r="G226" s="2">
        <v>45</v>
      </c>
      <c r="H226" s="4">
        <v>39959</v>
      </c>
      <c r="I226" s="6">
        <v>5531.0724744787976</v>
      </c>
      <c r="J226" s="10">
        <v>2.4479166666666665</v>
      </c>
      <c r="K226" s="10">
        <v>38.847649346058667</v>
      </c>
      <c r="L226" s="10">
        <v>60.940261576528812</v>
      </c>
      <c r="M226" s="3" t="s">
        <v>16</v>
      </c>
    </row>
    <row r="227" spans="1:13" x14ac:dyDescent="0.25">
      <c r="A227" s="2">
        <v>2009</v>
      </c>
      <c r="B227" s="3" t="s">
        <v>13</v>
      </c>
      <c r="C227" s="2">
        <v>5</v>
      </c>
      <c r="D227" s="2">
        <v>1</v>
      </c>
      <c r="E227" s="3" t="s">
        <v>18</v>
      </c>
      <c r="F227" s="3" t="s">
        <v>22</v>
      </c>
      <c r="G227" s="2">
        <v>47</v>
      </c>
      <c r="H227" s="4">
        <v>39959</v>
      </c>
      <c r="I227" s="6">
        <v>5750.5205355786402</v>
      </c>
      <c r="J227" s="10">
        <v>2.4166666666666665</v>
      </c>
      <c r="K227" s="10">
        <v>25.821398483572029</v>
      </c>
      <c r="L227" s="10">
        <v>74.178601516427975</v>
      </c>
      <c r="M227" s="3" t="s">
        <v>16</v>
      </c>
    </row>
    <row r="228" spans="1:13" x14ac:dyDescent="0.25">
      <c r="A228" s="2">
        <v>2009</v>
      </c>
      <c r="B228" s="3" t="s">
        <v>13</v>
      </c>
      <c r="C228" s="2">
        <v>5</v>
      </c>
      <c r="D228" s="2">
        <v>2</v>
      </c>
      <c r="E228" s="3" t="s">
        <v>18</v>
      </c>
      <c r="F228" s="3" t="s">
        <v>22</v>
      </c>
      <c r="G228" s="2">
        <v>45</v>
      </c>
      <c r="H228" s="4">
        <v>40000</v>
      </c>
      <c r="I228" s="6">
        <v>3636.7561498908844</v>
      </c>
      <c r="J228" s="10">
        <v>3.0416666666666665</v>
      </c>
      <c r="K228" s="10">
        <v>13.596323247797622</v>
      </c>
      <c r="L228" s="10">
        <v>85.905783224818251</v>
      </c>
      <c r="M228" s="3" t="s">
        <v>16</v>
      </c>
    </row>
    <row r="229" spans="1:13" x14ac:dyDescent="0.25">
      <c r="A229" s="2">
        <v>2009</v>
      </c>
      <c r="B229" s="3" t="s">
        <v>13</v>
      </c>
      <c r="C229" s="2">
        <v>5</v>
      </c>
      <c r="D229" s="2">
        <v>2</v>
      </c>
      <c r="E229" s="3" t="s">
        <v>18</v>
      </c>
      <c r="F229" s="3" t="s">
        <v>22</v>
      </c>
      <c r="G229" s="2">
        <v>47</v>
      </c>
      <c r="H229" s="4">
        <v>40000</v>
      </c>
      <c r="I229" s="6">
        <v>3534.134155025647</v>
      </c>
      <c r="J229" s="10">
        <v>3</v>
      </c>
      <c r="K229" s="10">
        <v>11.269906084115911</v>
      </c>
      <c r="L229" s="10">
        <v>88.730093915884083</v>
      </c>
      <c r="M229" s="3" t="s">
        <v>16</v>
      </c>
    </row>
    <row r="230" spans="1:13" x14ac:dyDescent="0.25">
      <c r="A230" s="2">
        <v>2009</v>
      </c>
      <c r="B230" s="3" t="s">
        <v>13</v>
      </c>
      <c r="C230" s="2">
        <v>5</v>
      </c>
      <c r="D230" s="2">
        <v>3</v>
      </c>
      <c r="E230" s="3" t="s">
        <v>18</v>
      </c>
      <c r="F230" s="3" t="s">
        <v>22</v>
      </c>
      <c r="G230" s="2">
        <v>45</v>
      </c>
      <c r="H230" s="4">
        <v>40044</v>
      </c>
      <c r="I230" s="6">
        <v>2210.1597867124733</v>
      </c>
      <c r="J230" s="10">
        <v>3.5625</v>
      </c>
      <c r="K230" s="10">
        <v>13.862068965517196</v>
      </c>
      <c r="L230" s="10">
        <v>86.137931034482804</v>
      </c>
      <c r="M230" s="3" t="s">
        <v>16</v>
      </c>
    </row>
    <row r="231" spans="1:13" x14ac:dyDescent="0.25">
      <c r="A231" s="2">
        <v>2009</v>
      </c>
      <c r="B231" s="3" t="s">
        <v>13</v>
      </c>
      <c r="C231" s="2">
        <v>5</v>
      </c>
      <c r="D231" s="2">
        <v>3</v>
      </c>
      <c r="E231" s="3" t="s">
        <v>18</v>
      </c>
      <c r="F231" s="3" t="s">
        <v>22</v>
      </c>
      <c r="G231" s="2">
        <v>47</v>
      </c>
      <c r="H231" s="4">
        <v>40044</v>
      </c>
      <c r="I231" s="6">
        <v>2184.6224322042281</v>
      </c>
      <c r="J231" s="10">
        <v>3.4479166666666665</v>
      </c>
      <c r="K231" s="10">
        <v>17.229729729729659</v>
      </c>
      <c r="L231" s="10">
        <v>82.770270270270331</v>
      </c>
      <c r="M231" s="3" t="s">
        <v>16</v>
      </c>
    </row>
    <row r="232" spans="1:13" x14ac:dyDescent="0.25">
      <c r="A232" s="2">
        <v>2009</v>
      </c>
      <c r="B232" s="3" t="s">
        <v>13</v>
      </c>
      <c r="C232" s="2">
        <v>5</v>
      </c>
      <c r="D232" s="2">
        <v>4</v>
      </c>
      <c r="E232" s="3" t="s">
        <v>18</v>
      </c>
      <c r="F232" s="3" t="s">
        <v>22</v>
      </c>
      <c r="G232" s="2">
        <v>45</v>
      </c>
      <c r="H232" s="4">
        <v>40106</v>
      </c>
      <c r="I232" s="6">
        <v>1308.4523374318273</v>
      </c>
      <c r="J232" s="10">
        <v>3.6666666666666665</v>
      </c>
      <c r="K232" s="10">
        <v>60.522986081822118</v>
      </c>
      <c r="L232" s="10">
        <v>39.477013918177875</v>
      </c>
      <c r="M232" s="3" t="s">
        <v>16</v>
      </c>
    </row>
    <row r="233" spans="1:13" x14ac:dyDescent="0.25">
      <c r="A233" s="2">
        <v>2009</v>
      </c>
      <c r="B233" s="3" t="s">
        <v>13</v>
      </c>
      <c r="C233" s="2">
        <v>5</v>
      </c>
      <c r="D233" s="2">
        <v>4</v>
      </c>
      <c r="E233" s="3" t="s">
        <v>18</v>
      </c>
      <c r="F233" s="3" t="s">
        <v>22</v>
      </c>
      <c r="G233" s="2">
        <v>47</v>
      </c>
      <c r="H233" s="4">
        <v>40106</v>
      </c>
      <c r="I233" s="6">
        <v>1077.9288614803952</v>
      </c>
      <c r="J233" s="10">
        <v>3.4479166666666665</v>
      </c>
      <c r="K233" s="10">
        <v>50.942028985507207</v>
      </c>
      <c r="L233" s="10">
        <v>45.688405797101467</v>
      </c>
      <c r="M233" s="3" t="s">
        <v>16</v>
      </c>
    </row>
    <row r="234" spans="1:13" x14ac:dyDescent="0.25">
      <c r="A234" s="2">
        <v>2010</v>
      </c>
      <c r="B234" s="3" t="s">
        <v>14</v>
      </c>
      <c r="C234" s="2">
        <v>5</v>
      </c>
      <c r="D234" s="2">
        <v>1</v>
      </c>
      <c r="E234" s="3" t="s">
        <v>18</v>
      </c>
      <c r="F234" s="3" t="s">
        <v>22</v>
      </c>
      <c r="G234" s="2">
        <v>45</v>
      </c>
      <c r="H234" s="4">
        <v>40337</v>
      </c>
      <c r="I234" s="6">
        <v>3989.0559435960176</v>
      </c>
      <c r="J234" s="11"/>
      <c r="K234" s="10">
        <v>71.371237458193974</v>
      </c>
      <c r="L234" s="10">
        <v>25.217391304347878</v>
      </c>
      <c r="M234" s="3" t="s">
        <v>16</v>
      </c>
    </row>
    <row r="235" spans="1:13" x14ac:dyDescent="0.25">
      <c r="A235" s="2">
        <v>2010</v>
      </c>
      <c r="B235" s="3" t="s">
        <v>14</v>
      </c>
      <c r="C235" s="2">
        <v>5</v>
      </c>
      <c r="D235" s="2">
        <v>1</v>
      </c>
      <c r="E235" s="3" t="s">
        <v>18</v>
      </c>
      <c r="F235" s="3" t="s">
        <v>22</v>
      </c>
      <c r="G235" s="2">
        <v>47</v>
      </c>
      <c r="H235" s="4">
        <v>40337</v>
      </c>
      <c r="I235" s="6">
        <v>4287.8277640997039</v>
      </c>
      <c r="J235" s="11"/>
      <c r="K235" s="10">
        <v>64.616285881663757</v>
      </c>
      <c r="L235" s="10">
        <v>29.349736379613315</v>
      </c>
      <c r="M235" s="3" t="s">
        <v>16</v>
      </c>
    </row>
    <row r="236" spans="1:13" x14ac:dyDescent="0.25">
      <c r="A236" s="2">
        <v>2010</v>
      </c>
      <c r="B236" s="3" t="s">
        <v>14</v>
      </c>
      <c r="C236" s="2">
        <v>5</v>
      </c>
      <c r="D236" s="2">
        <v>2</v>
      </c>
      <c r="E236" s="3" t="s">
        <v>18</v>
      </c>
      <c r="F236" s="3" t="s">
        <v>22</v>
      </c>
      <c r="G236" s="2">
        <v>45</v>
      </c>
      <c r="H236" s="4">
        <v>40373</v>
      </c>
      <c r="I236" s="6">
        <v>2058.6170888168176</v>
      </c>
      <c r="J236" s="11"/>
      <c r="K236" s="10">
        <v>30.542892664732641</v>
      </c>
      <c r="L236" s="10">
        <v>66.556154164939784</v>
      </c>
      <c r="M236" s="3" t="s">
        <v>16</v>
      </c>
    </row>
    <row r="237" spans="1:13" x14ac:dyDescent="0.25">
      <c r="A237" s="2">
        <v>2010</v>
      </c>
      <c r="B237" s="3" t="s">
        <v>14</v>
      </c>
      <c r="C237" s="2">
        <v>5</v>
      </c>
      <c r="D237" s="2">
        <v>2</v>
      </c>
      <c r="E237" s="3" t="s">
        <v>18</v>
      </c>
      <c r="F237" s="3" t="s">
        <v>22</v>
      </c>
      <c r="G237" s="2">
        <v>47</v>
      </c>
      <c r="H237" s="4">
        <v>40373</v>
      </c>
      <c r="I237" s="6">
        <v>2389.6001125033667</v>
      </c>
      <c r="J237" s="11"/>
      <c r="K237" s="10">
        <v>31.128712871287107</v>
      </c>
      <c r="L237" s="10">
        <v>65.108910891088954</v>
      </c>
      <c r="M237" s="3" t="s">
        <v>16</v>
      </c>
    </row>
    <row r="238" spans="1:13" x14ac:dyDescent="0.25">
      <c r="A238" s="2">
        <v>2010</v>
      </c>
      <c r="B238" s="3" t="s">
        <v>14</v>
      </c>
      <c r="C238" s="2">
        <v>5</v>
      </c>
      <c r="D238" s="2">
        <v>3</v>
      </c>
      <c r="E238" s="3" t="s">
        <v>18</v>
      </c>
      <c r="F238" s="3" t="s">
        <v>22</v>
      </c>
      <c r="G238" s="2">
        <v>45</v>
      </c>
      <c r="H238" s="4">
        <v>40416</v>
      </c>
      <c r="I238" s="6">
        <v>1930.7640245693342</v>
      </c>
      <c r="J238" s="11"/>
      <c r="K238" s="10">
        <v>21.623931623931643</v>
      </c>
      <c r="L238" s="10">
        <v>68.205128205128176</v>
      </c>
      <c r="M238" s="3" t="s">
        <v>16</v>
      </c>
    </row>
    <row r="239" spans="1:13" x14ac:dyDescent="0.25">
      <c r="A239" s="2">
        <v>2010</v>
      </c>
      <c r="B239" s="3" t="s">
        <v>14</v>
      </c>
      <c r="C239" s="2">
        <v>5</v>
      </c>
      <c r="D239" s="2">
        <v>3</v>
      </c>
      <c r="E239" s="3" t="s">
        <v>18</v>
      </c>
      <c r="F239" s="3" t="s">
        <v>22</v>
      </c>
      <c r="G239" s="2">
        <v>47</v>
      </c>
      <c r="H239" s="4">
        <v>40416</v>
      </c>
      <c r="I239" s="6">
        <v>1911.6276307354144</v>
      </c>
      <c r="J239" s="11"/>
      <c r="K239" s="10">
        <v>30.738037307380345</v>
      </c>
      <c r="L239" s="10">
        <v>59.570154095701611</v>
      </c>
      <c r="M239" s="3" t="s">
        <v>16</v>
      </c>
    </row>
    <row r="240" spans="1:13" x14ac:dyDescent="0.25">
      <c r="A240" s="2">
        <v>2010</v>
      </c>
      <c r="B240" s="3" t="s">
        <v>14</v>
      </c>
      <c r="C240" s="2">
        <v>5</v>
      </c>
      <c r="D240" s="2">
        <v>4</v>
      </c>
      <c r="E240" s="3" t="s">
        <v>18</v>
      </c>
      <c r="F240" s="3" t="s">
        <v>22</v>
      </c>
      <c r="G240" s="2">
        <v>45</v>
      </c>
      <c r="H240" s="4">
        <v>40463</v>
      </c>
      <c r="I240" s="6">
        <v>905.97670469963111</v>
      </c>
      <c r="J240" s="11"/>
      <c r="K240" s="10">
        <v>52.750108271979187</v>
      </c>
      <c r="L240" s="10">
        <v>40.233867475097433</v>
      </c>
      <c r="M240" s="3" t="s">
        <v>16</v>
      </c>
    </row>
    <row r="241" spans="1:13" x14ac:dyDescent="0.25">
      <c r="A241" s="2">
        <v>2010</v>
      </c>
      <c r="B241" s="3" t="s">
        <v>14</v>
      </c>
      <c r="C241" s="2">
        <v>5</v>
      </c>
      <c r="D241" s="2">
        <v>4</v>
      </c>
      <c r="E241" s="3" t="s">
        <v>18</v>
      </c>
      <c r="F241" s="3" t="s">
        <v>22</v>
      </c>
      <c r="G241" s="2">
        <v>47</v>
      </c>
      <c r="H241" s="4">
        <v>40463</v>
      </c>
      <c r="I241" s="6">
        <v>963.46346057259268</v>
      </c>
      <c r="J241" s="11"/>
      <c r="K241" s="10">
        <v>47.216963271488005</v>
      </c>
      <c r="L241" s="10">
        <v>41.613025369178473</v>
      </c>
      <c r="M241" s="3" t="s">
        <v>16</v>
      </c>
    </row>
    <row r="242" spans="1:13" x14ac:dyDescent="0.25">
      <c r="A242" s="2">
        <v>2008</v>
      </c>
      <c r="B242" s="3" t="s">
        <v>11</v>
      </c>
      <c r="C242" s="2">
        <v>4</v>
      </c>
      <c r="D242" s="2">
        <v>1</v>
      </c>
      <c r="E242" s="3" t="s">
        <v>18</v>
      </c>
      <c r="F242" s="3" t="s">
        <v>21</v>
      </c>
      <c r="G242" s="2">
        <v>34</v>
      </c>
      <c r="H242" s="4">
        <v>39595</v>
      </c>
      <c r="I242" s="6">
        <v>6234.53</v>
      </c>
      <c r="J242" s="10">
        <v>2.1159685690000001</v>
      </c>
      <c r="K242" s="10">
        <v>60.852837400000006</v>
      </c>
      <c r="L242" s="10">
        <v>39.147162600000001</v>
      </c>
      <c r="M242" s="3" t="s">
        <v>16</v>
      </c>
    </row>
    <row r="243" spans="1:13" x14ac:dyDescent="0.25">
      <c r="A243" s="2">
        <v>2008</v>
      </c>
      <c r="B243" s="3" t="s">
        <v>11</v>
      </c>
      <c r="C243" s="2">
        <v>4</v>
      </c>
      <c r="D243" s="2">
        <v>1</v>
      </c>
      <c r="E243" s="3" t="s">
        <v>18</v>
      </c>
      <c r="F243" s="3" t="s">
        <v>21</v>
      </c>
      <c r="G243" s="2">
        <v>36</v>
      </c>
      <c r="H243" s="4">
        <v>39595</v>
      </c>
      <c r="I243" s="6">
        <v>6646.2300000000005</v>
      </c>
      <c r="J243" s="10">
        <v>2.0399228100000002</v>
      </c>
      <c r="K243" s="10">
        <v>68.787878800000001</v>
      </c>
      <c r="L243" s="10">
        <v>31.212121199999999</v>
      </c>
      <c r="M243" s="3" t="s">
        <v>16</v>
      </c>
    </row>
    <row r="244" spans="1:13" x14ac:dyDescent="0.25">
      <c r="A244" s="2">
        <v>2008</v>
      </c>
      <c r="B244" s="3" t="s">
        <v>11</v>
      </c>
      <c r="C244" s="2">
        <v>4</v>
      </c>
      <c r="D244" s="2">
        <v>2</v>
      </c>
      <c r="E244" s="3" t="s">
        <v>18</v>
      </c>
      <c r="F244" s="3" t="s">
        <v>21</v>
      </c>
      <c r="G244" s="2">
        <v>34</v>
      </c>
      <c r="H244" s="4">
        <v>39637</v>
      </c>
      <c r="I244" s="6">
        <v>4287.82</v>
      </c>
      <c r="J244" s="10">
        <v>2.830315138</v>
      </c>
      <c r="K244" s="10">
        <v>66.939793399999999</v>
      </c>
      <c r="L244" s="10">
        <v>33.060206600000001</v>
      </c>
      <c r="M244" s="3" t="s">
        <v>16</v>
      </c>
    </row>
    <row r="245" spans="1:13" x14ac:dyDescent="0.25">
      <c r="A245" s="2">
        <v>2008</v>
      </c>
      <c r="B245" s="3" t="s">
        <v>11</v>
      </c>
      <c r="C245" s="2">
        <v>4</v>
      </c>
      <c r="D245" s="2">
        <v>2</v>
      </c>
      <c r="E245" s="3" t="s">
        <v>18</v>
      </c>
      <c r="F245" s="3" t="s">
        <v>21</v>
      </c>
      <c r="G245" s="2">
        <v>36</v>
      </c>
      <c r="H245" s="4">
        <v>39637</v>
      </c>
      <c r="I245" s="6">
        <v>4607.3</v>
      </c>
      <c r="J245" s="10">
        <v>2.5433398629999999</v>
      </c>
      <c r="K245" s="10">
        <v>55.967213100000002</v>
      </c>
      <c r="L245" s="10">
        <v>44.032786899999998</v>
      </c>
      <c r="M245" s="3" t="s">
        <v>16</v>
      </c>
    </row>
    <row r="246" spans="1:13" x14ac:dyDescent="0.25">
      <c r="A246" s="2">
        <v>2008</v>
      </c>
      <c r="B246" s="3" t="s">
        <v>11</v>
      </c>
      <c r="C246" s="2">
        <v>4</v>
      </c>
      <c r="D246" s="2">
        <v>3</v>
      </c>
      <c r="E246" s="3" t="s">
        <v>18</v>
      </c>
      <c r="F246" s="3" t="s">
        <v>21</v>
      </c>
      <c r="G246" s="2">
        <v>34</v>
      </c>
      <c r="H246" s="4">
        <v>39679</v>
      </c>
      <c r="I246" s="6">
        <v>3215.5299999999997</v>
      </c>
      <c r="J246" s="10">
        <v>3.211238625</v>
      </c>
      <c r="K246" s="10">
        <v>19.296254299999998</v>
      </c>
      <c r="L246" s="10">
        <v>80.703745699999999</v>
      </c>
      <c r="M246" s="3" t="s">
        <v>16</v>
      </c>
    </row>
    <row r="247" spans="1:13" x14ac:dyDescent="0.25">
      <c r="A247" s="2">
        <v>2008</v>
      </c>
      <c r="B247" s="3" t="s">
        <v>11</v>
      </c>
      <c r="C247" s="2">
        <v>4</v>
      </c>
      <c r="D247" s="2">
        <v>3</v>
      </c>
      <c r="E247" s="3" t="s">
        <v>18</v>
      </c>
      <c r="F247" s="3" t="s">
        <v>21</v>
      </c>
      <c r="G247" s="2">
        <v>36</v>
      </c>
      <c r="H247" s="4">
        <v>39679</v>
      </c>
      <c r="I247" s="6">
        <v>3164.09</v>
      </c>
      <c r="J247" s="10">
        <v>3.295672465</v>
      </c>
      <c r="K247" s="10">
        <v>20.8184346</v>
      </c>
      <c r="L247" s="10">
        <v>79.181565399999997</v>
      </c>
      <c r="M247" s="3" t="s">
        <v>16</v>
      </c>
    </row>
    <row r="248" spans="1:13" x14ac:dyDescent="0.25">
      <c r="A248" s="2">
        <v>2008</v>
      </c>
      <c r="B248" s="3" t="s">
        <v>11</v>
      </c>
      <c r="C248" s="2">
        <v>4</v>
      </c>
      <c r="D248" s="2">
        <v>4</v>
      </c>
      <c r="E248" s="3" t="s">
        <v>18</v>
      </c>
      <c r="F248" s="3" t="s">
        <v>21</v>
      </c>
      <c r="G248" s="2">
        <v>34</v>
      </c>
      <c r="H248" s="4">
        <v>39735</v>
      </c>
      <c r="I248" s="6">
        <v>1469.9</v>
      </c>
      <c r="J248" s="10">
        <v>4.039167677</v>
      </c>
      <c r="K248" s="10">
        <v>45.116722199999998</v>
      </c>
      <c r="L248" s="10">
        <v>52.977608400000001</v>
      </c>
      <c r="M248" s="3" t="s">
        <v>16</v>
      </c>
    </row>
    <row r="249" spans="1:13" x14ac:dyDescent="0.25">
      <c r="A249" s="2">
        <v>2008</v>
      </c>
      <c r="B249" s="3" t="s">
        <v>11</v>
      </c>
      <c r="C249" s="2">
        <v>4</v>
      </c>
      <c r="D249" s="2">
        <v>4</v>
      </c>
      <c r="E249" s="3" t="s">
        <v>18</v>
      </c>
      <c r="F249" s="3" t="s">
        <v>21</v>
      </c>
      <c r="G249" s="2">
        <v>36</v>
      </c>
      <c r="H249" s="4">
        <v>39735</v>
      </c>
      <c r="I249" s="6">
        <v>1756.72</v>
      </c>
      <c r="J249" s="10">
        <v>3.4687160490000002</v>
      </c>
      <c r="K249" s="10">
        <v>58.870214799999999</v>
      </c>
      <c r="L249" s="10">
        <v>40.849673199999998</v>
      </c>
      <c r="M249" s="3" t="s">
        <v>16</v>
      </c>
    </row>
    <row r="250" spans="1:13" x14ac:dyDescent="0.25">
      <c r="A250" s="2">
        <v>2009</v>
      </c>
      <c r="B250" s="3" t="s">
        <v>13</v>
      </c>
      <c r="C250" s="2">
        <v>4</v>
      </c>
      <c r="D250" s="2">
        <v>1</v>
      </c>
      <c r="E250" s="3" t="s">
        <v>18</v>
      </c>
      <c r="F250" s="3" t="s">
        <v>21</v>
      </c>
      <c r="G250" s="2">
        <v>34</v>
      </c>
      <c r="H250" s="4">
        <v>39952</v>
      </c>
      <c r="I250" s="6">
        <v>5827.9496959999997</v>
      </c>
      <c r="J250" s="10">
        <v>2.2301938560000001</v>
      </c>
      <c r="K250" s="10">
        <v>64.800476500000002</v>
      </c>
      <c r="L250" s="10">
        <v>33.740321600000001</v>
      </c>
      <c r="M250" s="3" t="s">
        <v>16</v>
      </c>
    </row>
    <row r="251" spans="1:13" x14ac:dyDescent="0.25">
      <c r="A251" s="2">
        <v>2009</v>
      </c>
      <c r="B251" s="3" t="s">
        <v>13</v>
      </c>
      <c r="C251" s="2">
        <v>4</v>
      </c>
      <c r="D251" s="2">
        <v>1</v>
      </c>
      <c r="E251" s="3" t="s">
        <v>18</v>
      </c>
      <c r="F251" s="3" t="s">
        <v>21</v>
      </c>
      <c r="G251" s="2">
        <v>36</v>
      </c>
      <c r="H251" s="4">
        <v>39952</v>
      </c>
      <c r="I251" s="6">
        <v>5946.7950689999998</v>
      </c>
      <c r="J251" s="10">
        <v>2.2803915400000001</v>
      </c>
      <c r="K251" s="10">
        <v>62.902628699999994</v>
      </c>
      <c r="L251" s="10">
        <v>37.097371299999999</v>
      </c>
      <c r="M251" s="3" t="s">
        <v>16</v>
      </c>
    </row>
    <row r="252" spans="1:13" x14ac:dyDescent="0.25">
      <c r="A252" s="2">
        <v>2009</v>
      </c>
      <c r="B252" s="3" t="s">
        <v>13</v>
      </c>
      <c r="C252" s="2">
        <v>4</v>
      </c>
      <c r="D252" s="2">
        <v>2</v>
      </c>
      <c r="E252" s="3" t="s">
        <v>18</v>
      </c>
      <c r="F252" s="3" t="s">
        <v>21</v>
      </c>
      <c r="G252" s="2">
        <v>34</v>
      </c>
      <c r="H252" s="4">
        <v>40000</v>
      </c>
      <c r="I252" s="6">
        <v>3764.9621440000001</v>
      </c>
      <c r="J252" s="10">
        <v>2.7573478589999998</v>
      </c>
      <c r="K252" s="10">
        <v>48.808637400000002</v>
      </c>
      <c r="L252" s="10">
        <v>49.627699199999995</v>
      </c>
      <c r="M252" s="3" t="s">
        <v>16</v>
      </c>
    </row>
    <row r="253" spans="1:13" x14ac:dyDescent="0.25">
      <c r="A253" s="2">
        <v>2009</v>
      </c>
      <c r="B253" s="3" t="s">
        <v>13</v>
      </c>
      <c r="C253" s="2">
        <v>4</v>
      </c>
      <c r="D253" s="2">
        <v>2</v>
      </c>
      <c r="E253" s="3" t="s">
        <v>18</v>
      </c>
      <c r="F253" s="3" t="s">
        <v>21</v>
      </c>
      <c r="G253" s="2">
        <v>36</v>
      </c>
      <c r="H253" s="4">
        <v>40000</v>
      </c>
      <c r="I253" s="6">
        <v>3614.236504</v>
      </c>
      <c r="J253" s="10">
        <v>2.623756975</v>
      </c>
      <c r="K253" s="10">
        <v>50.914634100000001</v>
      </c>
      <c r="L253" s="10">
        <v>48.611111099999995</v>
      </c>
      <c r="M253" s="3" t="s">
        <v>16</v>
      </c>
    </row>
    <row r="254" spans="1:13" x14ac:dyDescent="0.25">
      <c r="A254" s="2">
        <v>2009</v>
      </c>
      <c r="B254" s="3" t="s">
        <v>13</v>
      </c>
      <c r="C254" s="2">
        <v>4</v>
      </c>
      <c r="D254" s="2">
        <v>3</v>
      </c>
      <c r="E254" s="3" t="s">
        <v>18</v>
      </c>
      <c r="F254" s="3" t="s">
        <v>21</v>
      </c>
      <c r="G254" s="2">
        <v>34</v>
      </c>
      <c r="H254" s="4">
        <v>40039</v>
      </c>
      <c r="I254" s="6">
        <v>2775.340878</v>
      </c>
      <c r="J254" s="10">
        <v>3.2648009099999999</v>
      </c>
      <c r="K254" s="10">
        <v>23.364485999999999</v>
      </c>
      <c r="L254" s="10">
        <v>74.62257369999999</v>
      </c>
      <c r="M254" s="3" t="s">
        <v>16</v>
      </c>
    </row>
    <row r="255" spans="1:13" x14ac:dyDescent="0.25">
      <c r="A255" s="2">
        <v>2009</v>
      </c>
      <c r="B255" s="3" t="s">
        <v>13</v>
      </c>
      <c r="C255" s="2">
        <v>4</v>
      </c>
      <c r="D255" s="2">
        <v>3</v>
      </c>
      <c r="E255" s="3" t="s">
        <v>18</v>
      </c>
      <c r="F255" s="3" t="s">
        <v>21</v>
      </c>
      <c r="G255" s="2">
        <v>36</v>
      </c>
      <c r="H255" s="4">
        <v>40039</v>
      </c>
      <c r="I255" s="6">
        <v>2710.0499239999999</v>
      </c>
      <c r="J255" s="10">
        <v>3.361394996</v>
      </c>
      <c r="K255" s="10">
        <v>33.220482400000002</v>
      </c>
      <c r="L255" s="10">
        <v>65.129073199999993</v>
      </c>
      <c r="M255" s="3" t="s">
        <v>16</v>
      </c>
    </row>
    <row r="256" spans="1:13" x14ac:dyDescent="0.25">
      <c r="A256" s="2">
        <v>2009</v>
      </c>
      <c r="B256" s="3" t="s">
        <v>13</v>
      </c>
      <c r="C256" s="2">
        <v>4</v>
      </c>
      <c r="D256" s="2">
        <v>4</v>
      </c>
      <c r="E256" s="3" t="s">
        <v>18</v>
      </c>
      <c r="F256" s="3" t="s">
        <v>21</v>
      </c>
      <c r="G256" s="2">
        <v>34</v>
      </c>
      <c r="H256" s="4">
        <v>40107</v>
      </c>
      <c r="I256" s="6">
        <v>1309.4445659999999</v>
      </c>
      <c r="J256" s="10">
        <v>3.5762962960000002</v>
      </c>
      <c r="K256" s="10">
        <v>58.6062133</v>
      </c>
      <c r="L256" s="10">
        <v>37.825356800000002</v>
      </c>
      <c r="M256" s="3" t="s">
        <v>16</v>
      </c>
    </row>
    <row r="257" spans="1:13" x14ac:dyDescent="0.25">
      <c r="A257" s="2">
        <v>2009</v>
      </c>
      <c r="B257" s="3" t="s">
        <v>13</v>
      </c>
      <c r="C257" s="2">
        <v>4</v>
      </c>
      <c r="D257" s="2">
        <v>4</v>
      </c>
      <c r="E257" s="3" t="s">
        <v>18</v>
      </c>
      <c r="F257" s="3" t="s">
        <v>21</v>
      </c>
      <c r="G257" s="2">
        <v>36</v>
      </c>
      <c r="H257" s="4">
        <v>40107</v>
      </c>
      <c r="I257" s="6">
        <v>1483.2399659999999</v>
      </c>
      <c r="J257" s="10">
        <v>3.8084723440000001</v>
      </c>
      <c r="K257" s="10">
        <v>61.287477999999993</v>
      </c>
      <c r="L257" s="10">
        <v>29.805996499999999</v>
      </c>
      <c r="M257" s="3" t="s">
        <v>16</v>
      </c>
    </row>
    <row r="258" spans="1:13" x14ac:dyDescent="0.25">
      <c r="A258" s="2">
        <v>2008</v>
      </c>
      <c r="B258" s="3" t="s">
        <v>11</v>
      </c>
      <c r="C258" s="2">
        <v>5</v>
      </c>
      <c r="D258" s="2">
        <v>1</v>
      </c>
      <c r="E258" s="3" t="s">
        <v>18</v>
      </c>
      <c r="F258" s="3" t="s">
        <v>21</v>
      </c>
      <c r="G258" s="2">
        <v>34</v>
      </c>
      <c r="H258" s="4">
        <v>39595</v>
      </c>
      <c r="I258" s="6">
        <v>5271.94</v>
      </c>
      <c r="J258" s="10">
        <v>2.4774139979999998</v>
      </c>
      <c r="K258" s="10">
        <v>55.6041211</v>
      </c>
      <c r="L258" s="10">
        <v>44.3958789</v>
      </c>
      <c r="M258" s="3" t="s">
        <v>16</v>
      </c>
    </row>
    <row r="259" spans="1:13" x14ac:dyDescent="0.25">
      <c r="A259" s="2">
        <v>2008</v>
      </c>
      <c r="B259" s="3" t="s">
        <v>11</v>
      </c>
      <c r="C259" s="2">
        <v>5</v>
      </c>
      <c r="D259" s="2">
        <v>1</v>
      </c>
      <c r="E259" s="3" t="s">
        <v>18</v>
      </c>
      <c r="F259" s="3" t="s">
        <v>21</v>
      </c>
      <c r="G259" s="2">
        <v>36</v>
      </c>
      <c r="H259" s="4">
        <v>39595</v>
      </c>
      <c r="I259" s="6">
        <v>5868.3</v>
      </c>
      <c r="J259" s="10">
        <v>2.52138588</v>
      </c>
      <c r="K259" s="10">
        <v>31.117397499999999</v>
      </c>
      <c r="L259" s="10">
        <v>68.882602500000004</v>
      </c>
      <c r="M259" s="3" t="s">
        <v>16</v>
      </c>
    </row>
    <row r="260" spans="1:13" x14ac:dyDescent="0.25">
      <c r="A260" s="2">
        <v>2008</v>
      </c>
      <c r="B260" s="3" t="s">
        <v>11</v>
      </c>
      <c r="C260" s="2">
        <v>5</v>
      </c>
      <c r="D260" s="2">
        <v>2</v>
      </c>
      <c r="E260" s="3" t="s">
        <v>18</v>
      </c>
      <c r="F260" s="3" t="s">
        <v>21</v>
      </c>
      <c r="G260" s="2">
        <v>34</v>
      </c>
      <c r="H260" s="4">
        <v>39637</v>
      </c>
      <c r="I260" s="6">
        <v>3974.72</v>
      </c>
      <c r="J260" s="10">
        <v>3.0167769610000001</v>
      </c>
      <c r="K260" s="10">
        <v>32.038834999999999</v>
      </c>
      <c r="L260" s="10">
        <v>67.961164999999994</v>
      </c>
      <c r="M260" s="3" t="s">
        <v>16</v>
      </c>
    </row>
    <row r="261" spans="1:13" x14ac:dyDescent="0.25">
      <c r="A261" s="2">
        <v>2008</v>
      </c>
      <c r="B261" s="3" t="s">
        <v>11</v>
      </c>
      <c r="C261" s="2">
        <v>5</v>
      </c>
      <c r="D261" s="2">
        <v>2</v>
      </c>
      <c r="E261" s="3" t="s">
        <v>18</v>
      </c>
      <c r="F261" s="3" t="s">
        <v>21</v>
      </c>
      <c r="G261" s="2">
        <v>36</v>
      </c>
      <c r="H261" s="4">
        <v>39637</v>
      </c>
      <c r="I261" s="6">
        <v>4132.0600000000004</v>
      </c>
      <c r="J261" s="10">
        <v>2.9783129320000001</v>
      </c>
      <c r="K261" s="10">
        <v>24.865229100000001</v>
      </c>
      <c r="L261" s="10">
        <v>75.134770900000007</v>
      </c>
      <c r="M261" s="3" t="s">
        <v>16</v>
      </c>
    </row>
    <row r="262" spans="1:13" x14ac:dyDescent="0.25">
      <c r="A262" s="2">
        <v>2008</v>
      </c>
      <c r="B262" s="3" t="s">
        <v>11</v>
      </c>
      <c r="C262" s="2">
        <v>5</v>
      </c>
      <c r="D262" s="2">
        <v>3</v>
      </c>
      <c r="E262" s="3" t="s">
        <v>18</v>
      </c>
      <c r="F262" s="3" t="s">
        <v>21</v>
      </c>
      <c r="G262" s="2">
        <v>34</v>
      </c>
      <c r="H262" s="4">
        <v>39679</v>
      </c>
      <c r="I262" s="6">
        <v>3244.93</v>
      </c>
      <c r="J262" s="10">
        <v>3.45091225</v>
      </c>
      <c r="K262" s="10">
        <v>6.3805970000000007</v>
      </c>
      <c r="L262" s="10">
        <v>93.619403000000005</v>
      </c>
      <c r="M262" s="3" t="s">
        <v>16</v>
      </c>
    </row>
    <row r="263" spans="1:13" x14ac:dyDescent="0.25">
      <c r="A263" s="2">
        <v>2008</v>
      </c>
      <c r="B263" s="3" t="s">
        <v>11</v>
      </c>
      <c r="C263" s="2">
        <v>5</v>
      </c>
      <c r="D263" s="2">
        <v>3</v>
      </c>
      <c r="E263" s="3" t="s">
        <v>18</v>
      </c>
      <c r="F263" s="3" t="s">
        <v>21</v>
      </c>
      <c r="G263" s="2">
        <v>36</v>
      </c>
      <c r="H263" s="4">
        <v>39679</v>
      </c>
      <c r="I263" s="6">
        <v>3509.43</v>
      </c>
      <c r="J263" s="10">
        <v>3.051746402</v>
      </c>
      <c r="K263" s="10">
        <v>7.5954349000000008</v>
      </c>
      <c r="L263" s="10">
        <v>92.404565099999999</v>
      </c>
      <c r="M263" s="3" t="s">
        <v>16</v>
      </c>
    </row>
    <row r="264" spans="1:13" x14ac:dyDescent="0.25">
      <c r="A264" s="2">
        <v>2008</v>
      </c>
      <c r="B264" s="3" t="s">
        <v>11</v>
      </c>
      <c r="C264" s="2">
        <v>5</v>
      </c>
      <c r="D264" s="2">
        <v>4</v>
      </c>
      <c r="E264" s="3" t="s">
        <v>18</v>
      </c>
      <c r="F264" s="3" t="s">
        <v>21</v>
      </c>
      <c r="G264" s="2">
        <v>34</v>
      </c>
      <c r="H264" s="4">
        <v>39735</v>
      </c>
      <c r="I264" s="6">
        <v>1364.09</v>
      </c>
      <c r="J264" s="10">
        <v>3.7739568349999999</v>
      </c>
      <c r="K264" s="10">
        <v>47.074954300000002</v>
      </c>
      <c r="L264" s="10">
        <v>52.056672800000001</v>
      </c>
      <c r="M264" s="3" t="s">
        <v>16</v>
      </c>
    </row>
    <row r="265" spans="1:13" x14ac:dyDescent="0.25">
      <c r="A265" s="2">
        <v>2008</v>
      </c>
      <c r="B265" s="3" t="s">
        <v>11</v>
      </c>
      <c r="C265" s="2">
        <v>5</v>
      </c>
      <c r="D265" s="2">
        <v>4</v>
      </c>
      <c r="E265" s="3" t="s">
        <v>18</v>
      </c>
      <c r="F265" s="3" t="s">
        <v>21</v>
      </c>
      <c r="G265" s="2">
        <v>36</v>
      </c>
      <c r="H265" s="4">
        <v>39735</v>
      </c>
      <c r="I265" s="6">
        <v>1278.0800000000002</v>
      </c>
      <c r="J265" s="10">
        <v>3.775422018</v>
      </c>
      <c r="K265" s="10">
        <v>39.7818872</v>
      </c>
      <c r="L265" s="10">
        <v>58.985301100000001</v>
      </c>
      <c r="M265" s="3" t="s">
        <v>16</v>
      </c>
    </row>
    <row r="266" spans="1:13" x14ac:dyDescent="0.25">
      <c r="A266" s="2">
        <v>2009</v>
      </c>
      <c r="B266" s="3" t="s">
        <v>13</v>
      </c>
      <c r="C266" s="2">
        <v>5</v>
      </c>
      <c r="D266" s="2">
        <v>1</v>
      </c>
      <c r="E266" s="3" t="s">
        <v>18</v>
      </c>
      <c r="F266" s="3" t="s">
        <v>21</v>
      </c>
      <c r="G266" s="2">
        <v>34</v>
      </c>
      <c r="H266" s="4">
        <v>39952</v>
      </c>
      <c r="I266" s="6">
        <v>4562.2078750000001</v>
      </c>
      <c r="J266" s="10">
        <v>2.6105263160000001</v>
      </c>
      <c r="K266" s="10">
        <v>42.198013499999995</v>
      </c>
      <c r="L266" s="10">
        <v>56.392182000000005</v>
      </c>
      <c r="M266" s="3" t="s">
        <v>16</v>
      </c>
    </row>
    <row r="267" spans="1:13" x14ac:dyDescent="0.25">
      <c r="A267" s="2">
        <v>2009</v>
      </c>
      <c r="B267" s="3" t="s">
        <v>13</v>
      </c>
      <c r="C267" s="2">
        <v>5</v>
      </c>
      <c r="D267" s="2">
        <v>1</v>
      </c>
      <c r="E267" s="3" t="s">
        <v>18</v>
      </c>
      <c r="F267" s="3" t="s">
        <v>21</v>
      </c>
      <c r="G267" s="2">
        <v>36</v>
      </c>
      <c r="H267" s="4">
        <v>39952</v>
      </c>
      <c r="I267" s="6">
        <v>4706.4960190000002</v>
      </c>
      <c r="J267" s="10">
        <v>2.4109784310000002</v>
      </c>
      <c r="K267" s="10">
        <v>46.143747900000001</v>
      </c>
      <c r="L267" s="10">
        <v>53.396783699999993</v>
      </c>
      <c r="M267" s="3" t="s">
        <v>16</v>
      </c>
    </row>
    <row r="268" spans="1:13" x14ac:dyDescent="0.25">
      <c r="A268" s="2">
        <v>2009</v>
      </c>
      <c r="B268" s="3" t="s">
        <v>13</v>
      </c>
      <c r="C268" s="2">
        <v>5</v>
      </c>
      <c r="D268" s="2">
        <v>2</v>
      </c>
      <c r="E268" s="3" t="s">
        <v>18</v>
      </c>
      <c r="F268" s="3" t="s">
        <v>21</v>
      </c>
      <c r="G268" s="2">
        <v>34</v>
      </c>
      <c r="H268" s="4">
        <v>40000</v>
      </c>
      <c r="I268" s="6">
        <v>3649.2168149999998</v>
      </c>
      <c r="J268" s="10">
        <v>2.7892204899999999</v>
      </c>
      <c r="K268" s="10">
        <v>23.122022699999999</v>
      </c>
      <c r="L268" s="10">
        <v>76.877977299999998</v>
      </c>
      <c r="M268" s="3" t="s">
        <v>16</v>
      </c>
    </row>
    <row r="269" spans="1:13" x14ac:dyDescent="0.25">
      <c r="A269" s="2">
        <v>2009</v>
      </c>
      <c r="B269" s="3" t="s">
        <v>13</v>
      </c>
      <c r="C269" s="2">
        <v>5</v>
      </c>
      <c r="D269" s="2">
        <v>2</v>
      </c>
      <c r="E269" s="3" t="s">
        <v>18</v>
      </c>
      <c r="F269" s="3" t="s">
        <v>21</v>
      </c>
      <c r="G269" s="2">
        <v>36</v>
      </c>
      <c r="H269" s="4">
        <v>40000</v>
      </c>
      <c r="I269" s="6">
        <v>3769.3984909999999</v>
      </c>
      <c r="J269" s="10">
        <v>2.859570181</v>
      </c>
      <c r="K269" s="10">
        <v>20.013275799999999</v>
      </c>
      <c r="L269" s="10">
        <v>79.986724199999998</v>
      </c>
      <c r="M269" s="3" t="s">
        <v>16</v>
      </c>
    </row>
    <row r="270" spans="1:13" x14ac:dyDescent="0.25">
      <c r="A270" s="2">
        <v>2009</v>
      </c>
      <c r="B270" s="3" t="s">
        <v>13</v>
      </c>
      <c r="C270" s="2">
        <v>5</v>
      </c>
      <c r="D270" s="2">
        <v>3</v>
      </c>
      <c r="E270" s="3" t="s">
        <v>18</v>
      </c>
      <c r="F270" s="3" t="s">
        <v>21</v>
      </c>
      <c r="G270" s="2">
        <v>34</v>
      </c>
      <c r="H270" s="4">
        <v>40039</v>
      </c>
      <c r="I270" s="6">
        <v>2570.806212</v>
      </c>
      <c r="J270" s="10">
        <v>3.2817391300000001</v>
      </c>
      <c r="K270" s="10">
        <v>10.0866337</v>
      </c>
      <c r="L270" s="10">
        <v>88.613861400000005</v>
      </c>
      <c r="M270" s="3" t="s">
        <v>16</v>
      </c>
    </row>
    <row r="271" spans="1:13" x14ac:dyDescent="0.25">
      <c r="A271" s="2">
        <v>2009</v>
      </c>
      <c r="B271" s="3" t="s">
        <v>13</v>
      </c>
      <c r="C271" s="2">
        <v>5</v>
      </c>
      <c r="D271" s="2">
        <v>3</v>
      </c>
      <c r="E271" s="3" t="s">
        <v>18</v>
      </c>
      <c r="F271" s="3" t="s">
        <v>21</v>
      </c>
      <c r="G271" s="2">
        <v>36</v>
      </c>
      <c r="H271" s="4">
        <v>40039</v>
      </c>
      <c r="I271" s="6">
        <v>2707.0850969999997</v>
      </c>
      <c r="J271" s="10">
        <v>3.5533419689999999</v>
      </c>
      <c r="K271" s="10">
        <v>22.084998200000001</v>
      </c>
      <c r="L271" s="10">
        <v>77.915001799999999</v>
      </c>
      <c r="M271" s="3" t="s">
        <v>16</v>
      </c>
    </row>
    <row r="272" spans="1:13" x14ac:dyDescent="0.25">
      <c r="A272" s="2">
        <v>2009</v>
      </c>
      <c r="B272" s="3" t="s">
        <v>13</v>
      </c>
      <c r="C272" s="2">
        <v>5</v>
      </c>
      <c r="D272" s="2">
        <v>4</v>
      </c>
      <c r="E272" s="3" t="s">
        <v>18</v>
      </c>
      <c r="F272" s="3" t="s">
        <v>21</v>
      </c>
      <c r="G272" s="2">
        <v>34</v>
      </c>
      <c r="H272" s="4">
        <v>40107</v>
      </c>
      <c r="I272" s="6">
        <v>1227.217519</v>
      </c>
      <c r="J272" s="10">
        <v>3.4024675320000002</v>
      </c>
      <c r="K272" s="10">
        <v>60.268356300000001</v>
      </c>
      <c r="L272" s="10">
        <v>37.942601599999996</v>
      </c>
      <c r="M272" s="3" t="s">
        <v>16</v>
      </c>
    </row>
    <row r="273" spans="1:13" x14ac:dyDescent="0.25">
      <c r="A273" s="2">
        <v>2009</v>
      </c>
      <c r="B273" s="3" t="s">
        <v>13</v>
      </c>
      <c r="C273" s="2">
        <v>5</v>
      </c>
      <c r="D273" s="2">
        <v>4</v>
      </c>
      <c r="E273" s="3" t="s">
        <v>18</v>
      </c>
      <c r="F273" s="3" t="s">
        <v>21</v>
      </c>
      <c r="G273" s="2">
        <v>36</v>
      </c>
      <c r="H273" s="4">
        <v>40107</v>
      </c>
      <c r="I273" s="6">
        <v>1266.6310989999999</v>
      </c>
      <c r="J273" s="10">
        <v>3.5200102179999999</v>
      </c>
      <c r="K273" s="10">
        <v>63.799010300000006</v>
      </c>
      <c r="L273" s="10">
        <v>32.660829800000002</v>
      </c>
      <c r="M273" s="3" t="s">
        <v>16</v>
      </c>
    </row>
  </sheetData>
  <sortState ref="A2:M273">
    <sortCondition ref="E2:E273"/>
    <sortCondition ref="F2:F273"/>
    <sortCondition ref="C2:C273"/>
    <sortCondition ref="H2:H273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3"/>
  <sheetViews>
    <sheetView tabSelected="1" workbookViewId="0">
      <pane ySplit="1" topLeftCell="A220" activePane="bottomLeft" state="frozen"/>
      <selection pane="bottomLeft" activeCell="J234" sqref="J234:J235"/>
    </sheetView>
  </sheetViews>
  <sheetFormatPr defaultRowHeight="15" x14ac:dyDescent="0.25"/>
  <cols>
    <col min="5" max="5" width="10.28515625" style="13" bestFit="1" customWidth="1"/>
    <col min="6" max="6" width="8.85546875" style="7"/>
    <col min="8" max="8" width="8.85546875" style="12"/>
    <col min="9" max="9" width="11.5703125" style="12" bestFit="1" customWidth="1"/>
    <col min="10" max="10" width="14.42578125" style="12" customWidth="1"/>
    <col min="11" max="14" width="9.140625" style="18"/>
  </cols>
  <sheetData>
    <row r="1" spans="1:14" ht="13.5" customHeight="1" x14ac:dyDescent="0.25">
      <c r="A1" s="1" t="s">
        <v>49</v>
      </c>
      <c r="B1" s="1" t="s">
        <v>50</v>
      </c>
      <c r="C1" s="1" t="s">
        <v>51</v>
      </c>
      <c r="D1" s="1" t="s">
        <v>6</v>
      </c>
      <c r="E1" s="15" t="s">
        <v>57</v>
      </c>
      <c r="F1" s="5" t="s">
        <v>109</v>
      </c>
      <c r="G1" t="s">
        <v>106</v>
      </c>
      <c r="H1" s="8" t="s">
        <v>8</v>
      </c>
      <c r="I1" s="8" t="s">
        <v>61</v>
      </c>
      <c r="J1" s="8" t="s">
        <v>107</v>
      </c>
      <c r="K1" s="16" t="s">
        <v>53</v>
      </c>
      <c r="L1" s="16" t="s">
        <v>54</v>
      </c>
      <c r="M1" s="19" t="s">
        <v>55</v>
      </c>
      <c r="N1" s="19" t="s">
        <v>56</v>
      </c>
    </row>
    <row r="2" spans="1:14" ht="13.5" customHeight="1" x14ac:dyDescent="0.25">
      <c r="A2" s="2">
        <v>4</v>
      </c>
      <c r="B2" s="3">
        <v>1</v>
      </c>
      <c r="C2" s="3" t="s">
        <v>22</v>
      </c>
      <c r="D2" s="2">
        <v>10</v>
      </c>
      <c r="E2" s="14">
        <v>38874</v>
      </c>
      <c r="F2" s="6">
        <v>4551.714683326355</v>
      </c>
      <c r="G2">
        <v>91</v>
      </c>
      <c r="H2" s="10">
        <v>1.9982832619999999</v>
      </c>
      <c r="I2" s="10">
        <v>94.197844000000003</v>
      </c>
      <c r="J2" s="10">
        <v>5.8021560000000001</v>
      </c>
      <c r="K2" s="17">
        <f>$F2*I2/100/1000</f>
        <v>4.2876170967248548</v>
      </c>
      <c r="L2" s="17">
        <f>$F2*J2/100/1000</f>
        <v>0.26409758660150112</v>
      </c>
      <c r="M2" s="18">
        <f>K2*$H2/100*1000</f>
        <v>85.678734782503128</v>
      </c>
      <c r="N2" s="18">
        <f>L2*$H2/100*1000</f>
        <v>5.2774178684037514</v>
      </c>
    </row>
    <row r="3" spans="1:14" ht="13.5" customHeight="1" x14ac:dyDescent="0.25">
      <c r="A3" s="2">
        <v>4</v>
      </c>
      <c r="B3" s="3">
        <v>1</v>
      </c>
      <c r="C3" s="3" t="s">
        <v>22</v>
      </c>
      <c r="D3" s="2">
        <v>12</v>
      </c>
      <c r="E3" s="14">
        <v>38874</v>
      </c>
      <c r="F3" s="6">
        <v>5765.5619796704068</v>
      </c>
      <c r="G3">
        <v>86.5</v>
      </c>
      <c r="H3" s="10">
        <v>1.4975609759999999</v>
      </c>
      <c r="I3" s="10">
        <v>98.562353700000003</v>
      </c>
      <c r="J3" s="10">
        <v>1.4376463000000002</v>
      </c>
      <c r="K3" s="17">
        <f t="shared" ref="K3:K66" si="0">$F3*I3/100/1000</f>
        <v>5.682673591195468</v>
      </c>
      <c r="L3" s="17">
        <f t="shared" ref="L3:L66" si="1">$F3*J3/100/1000</f>
        <v>8.2888388474938374E-2</v>
      </c>
      <c r="M3" s="18">
        <f t="shared" ref="M3:M66" si="2">K3*$H3/100*1000</f>
        <v>85.101502095201099</v>
      </c>
      <c r="N3" s="18">
        <f t="shared" ref="N3:N66" si="3">L3*$H3/100*1000</f>
        <v>1.2413041594359586</v>
      </c>
    </row>
    <row r="4" spans="1:14" ht="13.5" customHeight="1" x14ac:dyDescent="0.25">
      <c r="A4" s="2">
        <v>4</v>
      </c>
      <c r="B4" s="3">
        <v>1</v>
      </c>
      <c r="C4" s="3" t="s">
        <v>22</v>
      </c>
      <c r="D4" s="2">
        <v>10</v>
      </c>
      <c r="E4" s="14">
        <v>38910</v>
      </c>
      <c r="F4" s="6">
        <v>2609.9673916142574</v>
      </c>
      <c r="G4">
        <v>73.099999999999994</v>
      </c>
      <c r="H4" s="10">
        <v>2.8014733060000001</v>
      </c>
      <c r="I4" s="10">
        <v>74.368230999999994</v>
      </c>
      <c r="J4" s="10">
        <v>25.631768999999998</v>
      </c>
      <c r="K4" s="17">
        <f t="shared" si="0"/>
        <v>1.9409865788203655</v>
      </c>
      <c r="L4" s="17">
        <f t="shared" si="1"/>
        <v>0.66898081279389177</v>
      </c>
      <c r="M4" s="18">
        <f t="shared" si="2"/>
        <v>54.376220878695186</v>
      </c>
      <c r="N4" s="18">
        <f t="shared" si="3"/>
        <v>18.741318892682713</v>
      </c>
    </row>
    <row r="5" spans="1:14" ht="13.5" customHeight="1" x14ac:dyDescent="0.25">
      <c r="A5" s="2">
        <v>4</v>
      </c>
      <c r="B5" s="3">
        <v>1</v>
      </c>
      <c r="C5" s="3" t="s">
        <v>22</v>
      </c>
      <c r="D5" s="2">
        <v>12</v>
      </c>
      <c r="E5" s="14">
        <v>38910</v>
      </c>
      <c r="F5" s="6">
        <v>2478.1499086807703</v>
      </c>
      <c r="G5">
        <v>67.599999999999994</v>
      </c>
      <c r="H5" s="10">
        <v>2.7317060639999999</v>
      </c>
      <c r="I5" s="10">
        <v>84.096057999999999</v>
      </c>
      <c r="J5" s="10">
        <v>15.903941999999999</v>
      </c>
      <c r="K5" s="17">
        <f t="shared" si="0"/>
        <v>2.084026384531128</v>
      </c>
      <c r="L5" s="17">
        <f t="shared" si="1"/>
        <v>0.39412352414964258</v>
      </c>
      <c r="M5" s="18">
        <f t="shared" si="2"/>
        <v>56.929475121596774</v>
      </c>
      <c r="N5" s="18">
        <f t="shared" si="3"/>
        <v>10.76629620884629</v>
      </c>
    </row>
    <row r="6" spans="1:14" ht="13.5" customHeight="1" x14ac:dyDescent="0.25">
      <c r="A6" s="2">
        <v>4</v>
      </c>
      <c r="B6" s="3">
        <v>1</v>
      </c>
      <c r="C6" s="3" t="s">
        <v>22</v>
      </c>
      <c r="D6" s="2">
        <v>10</v>
      </c>
      <c r="E6" s="14">
        <v>38952</v>
      </c>
      <c r="F6" s="6">
        <v>2010.6309084412528</v>
      </c>
      <c r="G6">
        <v>61.1</v>
      </c>
      <c r="H6" s="10">
        <v>3.035100892</v>
      </c>
      <c r="I6" s="10">
        <v>50.823320000000002</v>
      </c>
      <c r="J6" s="10">
        <v>49.176679999999998</v>
      </c>
      <c r="K6" s="17">
        <f t="shared" si="0"/>
        <v>1.0218693806160049</v>
      </c>
      <c r="L6" s="17">
        <f t="shared" si="1"/>
        <v>0.98876152782524784</v>
      </c>
      <c r="M6" s="18">
        <f t="shared" si="2"/>
        <v>31.014766686151237</v>
      </c>
      <c r="N6" s="18">
        <f t="shared" si="3"/>
        <v>30.009909950776922</v>
      </c>
    </row>
    <row r="7" spans="1:14" ht="13.5" customHeight="1" x14ac:dyDescent="0.25">
      <c r="A7" s="2">
        <v>4</v>
      </c>
      <c r="B7" s="3">
        <v>1</v>
      </c>
      <c r="C7" s="3" t="s">
        <v>22</v>
      </c>
      <c r="D7" s="2">
        <v>12</v>
      </c>
      <c r="E7" s="14">
        <v>38952</v>
      </c>
      <c r="F7" s="6">
        <v>1930.2112695935507</v>
      </c>
      <c r="G7">
        <v>61.6</v>
      </c>
      <c r="H7" s="10">
        <v>3.1851121500000001</v>
      </c>
      <c r="I7" s="10">
        <v>52.721088400000006</v>
      </c>
      <c r="J7" s="10">
        <v>47.278911600000001</v>
      </c>
      <c r="K7" s="17">
        <f t="shared" si="0"/>
        <v>1.0176283897491782</v>
      </c>
      <c r="L7" s="17">
        <f t="shared" si="1"/>
        <v>0.91258287984437259</v>
      </c>
      <c r="M7" s="18">
        <f t="shared" si="2"/>
        <v>32.412605483750433</v>
      </c>
      <c r="N7" s="18">
        <f t="shared" si="3"/>
        <v>29.066788184743015</v>
      </c>
    </row>
    <row r="8" spans="1:14" ht="13.5" customHeight="1" x14ac:dyDescent="0.25">
      <c r="A8" s="2">
        <v>4</v>
      </c>
      <c r="B8" s="3">
        <v>1</v>
      </c>
      <c r="C8" s="3" t="s">
        <v>22</v>
      </c>
      <c r="D8" s="2">
        <v>10</v>
      </c>
      <c r="E8" s="14">
        <v>39001</v>
      </c>
      <c r="F8" s="6">
        <v>1482.7729583640453</v>
      </c>
      <c r="G8">
        <v>57.2</v>
      </c>
      <c r="H8" s="10">
        <v>3.860974283</v>
      </c>
      <c r="I8" s="10">
        <v>59.485338099999993</v>
      </c>
      <c r="J8" s="10">
        <v>40.5146619</v>
      </c>
      <c r="K8" s="17">
        <f t="shared" si="0"/>
        <v>0.88203250753822438</v>
      </c>
      <c r="L8" s="17">
        <f t="shared" si="1"/>
        <v>0.60074045082582073</v>
      </c>
      <c r="M8" s="18">
        <f t="shared" si="2"/>
        <v>34.055048283750878</v>
      </c>
      <c r="N8" s="18">
        <f t="shared" si="3"/>
        <v>23.194434313963203</v>
      </c>
    </row>
    <row r="9" spans="1:14" ht="13.5" customHeight="1" x14ac:dyDescent="0.25">
      <c r="A9" s="2">
        <v>4</v>
      </c>
      <c r="B9" s="3">
        <v>1</v>
      </c>
      <c r="C9" s="3" t="s">
        <v>22</v>
      </c>
      <c r="D9" s="2">
        <v>12</v>
      </c>
      <c r="E9" s="14">
        <v>39001</v>
      </c>
      <c r="F9" s="6">
        <v>1541.4421956332083</v>
      </c>
      <c r="G9">
        <v>55</v>
      </c>
      <c r="H9" s="10">
        <v>3.5725888320000001</v>
      </c>
      <c r="I9" s="10">
        <v>58.500590299999999</v>
      </c>
      <c r="J9" s="10">
        <v>41.499409700000001</v>
      </c>
      <c r="K9" s="17">
        <f t="shared" si="0"/>
        <v>0.90175278357870758</v>
      </c>
      <c r="L9" s="17">
        <f t="shared" si="1"/>
        <v>0.63968941205450058</v>
      </c>
      <c r="M9" s="18">
        <f t="shared" si="2"/>
        <v>32.215919238382035</v>
      </c>
      <c r="N9" s="18">
        <f t="shared" si="3"/>
        <v>22.853472494545549</v>
      </c>
    </row>
    <row r="10" spans="1:14" ht="13.5" customHeight="1" x14ac:dyDescent="0.25">
      <c r="A10" s="2">
        <v>4</v>
      </c>
      <c r="B10" s="3">
        <v>1</v>
      </c>
      <c r="C10" s="3" t="s">
        <v>22</v>
      </c>
      <c r="D10" s="2">
        <v>10</v>
      </c>
      <c r="E10" s="14">
        <v>39226</v>
      </c>
      <c r="F10" s="6">
        <v>3773.5</v>
      </c>
      <c r="G10">
        <v>101.9</v>
      </c>
      <c r="H10" s="10">
        <v>2.7004320640000001</v>
      </c>
      <c r="I10" s="10">
        <v>58.317326199999997</v>
      </c>
      <c r="J10" s="10">
        <v>41.682673799999996</v>
      </c>
      <c r="K10" s="17">
        <f t="shared" si="0"/>
        <v>2.2006043041569998</v>
      </c>
      <c r="L10" s="17">
        <f t="shared" si="1"/>
        <v>1.5728956958429998</v>
      </c>
      <c r="M10" s="18">
        <f t="shared" si="2"/>
        <v>59.425824231219714</v>
      </c>
      <c r="N10" s="18">
        <f t="shared" si="3"/>
        <v>42.474979703820281</v>
      </c>
    </row>
    <row r="11" spans="1:14" ht="13.5" customHeight="1" x14ac:dyDescent="0.25">
      <c r="A11" s="2">
        <v>4</v>
      </c>
      <c r="B11" s="3">
        <v>1</v>
      </c>
      <c r="C11" s="3" t="s">
        <v>22</v>
      </c>
      <c r="D11" s="2">
        <v>12</v>
      </c>
      <c r="E11" s="14">
        <v>39226</v>
      </c>
      <c r="F11" s="6">
        <v>4206.5</v>
      </c>
      <c r="G11">
        <v>101.4</v>
      </c>
      <c r="H11" s="10">
        <v>2.4079103009999998</v>
      </c>
      <c r="I11" s="10">
        <v>59.058823500000003</v>
      </c>
      <c r="J11" s="10">
        <v>40.941176499999997</v>
      </c>
      <c r="K11" s="17">
        <f t="shared" si="0"/>
        <v>2.4843094105275001</v>
      </c>
      <c r="L11" s="17">
        <f t="shared" si="1"/>
        <v>1.7221905894724998</v>
      </c>
      <c r="M11" s="18">
        <f t="shared" si="2"/>
        <v>59.81994220480405</v>
      </c>
      <c r="N11" s="18">
        <f t="shared" si="3"/>
        <v>41.468804606760941</v>
      </c>
    </row>
    <row r="12" spans="1:14" ht="13.5" customHeight="1" x14ac:dyDescent="0.25">
      <c r="A12" s="2">
        <v>4</v>
      </c>
      <c r="B12" s="3">
        <v>1</v>
      </c>
      <c r="C12" s="3" t="s">
        <v>22</v>
      </c>
      <c r="D12" s="2">
        <v>10</v>
      </c>
      <c r="E12" s="14">
        <v>39266</v>
      </c>
      <c r="F12" s="6">
        <v>3491.5</v>
      </c>
      <c r="G12">
        <v>110.3</v>
      </c>
      <c r="H12" s="10">
        <v>3.1560986350000002</v>
      </c>
      <c r="I12" s="10">
        <v>65.427974899999995</v>
      </c>
      <c r="J12" s="10">
        <v>34.572025099999998</v>
      </c>
      <c r="K12" s="17">
        <f t="shared" si="0"/>
        <v>2.2844177436335</v>
      </c>
      <c r="L12" s="17">
        <f t="shared" si="1"/>
        <v>1.2070822563664998</v>
      </c>
      <c r="M12" s="18">
        <f t="shared" si="2"/>
        <v>72.09847722451471</v>
      </c>
      <c r="N12" s="18">
        <f t="shared" si="3"/>
        <v>38.096706616510303</v>
      </c>
    </row>
    <row r="13" spans="1:14" ht="13.5" customHeight="1" x14ac:dyDescent="0.25">
      <c r="A13" s="2">
        <v>4</v>
      </c>
      <c r="B13" s="3">
        <v>1</v>
      </c>
      <c r="C13" s="3" t="s">
        <v>22</v>
      </c>
      <c r="D13" s="2">
        <v>12</v>
      </c>
      <c r="E13" s="14">
        <v>39266</v>
      </c>
      <c r="F13" s="6">
        <v>3396</v>
      </c>
      <c r="G13">
        <v>104.3</v>
      </c>
      <c r="H13" s="10">
        <v>3.070874404</v>
      </c>
      <c r="I13" s="10">
        <v>52.219430499999994</v>
      </c>
      <c r="J13" s="10">
        <v>47.780569499999999</v>
      </c>
      <c r="K13" s="17">
        <f t="shared" si="0"/>
        <v>1.7733718597800001</v>
      </c>
      <c r="L13" s="17">
        <f t="shared" si="1"/>
        <v>1.62262814022</v>
      </c>
      <c r="M13" s="18">
        <f t="shared" si="2"/>
        <v>54.45802252972279</v>
      </c>
      <c r="N13" s="18">
        <f t="shared" si="3"/>
        <v>49.828872230117206</v>
      </c>
    </row>
    <row r="14" spans="1:14" ht="13.5" customHeight="1" x14ac:dyDescent="0.25">
      <c r="A14" s="2">
        <v>4</v>
      </c>
      <c r="B14" s="3">
        <v>1</v>
      </c>
      <c r="C14" s="3" t="s">
        <v>22</v>
      </c>
      <c r="D14" s="2">
        <v>10</v>
      </c>
      <c r="E14" s="14">
        <v>39301</v>
      </c>
      <c r="F14" s="6">
        <v>3095.2</v>
      </c>
      <c r="G14">
        <v>93.5</v>
      </c>
      <c r="H14" s="10">
        <v>3.0214086080000002</v>
      </c>
      <c r="I14" s="10">
        <v>53.974706400000002</v>
      </c>
      <c r="J14" s="10">
        <v>46.025293599999998</v>
      </c>
      <c r="K14" s="17">
        <f t="shared" si="0"/>
        <v>1.6706251124928</v>
      </c>
      <c r="L14" s="17">
        <f t="shared" si="1"/>
        <v>1.4245748875072</v>
      </c>
      <c r="M14" s="18">
        <f t="shared" si="2"/>
        <v>50.476410956267145</v>
      </c>
      <c r="N14" s="18">
        <f t="shared" si="3"/>
        <v>43.042228278548862</v>
      </c>
    </row>
    <row r="15" spans="1:14" ht="13.5" customHeight="1" x14ac:dyDescent="0.25">
      <c r="A15" s="2">
        <v>4</v>
      </c>
      <c r="B15" s="3">
        <v>1</v>
      </c>
      <c r="C15" s="3" t="s">
        <v>22</v>
      </c>
      <c r="D15" s="2">
        <v>12</v>
      </c>
      <c r="E15" s="14">
        <v>39301</v>
      </c>
      <c r="F15" s="6">
        <v>3088</v>
      </c>
      <c r="G15">
        <v>90.5</v>
      </c>
      <c r="H15" s="10">
        <v>2.9318</v>
      </c>
      <c r="I15" s="10">
        <v>51.534475899999997</v>
      </c>
      <c r="J15" s="10">
        <v>48.465524100000003</v>
      </c>
      <c r="K15" s="17">
        <f t="shared" si="0"/>
        <v>1.591384615792</v>
      </c>
      <c r="L15" s="17">
        <f t="shared" si="1"/>
        <v>1.4966153842080001</v>
      </c>
      <c r="M15" s="18">
        <f t="shared" si="2"/>
        <v>46.656214165789855</v>
      </c>
      <c r="N15" s="18">
        <f t="shared" si="3"/>
        <v>43.877769834210142</v>
      </c>
    </row>
    <row r="16" spans="1:14" ht="13.5" customHeight="1" x14ac:dyDescent="0.25">
      <c r="A16" s="2">
        <v>4</v>
      </c>
      <c r="B16" s="3">
        <v>1</v>
      </c>
      <c r="C16" s="3" t="s">
        <v>22</v>
      </c>
      <c r="D16" s="2">
        <v>10</v>
      </c>
      <c r="E16" s="14">
        <v>39371</v>
      </c>
      <c r="F16" s="6">
        <v>1884.8</v>
      </c>
      <c r="G16">
        <v>54.9</v>
      </c>
      <c r="H16" s="10">
        <v>2.9097601320000002</v>
      </c>
      <c r="I16" s="10">
        <v>70.30109490000001</v>
      </c>
      <c r="J16" s="10">
        <v>26.961678800000001</v>
      </c>
      <c r="K16" s="17">
        <f t="shared" si="0"/>
        <v>1.3250350366752</v>
      </c>
      <c r="L16" s="17">
        <f t="shared" si="1"/>
        <v>0.50817372202240008</v>
      </c>
      <c r="M16" s="18">
        <f t="shared" si="2"/>
        <v>38.555341232206551</v>
      </c>
      <c r="N16" s="18">
        <f t="shared" si="3"/>
        <v>14.786636364708304</v>
      </c>
    </row>
    <row r="17" spans="1:14" ht="13.5" customHeight="1" x14ac:dyDescent="0.25">
      <c r="A17" s="2">
        <v>4</v>
      </c>
      <c r="B17" s="3">
        <v>1</v>
      </c>
      <c r="C17" s="3" t="s">
        <v>22</v>
      </c>
      <c r="D17" s="2">
        <v>12</v>
      </c>
      <c r="E17" s="14">
        <v>39371</v>
      </c>
      <c r="F17" s="6">
        <v>1753.3000000000002</v>
      </c>
      <c r="G17">
        <v>60.1</v>
      </c>
      <c r="H17" s="10">
        <v>3.425675676</v>
      </c>
      <c r="I17" s="10">
        <v>73.806558699999997</v>
      </c>
      <c r="J17" s="10">
        <v>23.9518472</v>
      </c>
      <c r="K17" s="17">
        <f t="shared" si="0"/>
        <v>1.2940503936871</v>
      </c>
      <c r="L17" s="17">
        <f t="shared" si="1"/>
        <v>0.41994773695760007</v>
      </c>
      <c r="M17" s="18">
        <f t="shared" si="2"/>
        <v>44.329969571721222</v>
      </c>
      <c r="N17" s="18">
        <f t="shared" si="3"/>
        <v>14.386047476868969</v>
      </c>
    </row>
    <row r="18" spans="1:14" ht="13.5" customHeight="1" x14ac:dyDescent="0.25">
      <c r="A18" s="2">
        <v>4</v>
      </c>
      <c r="B18" s="3">
        <v>1</v>
      </c>
      <c r="C18" s="3" t="s">
        <v>22</v>
      </c>
      <c r="D18" s="2">
        <v>10</v>
      </c>
      <c r="E18" s="14">
        <v>39595</v>
      </c>
      <c r="F18" s="6">
        <v>5983.6900000000005</v>
      </c>
      <c r="G18">
        <v>113.7</v>
      </c>
      <c r="H18" s="10">
        <v>1.9029735679999999</v>
      </c>
      <c r="I18" s="10">
        <v>94.912217799999993</v>
      </c>
      <c r="J18" s="10">
        <v>5.0877822000000004</v>
      </c>
      <c r="K18" s="17">
        <f t="shared" si="0"/>
        <v>5.6792528852768189</v>
      </c>
      <c r="L18" s="17">
        <f t="shared" si="1"/>
        <v>0.30443711472318008</v>
      </c>
      <c r="M18" s="18">
        <f t="shared" si="2"/>
        <v>108.07468126669522</v>
      </c>
      <c r="N18" s="18">
        <f t="shared" si="3"/>
        <v>5.7933578243639525</v>
      </c>
    </row>
    <row r="19" spans="1:14" ht="13.5" customHeight="1" x14ac:dyDescent="0.25">
      <c r="A19" s="2">
        <v>4</v>
      </c>
      <c r="B19" s="3">
        <v>1</v>
      </c>
      <c r="C19" s="3" t="s">
        <v>22</v>
      </c>
      <c r="D19" s="2">
        <v>12</v>
      </c>
      <c r="E19" s="14">
        <v>39595</v>
      </c>
      <c r="F19" s="6">
        <v>6109.6900000000005</v>
      </c>
      <c r="G19">
        <v>108.8</v>
      </c>
      <c r="H19" s="10">
        <v>1.7778839289999999</v>
      </c>
      <c r="I19" s="10">
        <v>97.274698000000001</v>
      </c>
      <c r="J19" s="10">
        <v>2.7253020000000001</v>
      </c>
      <c r="K19" s="17">
        <f t="shared" si="0"/>
        <v>5.9431824962362008</v>
      </c>
      <c r="L19" s="17">
        <f t="shared" si="1"/>
        <v>0.1665075037638</v>
      </c>
      <c r="M19" s="18">
        <f t="shared" si="2"/>
        <v>105.66288647172443</v>
      </c>
      <c r="N19" s="18">
        <f t="shared" si="3"/>
        <v>2.9603101499956703</v>
      </c>
    </row>
    <row r="20" spans="1:14" ht="13.5" customHeight="1" x14ac:dyDescent="0.25">
      <c r="A20" s="2">
        <v>4</v>
      </c>
      <c r="B20" s="3">
        <v>1</v>
      </c>
      <c r="C20" s="3" t="s">
        <v>22</v>
      </c>
      <c r="D20" s="2">
        <v>10</v>
      </c>
      <c r="E20" s="14">
        <v>39637</v>
      </c>
      <c r="F20" s="6">
        <v>3906.51</v>
      </c>
      <c r="G20">
        <v>84.4</v>
      </c>
      <c r="H20" s="10">
        <v>2.1558333329999999</v>
      </c>
      <c r="I20" s="10">
        <v>95.451633599999994</v>
      </c>
      <c r="J20" s="10">
        <v>4.5483663999999999</v>
      </c>
      <c r="K20" s="17">
        <f t="shared" si="0"/>
        <v>3.7288276117473602</v>
      </c>
      <c r="L20" s="17">
        <f t="shared" si="1"/>
        <v>0.17768238825264002</v>
      </c>
      <c r="M20" s="18">
        <f t="shared" si="2"/>
        <v>80.38730858415741</v>
      </c>
      <c r="N20" s="18">
        <f t="shared" si="3"/>
        <v>3.8305361528208901</v>
      </c>
    </row>
    <row r="21" spans="1:14" ht="13.5" customHeight="1" x14ac:dyDescent="0.25">
      <c r="A21" s="2">
        <v>4</v>
      </c>
      <c r="B21" s="3">
        <v>1</v>
      </c>
      <c r="C21" s="3" t="s">
        <v>22</v>
      </c>
      <c r="D21" s="2">
        <v>12</v>
      </c>
      <c r="E21" s="14">
        <v>39637</v>
      </c>
      <c r="F21" s="6">
        <v>3057.71</v>
      </c>
      <c r="G21">
        <v>69.400000000000006</v>
      </c>
      <c r="H21" s="10">
        <v>2.2674528299999999</v>
      </c>
      <c r="I21" s="10">
        <v>91.200483800000001</v>
      </c>
      <c r="J21" s="10">
        <v>8.7995161999999993</v>
      </c>
      <c r="K21" s="17">
        <f t="shared" si="0"/>
        <v>2.7886463132009798</v>
      </c>
      <c r="L21" s="17">
        <f t="shared" si="1"/>
        <v>0.26906368679901999</v>
      </c>
      <c r="M21" s="18">
        <f t="shared" si="2"/>
        <v>63.231239747366274</v>
      </c>
      <c r="N21" s="18">
        <f t="shared" si="3"/>
        <v>6.1008921808267145</v>
      </c>
    </row>
    <row r="22" spans="1:14" ht="13.5" customHeight="1" x14ac:dyDescent="0.25">
      <c r="A22" s="2">
        <v>4</v>
      </c>
      <c r="B22" s="3">
        <v>1</v>
      </c>
      <c r="C22" s="3" t="s">
        <v>22</v>
      </c>
      <c r="D22" s="2">
        <v>10</v>
      </c>
      <c r="E22" s="14">
        <v>39679</v>
      </c>
      <c r="F22" s="6">
        <v>1919.51</v>
      </c>
      <c r="G22">
        <v>50.7</v>
      </c>
      <c r="H22" s="10">
        <v>2.6435912940000001</v>
      </c>
      <c r="I22" s="10">
        <v>76.418152399999997</v>
      </c>
      <c r="J22" s="10">
        <v>22.609400299999997</v>
      </c>
      <c r="K22" s="17">
        <f t="shared" si="0"/>
        <v>1.4668540771332401</v>
      </c>
      <c r="L22" s="17">
        <f t="shared" si="1"/>
        <v>0.43398969969852991</v>
      </c>
      <c r="M22" s="18">
        <f t="shared" si="2"/>
        <v>38.777626678778383</v>
      </c>
      <c r="N22" s="18">
        <f t="shared" si="3"/>
        <v>11.472913918087082</v>
      </c>
    </row>
    <row r="23" spans="1:14" ht="13.5" customHeight="1" x14ac:dyDescent="0.25">
      <c r="A23" s="2">
        <v>4</v>
      </c>
      <c r="B23" s="3">
        <v>1</v>
      </c>
      <c r="C23" s="3" t="s">
        <v>22</v>
      </c>
      <c r="D23" s="2">
        <v>12</v>
      </c>
      <c r="E23" s="14">
        <v>39679</v>
      </c>
      <c r="F23" s="6">
        <v>1966.93</v>
      </c>
      <c r="G23">
        <v>66.099999999999994</v>
      </c>
      <c r="H23" s="10">
        <v>3.36</v>
      </c>
      <c r="I23" s="10">
        <v>72.760018000000002</v>
      </c>
      <c r="J23" s="10">
        <v>19.990995000000002</v>
      </c>
      <c r="K23" s="17">
        <f t="shared" si="0"/>
        <v>1.4311386220474001</v>
      </c>
      <c r="L23" s="17">
        <f t="shared" si="1"/>
        <v>0.39320887795350007</v>
      </c>
      <c r="M23" s="18">
        <f t="shared" si="2"/>
        <v>48.086257700792636</v>
      </c>
      <c r="N23" s="18">
        <f t="shared" si="3"/>
        <v>13.211818299237601</v>
      </c>
    </row>
    <row r="24" spans="1:14" ht="13.5" customHeight="1" x14ac:dyDescent="0.25">
      <c r="A24" s="2">
        <v>4</v>
      </c>
      <c r="B24" s="3">
        <v>1</v>
      </c>
      <c r="C24" s="3" t="s">
        <v>22</v>
      </c>
      <c r="D24" s="2">
        <v>10</v>
      </c>
      <c r="E24" s="14">
        <v>39735</v>
      </c>
      <c r="F24" s="6">
        <v>1298.58</v>
      </c>
      <c r="G24">
        <v>37.299999999999997</v>
      </c>
      <c r="H24" s="10">
        <v>2.867304598</v>
      </c>
      <c r="I24" s="10">
        <v>88.377926399999993</v>
      </c>
      <c r="J24" s="10">
        <v>8.6538462000000003</v>
      </c>
      <c r="K24" s="17">
        <f t="shared" si="0"/>
        <v>1.1476580766451199</v>
      </c>
      <c r="L24" s="17">
        <f t="shared" si="1"/>
        <v>0.11237711598396</v>
      </c>
      <c r="M24" s="18">
        <f t="shared" si="2"/>
        <v>32.906852800963883</v>
      </c>
      <c r="N24" s="18">
        <f t="shared" si="3"/>
        <v>3.2221942137078781</v>
      </c>
    </row>
    <row r="25" spans="1:14" ht="13.5" customHeight="1" x14ac:dyDescent="0.25">
      <c r="A25" s="2">
        <v>4</v>
      </c>
      <c r="B25" s="3">
        <v>1</v>
      </c>
      <c r="C25" s="3" t="s">
        <v>22</v>
      </c>
      <c r="D25" s="2">
        <v>12</v>
      </c>
      <c r="E25" s="14">
        <v>39735</v>
      </c>
      <c r="F25" s="6">
        <v>1674.77</v>
      </c>
      <c r="G25">
        <v>53.1</v>
      </c>
      <c r="H25" s="10">
        <v>3.1716148149999999</v>
      </c>
      <c r="I25" s="10">
        <v>68.166424800000001</v>
      </c>
      <c r="J25" s="10">
        <v>20.5128205</v>
      </c>
      <c r="K25" s="17">
        <f t="shared" si="0"/>
        <v>1.1416308326229601</v>
      </c>
      <c r="L25" s="17">
        <f t="shared" si="1"/>
        <v>0.34354256388784993</v>
      </c>
      <c r="M25" s="18">
        <f t="shared" si="2"/>
        <v>36.208132620077656</v>
      </c>
      <c r="N25" s="18">
        <f t="shared" si="3"/>
        <v>10.895846852097888</v>
      </c>
    </row>
    <row r="26" spans="1:14" ht="13.5" customHeight="1" x14ac:dyDescent="0.25">
      <c r="A26" s="2">
        <v>4</v>
      </c>
      <c r="B26" s="3">
        <v>1</v>
      </c>
      <c r="C26" s="3" t="s">
        <v>22</v>
      </c>
      <c r="D26" s="2">
        <v>10</v>
      </c>
      <c r="E26" s="14">
        <v>39952</v>
      </c>
      <c r="F26" s="6">
        <v>5221.6717150000004</v>
      </c>
      <c r="G26">
        <v>84.6</v>
      </c>
      <c r="H26" s="10">
        <v>1.620087485</v>
      </c>
      <c r="I26" s="10">
        <v>91.780821899999992</v>
      </c>
      <c r="J26" s="10">
        <v>2.5440312999999999</v>
      </c>
      <c r="K26" s="17">
        <f t="shared" si="0"/>
        <v>4.7924932169468253</v>
      </c>
      <c r="L26" s="17">
        <f t="shared" si="1"/>
        <v>0.1328409628128468</v>
      </c>
      <c r="M26" s="18">
        <f t="shared" si="2"/>
        <v>77.642582827229418</v>
      </c>
      <c r="N26" s="18">
        <f t="shared" si="3"/>
        <v>2.1521398134844349</v>
      </c>
    </row>
    <row r="27" spans="1:14" ht="13.5" customHeight="1" x14ac:dyDescent="0.25">
      <c r="A27" s="2">
        <v>4</v>
      </c>
      <c r="B27" s="3">
        <v>1</v>
      </c>
      <c r="C27" s="3" t="s">
        <v>22</v>
      </c>
      <c r="D27" s="2">
        <v>12</v>
      </c>
      <c r="E27" s="14">
        <v>39952</v>
      </c>
      <c r="F27" s="6">
        <v>5256.8983109999999</v>
      </c>
      <c r="G27">
        <v>96.2</v>
      </c>
      <c r="H27" s="10">
        <v>1.8348915990000001</v>
      </c>
      <c r="I27" s="10">
        <v>77.950043100000002</v>
      </c>
      <c r="J27" s="10">
        <v>12.115992</v>
      </c>
      <c r="K27" s="17">
        <f t="shared" si="0"/>
        <v>4.0977544991476726</v>
      </c>
      <c r="L27" s="17">
        <f t="shared" si="1"/>
        <v>0.6369253788088951</v>
      </c>
      <c r="M27" s="18">
        <f t="shared" si="2"/>
        <v>75.189353052505169</v>
      </c>
      <c r="N27" s="18">
        <f t="shared" si="3"/>
        <v>11.686890267663342</v>
      </c>
    </row>
    <row r="28" spans="1:14" ht="13.5" customHeight="1" x14ac:dyDescent="0.25">
      <c r="A28" s="2">
        <v>4</v>
      </c>
      <c r="B28" s="3">
        <v>1</v>
      </c>
      <c r="C28" s="3" t="s">
        <v>22</v>
      </c>
      <c r="D28" s="2">
        <v>10</v>
      </c>
      <c r="E28" s="14">
        <v>40000</v>
      </c>
      <c r="F28" s="6">
        <v>2918.3275350000004</v>
      </c>
      <c r="G28">
        <v>62.2</v>
      </c>
      <c r="H28" s="10">
        <v>2.1252350849999999</v>
      </c>
      <c r="I28" s="10">
        <v>80.825008099999991</v>
      </c>
      <c r="J28" s="10">
        <v>11.8594908</v>
      </c>
      <c r="K28" s="17">
        <f t="shared" si="0"/>
        <v>2.3587384665482807</v>
      </c>
      <c r="L28" s="17">
        <f t="shared" si="1"/>
        <v>0.34609878552719181</v>
      </c>
      <c r="M28" s="18">
        <f t="shared" si="2"/>
        <v>50.128737454475051</v>
      </c>
      <c r="N28" s="18">
        <f t="shared" si="3"/>
        <v>7.3554128187827823</v>
      </c>
    </row>
    <row r="29" spans="1:14" ht="13.5" customHeight="1" x14ac:dyDescent="0.25">
      <c r="A29" s="2">
        <v>4</v>
      </c>
      <c r="B29" s="3">
        <v>1</v>
      </c>
      <c r="C29" s="3" t="s">
        <v>22</v>
      </c>
      <c r="D29" s="2">
        <v>12</v>
      </c>
      <c r="E29" s="14">
        <v>40000</v>
      </c>
      <c r="F29" s="6">
        <v>3066.3875899999998</v>
      </c>
      <c r="G29">
        <v>69.599999999999994</v>
      </c>
      <c r="H29" s="10">
        <v>2.2706345379999999</v>
      </c>
      <c r="I29" s="10">
        <v>64.971392199999997</v>
      </c>
      <c r="J29" s="10">
        <v>28.385251099999998</v>
      </c>
      <c r="K29" s="17">
        <f t="shared" si="0"/>
        <v>1.9922747074710279</v>
      </c>
      <c r="L29" s="17">
        <f t="shared" si="1"/>
        <v>0.87040181712073839</v>
      </c>
      <c r="M29" s="18">
        <f t="shared" si="2"/>
        <v>45.237277599675629</v>
      </c>
      <c r="N29" s="18">
        <f t="shared" si="3"/>
        <v>19.763644278923081</v>
      </c>
    </row>
    <row r="30" spans="1:14" ht="13.5" customHeight="1" x14ac:dyDescent="0.25">
      <c r="A30" s="2">
        <v>4</v>
      </c>
      <c r="B30" s="3">
        <v>1</v>
      </c>
      <c r="C30" s="3" t="s">
        <v>22</v>
      </c>
      <c r="D30" s="2">
        <v>10</v>
      </c>
      <c r="E30" s="14">
        <v>40039</v>
      </c>
      <c r="F30" s="6">
        <v>1503.618365</v>
      </c>
      <c r="G30">
        <v>42.1</v>
      </c>
      <c r="H30" s="10">
        <v>2.8005604800000001</v>
      </c>
      <c r="I30" s="10">
        <v>60.041194600000004</v>
      </c>
      <c r="J30" s="10">
        <v>21.386886399999998</v>
      </c>
      <c r="K30" s="17">
        <f t="shared" si="0"/>
        <v>0.90279042857098846</v>
      </c>
      <c r="L30" s="17">
        <f t="shared" si="1"/>
        <v>0.32157715161208733</v>
      </c>
      <c r="M30" s="18">
        <f t="shared" si="2"/>
        <v>25.283191959781732</v>
      </c>
      <c r="N30" s="18">
        <f t="shared" si="3"/>
        <v>9.0059626207578027</v>
      </c>
    </row>
    <row r="31" spans="1:14" ht="13.5" customHeight="1" x14ac:dyDescent="0.25">
      <c r="A31" s="2">
        <v>4</v>
      </c>
      <c r="B31" s="3">
        <v>1</v>
      </c>
      <c r="C31" s="3" t="s">
        <v>22</v>
      </c>
      <c r="D31" s="2">
        <v>12</v>
      </c>
      <c r="E31" s="14">
        <v>40039</v>
      </c>
      <c r="F31" s="6">
        <v>1957.905002</v>
      </c>
      <c r="G31">
        <v>53.1</v>
      </c>
      <c r="H31" s="10">
        <v>2.7086931270000001</v>
      </c>
      <c r="I31" s="10">
        <v>28.923862199999999</v>
      </c>
      <c r="J31" s="10">
        <v>30.157379800000001</v>
      </c>
      <c r="K31" s="17">
        <f t="shared" si="0"/>
        <v>0.5663017447853872</v>
      </c>
      <c r="L31" s="17">
        <f t="shared" si="1"/>
        <v>0.59045284757633765</v>
      </c>
      <c r="M31" s="18">
        <f t="shared" si="2"/>
        <v>15.339376439082864</v>
      </c>
      <c r="N31" s="18">
        <f t="shared" si="3"/>
        <v>15.993555700476044</v>
      </c>
    </row>
    <row r="32" spans="1:14" ht="13.5" customHeight="1" x14ac:dyDescent="0.25">
      <c r="A32" s="2">
        <v>4</v>
      </c>
      <c r="B32" s="3">
        <v>1</v>
      </c>
      <c r="C32" s="3" t="s">
        <v>22</v>
      </c>
      <c r="D32" s="2">
        <v>10</v>
      </c>
      <c r="E32" s="14">
        <v>40107</v>
      </c>
      <c r="F32" s="6">
        <v>1198.32761</v>
      </c>
      <c r="G32">
        <v>37</v>
      </c>
      <c r="H32" s="10">
        <v>3.0864702049999999</v>
      </c>
      <c r="I32" s="10">
        <v>69.827586199999999</v>
      </c>
      <c r="J32" s="10">
        <v>12.6795977</v>
      </c>
      <c r="K32" s="17">
        <f t="shared" si="0"/>
        <v>0.83676324483114983</v>
      </c>
      <c r="L32" s="17">
        <f t="shared" si="1"/>
        <v>0.15194312007602501</v>
      </c>
      <c r="M32" s="18">
        <f t="shared" si="2"/>
        <v>25.826448238104639</v>
      </c>
      <c r="N32" s="18">
        <f t="shared" si="3"/>
        <v>4.6896791296938858</v>
      </c>
    </row>
    <row r="33" spans="1:14" ht="13.5" customHeight="1" x14ac:dyDescent="0.25">
      <c r="A33" s="2">
        <v>4</v>
      </c>
      <c r="B33" s="3">
        <v>1</v>
      </c>
      <c r="C33" s="3" t="s">
        <v>22</v>
      </c>
      <c r="D33" s="2">
        <v>12</v>
      </c>
      <c r="E33" s="14">
        <v>40107</v>
      </c>
      <c r="F33" s="6">
        <v>1171.2061249999999</v>
      </c>
      <c r="G33">
        <v>38.299999999999997</v>
      </c>
      <c r="H33" s="10">
        <v>3.2679091439999999</v>
      </c>
      <c r="I33" s="10">
        <v>35.311572699999999</v>
      </c>
      <c r="J33" s="10">
        <v>28.571428599999997</v>
      </c>
      <c r="K33" s="17">
        <f t="shared" si="0"/>
        <v>0.41357130229622791</v>
      </c>
      <c r="L33" s="17">
        <f t="shared" si="1"/>
        <v>0.33463032176320173</v>
      </c>
      <c r="M33" s="18">
        <f t="shared" si="2"/>
        <v>13.515134404698314</v>
      </c>
      <c r="N33" s="18">
        <f t="shared" si="3"/>
        <v>10.935414883496291</v>
      </c>
    </row>
    <row r="34" spans="1:14" ht="13.5" customHeight="1" x14ac:dyDescent="0.25">
      <c r="A34" s="2">
        <v>5</v>
      </c>
      <c r="B34" s="3">
        <v>1</v>
      </c>
      <c r="C34" s="3" t="s">
        <v>22</v>
      </c>
      <c r="D34" s="2">
        <v>10</v>
      </c>
      <c r="E34" s="14">
        <v>38874</v>
      </c>
      <c r="F34" s="6">
        <v>2939.2373271074321</v>
      </c>
      <c r="G34">
        <v>43.5</v>
      </c>
      <c r="H34" s="10">
        <v>1.4763360560000001</v>
      </c>
      <c r="I34" s="10">
        <v>80.499342999999996</v>
      </c>
      <c r="J34" s="10">
        <v>19.500657</v>
      </c>
      <c r="K34" s="17">
        <f t="shared" si="0"/>
        <v>2.3660667375322437</v>
      </c>
      <c r="L34" s="17">
        <f t="shared" si="1"/>
        <v>0.57317058957518841</v>
      </c>
      <c r="M34" s="18">
        <f t="shared" si="2"/>
        <v>34.931096355211402</v>
      </c>
      <c r="N34" s="18">
        <f t="shared" si="3"/>
        <v>8.4619240762862837</v>
      </c>
    </row>
    <row r="35" spans="1:14" ht="13.5" customHeight="1" x14ac:dyDescent="0.25">
      <c r="A35" s="2">
        <v>5</v>
      </c>
      <c r="B35" s="3">
        <v>1</v>
      </c>
      <c r="C35" s="3" t="s">
        <v>22</v>
      </c>
      <c r="D35" s="2">
        <v>12</v>
      </c>
      <c r="E35" s="14">
        <v>38874</v>
      </c>
      <c r="F35" s="6">
        <v>4008.0956373580098</v>
      </c>
      <c r="G35">
        <v>59.3</v>
      </c>
      <c r="H35" s="10">
        <v>1.481939074</v>
      </c>
      <c r="I35" s="10">
        <v>87.1475954</v>
      </c>
      <c r="J35" s="10">
        <v>12.8524046</v>
      </c>
      <c r="K35" s="17">
        <f t="shared" si="0"/>
        <v>3.4929589692898095</v>
      </c>
      <c r="L35" s="17">
        <f t="shared" si="1"/>
        <v>0.51513666806820013</v>
      </c>
      <c r="M35" s="18">
        <f t="shared" si="2"/>
        <v>51.763523804693342</v>
      </c>
      <c r="N35" s="18">
        <f t="shared" si="3"/>
        <v>7.6340115686043388</v>
      </c>
    </row>
    <row r="36" spans="1:14" ht="13.5" customHeight="1" x14ac:dyDescent="0.25">
      <c r="A36" s="2">
        <v>5</v>
      </c>
      <c r="B36" s="3">
        <v>1</v>
      </c>
      <c r="C36" s="3" t="s">
        <v>22</v>
      </c>
      <c r="D36" s="2">
        <v>10</v>
      </c>
      <c r="E36" s="14">
        <v>38910</v>
      </c>
      <c r="F36" s="6">
        <v>2714.3466382736347</v>
      </c>
      <c r="G36">
        <v>76.5</v>
      </c>
      <c r="H36" s="10">
        <v>2.8156915659999999</v>
      </c>
      <c r="I36" s="10">
        <v>31.407035199999999</v>
      </c>
      <c r="J36" s="10">
        <v>68.592964800000004</v>
      </c>
      <c r="K36" s="17">
        <f t="shared" si="0"/>
        <v>0.85249580413261705</v>
      </c>
      <c r="L36" s="17">
        <f t="shared" si="1"/>
        <v>1.8618508341410176</v>
      </c>
      <c r="M36" s="18">
        <f t="shared" si="2"/>
        <v>24.003652457465975</v>
      </c>
      <c r="N36" s="18">
        <f t="shared" si="3"/>
        <v>52.42397690840928</v>
      </c>
    </row>
    <row r="37" spans="1:14" ht="13.5" customHeight="1" x14ac:dyDescent="0.25">
      <c r="A37" s="2">
        <v>5</v>
      </c>
      <c r="B37" s="3">
        <v>1</v>
      </c>
      <c r="C37" s="3" t="s">
        <v>22</v>
      </c>
      <c r="D37" s="2">
        <v>12</v>
      </c>
      <c r="E37" s="14">
        <v>38910</v>
      </c>
      <c r="F37" s="6">
        <v>2652.7012209784357</v>
      </c>
      <c r="G37">
        <v>75.900000000000006</v>
      </c>
      <c r="H37" s="10">
        <v>2.8607411119999999</v>
      </c>
      <c r="I37" s="10">
        <v>41.782980600000002</v>
      </c>
      <c r="J37" s="10">
        <v>58.217019400000005</v>
      </c>
      <c r="K37" s="17">
        <f t="shared" si="0"/>
        <v>1.1083776365373827</v>
      </c>
      <c r="L37" s="17">
        <f t="shared" si="1"/>
        <v>1.5443235844410528</v>
      </c>
      <c r="M37" s="18">
        <f t="shared" si="2"/>
        <v>31.707814724638837</v>
      </c>
      <c r="N37" s="18">
        <f t="shared" si="3"/>
        <v>44.179099682417231</v>
      </c>
    </row>
    <row r="38" spans="1:14" ht="13.5" customHeight="1" x14ac:dyDescent="0.25">
      <c r="A38" s="2">
        <v>5</v>
      </c>
      <c r="B38" s="3">
        <v>1</v>
      </c>
      <c r="C38" s="3" t="s">
        <v>22</v>
      </c>
      <c r="D38" s="2">
        <v>10</v>
      </c>
      <c r="E38" s="14">
        <v>38952</v>
      </c>
      <c r="F38" s="6">
        <v>2173.3082238578281</v>
      </c>
      <c r="G38">
        <v>77.400000000000006</v>
      </c>
      <c r="H38" s="10">
        <v>3.5595134669999999</v>
      </c>
      <c r="I38" s="10">
        <v>26.5368852</v>
      </c>
      <c r="J38" s="10">
        <v>73.4631148</v>
      </c>
      <c r="K38" s="17">
        <f t="shared" si="0"/>
        <v>0.57672830840731082</v>
      </c>
      <c r="L38" s="17">
        <f t="shared" si="1"/>
        <v>1.5965799154505171</v>
      </c>
      <c r="M38" s="18">
        <f t="shared" si="2"/>
        <v>20.52872180575952</v>
      </c>
      <c r="N38" s="18">
        <f t="shared" si="3"/>
        <v>56.830477101878365</v>
      </c>
    </row>
    <row r="39" spans="1:14" ht="13.5" customHeight="1" x14ac:dyDescent="0.25">
      <c r="A39" s="2">
        <v>5</v>
      </c>
      <c r="B39" s="3">
        <v>1</v>
      </c>
      <c r="C39" s="3" t="s">
        <v>22</v>
      </c>
      <c r="D39" s="2">
        <v>12</v>
      </c>
      <c r="E39" s="14">
        <v>38952</v>
      </c>
      <c r="F39" s="6">
        <v>2313.269269185666</v>
      </c>
      <c r="G39">
        <v>77.5</v>
      </c>
      <c r="H39" s="10">
        <v>3.3498600449999998</v>
      </c>
      <c r="I39" s="10">
        <v>31.058823499999999</v>
      </c>
      <c r="J39" s="10">
        <v>68.941176499999997</v>
      </c>
      <c r="K39" s="17">
        <f t="shared" si="0"/>
        <v>0.71847421939611578</v>
      </c>
      <c r="L39" s="17">
        <f t="shared" si="1"/>
        <v>1.59479504978955</v>
      </c>
      <c r="M39" s="18">
        <f t="shared" si="2"/>
        <v>24.06788080917612</v>
      </c>
      <c r="N39" s="18">
        <f t="shared" si="3"/>
        <v>53.42340217253799</v>
      </c>
    </row>
    <row r="40" spans="1:14" ht="13.5" customHeight="1" x14ac:dyDescent="0.25">
      <c r="A40" s="2">
        <v>5</v>
      </c>
      <c r="B40" s="3">
        <v>1</v>
      </c>
      <c r="C40" s="3" t="s">
        <v>22</v>
      </c>
      <c r="D40" s="2">
        <v>10</v>
      </c>
      <c r="E40" s="14">
        <v>39001</v>
      </c>
      <c r="F40" s="6">
        <v>1349.2724831111027</v>
      </c>
      <c r="G40">
        <v>56</v>
      </c>
      <c r="H40" s="10">
        <v>4.1527943020000002</v>
      </c>
      <c r="I40" s="10">
        <v>39.903556399999999</v>
      </c>
      <c r="J40" s="10">
        <v>60.096443600000008</v>
      </c>
      <c r="K40" s="17">
        <f t="shared" si="0"/>
        <v>0.53840770628791934</v>
      </c>
      <c r="L40" s="17">
        <f t="shared" si="1"/>
        <v>0.81086477682318359</v>
      </c>
      <c r="M40" s="18">
        <f t="shared" si="2"/>
        <v>22.35896454825361</v>
      </c>
      <c r="N40" s="18">
        <f t="shared" si="3"/>
        <v>33.673546248838186</v>
      </c>
    </row>
    <row r="41" spans="1:14" ht="13.5" customHeight="1" x14ac:dyDescent="0.25">
      <c r="A41" s="2">
        <v>5</v>
      </c>
      <c r="B41" s="3">
        <v>1</v>
      </c>
      <c r="C41" s="3" t="s">
        <v>22</v>
      </c>
      <c r="D41" s="2">
        <v>12</v>
      </c>
      <c r="E41" s="14">
        <v>39001</v>
      </c>
      <c r="F41" s="6">
        <v>1563.5597758183699</v>
      </c>
      <c r="G41">
        <v>54.9</v>
      </c>
      <c r="H41" s="10">
        <v>3.5054774599999998</v>
      </c>
      <c r="I41" s="10">
        <v>50.213025000000002</v>
      </c>
      <c r="J41" s="10">
        <v>49.786974999999998</v>
      </c>
      <c r="K41" s="17">
        <f t="shared" si="0"/>
        <v>0.78511066112162209</v>
      </c>
      <c r="L41" s="17">
        <f t="shared" si="1"/>
        <v>0.77844911469674782</v>
      </c>
      <c r="M41" s="18">
        <f t="shared" si="2"/>
        <v>27.521877261675446</v>
      </c>
      <c r="N41" s="18">
        <f t="shared" si="3"/>
        <v>27.288358253264043</v>
      </c>
    </row>
    <row r="42" spans="1:14" ht="13.5" customHeight="1" x14ac:dyDescent="0.25">
      <c r="A42" s="2">
        <v>5</v>
      </c>
      <c r="B42" s="3">
        <v>1</v>
      </c>
      <c r="C42" s="3" t="s">
        <v>22</v>
      </c>
      <c r="D42" s="2">
        <v>10</v>
      </c>
      <c r="E42" s="14">
        <v>39226</v>
      </c>
      <c r="F42" s="6">
        <v>3542.4</v>
      </c>
      <c r="G42">
        <v>111.6</v>
      </c>
      <c r="H42" s="10">
        <v>3.1524977970000001</v>
      </c>
      <c r="I42" s="10">
        <v>48.594532200000003</v>
      </c>
      <c r="J42" s="10">
        <v>51.405467800000004</v>
      </c>
      <c r="K42" s="17">
        <f t="shared" si="0"/>
        <v>1.7214127086528002</v>
      </c>
      <c r="L42" s="17">
        <f t="shared" si="1"/>
        <v>1.8209872913472003</v>
      </c>
      <c r="M42" s="18">
        <f t="shared" si="2"/>
        <v>54.267497717557553</v>
      </c>
      <c r="N42" s="18">
        <f t="shared" si="3"/>
        <v>57.40658424337046</v>
      </c>
    </row>
    <row r="43" spans="1:14" ht="13.5" customHeight="1" x14ac:dyDescent="0.25">
      <c r="A43" s="2">
        <v>5</v>
      </c>
      <c r="B43" s="3">
        <v>1</v>
      </c>
      <c r="C43" s="3" t="s">
        <v>22</v>
      </c>
      <c r="D43" s="2">
        <v>12</v>
      </c>
      <c r="E43" s="14">
        <v>39226</v>
      </c>
      <c r="F43" s="6">
        <v>3527.1</v>
      </c>
      <c r="G43">
        <v>107.9</v>
      </c>
      <c r="H43" s="10">
        <v>3.0569833329999998</v>
      </c>
      <c r="I43" s="10">
        <v>53.0692363</v>
      </c>
      <c r="J43" s="10">
        <v>46.9307637</v>
      </c>
      <c r="K43" s="17">
        <f t="shared" si="0"/>
        <v>1.8718050335373</v>
      </c>
      <c r="L43" s="17">
        <f t="shared" si="1"/>
        <v>1.6552949664626999</v>
      </c>
      <c r="M43" s="18">
        <f t="shared" si="2"/>
        <v>57.220767901490319</v>
      </c>
      <c r="N43" s="18">
        <f t="shared" si="3"/>
        <v>50.602091236752671</v>
      </c>
    </row>
    <row r="44" spans="1:14" ht="13.5" customHeight="1" x14ac:dyDescent="0.25">
      <c r="A44" s="2">
        <v>5</v>
      </c>
      <c r="B44" s="3">
        <v>1</v>
      </c>
      <c r="C44" s="3" t="s">
        <v>22</v>
      </c>
      <c r="D44" s="2">
        <v>10</v>
      </c>
      <c r="E44" s="14">
        <v>39266</v>
      </c>
      <c r="F44" s="6">
        <v>2880.1</v>
      </c>
      <c r="G44">
        <v>87.3</v>
      </c>
      <c r="H44" s="10">
        <v>3.0290030739999998</v>
      </c>
      <c r="I44" s="10">
        <v>37.786100700000006</v>
      </c>
      <c r="J44" s="10">
        <v>62.213899299999994</v>
      </c>
      <c r="K44" s="17">
        <f t="shared" si="0"/>
        <v>1.0882774862607001</v>
      </c>
      <c r="L44" s="17">
        <f t="shared" si="1"/>
        <v>1.7918225137392998</v>
      </c>
      <c r="M44" s="18">
        <f t="shared" si="2"/>
        <v>32.963958512486535</v>
      </c>
      <c r="N44" s="18">
        <f t="shared" si="3"/>
        <v>54.274359021787461</v>
      </c>
    </row>
    <row r="45" spans="1:14" ht="13.5" customHeight="1" x14ac:dyDescent="0.25">
      <c r="A45" s="2">
        <v>5</v>
      </c>
      <c r="B45" s="3">
        <v>1</v>
      </c>
      <c r="C45" s="3" t="s">
        <v>22</v>
      </c>
      <c r="D45" s="2">
        <v>12</v>
      </c>
      <c r="E45" s="14">
        <v>39266</v>
      </c>
      <c r="F45" s="6">
        <v>3320.1</v>
      </c>
      <c r="G45">
        <v>95.9</v>
      </c>
      <c r="H45" s="10">
        <v>2.8941666669999999</v>
      </c>
      <c r="I45" s="10">
        <v>42.181818199999995</v>
      </c>
      <c r="J45" s="10">
        <v>57.818181800000005</v>
      </c>
      <c r="K45" s="17">
        <f t="shared" si="0"/>
        <v>1.4004785460581997</v>
      </c>
      <c r="L45" s="17">
        <f t="shared" si="1"/>
        <v>1.9196214539417999</v>
      </c>
      <c r="M45" s="18">
        <f t="shared" si="2"/>
        <v>40.532183258502648</v>
      </c>
      <c r="N45" s="18">
        <f t="shared" si="3"/>
        <v>55.557044252564332</v>
      </c>
    </row>
    <row r="46" spans="1:14" ht="13.5" customHeight="1" x14ac:dyDescent="0.25">
      <c r="A46" s="2">
        <v>5</v>
      </c>
      <c r="B46" s="3">
        <v>1</v>
      </c>
      <c r="C46" s="3" t="s">
        <v>22</v>
      </c>
      <c r="D46" s="2">
        <v>10</v>
      </c>
      <c r="E46" s="14">
        <v>39301</v>
      </c>
      <c r="F46" s="6">
        <v>2800.4</v>
      </c>
      <c r="G46">
        <v>93.8</v>
      </c>
      <c r="H46" s="10">
        <v>3.3487711280000001</v>
      </c>
      <c r="I46" s="10">
        <v>44.457640500000004</v>
      </c>
      <c r="J46" s="10">
        <v>55.542359500000003</v>
      </c>
      <c r="K46" s="17">
        <f t="shared" si="0"/>
        <v>1.2449917645620001</v>
      </c>
      <c r="L46" s="17">
        <f t="shared" si="1"/>
        <v>1.5554082354380001</v>
      </c>
      <c r="M46" s="18">
        <f t="shared" si="2"/>
        <v>41.691924757629991</v>
      </c>
      <c r="N46" s="18">
        <f t="shared" si="3"/>
        <v>52.087061910882014</v>
      </c>
    </row>
    <row r="47" spans="1:14" ht="13.5" customHeight="1" x14ac:dyDescent="0.25">
      <c r="A47" s="2">
        <v>5</v>
      </c>
      <c r="B47" s="3">
        <v>1</v>
      </c>
      <c r="C47" s="3" t="s">
        <v>22</v>
      </c>
      <c r="D47" s="2">
        <v>12</v>
      </c>
      <c r="E47" s="14">
        <v>39301</v>
      </c>
      <c r="F47" s="6">
        <v>2945</v>
      </c>
      <c r="G47">
        <v>96.3</v>
      </c>
      <c r="H47" s="10">
        <v>3.2654229849999998</v>
      </c>
      <c r="I47" s="10">
        <v>38.1280389</v>
      </c>
      <c r="J47" s="10">
        <v>61.871961099999993</v>
      </c>
      <c r="K47" s="17">
        <f t="shared" si="0"/>
        <v>1.122870745605</v>
      </c>
      <c r="L47" s="17">
        <f t="shared" si="1"/>
        <v>1.8221292543949998</v>
      </c>
      <c r="M47" s="18">
        <f t="shared" si="2"/>
        <v>36.666479418826547</v>
      </c>
      <c r="N47" s="18">
        <f t="shared" si="3"/>
        <v>59.500227489423445</v>
      </c>
    </row>
    <row r="48" spans="1:14" ht="13.5" customHeight="1" x14ac:dyDescent="0.25">
      <c r="A48" s="2">
        <v>5</v>
      </c>
      <c r="B48" s="3">
        <v>1</v>
      </c>
      <c r="C48" s="3" t="s">
        <v>22</v>
      </c>
      <c r="D48" s="2">
        <v>10</v>
      </c>
      <c r="E48" s="14">
        <v>39371</v>
      </c>
      <c r="F48" s="6">
        <v>1565.6</v>
      </c>
      <c r="G48">
        <v>48.9</v>
      </c>
      <c r="H48" s="10">
        <v>3.1247637539999999</v>
      </c>
      <c r="I48" s="10">
        <v>79.749314499999997</v>
      </c>
      <c r="J48" s="10">
        <v>20.250685500000003</v>
      </c>
      <c r="K48" s="17">
        <f t="shared" si="0"/>
        <v>1.248555267812</v>
      </c>
      <c r="L48" s="17">
        <f t="shared" si="1"/>
        <v>0.317044732188</v>
      </c>
      <c r="M48" s="18">
        <f t="shared" si="2"/>
        <v>39.014402457247009</v>
      </c>
      <c r="N48" s="18">
        <f t="shared" si="3"/>
        <v>9.9068988753769958</v>
      </c>
    </row>
    <row r="49" spans="1:14" ht="13.5" customHeight="1" x14ac:dyDescent="0.25">
      <c r="A49" s="2">
        <v>5</v>
      </c>
      <c r="B49" s="3">
        <v>1</v>
      </c>
      <c r="C49" s="3" t="s">
        <v>22</v>
      </c>
      <c r="D49" s="2">
        <v>12</v>
      </c>
      <c r="E49" s="14">
        <v>39371</v>
      </c>
      <c r="F49" s="6">
        <v>1690.6999999999998</v>
      </c>
      <c r="G49">
        <v>52.3</v>
      </c>
      <c r="H49" s="10">
        <v>3.0896546429999998</v>
      </c>
      <c r="I49" s="10">
        <v>74.960063899999994</v>
      </c>
      <c r="J49" s="10">
        <v>25.039936099999998</v>
      </c>
      <c r="K49" s="17">
        <f t="shared" si="0"/>
        <v>1.2673498003572998</v>
      </c>
      <c r="L49" s="17">
        <f t="shared" si="1"/>
        <v>0.42335019964269999</v>
      </c>
      <c r="M49" s="18">
        <f t="shared" si="2"/>
        <v>39.156731949790547</v>
      </c>
      <c r="N49" s="18">
        <f t="shared" si="3"/>
        <v>13.080059099410448</v>
      </c>
    </row>
    <row r="50" spans="1:14" ht="13.5" customHeight="1" x14ac:dyDescent="0.25">
      <c r="A50" s="2">
        <v>5</v>
      </c>
      <c r="B50" s="3">
        <v>1</v>
      </c>
      <c r="C50" s="3" t="s">
        <v>22</v>
      </c>
      <c r="D50" s="2">
        <v>10</v>
      </c>
      <c r="E50" s="14">
        <v>39595</v>
      </c>
      <c r="F50" s="6">
        <v>4573.49</v>
      </c>
      <c r="G50">
        <v>62.7</v>
      </c>
      <c r="H50" s="10">
        <v>1.3660244429999999</v>
      </c>
      <c r="I50" s="10">
        <v>95.966819200000003</v>
      </c>
      <c r="J50" s="10">
        <v>4.0331807999999993</v>
      </c>
      <c r="K50" s="17">
        <f t="shared" si="0"/>
        <v>4.3890328794300801</v>
      </c>
      <c r="L50" s="17">
        <f t="shared" si="1"/>
        <v>0.18445712056991997</v>
      </c>
      <c r="M50" s="18">
        <f t="shared" si="2"/>
        <v>59.955261944321613</v>
      </c>
      <c r="N50" s="18">
        <f t="shared" si="3"/>
        <v>2.5197293538390872</v>
      </c>
    </row>
    <row r="51" spans="1:14" ht="13.5" customHeight="1" x14ac:dyDescent="0.25">
      <c r="A51" s="2">
        <v>5</v>
      </c>
      <c r="B51" s="3">
        <v>1</v>
      </c>
      <c r="C51" s="3" t="s">
        <v>22</v>
      </c>
      <c r="D51" s="2">
        <v>12</v>
      </c>
      <c r="E51" s="14">
        <v>39595</v>
      </c>
      <c r="F51" s="6">
        <v>5708.25</v>
      </c>
      <c r="G51">
        <v>78.8</v>
      </c>
      <c r="H51" s="10">
        <v>1.3775516219999999</v>
      </c>
      <c r="I51" s="10">
        <v>93.467995799999997</v>
      </c>
      <c r="J51" s="10">
        <v>6.5320041999999994</v>
      </c>
      <c r="K51" s="17">
        <f t="shared" si="0"/>
        <v>5.3353868702534992</v>
      </c>
      <c r="L51" s="17">
        <f t="shared" si="1"/>
        <v>0.37286312974649999</v>
      </c>
      <c r="M51" s="18">
        <f t="shared" si="2"/>
        <v>73.497708371152115</v>
      </c>
      <c r="N51" s="18">
        <f t="shared" si="3"/>
        <v>5.1363820916628748</v>
      </c>
    </row>
    <row r="52" spans="1:14" ht="13.5" customHeight="1" x14ac:dyDescent="0.25">
      <c r="A52" s="2">
        <v>5</v>
      </c>
      <c r="B52" s="3">
        <v>1</v>
      </c>
      <c r="C52" s="3" t="s">
        <v>22</v>
      </c>
      <c r="D52" s="2">
        <v>10</v>
      </c>
      <c r="E52" s="14">
        <v>39637</v>
      </c>
      <c r="F52" s="6">
        <v>2140.2600000000002</v>
      </c>
      <c r="G52">
        <v>46.7</v>
      </c>
      <c r="H52" s="10">
        <v>2.182665198</v>
      </c>
      <c r="I52" s="10">
        <v>69.960249900000008</v>
      </c>
      <c r="J52" s="10">
        <v>30.039750100000003</v>
      </c>
      <c r="K52" s="17">
        <f t="shared" si="0"/>
        <v>1.4973312445097402</v>
      </c>
      <c r="L52" s="17">
        <f t="shared" si="1"/>
        <v>0.64292875549026018</v>
      </c>
      <c r="M52" s="18">
        <f t="shared" si="2"/>
        <v>32.681727972694389</v>
      </c>
      <c r="N52" s="18">
        <f t="shared" si="3"/>
        <v>14.032982194020422</v>
      </c>
    </row>
    <row r="53" spans="1:14" ht="13.5" customHeight="1" x14ac:dyDescent="0.25">
      <c r="A53" s="2">
        <v>5</v>
      </c>
      <c r="B53" s="3">
        <v>1</v>
      </c>
      <c r="C53" s="3" t="s">
        <v>22</v>
      </c>
      <c r="D53" s="2">
        <v>12</v>
      </c>
      <c r="E53" s="14">
        <v>39637</v>
      </c>
      <c r="F53" s="6">
        <v>2338.31</v>
      </c>
      <c r="G53">
        <v>51</v>
      </c>
      <c r="H53" s="10">
        <v>2.1821554170000002</v>
      </c>
      <c r="I53" s="10">
        <v>66.857142899999999</v>
      </c>
      <c r="J53" s="10">
        <v>33.142857100000001</v>
      </c>
      <c r="K53" s="17">
        <f t="shared" si="0"/>
        <v>1.56332725814499</v>
      </c>
      <c r="L53" s="17">
        <f t="shared" si="1"/>
        <v>0.77498274185500993</v>
      </c>
      <c r="M53" s="18">
        <f t="shared" si="2"/>
        <v>34.114230449048478</v>
      </c>
      <c r="N53" s="18">
        <f t="shared" si="3"/>
        <v>16.911327882204226</v>
      </c>
    </row>
    <row r="54" spans="1:14" ht="13.5" customHeight="1" x14ac:dyDescent="0.25">
      <c r="A54" s="2">
        <v>5</v>
      </c>
      <c r="B54" s="3">
        <v>1</v>
      </c>
      <c r="C54" s="3" t="s">
        <v>22</v>
      </c>
      <c r="D54" s="2">
        <v>10</v>
      </c>
      <c r="E54" s="14">
        <v>39679</v>
      </c>
      <c r="F54" s="6">
        <v>1824.58</v>
      </c>
      <c r="G54">
        <v>60.8</v>
      </c>
      <c r="H54" s="10">
        <v>3.3306410259999999</v>
      </c>
      <c r="I54" s="10">
        <v>51.035322800000003</v>
      </c>
      <c r="J54" s="10">
        <v>48.680470999999997</v>
      </c>
      <c r="K54" s="17">
        <f t="shared" si="0"/>
        <v>0.93118029274423997</v>
      </c>
      <c r="L54" s="17">
        <f t="shared" si="1"/>
        <v>0.88821413777179992</v>
      </c>
      <c r="M54" s="18">
        <f t="shared" si="2"/>
        <v>31.014272856166556</v>
      </c>
      <c r="N54" s="18">
        <f t="shared" si="3"/>
        <v>29.583224471359731</v>
      </c>
    </row>
    <row r="55" spans="1:14" ht="13.5" customHeight="1" x14ac:dyDescent="0.25">
      <c r="A55" s="2">
        <v>5</v>
      </c>
      <c r="B55" s="3">
        <v>1</v>
      </c>
      <c r="C55" s="3" t="s">
        <v>22</v>
      </c>
      <c r="D55" s="2">
        <v>12</v>
      </c>
      <c r="E55" s="14">
        <v>39679</v>
      </c>
      <c r="F55" s="6">
        <v>2090.1400000000003</v>
      </c>
      <c r="G55">
        <v>67.5</v>
      </c>
      <c r="H55" s="10">
        <v>3.2266544619999999</v>
      </c>
      <c r="I55" s="10">
        <v>48.659966500000003</v>
      </c>
      <c r="J55" s="10">
        <v>51.340033500000004</v>
      </c>
      <c r="K55" s="17">
        <f t="shared" si="0"/>
        <v>1.0170614238031002</v>
      </c>
      <c r="L55" s="17">
        <f t="shared" si="1"/>
        <v>1.0730785761969002</v>
      </c>
      <c r="M55" s="18">
        <f t="shared" si="2"/>
        <v>32.817057812423457</v>
      </c>
      <c r="N55" s="18">
        <f t="shared" si="3"/>
        <v>34.624537759623344</v>
      </c>
    </row>
    <row r="56" spans="1:14" ht="13.5" customHeight="1" x14ac:dyDescent="0.25">
      <c r="A56" s="2">
        <v>5</v>
      </c>
      <c r="B56" s="3">
        <v>1</v>
      </c>
      <c r="C56" s="3" t="s">
        <v>22</v>
      </c>
      <c r="D56" s="2">
        <v>10</v>
      </c>
      <c r="E56" s="14">
        <v>39735</v>
      </c>
      <c r="F56" s="6">
        <v>1249.94</v>
      </c>
      <c r="G56">
        <v>41.6</v>
      </c>
      <c r="H56" s="10">
        <v>3.333046993</v>
      </c>
      <c r="I56" s="10">
        <v>68.157181600000001</v>
      </c>
      <c r="J56" s="10">
        <v>29.945799499999996</v>
      </c>
      <c r="K56" s="17">
        <f t="shared" si="0"/>
        <v>0.85192387569104</v>
      </c>
      <c r="L56" s="17">
        <f t="shared" si="1"/>
        <v>0.37430452627029998</v>
      </c>
      <c r="M56" s="18">
        <f t="shared" si="2"/>
        <v>28.395023121369263</v>
      </c>
      <c r="N56" s="18">
        <f t="shared" si="3"/>
        <v>12.475745757515128</v>
      </c>
    </row>
    <row r="57" spans="1:14" ht="13.5" customHeight="1" x14ac:dyDescent="0.25">
      <c r="A57" s="2">
        <v>5</v>
      </c>
      <c r="B57" s="3">
        <v>1</v>
      </c>
      <c r="C57" s="3" t="s">
        <v>22</v>
      </c>
      <c r="D57" s="2">
        <v>12</v>
      </c>
      <c r="E57" s="14">
        <v>39735</v>
      </c>
      <c r="F57" s="6">
        <v>1720.77</v>
      </c>
      <c r="G57">
        <v>61.4</v>
      </c>
      <c r="H57" s="10">
        <v>3.5665156630000001</v>
      </c>
      <c r="I57" s="10">
        <v>62.717948700000001</v>
      </c>
      <c r="J57" s="10">
        <v>35.641025599999999</v>
      </c>
      <c r="K57" s="17">
        <f t="shared" si="0"/>
        <v>1.07923164584499</v>
      </c>
      <c r="L57" s="17">
        <f t="shared" si="1"/>
        <v>0.61330007621712002</v>
      </c>
      <c r="M57" s="18">
        <f t="shared" si="2"/>
        <v>38.490965689114262</v>
      </c>
      <c r="N57" s="18">
        <f t="shared" si="3"/>
        <v>21.873443279474522</v>
      </c>
    </row>
    <row r="58" spans="1:14" ht="13.5" customHeight="1" x14ac:dyDescent="0.25">
      <c r="A58" s="2">
        <v>5</v>
      </c>
      <c r="B58" s="3">
        <v>1</v>
      </c>
      <c r="C58" s="3" t="s">
        <v>22</v>
      </c>
      <c r="D58" s="2">
        <v>10</v>
      </c>
      <c r="E58" s="14">
        <v>39952</v>
      </c>
      <c r="F58" s="6">
        <v>3199.9427009999999</v>
      </c>
      <c r="G58">
        <v>57.3</v>
      </c>
      <c r="H58" s="10">
        <v>1.7873050159999999</v>
      </c>
      <c r="I58" s="10">
        <v>81.081081099999992</v>
      </c>
      <c r="J58" s="10">
        <v>17.655973700000001</v>
      </c>
      <c r="K58" s="17">
        <f t="shared" si="0"/>
        <v>2.5945481365513401</v>
      </c>
      <c r="L58" s="17">
        <f t="shared" si="1"/>
        <v>0.56498104170362962</v>
      </c>
      <c r="M58" s="18">
        <f t="shared" si="2"/>
        <v>46.372488987116625</v>
      </c>
      <c r="N58" s="18">
        <f t="shared" si="3"/>
        <v>10.097934497818024</v>
      </c>
    </row>
    <row r="59" spans="1:14" ht="13.5" customHeight="1" x14ac:dyDescent="0.25">
      <c r="A59" s="2">
        <v>5</v>
      </c>
      <c r="B59" s="3">
        <v>1</v>
      </c>
      <c r="C59" s="3" t="s">
        <v>22</v>
      </c>
      <c r="D59" s="2">
        <v>12</v>
      </c>
      <c r="E59" s="14">
        <v>39952</v>
      </c>
      <c r="F59" s="6">
        <v>3943.1427000000003</v>
      </c>
      <c r="G59">
        <v>89.5</v>
      </c>
      <c r="H59" s="10">
        <v>2.268108652</v>
      </c>
      <c r="I59" s="10">
        <v>66.466036099999997</v>
      </c>
      <c r="J59" s="10">
        <v>31.756950400000001</v>
      </c>
      <c r="K59" s="17">
        <f t="shared" si="0"/>
        <v>2.6208506504565148</v>
      </c>
      <c r="L59" s="17">
        <f t="shared" si="1"/>
        <v>1.2522218714402211</v>
      </c>
      <c r="M59" s="18">
        <f t="shared" si="2"/>
        <v>59.44374035900249</v>
      </c>
      <c r="N59" s="18">
        <f t="shared" si="3"/>
        <v>28.401752608371968</v>
      </c>
    </row>
    <row r="60" spans="1:14" ht="13.5" customHeight="1" x14ac:dyDescent="0.25">
      <c r="A60" s="2">
        <v>5</v>
      </c>
      <c r="B60" s="3">
        <v>1</v>
      </c>
      <c r="C60" s="3" t="s">
        <v>22</v>
      </c>
      <c r="D60" s="2">
        <v>10</v>
      </c>
      <c r="E60" s="14">
        <v>40000</v>
      </c>
      <c r="F60" s="6">
        <v>2645.8206719999998</v>
      </c>
      <c r="G60">
        <v>63.5</v>
      </c>
      <c r="H60" s="10">
        <v>2.3967391299999998</v>
      </c>
      <c r="I60" s="10">
        <v>43.855421700000001</v>
      </c>
      <c r="J60" s="10">
        <v>53.321858899999995</v>
      </c>
      <c r="K60" s="17">
        <f t="shared" si="0"/>
        <v>1.1603358131313737</v>
      </c>
      <c r="L60" s="17">
        <f t="shared" si="1"/>
        <v>1.4108007654708716</v>
      </c>
      <c r="M60" s="18">
        <f t="shared" si="2"/>
        <v>27.810222472723311</v>
      </c>
      <c r="N60" s="18">
        <f t="shared" si="3"/>
        <v>33.8132139923799</v>
      </c>
    </row>
    <row r="61" spans="1:14" ht="13.5" customHeight="1" x14ac:dyDescent="0.25">
      <c r="A61" s="2">
        <v>5</v>
      </c>
      <c r="B61" s="3">
        <v>1</v>
      </c>
      <c r="C61" s="3" t="s">
        <v>22</v>
      </c>
      <c r="D61" s="2">
        <v>12</v>
      </c>
      <c r="E61" s="14">
        <v>40000</v>
      </c>
      <c r="F61" s="6">
        <v>2985.0653069999998</v>
      </c>
      <c r="G61">
        <v>74.3</v>
      </c>
      <c r="H61" s="10">
        <v>2.486593579</v>
      </c>
      <c r="I61" s="10">
        <v>40.695710900000002</v>
      </c>
      <c r="J61" s="10">
        <v>57.9196217</v>
      </c>
      <c r="K61" s="17">
        <f t="shared" si="0"/>
        <v>1.2147935475129175</v>
      </c>
      <c r="L61" s="17">
        <f t="shared" si="1"/>
        <v>1.7289385333123437</v>
      </c>
      <c r="M61" s="18">
        <f t="shared" si="2"/>
        <v>30.206978350562519</v>
      </c>
      <c r="N61" s="18">
        <f t="shared" si="3"/>
        <v>42.991674554201509</v>
      </c>
    </row>
    <row r="62" spans="1:14" ht="13.5" customHeight="1" x14ac:dyDescent="0.25">
      <c r="A62" s="2">
        <v>5</v>
      </c>
      <c r="B62" s="3">
        <v>1</v>
      </c>
      <c r="C62" s="3" t="s">
        <v>22</v>
      </c>
      <c r="D62" s="2">
        <v>10</v>
      </c>
      <c r="E62" s="14">
        <v>40039</v>
      </c>
      <c r="F62" s="6">
        <v>2073.8220190000002</v>
      </c>
      <c r="G62">
        <v>66.2</v>
      </c>
      <c r="H62" s="10">
        <v>3.1877850699999999</v>
      </c>
      <c r="I62" s="10">
        <v>43.114241</v>
      </c>
      <c r="J62" s="10">
        <v>54.4992175</v>
      </c>
      <c r="K62" s="17">
        <f t="shared" si="0"/>
        <v>0.89411262318272577</v>
      </c>
      <c r="L62" s="17">
        <f t="shared" si="1"/>
        <v>1.1302167726977013</v>
      </c>
      <c r="M62" s="18">
        <f t="shared" si="2"/>
        <v>28.50238871080429</v>
      </c>
      <c r="N62" s="18">
        <f t="shared" si="3"/>
        <v>36.028881538693156</v>
      </c>
    </row>
    <row r="63" spans="1:14" ht="13.5" customHeight="1" x14ac:dyDescent="0.25">
      <c r="A63" s="2">
        <v>5</v>
      </c>
      <c r="B63" s="3">
        <v>1</v>
      </c>
      <c r="C63" s="3" t="s">
        <v>22</v>
      </c>
      <c r="D63" s="2">
        <v>12</v>
      </c>
      <c r="E63" s="14">
        <v>40039</v>
      </c>
      <c r="F63" s="6">
        <v>2091.6445189999999</v>
      </c>
      <c r="G63">
        <v>76.400000000000006</v>
      </c>
      <c r="H63" s="10">
        <v>3.647240611</v>
      </c>
      <c r="I63" s="10">
        <v>33.465976900000001</v>
      </c>
      <c r="J63" s="10">
        <v>56.665340200000003</v>
      </c>
      <c r="K63" s="17">
        <f t="shared" si="0"/>
        <v>0.69998927155865609</v>
      </c>
      <c r="L63" s="17">
        <f t="shared" si="1"/>
        <v>1.1852374824660037</v>
      </c>
      <c r="M63" s="18">
        <f t="shared" si="2"/>
        <v>25.53029298493038</v>
      </c>
      <c r="N63" s="18">
        <f t="shared" si="3"/>
        <v>43.228462797294085</v>
      </c>
    </row>
    <row r="64" spans="1:14" ht="13.5" customHeight="1" x14ac:dyDescent="0.25">
      <c r="A64" s="2">
        <v>5</v>
      </c>
      <c r="B64" s="3">
        <v>1</v>
      </c>
      <c r="C64" s="3" t="s">
        <v>22</v>
      </c>
      <c r="D64" s="2">
        <v>10</v>
      </c>
      <c r="E64" s="14">
        <v>40107</v>
      </c>
      <c r="F64" s="6">
        <v>1237.653043</v>
      </c>
      <c r="G64">
        <v>40</v>
      </c>
      <c r="H64" s="10">
        <v>3.2343012880000002</v>
      </c>
      <c r="I64" s="10">
        <v>61.099959900000002</v>
      </c>
      <c r="J64" s="10">
        <v>33.801686099999998</v>
      </c>
      <c r="K64" s="17">
        <f t="shared" si="0"/>
        <v>0.75620551297412975</v>
      </c>
      <c r="L64" s="17">
        <f t="shared" si="1"/>
        <v>0.41834759660195803</v>
      </c>
      <c r="M64" s="18">
        <f t="shared" si="2"/>
        <v>24.457964646049287</v>
      </c>
      <c r="N64" s="18">
        <f t="shared" si="3"/>
        <v>13.530621705214175</v>
      </c>
    </row>
    <row r="65" spans="1:14" ht="13.5" customHeight="1" x14ac:dyDescent="0.25">
      <c r="A65" s="2">
        <v>5</v>
      </c>
      <c r="B65" s="3">
        <v>1</v>
      </c>
      <c r="C65" s="3" t="s">
        <v>22</v>
      </c>
      <c r="D65" s="2">
        <v>12</v>
      </c>
      <c r="E65" s="14">
        <v>40107</v>
      </c>
      <c r="F65" s="6">
        <v>1358.0241899999999</v>
      </c>
      <c r="G65">
        <v>44.9</v>
      </c>
      <c r="H65" s="10">
        <v>3.3144073939999998</v>
      </c>
      <c r="I65" s="10">
        <v>60.537951399999997</v>
      </c>
      <c r="J65" s="10">
        <v>34.672070699999999</v>
      </c>
      <c r="K65" s="17">
        <f t="shared" si="0"/>
        <v>0.82212002414244356</v>
      </c>
      <c r="L65" s="17">
        <f t="shared" si="1"/>
        <v>0.47085510727990232</v>
      </c>
      <c r="M65" s="18">
        <f t="shared" si="2"/>
        <v>27.248406867731735</v>
      </c>
      <c r="N65" s="18">
        <f t="shared" si="3"/>
        <v>15.606056490711714</v>
      </c>
    </row>
    <row r="66" spans="1:14" x14ac:dyDescent="0.25">
      <c r="A66" s="2">
        <v>4</v>
      </c>
      <c r="B66" s="3">
        <v>1</v>
      </c>
      <c r="C66" s="3" t="s">
        <v>21</v>
      </c>
      <c r="D66" s="2">
        <v>5</v>
      </c>
      <c r="E66" s="14">
        <v>38874</v>
      </c>
      <c r="F66" s="6">
        <v>4144.7338428463436</v>
      </c>
      <c r="G66">
        <v>73.400000000000006</v>
      </c>
      <c r="H66" s="10">
        <v>1.7744266849999999</v>
      </c>
      <c r="I66" s="10">
        <v>93.682045299999999</v>
      </c>
      <c r="J66" s="10">
        <v>6.3179547000000005</v>
      </c>
      <c r="K66" s="17">
        <f t="shared" si="0"/>
        <v>3.8828714362197418</v>
      </c>
      <c r="L66" s="17">
        <f t="shared" si="1"/>
        <v>0.26186240662660115</v>
      </c>
      <c r="M66" s="18">
        <f t="shared" si="2"/>
        <v>68.898706908525853</v>
      </c>
      <c r="N66" s="18">
        <f t="shared" si="3"/>
        <v>4.6465564211656192</v>
      </c>
    </row>
    <row r="67" spans="1:14" x14ac:dyDescent="0.25">
      <c r="A67" s="2">
        <v>4</v>
      </c>
      <c r="B67" s="3">
        <v>1</v>
      </c>
      <c r="C67" s="3" t="s">
        <v>21</v>
      </c>
      <c r="D67" s="2">
        <v>16</v>
      </c>
      <c r="E67" s="14">
        <v>38874</v>
      </c>
      <c r="F67" s="6">
        <v>4944.0829989475887</v>
      </c>
      <c r="G67">
        <v>70.7</v>
      </c>
      <c r="H67" s="10">
        <v>1.4285327919999999</v>
      </c>
      <c r="I67" s="10">
        <v>72.5968436</v>
      </c>
      <c r="J67" s="10">
        <v>27.4031564</v>
      </c>
      <c r="K67" s="17">
        <f t="shared" ref="K67:K130" si="4">$F67*I67/100/1000</f>
        <v>3.5892482022001704</v>
      </c>
      <c r="L67" s="17">
        <f t="shared" ref="L67:L130" si="5">$F67*J67/100/1000</f>
        <v>1.3548347967474181</v>
      </c>
      <c r="M67" s="18">
        <f t="shared" ref="M67:M121" si="6">K67*$H67/100*1000</f>
        <v>51.273587554699901</v>
      </c>
      <c r="N67" s="18">
        <f t="shared" ref="N67:N121" si="7">L67*$H67/100*1000</f>
        <v>19.354259348963417</v>
      </c>
    </row>
    <row r="68" spans="1:14" x14ac:dyDescent="0.25">
      <c r="A68" s="2">
        <v>4</v>
      </c>
      <c r="B68" s="3">
        <v>1</v>
      </c>
      <c r="C68" s="3" t="s">
        <v>21</v>
      </c>
      <c r="D68" s="2">
        <v>5</v>
      </c>
      <c r="E68" s="14">
        <v>38910</v>
      </c>
      <c r="F68" s="6">
        <v>2483.918225463362</v>
      </c>
      <c r="G68">
        <v>65.599999999999994</v>
      </c>
      <c r="H68" s="10">
        <v>2.6385145479999998</v>
      </c>
      <c r="I68" s="10">
        <v>73.267750200000009</v>
      </c>
      <c r="J68" s="10">
        <v>26.732249800000002</v>
      </c>
      <c r="K68" s="17">
        <f t="shared" si="4"/>
        <v>1.819911000604769</v>
      </c>
      <c r="L68" s="17">
        <f t="shared" si="5"/>
        <v>0.66400722485859309</v>
      </c>
      <c r="M68" s="18">
        <f t="shared" si="6"/>
        <v>48.018616511609196</v>
      </c>
      <c r="N68" s="18">
        <f t="shared" si="7"/>
        <v>17.51992722766505</v>
      </c>
    </row>
    <row r="69" spans="1:14" x14ac:dyDescent="0.25">
      <c r="A69" s="2">
        <v>4</v>
      </c>
      <c r="B69" s="3">
        <v>1</v>
      </c>
      <c r="C69" s="3" t="s">
        <v>21</v>
      </c>
      <c r="D69" s="2">
        <v>16</v>
      </c>
      <c r="E69" s="14">
        <v>38910</v>
      </c>
      <c r="F69" s="6">
        <v>2678.8818774679426</v>
      </c>
      <c r="G69">
        <v>63</v>
      </c>
      <c r="H69" s="10">
        <v>2.3531256279999999</v>
      </c>
      <c r="I69" s="10">
        <v>71.571571599999999</v>
      </c>
      <c r="J69" s="10">
        <v>28.428428400000001</v>
      </c>
      <c r="K69" s="17">
        <f t="shared" si="4"/>
        <v>1.9173178610113928</v>
      </c>
      <c r="L69" s="17">
        <f t="shared" si="5"/>
        <v>0.76156401645654992</v>
      </c>
      <c r="M69" s="18">
        <f t="shared" si="6"/>
        <v>45.1168979576805</v>
      </c>
      <c r="N69" s="18">
        <f t="shared" si="7"/>
        <v>17.920558044865214</v>
      </c>
    </row>
    <row r="70" spans="1:14" x14ac:dyDescent="0.25">
      <c r="A70" s="2">
        <v>4</v>
      </c>
      <c r="B70" s="3">
        <v>1</v>
      </c>
      <c r="C70" s="3" t="s">
        <v>21</v>
      </c>
      <c r="D70" s="2">
        <v>5</v>
      </c>
      <c r="E70" s="14">
        <v>38952</v>
      </c>
      <c r="F70" s="6">
        <v>1658.6337693131679</v>
      </c>
      <c r="G70">
        <v>52.1</v>
      </c>
      <c r="H70" s="10">
        <v>3.1357161859999998</v>
      </c>
      <c r="I70" s="10">
        <v>49.342681900000002</v>
      </c>
      <c r="J70" s="10">
        <v>50.657318100000005</v>
      </c>
      <c r="K70" s="17">
        <f t="shared" si="4"/>
        <v>0.81841438467817629</v>
      </c>
      <c r="L70" s="17">
        <f t="shared" si="5"/>
        <v>0.84021938463499168</v>
      </c>
      <c r="M70" s="18">
        <f t="shared" si="6"/>
        <v>25.663152328905877</v>
      </c>
      <c r="N70" s="18">
        <f t="shared" si="7"/>
        <v>26.346895241909031</v>
      </c>
    </row>
    <row r="71" spans="1:14" x14ac:dyDescent="0.25">
      <c r="A71" s="2">
        <v>4</v>
      </c>
      <c r="B71" s="3">
        <v>1</v>
      </c>
      <c r="C71" s="3" t="s">
        <v>21</v>
      </c>
      <c r="D71" s="2">
        <v>16</v>
      </c>
      <c r="E71" s="14">
        <v>38952</v>
      </c>
      <c r="F71" s="6">
        <v>1841.8913361159966</v>
      </c>
      <c r="G71">
        <v>58.2</v>
      </c>
      <c r="H71" s="10">
        <v>3.1600453169999998</v>
      </c>
      <c r="I71" s="10">
        <v>52.943469799999995</v>
      </c>
      <c r="J71" s="10">
        <v>47.056530200000005</v>
      </c>
      <c r="K71" s="17">
        <f t="shared" si="4"/>
        <v>0.97516118328538914</v>
      </c>
      <c r="L71" s="17">
        <f t="shared" si="5"/>
        <v>0.8667301528306075</v>
      </c>
      <c r="M71" s="18">
        <f t="shared" si="6"/>
        <v>30.815535305611721</v>
      </c>
      <c r="N71" s="18">
        <f t="shared" si="7"/>
        <v>27.389065605550556</v>
      </c>
    </row>
    <row r="72" spans="1:14" x14ac:dyDescent="0.25">
      <c r="A72" s="2">
        <v>4</v>
      </c>
      <c r="B72" s="3">
        <v>1</v>
      </c>
      <c r="C72" s="3" t="s">
        <v>21</v>
      </c>
      <c r="D72" s="2">
        <v>5</v>
      </c>
      <c r="E72" s="14">
        <v>39001</v>
      </c>
      <c r="F72" s="6">
        <v>1659.6418238435897</v>
      </c>
      <c r="G72">
        <v>60.9</v>
      </c>
      <c r="H72" s="10">
        <v>3.6651515149999998</v>
      </c>
      <c r="I72" s="10">
        <v>56.595744699999997</v>
      </c>
      <c r="J72" s="10">
        <v>43.404255300000003</v>
      </c>
      <c r="K72" s="17">
        <f t="shared" si="4"/>
        <v>0.93928664955694174</v>
      </c>
      <c r="L72" s="17">
        <f t="shared" si="5"/>
        <v>0.72035517428664797</v>
      </c>
      <c r="M72" s="18">
        <f t="shared" si="6"/>
        <v>34.426278866428987</v>
      </c>
      <c r="N72" s="18">
        <f t="shared" si="7"/>
        <v>26.402108583747967</v>
      </c>
    </row>
    <row r="73" spans="1:14" x14ac:dyDescent="0.25">
      <c r="A73" s="2">
        <v>4</v>
      </c>
      <c r="B73" s="3">
        <v>1</v>
      </c>
      <c r="C73" s="3" t="s">
        <v>21</v>
      </c>
      <c r="D73" s="2">
        <v>16</v>
      </c>
      <c r="E73" s="14">
        <v>39001</v>
      </c>
      <c r="F73" s="6">
        <v>1577.6822154481476</v>
      </c>
      <c r="G73">
        <v>55.5</v>
      </c>
      <c r="H73" s="10">
        <v>3.523164328</v>
      </c>
      <c r="I73" s="10">
        <v>72.1488595</v>
      </c>
      <c r="J73" s="10">
        <v>27.8511405</v>
      </c>
      <c r="K73" s="17">
        <f t="shared" si="4"/>
        <v>1.1382797249801713</v>
      </c>
      <c r="L73" s="17">
        <f t="shared" si="5"/>
        <v>0.4394024904679763</v>
      </c>
      <c r="M73" s="18">
        <f t="shared" si="6"/>
        <v>40.103465223357901</v>
      </c>
      <c r="N73" s="18">
        <f t="shared" si="7"/>
        <v>15.480871800511341</v>
      </c>
    </row>
    <row r="74" spans="1:14" x14ac:dyDescent="0.25">
      <c r="A74" s="2">
        <v>4</v>
      </c>
      <c r="B74" s="3">
        <v>1</v>
      </c>
      <c r="C74" s="3" t="s">
        <v>21</v>
      </c>
      <c r="D74" s="2">
        <v>5</v>
      </c>
      <c r="E74" s="14">
        <v>39226</v>
      </c>
      <c r="F74" s="6">
        <v>3596.1000000000004</v>
      </c>
      <c r="G74">
        <v>105.7</v>
      </c>
      <c r="H74" s="10">
        <v>2.939702247</v>
      </c>
      <c r="I74" s="10">
        <v>55.738379299999998</v>
      </c>
      <c r="J74" s="10">
        <v>44.261620700000002</v>
      </c>
      <c r="K74" s="17">
        <f t="shared" si="4"/>
        <v>2.0044078580073004</v>
      </c>
      <c r="L74" s="17">
        <f t="shared" si="5"/>
        <v>1.5916921419927004</v>
      </c>
      <c r="M74" s="18">
        <f t="shared" si="6"/>
        <v>58.92362284088518</v>
      </c>
      <c r="N74" s="18">
        <f t="shared" si="7"/>
        <v>46.791009663481844</v>
      </c>
    </row>
    <row r="75" spans="1:14" x14ac:dyDescent="0.25">
      <c r="A75" s="2">
        <v>4</v>
      </c>
      <c r="B75" s="3">
        <v>1</v>
      </c>
      <c r="C75" s="3" t="s">
        <v>21</v>
      </c>
      <c r="D75" s="2">
        <v>16</v>
      </c>
      <c r="E75" s="14">
        <v>39226</v>
      </c>
      <c r="F75" s="6">
        <v>3655.8999999999996</v>
      </c>
      <c r="G75">
        <v>92.5</v>
      </c>
      <c r="H75" s="10">
        <v>2.5288406619999999</v>
      </c>
      <c r="I75" s="10">
        <v>72.285813399999995</v>
      </c>
      <c r="J75" s="10">
        <v>27.714186600000001</v>
      </c>
      <c r="K75" s="17">
        <f t="shared" si="4"/>
        <v>2.6426970520905995</v>
      </c>
      <c r="L75" s="17">
        <f t="shared" si="5"/>
        <v>1.0132029479094</v>
      </c>
      <c r="M75" s="18">
        <f t="shared" si="6"/>
        <v>66.829597626742398</v>
      </c>
      <c r="N75" s="18">
        <f t="shared" si="7"/>
        <v>25.622288135315589</v>
      </c>
    </row>
    <row r="76" spans="1:14" x14ac:dyDescent="0.25">
      <c r="A76" s="2">
        <v>4</v>
      </c>
      <c r="B76" s="3">
        <v>1</v>
      </c>
      <c r="C76" s="3" t="s">
        <v>21</v>
      </c>
      <c r="D76" s="2">
        <v>5</v>
      </c>
      <c r="E76" s="14">
        <v>39266</v>
      </c>
      <c r="F76" s="6">
        <v>3476.1000000000004</v>
      </c>
      <c r="G76">
        <v>110.5</v>
      </c>
      <c r="H76" s="10">
        <v>3.184392237</v>
      </c>
      <c r="I76" s="10">
        <v>58.239861900000001</v>
      </c>
      <c r="J76" s="10">
        <v>41.760138099999999</v>
      </c>
      <c r="K76" s="17">
        <f t="shared" si="4"/>
        <v>2.0244758395059002</v>
      </c>
      <c r="L76" s="17">
        <f t="shared" si="5"/>
        <v>1.4516241604941</v>
      </c>
      <c r="M76" s="18">
        <f t="shared" si="6"/>
        <v>64.467251473166471</v>
      </c>
      <c r="N76" s="18">
        <f t="shared" si="7"/>
        <v>46.225407077190539</v>
      </c>
    </row>
    <row r="77" spans="1:14" x14ac:dyDescent="0.25">
      <c r="A77" s="2">
        <v>4</v>
      </c>
      <c r="B77" s="3">
        <v>1</v>
      </c>
      <c r="C77" s="3" t="s">
        <v>21</v>
      </c>
      <c r="D77" s="2">
        <v>16</v>
      </c>
      <c r="E77" s="14">
        <v>39266</v>
      </c>
      <c r="F77" s="6">
        <v>3703.1</v>
      </c>
      <c r="G77">
        <v>99.6</v>
      </c>
      <c r="H77" s="10">
        <v>2.688402264</v>
      </c>
      <c r="I77" s="10">
        <v>70.0117142</v>
      </c>
      <c r="J77" s="10">
        <v>29.988285799999996</v>
      </c>
      <c r="K77" s="17">
        <f t="shared" si="4"/>
        <v>2.5926037885402002</v>
      </c>
      <c r="L77" s="17">
        <f t="shared" si="5"/>
        <v>1.1104962114597998</v>
      </c>
      <c r="M77" s="18">
        <f t="shared" si="6"/>
        <v>69.699618947664518</v>
      </c>
      <c r="N77" s="18">
        <f t="shared" si="7"/>
        <v>29.854605290519487</v>
      </c>
    </row>
    <row r="78" spans="1:14" x14ac:dyDescent="0.25">
      <c r="A78" s="2">
        <v>4</v>
      </c>
      <c r="B78" s="3">
        <v>1</v>
      </c>
      <c r="C78" s="3" t="s">
        <v>21</v>
      </c>
      <c r="D78" s="2">
        <v>5</v>
      </c>
      <c r="E78" s="14">
        <v>39301</v>
      </c>
      <c r="F78" s="6">
        <v>3139.2000000000003</v>
      </c>
      <c r="G78">
        <v>95.7</v>
      </c>
      <c r="H78" s="10">
        <v>3.0525967989999998</v>
      </c>
      <c r="I78" s="10">
        <v>59.192259199999995</v>
      </c>
      <c r="J78" s="10">
        <v>40.807740799999998</v>
      </c>
      <c r="K78" s="17">
        <f t="shared" si="4"/>
        <v>1.8581634008064001</v>
      </c>
      <c r="L78" s="17">
        <f t="shared" si="5"/>
        <v>1.2810365991936001</v>
      </c>
      <c r="M78" s="18">
        <f t="shared" si="6"/>
        <v>56.722236493205706</v>
      </c>
      <c r="N78" s="18">
        <f t="shared" si="7"/>
        <v>39.104882221002292</v>
      </c>
    </row>
    <row r="79" spans="1:14" x14ac:dyDescent="0.25">
      <c r="A79" s="2">
        <v>4</v>
      </c>
      <c r="B79" s="3">
        <v>1</v>
      </c>
      <c r="C79" s="3" t="s">
        <v>21</v>
      </c>
      <c r="D79" s="2">
        <v>16</v>
      </c>
      <c r="E79" s="14">
        <v>39301</v>
      </c>
      <c r="F79" s="6">
        <v>2632.1</v>
      </c>
      <c r="G79">
        <v>76.900000000000006</v>
      </c>
      <c r="H79" s="10">
        <v>2.9244230770000001</v>
      </c>
      <c r="I79" s="10">
        <v>54.132050700000001</v>
      </c>
      <c r="J79" s="10">
        <v>45.867949299999999</v>
      </c>
      <c r="K79" s="17">
        <f t="shared" si="4"/>
        <v>1.4248097064747001</v>
      </c>
      <c r="L79" s="17">
        <f t="shared" si="5"/>
        <v>1.2072902935252998</v>
      </c>
      <c r="M79" s="18">
        <f t="shared" si="6"/>
        <v>41.667463859482091</v>
      </c>
      <c r="N79" s="18">
        <f t="shared" si="7"/>
        <v>35.306275950234905</v>
      </c>
    </row>
    <row r="80" spans="1:14" x14ac:dyDescent="0.25">
      <c r="A80" s="2">
        <v>4</v>
      </c>
      <c r="B80" s="3">
        <v>1</v>
      </c>
      <c r="C80" s="3" t="s">
        <v>21</v>
      </c>
      <c r="D80" s="2">
        <v>5</v>
      </c>
      <c r="E80" s="14">
        <v>39371</v>
      </c>
      <c r="F80" s="6">
        <v>1757.1000000000001</v>
      </c>
      <c r="G80">
        <v>59</v>
      </c>
      <c r="H80" s="10">
        <v>3.362122302</v>
      </c>
      <c r="I80" s="10">
        <v>75.412762200000003</v>
      </c>
      <c r="J80" s="10">
        <v>24.5872378</v>
      </c>
      <c r="K80" s="17">
        <f t="shared" si="4"/>
        <v>1.3250776446162</v>
      </c>
      <c r="L80" s="17">
        <f t="shared" si="5"/>
        <v>0.43202235538380002</v>
      </c>
      <c r="M80" s="18">
        <f t="shared" si="6"/>
        <v>44.550731008457561</v>
      </c>
      <c r="N80" s="18">
        <f t="shared" si="7"/>
        <v>14.525119959984439</v>
      </c>
    </row>
    <row r="81" spans="1:16" x14ac:dyDescent="0.25">
      <c r="A81" s="2">
        <v>4</v>
      </c>
      <c r="B81" s="3">
        <v>1</v>
      </c>
      <c r="C81" s="3" t="s">
        <v>21</v>
      </c>
      <c r="D81" s="2">
        <v>16</v>
      </c>
      <c r="E81" s="14">
        <v>39371</v>
      </c>
      <c r="F81" s="6">
        <v>1544.8</v>
      </c>
      <c r="G81">
        <v>49.4</v>
      </c>
      <c r="H81" s="10">
        <v>3.2007250759999999</v>
      </c>
      <c r="I81" s="10">
        <v>75.3309797</v>
      </c>
      <c r="J81" s="10">
        <v>23.168579000000001</v>
      </c>
      <c r="K81" s="17">
        <f t="shared" si="4"/>
        <v>1.1637129744055998</v>
      </c>
      <c r="L81" s="17">
        <f t="shared" si="5"/>
        <v>0.35790820839199999</v>
      </c>
      <c r="M81" s="18">
        <f t="shared" si="6"/>
        <v>37.247252984465497</v>
      </c>
      <c r="N81" s="18">
        <f t="shared" si="7"/>
        <v>11.455657775065081</v>
      </c>
    </row>
    <row r="82" spans="1:16" x14ac:dyDescent="0.25">
      <c r="A82" s="2">
        <v>5</v>
      </c>
      <c r="B82" s="3">
        <v>1</v>
      </c>
      <c r="C82" s="3" t="s">
        <v>21</v>
      </c>
      <c r="D82" s="2">
        <v>5</v>
      </c>
      <c r="E82" s="14">
        <v>38874</v>
      </c>
      <c r="F82" s="6">
        <v>2846.9937219285835</v>
      </c>
      <c r="G82">
        <v>61.5</v>
      </c>
      <c r="H82" s="10">
        <v>2.1564395599999999</v>
      </c>
      <c r="I82" s="10">
        <v>77.9025192</v>
      </c>
      <c r="J82" s="10">
        <v>22.0974808</v>
      </c>
      <c r="K82" s="17">
        <f t="shared" si="4"/>
        <v>2.2178798308482093</v>
      </c>
      <c r="L82" s="17">
        <f t="shared" si="5"/>
        <v>0.62911389108037408</v>
      </c>
      <c r="M82" s="18">
        <f t="shared" si="6"/>
        <v>47.827238065671871</v>
      </c>
      <c r="N82" s="18">
        <f t="shared" si="7"/>
        <v>13.566460824712498</v>
      </c>
    </row>
    <row r="83" spans="1:16" x14ac:dyDescent="0.25">
      <c r="A83" s="2">
        <v>5</v>
      </c>
      <c r="B83" s="3">
        <v>1</v>
      </c>
      <c r="C83" s="3" t="s">
        <v>21</v>
      </c>
      <c r="D83" s="2">
        <v>16</v>
      </c>
      <c r="E83" s="14">
        <v>38874</v>
      </c>
      <c r="F83" s="6">
        <v>2492.7240660079656</v>
      </c>
      <c r="G83">
        <v>55.1</v>
      </c>
      <c r="H83" s="10">
        <v>2.2107608700000001</v>
      </c>
      <c r="I83" s="10">
        <v>92.7868852</v>
      </c>
      <c r="J83" s="10">
        <v>7.2131148000000005</v>
      </c>
      <c r="K83" s="17">
        <f t="shared" si="4"/>
        <v>2.3129210174795833</v>
      </c>
      <c r="L83" s="17">
        <f t="shared" si="5"/>
        <v>0.17980304852838236</v>
      </c>
      <c r="M83" s="18">
        <f t="shared" si="6"/>
        <v>51.133152808444493</v>
      </c>
      <c r="N83" s="18">
        <f t="shared" si="7"/>
        <v>3.9750154399325881</v>
      </c>
    </row>
    <row r="84" spans="1:16" x14ac:dyDescent="0.25">
      <c r="A84" s="2">
        <v>5</v>
      </c>
      <c r="B84" s="3">
        <v>1</v>
      </c>
      <c r="C84" s="3" t="s">
        <v>21</v>
      </c>
      <c r="D84" s="2">
        <v>5</v>
      </c>
      <c r="E84" s="14">
        <v>38910</v>
      </c>
      <c r="F84" s="6">
        <v>2958.0305068243006</v>
      </c>
      <c r="G84">
        <v>92.6</v>
      </c>
      <c r="H84" s="10">
        <v>3.132004717</v>
      </c>
      <c r="I84" s="10">
        <v>26.778432299999999</v>
      </c>
      <c r="J84" s="10">
        <v>73.221567699999994</v>
      </c>
      <c r="K84" s="17">
        <f t="shared" si="4"/>
        <v>0.79211419668329208</v>
      </c>
      <c r="L84" s="17">
        <f t="shared" si="5"/>
        <v>2.1659163101410082</v>
      </c>
      <c r="M84" s="18">
        <f t="shared" si="6"/>
        <v>24.809054004147363</v>
      </c>
      <c r="N84" s="18">
        <f t="shared" si="7"/>
        <v>67.836600999888731</v>
      </c>
    </row>
    <row r="85" spans="1:16" x14ac:dyDescent="0.25">
      <c r="A85" s="2">
        <v>5</v>
      </c>
      <c r="B85" s="3">
        <v>1</v>
      </c>
      <c r="C85" s="3" t="s">
        <v>21</v>
      </c>
      <c r="D85" s="2">
        <v>16</v>
      </c>
      <c r="E85" s="14">
        <v>38910</v>
      </c>
      <c r="F85" s="6">
        <v>2711.7707343027987</v>
      </c>
      <c r="G85">
        <v>83.3</v>
      </c>
      <c r="H85" s="10">
        <v>3.07048583</v>
      </c>
      <c r="I85" s="10">
        <v>40.578477200000002</v>
      </c>
      <c r="J85" s="10">
        <v>59.421522800000005</v>
      </c>
      <c r="K85" s="17">
        <f t="shared" si="4"/>
        <v>1.1003952691353338</v>
      </c>
      <c r="L85" s="17">
        <f t="shared" si="5"/>
        <v>1.6113754651674652</v>
      </c>
      <c r="M85" s="18">
        <f t="shared" si="6"/>
        <v>33.78748081279079</v>
      </c>
      <c r="N85" s="18">
        <f t="shared" si="7"/>
        <v>49.477055326063606</v>
      </c>
    </row>
    <row r="86" spans="1:16" x14ac:dyDescent="0.25">
      <c r="A86" s="2">
        <v>5</v>
      </c>
      <c r="B86" s="3">
        <v>1</v>
      </c>
      <c r="C86" s="3" t="s">
        <v>21</v>
      </c>
      <c r="D86" s="2">
        <v>5</v>
      </c>
      <c r="E86" s="14">
        <v>38952</v>
      </c>
      <c r="F86" s="6">
        <v>2300.5805837943967</v>
      </c>
      <c r="G86">
        <v>83.1</v>
      </c>
      <c r="H86" s="10">
        <v>3.6105281869999999</v>
      </c>
      <c r="I86" s="10">
        <v>21.741154600000002</v>
      </c>
      <c r="J86" s="10">
        <v>78.258845399999998</v>
      </c>
      <c r="K86" s="17">
        <f t="shared" si="4"/>
        <v>0.50017278142032229</v>
      </c>
      <c r="L86" s="17">
        <f t="shared" si="5"/>
        <v>1.8004078023740742</v>
      </c>
      <c r="M86" s="18">
        <f t="shared" si="6"/>
        <v>18.058879256882634</v>
      </c>
      <c r="N86" s="18">
        <f t="shared" si="7"/>
        <v>65.004231185663201</v>
      </c>
      <c r="P86">
        <f>E86-E84</f>
        <v>42</v>
      </c>
    </row>
    <row r="87" spans="1:16" x14ac:dyDescent="0.25">
      <c r="A87" s="2">
        <v>5</v>
      </c>
      <c r="B87" s="3">
        <v>1</v>
      </c>
      <c r="C87" s="3" t="s">
        <v>21</v>
      </c>
      <c r="D87" s="2">
        <v>16</v>
      </c>
      <c r="E87" s="14">
        <v>38952</v>
      </c>
      <c r="F87" s="6">
        <v>2011.7832655165896</v>
      </c>
      <c r="G87">
        <v>70</v>
      </c>
      <c r="H87" s="10">
        <v>3.484</v>
      </c>
      <c r="I87" s="10">
        <v>31.994523000000001</v>
      </c>
      <c r="J87" s="10">
        <v>68.005476999999999</v>
      </c>
      <c r="K87" s="17">
        <f t="shared" si="4"/>
        <v>0.64366045959585638</v>
      </c>
      <c r="L87" s="17">
        <f t="shared" si="5"/>
        <v>1.3681228059207333</v>
      </c>
      <c r="M87" s="18">
        <f t="shared" si="6"/>
        <v>22.425130412319639</v>
      </c>
      <c r="N87" s="18">
        <f t="shared" si="7"/>
        <v>47.665398558278355</v>
      </c>
    </row>
    <row r="88" spans="1:16" x14ac:dyDescent="0.25">
      <c r="A88" s="2">
        <v>5</v>
      </c>
      <c r="B88" s="3">
        <v>1</v>
      </c>
      <c r="C88" s="3" t="s">
        <v>21</v>
      </c>
      <c r="D88" s="2">
        <v>5</v>
      </c>
      <c r="E88" s="14">
        <v>39001</v>
      </c>
      <c r="F88" s="6">
        <v>1263.4273647734042</v>
      </c>
      <c r="G88">
        <v>50.9</v>
      </c>
      <c r="H88" s="10">
        <v>4.0278429789999999</v>
      </c>
      <c r="I88" s="10">
        <v>50.870069600000001</v>
      </c>
      <c r="J88" s="10">
        <v>49.129930399999999</v>
      </c>
      <c r="K88" s="17">
        <f t="shared" si="4"/>
        <v>0.64270637980567669</v>
      </c>
      <c r="L88" s="17">
        <f t="shared" si="5"/>
        <v>0.62072098496772754</v>
      </c>
      <c r="M88" s="18">
        <f t="shared" si="6"/>
        <v>25.887203794588022</v>
      </c>
      <c r="N88" s="18">
        <f t="shared" si="7"/>
        <v>25.001666612202257</v>
      </c>
      <c r="P88">
        <f>E88-E86</f>
        <v>49</v>
      </c>
    </row>
    <row r="89" spans="1:16" x14ac:dyDescent="0.25">
      <c r="A89" s="2">
        <v>5</v>
      </c>
      <c r="B89" s="3">
        <v>1</v>
      </c>
      <c r="C89" s="3" t="s">
        <v>21</v>
      </c>
      <c r="D89" s="2">
        <v>16</v>
      </c>
      <c r="E89" s="14">
        <v>39001</v>
      </c>
      <c r="F89" s="6">
        <v>1357.2387397272189</v>
      </c>
      <c r="G89">
        <v>53.1</v>
      </c>
      <c r="H89" s="10">
        <v>3.913875236</v>
      </c>
      <c r="I89" s="10">
        <v>56.440982599999998</v>
      </c>
      <c r="J89" s="10">
        <v>43.559017400000002</v>
      </c>
      <c r="K89" s="17">
        <f t="shared" si="4"/>
        <v>0.7660388809298988</v>
      </c>
      <c r="L89" s="17">
        <f t="shared" si="5"/>
        <v>0.59119985879732007</v>
      </c>
      <c r="M89" s="18">
        <f t="shared" si="6"/>
        <v>29.981806058846832</v>
      </c>
      <c r="N89" s="18">
        <f t="shared" si="7"/>
        <v>23.138824868735277</v>
      </c>
    </row>
    <row r="90" spans="1:16" x14ac:dyDescent="0.25">
      <c r="A90" s="2">
        <v>5</v>
      </c>
      <c r="B90" s="3">
        <v>1</v>
      </c>
      <c r="C90" s="3" t="s">
        <v>21</v>
      </c>
      <c r="D90" s="2">
        <v>5</v>
      </c>
      <c r="E90" s="14">
        <v>39226</v>
      </c>
      <c r="F90" s="6">
        <v>3175</v>
      </c>
      <c r="G90">
        <v>98.7</v>
      </c>
      <c r="H90" s="10">
        <v>3.111387337</v>
      </c>
      <c r="I90" s="10">
        <v>45.189606699999999</v>
      </c>
      <c r="J90" s="10">
        <v>54.810393300000001</v>
      </c>
      <c r="K90" s="17">
        <f t="shared" si="4"/>
        <v>1.434770012725</v>
      </c>
      <c r="L90" s="17">
        <f t="shared" si="5"/>
        <v>1.740229987275</v>
      </c>
      <c r="M90" s="18">
        <f t="shared" si="6"/>
        <v>44.641252490998937</v>
      </c>
      <c r="N90" s="18">
        <f t="shared" si="7"/>
        <v>54.145295458751058</v>
      </c>
    </row>
    <row r="91" spans="1:16" x14ac:dyDescent="0.25">
      <c r="A91" s="2">
        <v>5</v>
      </c>
      <c r="B91" s="3">
        <v>1</v>
      </c>
      <c r="C91" s="3" t="s">
        <v>21</v>
      </c>
      <c r="D91" s="2">
        <v>16</v>
      </c>
      <c r="E91" s="14">
        <v>39226</v>
      </c>
      <c r="F91" s="6">
        <v>3175.2</v>
      </c>
      <c r="G91">
        <v>85.4</v>
      </c>
      <c r="H91" s="10">
        <v>2.6940406540000001</v>
      </c>
      <c r="I91" s="10">
        <v>60.120367399999999</v>
      </c>
      <c r="J91" s="10">
        <v>39.879632600000001</v>
      </c>
      <c r="K91" s="17">
        <f t="shared" si="4"/>
        <v>1.9089419056848</v>
      </c>
      <c r="L91" s="17">
        <f t="shared" si="5"/>
        <v>1.2662580943152</v>
      </c>
      <c r="M91" s="18">
        <f t="shared" si="6"/>
        <v>51.427671000390852</v>
      </c>
      <c r="N91" s="18">
        <f t="shared" si="7"/>
        <v>34.113507845417153</v>
      </c>
    </row>
    <row r="92" spans="1:16" x14ac:dyDescent="0.25">
      <c r="A92" s="2">
        <v>5</v>
      </c>
      <c r="B92" s="3">
        <v>1</v>
      </c>
      <c r="C92" s="3" t="s">
        <v>21</v>
      </c>
      <c r="D92" s="2">
        <v>5</v>
      </c>
      <c r="E92" s="14">
        <v>39266</v>
      </c>
      <c r="F92" s="6">
        <v>3243.3999999999996</v>
      </c>
      <c r="G92">
        <v>99.2</v>
      </c>
      <c r="H92" s="10">
        <v>3.0555945050000002</v>
      </c>
      <c r="I92" s="10">
        <v>36.377952800000003</v>
      </c>
      <c r="J92" s="10">
        <v>63.622047199999997</v>
      </c>
      <c r="K92" s="17">
        <f t="shared" si="4"/>
        <v>1.1798825211152</v>
      </c>
      <c r="L92" s="17">
        <f t="shared" si="5"/>
        <v>2.0635174788847999</v>
      </c>
      <c r="M92" s="18">
        <f t="shared" si="6"/>
        <v>36.052425480651515</v>
      </c>
      <c r="N92" s="18">
        <f t="shared" si="7"/>
        <v>63.052726694518491</v>
      </c>
      <c r="P92">
        <f>E92-E90</f>
        <v>40</v>
      </c>
    </row>
    <row r="93" spans="1:16" x14ac:dyDescent="0.25">
      <c r="A93" s="2">
        <v>5</v>
      </c>
      <c r="B93" s="3">
        <v>1</v>
      </c>
      <c r="C93" s="3" t="s">
        <v>21</v>
      </c>
      <c r="D93" s="2">
        <v>16</v>
      </c>
      <c r="E93" s="14">
        <v>39266</v>
      </c>
      <c r="F93" s="6">
        <v>3015.2999999999997</v>
      </c>
      <c r="G93">
        <v>83.8</v>
      </c>
      <c r="H93" s="10">
        <v>2.7759458320000001</v>
      </c>
      <c r="I93" s="10">
        <v>52.291960500000002</v>
      </c>
      <c r="J93" s="10">
        <v>47.708039499999998</v>
      </c>
      <c r="K93" s="17">
        <f t="shared" si="4"/>
        <v>1.5767594849565001</v>
      </c>
      <c r="L93" s="17">
        <f t="shared" si="5"/>
        <v>1.4385405150434998</v>
      </c>
      <c r="M93" s="18">
        <f t="shared" si="6"/>
        <v>43.76998920331463</v>
      </c>
      <c r="N93" s="18">
        <f t="shared" si="7"/>
        <v>39.933105468981367</v>
      </c>
    </row>
    <row r="94" spans="1:16" x14ac:dyDescent="0.25">
      <c r="A94" s="2">
        <v>5</v>
      </c>
      <c r="B94" s="3">
        <v>1</v>
      </c>
      <c r="C94" s="3" t="s">
        <v>21</v>
      </c>
      <c r="D94" s="2">
        <v>5</v>
      </c>
      <c r="E94" s="14">
        <v>39301</v>
      </c>
      <c r="F94" s="6">
        <v>2728.7</v>
      </c>
      <c r="G94">
        <v>87.6</v>
      </c>
      <c r="H94" s="10">
        <v>3.209444704</v>
      </c>
      <c r="I94" s="10">
        <v>41.485068600000005</v>
      </c>
      <c r="J94" s="10">
        <v>58.514931400000002</v>
      </c>
      <c r="K94" s="17">
        <f t="shared" si="4"/>
        <v>1.1320030668882</v>
      </c>
      <c r="L94" s="17">
        <f t="shared" si="5"/>
        <v>1.5966969331117997</v>
      </c>
      <c r="M94" s="18">
        <f t="shared" si="6"/>
        <v>36.331012479360908</v>
      </c>
      <c r="N94" s="18">
        <f t="shared" si="7"/>
        <v>51.245105158687075</v>
      </c>
      <c r="P94">
        <f>E94-E92</f>
        <v>35</v>
      </c>
    </row>
    <row r="95" spans="1:16" x14ac:dyDescent="0.25">
      <c r="A95" s="2">
        <v>5</v>
      </c>
      <c r="B95" s="3">
        <v>1</v>
      </c>
      <c r="C95" s="3" t="s">
        <v>21</v>
      </c>
      <c r="D95" s="2">
        <v>16</v>
      </c>
      <c r="E95" s="14">
        <v>39301</v>
      </c>
      <c r="F95" s="6">
        <v>2332.4</v>
      </c>
      <c r="G95">
        <v>75.8</v>
      </c>
      <c r="H95" s="10">
        <v>3.2468718970000001</v>
      </c>
      <c r="I95" s="10">
        <v>44.082726900000004</v>
      </c>
      <c r="J95" s="10">
        <v>55.917273099999996</v>
      </c>
      <c r="K95" s="17">
        <f t="shared" si="4"/>
        <v>1.0281855222156002</v>
      </c>
      <c r="L95" s="17">
        <f t="shared" si="5"/>
        <v>1.3042144777843998</v>
      </c>
      <c r="M95" s="18">
        <f t="shared" si="6"/>
        <v>33.383866769841013</v>
      </c>
      <c r="N95" s="18">
        <f t="shared" si="7"/>
        <v>42.346173355786988</v>
      </c>
    </row>
    <row r="96" spans="1:16" x14ac:dyDescent="0.25">
      <c r="A96" s="2">
        <v>5</v>
      </c>
      <c r="B96" s="3">
        <v>1</v>
      </c>
      <c r="C96" s="3" t="s">
        <v>21</v>
      </c>
      <c r="D96" s="2">
        <v>5</v>
      </c>
      <c r="E96" s="14">
        <v>39371</v>
      </c>
      <c r="F96" s="6">
        <v>1388</v>
      </c>
      <c r="G96">
        <v>45.2</v>
      </c>
      <c r="H96" s="10">
        <v>3.2573463939999998</v>
      </c>
      <c r="I96" s="10">
        <v>71.86251</v>
      </c>
      <c r="J96" s="10">
        <v>28.13749</v>
      </c>
      <c r="K96" s="17">
        <f t="shared" si="4"/>
        <v>0.9974516388000001</v>
      </c>
      <c r="L96" s="17">
        <f t="shared" si="5"/>
        <v>0.39054836119999997</v>
      </c>
      <c r="M96" s="18">
        <f t="shared" si="6"/>
        <v>32.490454988345704</v>
      </c>
      <c r="N96" s="18">
        <f t="shared" si="7"/>
        <v>12.721512960374293</v>
      </c>
      <c r="P96">
        <f>E96-E94</f>
        <v>70</v>
      </c>
    </row>
    <row r="97" spans="1:16" x14ac:dyDescent="0.25">
      <c r="A97" s="2">
        <v>5</v>
      </c>
      <c r="B97" s="3">
        <v>1</v>
      </c>
      <c r="C97" s="3" t="s">
        <v>21</v>
      </c>
      <c r="D97" s="2">
        <v>16</v>
      </c>
      <c r="E97" s="14">
        <v>39371</v>
      </c>
      <c r="F97" s="6">
        <v>1361.3</v>
      </c>
      <c r="G97">
        <v>44.2</v>
      </c>
      <c r="H97" s="10">
        <v>3.2543075940000001</v>
      </c>
      <c r="I97" s="10">
        <v>75.881341399999997</v>
      </c>
      <c r="J97" s="10">
        <v>24.1186586</v>
      </c>
      <c r="K97" s="17">
        <f t="shared" si="4"/>
        <v>1.0329727004782001</v>
      </c>
      <c r="L97" s="17">
        <f t="shared" si="5"/>
        <v>0.32832729952180001</v>
      </c>
      <c r="M97" s="18">
        <f t="shared" si="6"/>
        <v>33.616109035608943</v>
      </c>
      <c r="N97" s="18">
        <f t="shared" si="7"/>
        <v>10.684780241513062</v>
      </c>
    </row>
    <row r="98" spans="1:16" x14ac:dyDescent="0.25">
      <c r="A98" s="2">
        <v>4</v>
      </c>
      <c r="B98" s="3">
        <v>2</v>
      </c>
      <c r="C98" s="3" t="s">
        <v>22</v>
      </c>
      <c r="D98" s="2">
        <v>23</v>
      </c>
      <c r="E98" s="14">
        <v>39226</v>
      </c>
      <c r="F98" s="6">
        <v>4898.9558256322644</v>
      </c>
      <c r="G98">
        <v>99</v>
      </c>
      <c r="H98" s="10">
        <v>2.0197645086308742</v>
      </c>
      <c r="I98" s="10">
        <v>86.05697151424279</v>
      </c>
      <c r="J98" s="10">
        <v>13.04347826086962</v>
      </c>
      <c r="K98" s="17">
        <f t="shared" si="4"/>
        <v>4.2158930193596955</v>
      </c>
      <c r="L98" s="17">
        <f t="shared" si="5"/>
        <v>0.63899423812595024</v>
      </c>
      <c r="M98" s="18">
        <f t="shared" si="6"/>
        <v>85.15111092687367</v>
      </c>
      <c r="N98" s="18">
        <f t="shared" si="7"/>
        <v>12.906178833864198</v>
      </c>
    </row>
    <row r="99" spans="1:16" x14ac:dyDescent="0.25">
      <c r="A99" s="2">
        <v>4</v>
      </c>
      <c r="B99" s="3">
        <v>2</v>
      </c>
      <c r="C99" s="3" t="s">
        <v>22</v>
      </c>
      <c r="D99" s="2">
        <v>30</v>
      </c>
      <c r="E99" s="14">
        <v>39226</v>
      </c>
      <c r="F99" s="6">
        <v>5545.2006534909115</v>
      </c>
      <c r="G99">
        <v>105.9</v>
      </c>
      <c r="H99" s="10">
        <v>1.9076412813538848</v>
      </c>
      <c r="I99" s="10">
        <v>72.157845286564395</v>
      </c>
      <c r="J99" s="10">
        <v>27.278421547134304</v>
      </c>
      <c r="K99" s="17">
        <f t="shared" si="4"/>
        <v>4.0012973083755297</v>
      </c>
      <c r="L99" s="17">
        <f t="shared" si="5"/>
        <v>1.512643209893697</v>
      </c>
      <c r="M99" s="18">
        <f t="shared" si="6"/>
        <v>76.330399244273451</v>
      </c>
      <c r="N99" s="18">
        <f t="shared" si="7"/>
        <v>28.855806311528656</v>
      </c>
    </row>
    <row r="100" spans="1:16" x14ac:dyDescent="0.25">
      <c r="A100" s="2">
        <v>4</v>
      </c>
      <c r="B100" s="3">
        <v>2</v>
      </c>
      <c r="C100" s="3" t="s">
        <v>22</v>
      </c>
      <c r="D100" s="2">
        <v>23</v>
      </c>
      <c r="E100" s="14">
        <v>39266</v>
      </c>
      <c r="F100" s="6">
        <v>3184.1828682351343</v>
      </c>
      <c r="G100">
        <v>95.8</v>
      </c>
      <c r="H100" s="10">
        <v>3.0112200934579429</v>
      </c>
      <c r="I100" s="10">
        <v>78.189910979228344</v>
      </c>
      <c r="J100" s="10">
        <v>21.810089020771667</v>
      </c>
      <c r="K100" s="17">
        <f t="shared" si="4"/>
        <v>2.4897097500888914</v>
      </c>
      <c r="L100" s="17">
        <f t="shared" si="5"/>
        <v>0.69447311814624335</v>
      </c>
      <c r="M100" s="18">
        <f t="shared" si="6"/>
        <v>74.970640263458236</v>
      </c>
      <c r="N100" s="18">
        <f t="shared" si="7"/>
        <v>20.912114077283597</v>
      </c>
      <c r="P100">
        <f>E100-E98</f>
        <v>40</v>
      </c>
    </row>
    <row r="101" spans="1:16" x14ac:dyDescent="0.25">
      <c r="A101" s="2">
        <v>4</v>
      </c>
      <c r="B101" s="3">
        <v>2</v>
      </c>
      <c r="C101" s="3" t="s">
        <v>22</v>
      </c>
      <c r="D101" s="2">
        <v>30</v>
      </c>
      <c r="E101" s="14">
        <v>39266</v>
      </c>
      <c r="F101" s="6">
        <v>4321.5094961479836</v>
      </c>
      <c r="G101">
        <v>111.9</v>
      </c>
      <c r="H101" s="10">
        <v>2.5901758426717461</v>
      </c>
      <c r="I101" s="10">
        <v>68.766177739430546</v>
      </c>
      <c r="J101" s="10">
        <v>31.233822260569454</v>
      </c>
      <c r="K101" s="17">
        <f t="shared" si="4"/>
        <v>2.9717369011474921</v>
      </c>
      <c r="L101" s="17">
        <f t="shared" si="5"/>
        <v>1.3497725950004917</v>
      </c>
      <c r="M101" s="18">
        <f t="shared" si="6"/>
        <v>76.973211321284296</v>
      </c>
      <c r="N101" s="18">
        <f t="shared" si="7"/>
        <v>34.961483686706281</v>
      </c>
    </row>
    <row r="102" spans="1:16" x14ac:dyDescent="0.25">
      <c r="A102" s="2">
        <v>4</v>
      </c>
      <c r="B102" s="3">
        <v>2</v>
      </c>
      <c r="C102" s="3" t="s">
        <v>22</v>
      </c>
      <c r="D102" s="2">
        <v>23</v>
      </c>
      <c r="E102" s="14">
        <v>39308</v>
      </c>
      <c r="F102" s="6">
        <v>3215.7790361503357</v>
      </c>
      <c r="G102">
        <v>98.4</v>
      </c>
      <c r="H102" s="10">
        <v>3.0609465273509491</v>
      </c>
      <c r="I102" s="10">
        <v>26.11275964391697</v>
      </c>
      <c r="J102" s="10">
        <v>72.959940652818929</v>
      </c>
      <c r="K102" s="17">
        <f t="shared" si="4"/>
        <v>0.83972865038940703</v>
      </c>
      <c r="L102" s="17">
        <f t="shared" si="5"/>
        <v>2.3462304763010775</v>
      </c>
      <c r="M102" s="18">
        <f t="shared" si="6"/>
        <v>25.703644963265546</v>
      </c>
      <c r="N102" s="18">
        <f t="shared" si="7"/>
        <v>71.816860287987467</v>
      </c>
      <c r="P102">
        <f>E102-E100</f>
        <v>42</v>
      </c>
    </row>
    <row r="103" spans="1:16" x14ac:dyDescent="0.25">
      <c r="A103" s="2">
        <v>4</v>
      </c>
      <c r="B103" s="3">
        <v>2</v>
      </c>
      <c r="C103" s="3" t="s">
        <v>22</v>
      </c>
      <c r="D103" s="2">
        <v>30</v>
      </c>
      <c r="E103" s="14">
        <v>39308</v>
      </c>
      <c r="F103" s="6">
        <v>3567.5852619762582</v>
      </c>
      <c r="G103">
        <v>119.2</v>
      </c>
      <c r="H103" s="10">
        <v>3.3444917211541658</v>
      </c>
      <c r="I103" s="10">
        <v>22.720063441712988</v>
      </c>
      <c r="J103" s="10">
        <v>76.566217287866678</v>
      </c>
      <c r="K103" s="17">
        <f t="shared" si="4"/>
        <v>0.81055763485820831</v>
      </c>
      <c r="L103" s="17">
        <f t="shared" si="5"/>
        <v>2.7315650836146497</v>
      </c>
      <c r="M103" s="18">
        <f t="shared" si="6"/>
        <v>27.109032993015791</v>
      </c>
      <c r="N103" s="18">
        <f t="shared" si="7"/>
        <v>91.356968079429834</v>
      </c>
    </row>
    <row r="104" spans="1:16" x14ac:dyDescent="0.25">
      <c r="A104" s="2">
        <v>4</v>
      </c>
      <c r="B104" s="3">
        <v>2</v>
      </c>
      <c r="C104" s="3" t="s">
        <v>22</v>
      </c>
      <c r="D104" s="2">
        <v>23</v>
      </c>
      <c r="E104" s="14">
        <v>39371</v>
      </c>
      <c r="F104" s="6">
        <v>1429.9356944044534</v>
      </c>
      <c r="G104">
        <v>49.6</v>
      </c>
      <c r="H104" s="10">
        <v>3.4688318440918255</v>
      </c>
      <c r="I104" s="10">
        <v>55.334538878842828</v>
      </c>
      <c r="J104" s="10">
        <v>44.665461121157165</v>
      </c>
      <c r="K104" s="17">
        <f t="shared" si="4"/>
        <v>0.79124832276268353</v>
      </c>
      <c r="L104" s="17">
        <f t="shared" si="5"/>
        <v>0.63868737164176992</v>
      </c>
      <c r="M104" s="18">
        <f t="shared" si="6"/>
        <v>27.447073785834437</v>
      </c>
      <c r="N104" s="18">
        <f t="shared" si="7"/>
        <v>22.154990931702823</v>
      </c>
      <c r="P104">
        <f>E104-E102</f>
        <v>63</v>
      </c>
    </row>
    <row r="105" spans="1:16" x14ac:dyDescent="0.25">
      <c r="A105" s="2">
        <v>4</v>
      </c>
      <c r="B105" s="3">
        <v>2</v>
      </c>
      <c r="C105" s="3" t="s">
        <v>22</v>
      </c>
      <c r="D105" s="2">
        <v>30</v>
      </c>
      <c r="E105" s="14">
        <v>39371</v>
      </c>
      <c r="F105" s="6">
        <v>1468.3250875319936</v>
      </c>
      <c r="G105">
        <v>53</v>
      </c>
      <c r="H105" s="10">
        <v>3.6110835696802486</v>
      </c>
      <c r="I105" s="10">
        <v>56.382498872350126</v>
      </c>
      <c r="J105" s="10">
        <v>43.617501127649874</v>
      </c>
      <c r="K105" s="17">
        <f t="shared" si="4"/>
        <v>0.82787837592016034</v>
      </c>
      <c r="L105" s="17">
        <f t="shared" si="5"/>
        <v>0.64044671161183331</v>
      </c>
      <c r="M105" s="18">
        <f t="shared" si="6"/>
        <v>29.895380009788592</v>
      </c>
      <c r="N105" s="18">
        <f t="shared" si="7"/>
        <v>23.127065975572357</v>
      </c>
    </row>
    <row r="106" spans="1:16" x14ac:dyDescent="0.25">
      <c r="A106" s="2">
        <v>4</v>
      </c>
      <c r="B106" s="3">
        <v>2</v>
      </c>
      <c r="C106" s="3" t="s">
        <v>22</v>
      </c>
      <c r="D106" s="2">
        <v>23</v>
      </c>
      <c r="E106" s="14">
        <v>39594</v>
      </c>
      <c r="F106" s="6">
        <v>5627.7275565645205</v>
      </c>
      <c r="G106">
        <v>137.9</v>
      </c>
      <c r="H106" s="10">
        <v>2.4549583648751021</v>
      </c>
      <c r="I106" s="10">
        <v>63.785737758790702</v>
      </c>
      <c r="J106" s="10">
        <v>36.214262241209298</v>
      </c>
      <c r="K106" s="17">
        <f t="shared" si="4"/>
        <v>3.5896875410094449</v>
      </c>
      <c r="L106" s="17">
        <f t="shared" si="5"/>
        <v>2.0380400155550755</v>
      </c>
      <c r="M106" s="18">
        <f t="shared" si="6"/>
        <v>88.125334560890721</v>
      </c>
      <c r="N106" s="18">
        <f t="shared" si="7"/>
        <v>50.033033841371157</v>
      </c>
    </row>
    <row r="107" spans="1:16" x14ac:dyDescent="0.25">
      <c r="A107" s="2">
        <v>4</v>
      </c>
      <c r="B107" s="3">
        <v>2</v>
      </c>
      <c r="C107" s="3" t="s">
        <v>22</v>
      </c>
      <c r="D107" s="2">
        <v>30</v>
      </c>
      <c r="E107" s="14">
        <v>39594</v>
      </c>
      <c r="F107" s="6">
        <v>5893.3224925469576</v>
      </c>
      <c r="G107">
        <v>148.5</v>
      </c>
      <c r="H107" s="10">
        <v>2.5249229250096041</v>
      </c>
      <c r="I107" s="10">
        <v>68.938241557651281</v>
      </c>
      <c r="J107" s="10">
        <v>31.061758442348726</v>
      </c>
      <c r="K107" s="17">
        <f t="shared" si="4"/>
        <v>4.0627528956834169</v>
      </c>
      <c r="L107" s="17">
        <f t="shared" si="5"/>
        <v>1.8305695968635409</v>
      </c>
      <c r="M107" s="18">
        <f t="shared" si="6"/>
        <v>102.58137924960214</v>
      </c>
      <c r="N107" s="18">
        <f t="shared" si="7"/>
        <v>46.220471409463435</v>
      </c>
    </row>
    <row r="108" spans="1:16" x14ac:dyDescent="0.25">
      <c r="A108" s="2">
        <v>4</v>
      </c>
      <c r="B108" s="3">
        <v>2</v>
      </c>
      <c r="C108" s="3" t="s">
        <v>22</v>
      </c>
      <c r="D108" s="2">
        <v>23</v>
      </c>
      <c r="E108" s="14">
        <v>39637</v>
      </c>
      <c r="F108" s="6">
        <v>3877.2540602944387</v>
      </c>
      <c r="G108">
        <v>127.2</v>
      </c>
      <c r="H108" s="10">
        <v>3.2816455696202551</v>
      </c>
      <c r="I108" s="10">
        <v>54.962107542403459</v>
      </c>
      <c r="J108" s="10">
        <v>45.037892457596534</v>
      </c>
      <c r="K108" s="17">
        <f t="shared" si="4"/>
        <v>2.1310205463112344</v>
      </c>
      <c r="L108" s="17">
        <f t="shared" si="5"/>
        <v>1.7462335139832044</v>
      </c>
      <c r="M108" s="18">
        <f t="shared" si="6"/>
        <v>69.932541345719983</v>
      </c>
      <c r="N108" s="18">
        <f t="shared" si="7"/>
        <v>57.305194746853921</v>
      </c>
    </row>
    <row r="109" spans="1:16" x14ac:dyDescent="0.25">
      <c r="A109" s="2">
        <v>4</v>
      </c>
      <c r="B109" s="3">
        <v>2</v>
      </c>
      <c r="C109" s="3" t="s">
        <v>22</v>
      </c>
      <c r="D109" s="2">
        <v>30</v>
      </c>
      <c r="E109" s="14">
        <v>39637</v>
      </c>
      <c r="F109" s="6">
        <v>3889.7647636477259</v>
      </c>
      <c r="G109">
        <v>123.3</v>
      </c>
      <c r="H109" s="10">
        <v>3.1741449567905198</v>
      </c>
      <c r="I109" s="10">
        <v>65.86126266562745</v>
      </c>
      <c r="J109" s="10">
        <v>34.138737334372536</v>
      </c>
      <c r="K109" s="17">
        <f t="shared" si="4"/>
        <v>2.5618481880610515</v>
      </c>
      <c r="L109" s="17">
        <f t="shared" si="5"/>
        <v>1.3279165755866738</v>
      </c>
      <c r="M109" s="18">
        <f t="shared" si="6"/>
        <v>81.316775061969167</v>
      </c>
      <c r="N109" s="18">
        <f t="shared" si="7"/>
        <v>42.149997014369781</v>
      </c>
    </row>
    <row r="110" spans="1:16" x14ac:dyDescent="0.25">
      <c r="A110" s="2">
        <v>4</v>
      </c>
      <c r="B110" s="3">
        <v>2</v>
      </c>
      <c r="C110" s="3" t="s">
        <v>22</v>
      </c>
      <c r="D110" s="2">
        <v>23</v>
      </c>
      <c r="E110" s="14">
        <v>39681</v>
      </c>
      <c r="F110" s="6">
        <v>2959.9381283836042</v>
      </c>
      <c r="G110">
        <v>107.4</v>
      </c>
      <c r="H110" s="10">
        <v>3.6268619622716867</v>
      </c>
      <c r="I110" s="10">
        <v>36.463654223968554</v>
      </c>
      <c r="J110" s="10">
        <v>61.72888015717102</v>
      </c>
      <c r="K110" s="17">
        <f t="shared" si="4"/>
        <v>1.0793016043772039</v>
      </c>
      <c r="L110" s="17">
        <f t="shared" si="5"/>
        <v>1.8271366599963259</v>
      </c>
      <c r="M110" s="18">
        <f t="shared" si="6"/>
        <v>39.144779347344858</v>
      </c>
      <c r="N110" s="18">
        <f t="shared" si="7"/>
        <v>66.267724520128112</v>
      </c>
    </row>
    <row r="111" spans="1:16" x14ac:dyDescent="0.25">
      <c r="A111" s="2">
        <v>4</v>
      </c>
      <c r="B111" s="3">
        <v>2</v>
      </c>
      <c r="C111" s="3" t="s">
        <v>22</v>
      </c>
      <c r="D111" s="2">
        <v>30</v>
      </c>
      <c r="E111" s="14">
        <v>39681</v>
      </c>
      <c r="F111" s="6">
        <v>2859.2300107983147</v>
      </c>
      <c r="G111">
        <v>106.4</v>
      </c>
      <c r="H111" s="10">
        <v>3.7244401563027698</v>
      </c>
      <c r="I111" s="10">
        <v>23.013048635824635</v>
      </c>
      <c r="J111" s="10">
        <v>76.15658362989312</v>
      </c>
      <c r="K111" s="17">
        <f t="shared" si="4"/>
        <v>0.65799599299511013</v>
      </c>
      <c r="L111" s="17">
        <f t="shared" si="5"/>
        <v>2.1774918943446204</v>
      </c>
      <c r="M111" s="18">
        <f t="shared" si="6"/>
        <v>24.506666989973041</v>
      </c>
      <c r="N111" s="18">
        <f t="shared" si="7"/>
        <v>81.099382513208937</v>
      </c>
    </row>
    <row r="112" spans="1:16" x14ac:dyDescent="0.25">
      <c r="A112" s="2">
        <v>4</v>
      </c>
      <c r="B112" s="3">
        <v>2</v>
      </c>
      <c r="C112" s="3" t="s">
        <v>22</v>
      </c>
      <c r="D112" s="2">
        <v>23</v>
      </c>
      <c r="E112" s="14">
        <v>39735</v>
      </c>
      <c r="F112" s="6">
        <v>1605.2420490733227</v>
      </c>
      <c r="G112">
        <v>61.5</v>
      </c>
      <c r="H112" s="10">
        <v>3.8320753952168602</v>
      </c>
      <c r="I112" s="10">
        <v>68.673647469458956</v>
      </c>
      <c r="J112" s="10">
        <v>27.835951134380423</v>
      </c>
      <c r="K112" s="17">
        <f t="shared" si="4"/>
        <v>1.1023782658121331</v>
      </c>
      <c r="L112" s="17">
        <f t="shared" si="5"/>
        <v>0.44683439236857708</v>
      </c>
      <c r="M112" s="18">
        <f t="shared" si="6"/>
        <v>42.243966286405062</v>
      </c>
      <c r="N112" s="18">
        <f t="shared" si="7"/>
        <v>17.123030807323005</v>
      </c>
    </row>
    <row r="113" spans="1:14" x14ac:dyDescent="0.25">
      <c r="A113" s="2">
        <v>4</v>
      </c>
      <c r="B113" s="3">
        <v>2</v>
      </c>
      <c r="C113" s="3" t="s">
        <v>22</v>
      </c>
      <c r="D113" s="2">
        <v>30</v>
      </c>
      <c r="E113" s="14">
        <v>39735</v>
      </c>
      <c r="F113" s="6">
        <v>1629.7071776433434</v>
      </c>
      <c r="G113">
        <v>65.5</v>
      </c>
      <c r="H113" s="10">
        <v>4.0169810927652367</v>
      </c>
      <c r="I113" s="10">
        <v>58.055091819699342</v>
      </c>
      <c r="J113" s="10">
        <v>39.023372287145222</v>
      </c>
      <c r="K113" s="17">
        <f t="shared" si="4"/>
        <v>0.9461279983730736</v>
      </c>
      <c r="L113" s="17">
        <f t="shared" si="5"/>
        <v>0.63596669912208892</v>
      </c>
      <c r="M113" s="18">
        <f t="shared" si="6"/>
        <v>38.005782808004554</v>
      </c>
      <c r="N113" s="18">
        <f t="shared" si="7"/>
        <v>25.546662060017493</v>
      </c>
    </row>
    <row r="114" spans="1:14" x14ac:dyDescent="0.25">
      <c r="A114" s="2">
        <v>4</v>
      </c>
      <c r="B114" s="3">
        <v>2</v>
      </c>
      <c r="C114" s="3" t="s">
        <v>22</v>
      </c>
      <c r="D114" s="2">
        <v>23</v>
      </c>
      <c r="E114" s="14">
        <v>39959</v>
      </c>
      <c r="F114" s="6">
        <v>5397.6671651648685</v>
      </c>
      <c r="G114">
        <v>119.3</v>
      </c>
      <c r="H114" s="10">
        <v>2.2083333333333335</v>
      </c>
      <c r="I114" s="10">
        <v>74.803836094158527</v>
      </c>
      <c r="J114" s="10">
        <v>20.371984888114021</v>
      </c>
      <c r="K114" s="17">
        <f t="shared" si="4"/>
        <v>4.0376620991381413</v>
      </c>
      <c r="L114" s="17">
        <f t="shared" si="5"/>
        <v>1.0996119391980794</v>
      </c>
      <c r="M114" s="18">
        <f t="shared" si="6"/>
        <v>89.165038022633951</v>
      </c>
      <c r="N114" s="18">
        <f t="shared" si="7"/>
        <v>24.283096990624255</v>
      </c>
    </row>
    <row r="115" spans="1:14" x14ac:dyDescent="0.25">
      <c r="A115" s="2">
        <v>4</v>
      </c>
      <c r="B115" s="3">
        <v>2</v>
      </c>
      <c r="C115" s="3" t="s">
        <v>22</v>
      </c>
      <c r="D115" s="2">
        <v>30</v>
      </c>
      <c r="E115" s="14">
        <v>39959</v>
      </c>
      <c r="F115" s="6">
        <v>5332.8218325202724</v>
      </c>
      <c r="G115">
        <v>125.3</v>
      </c>
      <c r="H115" s="10">
        <v>2.3541666666666665</v>
      </c>
      <c r="I115" s="10">
        <v>71.706201771934872</v>
      </c>
      <c r="J115" s="10">
        <v>26.06458988282353</v>
      </c>
      <c r="K115" s="17">
        <f t="shared" si="4"/>
        <v>3.8239639833647812</v>
      </c>
      <c r="L115" s="17">
        <f t="shared" si="5"/>
        <v>1.389978139828083</v>
      </c>
      <c r="M115" s="18">
        <f t="shared" si="6"/>
        <v>90.022485441712561</v>
      </c>
      <c r="N115" s="18">
        <f t="shared" si="7"/>
        <v>32.722402041786118</v>
      </c>
    </row>
    <row r="116" spans="1:14" x14ac:dyDescent="0.25">
      <c r="A116" s="2">
        <v>4</v>
      </c>
      <c r="B116" s="3">
        <v>2</v>
      </c>
      <c r="C116" s="3" t="s">
        <v>22</v>
      </c>
      <c r="D116" s="2">
        <v>23</v>
      </c>
      <c r="E116" s="14">
        <v>40000</v>
      </c>
      <c r="F116" s="6">
        <v>3464.3408457450205</v>
      </c>
      <c r="G116">
        <v>97.3</v>
      </c>
      <c r="H116" s="10">
        <v>2.8125</v>
      </c>
      <c r="I116" s="10">
        <v>55.160417471975279</v>
      </c>
      <c r="J116" s="10">
        <v>44.066486277541571</v>
      </c>
      <c r="K116" s="17">
        <f t="shared" si="4"/>
        <v>1.9109448731651126</v>
      </c>
      <c r="L116" s="17">
        <f t="shared" si="5"/>
        <v>1.526613283397497</v>
      </c>
      <c r="M116" s="18">
        <f t="shared" si="6"/>
        <v>53.745324557768797</v>
      </c>
      <c r="N116" s="18">
        <f t="shared" si="7"/>
        <v>42.935998595554601</v>
      </c>
    </row>
    <row r="117" spans="1:14" x14ac:dyDescent="0.25">
      <c r="A117" s="2">
        <v>4</v>
      </c>
      <c r="B117" s="3">
        <v>2</v>
      </c>
      <c r="C117" s="3" t="s">
        <v>22</v>
      </c>
      <c r="D117" s="2">
        <v>30</v>
      </c>
      <c r="E117" s="14">
        <v>40000</v>
      </c>
      <c r="F117" s="6">
        <v>3752.8157059145346</v>
      </c>
      <c r="G117">
        <v>102.8</v>
      </c>
      <c r="H117" s="10">
        <v>2.7395833333333335</v>
      </c>
      <c r="I117" s="10">
        <v>50.072463768115874</v>
      </c>
      <c r="J117" s="10">
        <v>48.514492753623095</v>
      </c>
      <c r="K117" s="17">
        <f t="shared" si="4"/>
        <v>1.8791272846282174</v>
      </c>
      <c r="L117" s="17">
        <f t="shared" si="5"/>
        <v>1.8206595037027364</v>
      </c>
      <c r="M117" s="18">
        <f t="shared" si="6"/>
        <v>51.48025790179387</v>
      </c>
      <c r="N117" s="18">
        <f t="shared" si="7"/>
        <v>49.878484320189557</v>
      </c>
    </row>
    <row r="118" spans="1:14" x14ac:dyDescent="0.25">
      <c r="A118" s="2">
        <v>4</v>
      </c>
      <c r="B118" s="3">
        <v>2</v>
      </c>
      <c r="C118" s="3" t="s">
        <v>22</v>
      </c>
      <c r="D118" s="2">
        <v>23</v>
      </c>
      <c r="E118" s="14">
        <v>40045</v>
      </c>
      <c r="F118" s="6">
        <v>2340.2142438299907</v>
      </c>
      <c r="G118">
        <v>80</v>
      </c>
      <c r="H118" s="10">
        <v>3.4166666666666665</v>
      </c>
      <c r="I118" s="10">
        <v>25.655350236355716</v>
      </c>
      <c r="J118" s="10">
        <v>69.316716802750349</v>
      </c>
      <c r="K118" s="17">
        <f t="shared" si="4"/>
        <v>0.60039016053566763</v>
      </c>
      <c r="L118" s="17">
        <f t="shared" si="5"/>
        <v>1.62215967997326</v>
      </c>
      <c r="M118" s="18">
        <f t="shared" si="6"/>
        <v>20.513330484968645</v>
      </c>
      <c r="N118" s="18">
        <f t="shared" si="7"/>
        <v>55.423789065753049</v>
      </c>
    </row>
    <row r="119" spans="1:14" x14ac:dyDescent="0.25">
      <c r="A119" s="2">
        <v>4</v>
      </c>
      <c r="B119" s="3">
        <v>2</v>
      </c>
      <c r="C119" s="3" t="s">
        <v>22</v>
      </c>
      <c r="D119" s="2">
        <v>30</v>
      </c>
      <c r="E119" s="14">
        <v>40045</v>
      </c>
      <c r="F119" s="6">
        <v>1950.5852144868281</v>
      </c>
      <c r="G119">
        <v>72.400000000000006</v>
      </c>
      <c r="H119" s="10">
        <v>3.7083333333333335</v>
      </c>
      <c r="I119" s="10">
        <v>36.681950812838629</v>
      </c>
      <c r="J119" s="10">
        <v>59.191329720716993</v>
      </c>
      <c r="K119" s="17">
        <f t="shared" si="4"/>
        <v>0.71551270894056107</v>
      </c>
      <c r="L119" s="17">
        <f t="shared" si="5"/>
        <v>1.1545773257904532</v>
      </c>
      <c r="M119" s="18">
        <f t="shared" si="6"/>
        <v>26.533596289879142</v>
      </c>
      <c r="N119" s="18">
        <f t="shared" si="7"/>
        <v>42.815575831395975</v>
      </c>
    </row>
    <row r="120" spans="1:14" x14ac:dyDescent="0.25">
      <c r="A120" s="2">
        <v>4</v>
      </c>
      <c r="B120" s="3">
        <v>2</v>
      </c>
      <c r="C120" s="3" t="s">
        <v>22</v>
      </c>
      <c r="D120" s="2">
        <v>23</v>
      </c>
      <c r="E120" s="14">
        <v>40106</v>
      </c>
      <c r="F120" s="6">
        <v>1253.8949061423878</v>
      </c>
      <c r="G120">
        <v>43.9</v>
      </c>
      <c r="H120" s="10">
        <v>3.5</v>
      </c>
      <c r="I120" s="10">
        <v>75.237371819217671</v>
      </c>
      <c r="J120" s="10">
        <v>24.154956323585122</v>
      </c>
      <c r="K120" s="17">
        <f t="shared" si="4"/>
        <v>0.94339757275657876</v>
      </c>
      <c r="L120" s="17">
        <f t="shared" si="5"/>
        <v>0.30287776692235241</v>
      </c>
      <c r="M120" s="18">
        <f t="shared" si="6"/>
        <v>33.018915046480252</v>
      </c>
      <c r="N120" s="18">
        <f t="shared" si="7"/>
        <v>10.600721842282335</v>
      </c>
    </row>
    <row r="121" spans="1:14" x14ac:dyDescent="0.25">
      <c r="A121" s="2">
        <v>4</v>
      </c>
      <c r="B121" s="3">
        <v>2</v>
      </c>
      <c r="C121" s="3" t="s">
        <v>22</v>
      </c>
      <c r="D121" s="2">
        <v>30</v>
      </c>
      <c r="E121" s="14">
        <v>40106</v>
      </c>
      <c r="F121" s="6">
        <v>1534.0957335085157</v>
      </c>
      <c r="G121">
        <v>51.1</v>
      </c>
      <c r="H121" s="10">
        <v>3.3333333333333335</v>
      </c>
      <c r="I121" s="10">
        <v>69.377431906614774</v>
      </c>
      <c r="J121" s="10">
        <v>26.614785992217801</v>
      </c>
      <c r="K121" s="17">
        <f t="shared" si="4"/>
        <v>1.064316222897153</v>
      </c>
      <c r="L121" s="17">
        <f t="shared" si="5"/>
        <v>0.40829629638903531</v>
      </c>
      <c r="M121" s="18">
        <f t="shared" si="6"/>
        <v>35.4772074299051</v>
      </c>
      <c r="N121" s="18">
        <f t="shared" si="7"/>
        <v>13.609876546301178</v>
      </c>
    </row>
    <row r="122" spans="1:14" x14ac:dyDescent="0.25">
      <c r="A122" s="2">
        <v>4</v>
      </c>
      <c r="B122" s="3">
        <v>2</v>
      </c>
      <c r="C122" s="3" t="s">
        <v>22</v>
      </c>
      <c r="D122" s="2">
        <v>23</v>
      </c>
      <c r="E122" s="14">
        <v>40337</v>
      </c>
      <c r="F122" s="6">
        <v>4633.0420285512555</v>
      </c>
      <c r="G122" t="s">
        <v>108</v>
      </c>
      <c r="H122" s="11"/>
      <c r="I122" s="10">
        <v>86.366711772665852</v>
      </c>
      <c r="J122" s="10">
        <v>11.231393775372112</v>
      </c>
      <c r="K122" s="17">
        <f t="shared" si="4"/>
        <v>4.0014060551053339</v>
      </c>
      <c r="L122" s="17">
        <f t="shared" si="5"/>
        <v>0.52035519400507946</v>
      </c>
    </row>
    <row r="123" spans="1:14" x14ac:dyDescent="0.25">
      <c r="A123" s="2">
        <v>4</v>
      </c>
      <c r="B123" s="3">
        <v>2</v>
      </c>
      <c r="C123" s="3" t="s">
        <v>22</v>
      </c>
      <c r="D123" s="2">
        <v>30</v>
      </c>
      <c r="E123" s="14">
        <v>40337</v>
      </c>
      <c r="F123" s="6">
        <v>4655.2759010225327</v>
      </c>
      <c r="G123" t="s">
        <v>108</v>
      </c>
      <c r="H123" s="11"/>
      <c r="I123" s="10">
        <v>68.281197443659465</v>
      </c>
      <c r="J123" s="10">
        <v>23.847965018499885</v>
      </c>
      <c r="K123" s="17">
        <f t="shared" si="4"/>
        <v>3.1786781295242927</v>
      </c>
      <c r="L123" s="17">
        <f t="shared" si="5"/>
        <v>1.1101885683905088</v>
      </c>
    </row>
    <row r="124" spans="1:14" x14ac:dyDescent="0.25">
      <c r="A124" s="2">
        <v>4</v>
      </c>
      <c r="B124" s="3">
        <v>2</v>
      </c>
      <c r="C124" s="3" t="s">
        <v>22</v>
      </c>
      <c r="D124" s="2">
        <v>23</v>
      </c>
      <c r="E124" s="14">
        <v>40373</v>
      </c>
      <c r="F124" s="6">
        <v>2518.8797967770847</v>
      </c>
      <c r="G124" t="s">
        <v>108</v>
      </c>
      <c r="H124" s="11"/>
      <c r="I124" s="10">
        <v>63.03549571603412</v>
      </c>
      <c r="J124" s="10">
        <v>30.885352917176792</v>
      </c>
      <c r="K124" s="17">
        <f t="shared" si="4"/>
        <v>1.5877883663894681</v>
      </c>
      <c r="L124" s="17">
        <f t="shared" si="5"/>
        <v>0.77796491479406815</v>
      </c>
    </row>
    <row r="125" spans="1:14" x14ac:dyDescent="0.25">
      <c r="A125" s="2">
        <v>4</v>
      </c>
      <c r="B125" s="3">
        <v>2</v>
      </c>
      <c r="C125" s="3" t="s">
        <v>22</v>
      </c>
      <c r="D125" s="2">
        <v>30</v>
      </c>
      <c r="E125" s="14">
        <v>40373</v>
      </c>
      <c r="F125" s="6">
        <v>2240.8472528253606</v>
      </c>
      <c r="G125" t="s">
        <v>108</v>
      </c>
      <c r="H125" s="11"/>
      <c r="I125" s="10">
        <v>65.031222123104286</v>
      </c>
      <c r="J125" s="10">
        <v>27.966101694915391</v>
      </c>
      <c r="K125" s="17">
        <f t="shared" si="4"/>
        <v>1.4572503544243405</v>
      </c>
      <c r="L125" s="17">
        <f t="shared" si="5"/>
        <v>0.62667762155285811</v>
      </c>
    </row>
    <row r="126" spans="1:14" x14ac:dyDescent="0.25">
      <c r="A126" s="2">
        <v>4</v>
      </c>
      <c r="B126" s="3">
        <v>2</v>
      </c>
      <c r="C126" s="3" t="s">
        <v>22</v>
      </c>
      <c r="D126" s="2">
        <v>23</v>
      </c>
      <c r="E126" s="14">
        <v>40416</v>
      </c>
      <c r="F126" s="6">
        <v>2373.638194983585</v>
      </c>
      <c r="G126" t="s">
        <v>108</v>
      </c>
      <c r="H126" s="11"/>
      <c r="I126" s="10">
        <v>45.801830481496211</v>
      </c>
      <c r="J126" s="10">
        <v>29.805013927576628</v>
      </c>
      <c r="K126" s="17">
        <f t="shared" si="4"/>
        <v>1.0871697423104281</v>
      </c>
      <c r="L126" s="17">
        <f t="shared" si="5"/>
        <v>0.70746319460513596</v>
      </c>
    </row>
    <row r="127" spans="1:14" x14ac:dyDescent="0.25">
      <c r="A127" s="2">
        <v>4</v>
      </c>
      <c r="B127" s="3">
        <v>2</v>
      </c>
      <c r="C127" s="3" t="s">
        <v>22</v>
      </c>
      <c r="D127" s="2">
        <v>30</v>
      </c>
      <c r="E127" s="14">
        <v>40416</v>
      </c>
      <c r="F127" s="6">
        <v>2229.4070384059141</v>
      </c>
      <c r="G127" t="s">
        <v>108</v>
      </c>
      <c r="H127" s="11"/>
      <c r="I127" s="10">
        <v>38.649851632047366</v>
      </c>
      <c r="J127" s="10">
        <v>40.875370919881334</v>
      </c>
      <c r="K127" s="17">
        <f t="shared" si="4"/>
        <v>0.86166251261830706</v>
      </c>
      <c r="L127" s="17">
        <f t="shared" si="5"/>
        <v>0.91127839626235874</v>
      </c>
    </row>
    <row r="128" spans="1:14" x14ac:dyDescent="0.25">
      <c r="A128" s="2">
        <v>4</v>
      </c>
      <c r="B128" s="3">
        <v>2</v>
      </c>
      <c r="C128" s="3" t="s">
        <v>22</v>
      </c>
      <c r="D128" s="2">
        <v>23</v>
      </c>
      <c r="E128" s="14">
        <v>40463</v>
      </c>
      <c r="F128" s="6">
        <v>876.12339564593503</v>
      </c>
      <c r="G128" t="s">
        <v>108</v>
      </c>
      <c r="H128" s="11"/>
      <c r="I128" s="10">
        <v>54.507337526205525</v>
      </c>
      <c r="J128" s="10">
        <v>34.884696016771514</v>
      </c>
      <c r="K128" s="17">
        <f t="shared" si="4"/>
        <v>0.47755153641078291</v>
      </c>
      <c r="L128" s="17">
        <f t="shared" si="5"/>
        <v>0.30563298330290078</v>
      </c>
    </row>
    <row r="129" spans="1:14" x14ac:dyDescent="0.25">
      <c r="A129" s="2">
        <v>4</v>
      </c>
      <c r="B129" s="3">
        <v>2</v>
      </c>
      <c r="C129" s="3" t="s">
        <v>22</v>
      </c>
      <c r="D129" s="2">
        <v>30</v>
      </c>
      <c r="E129" s="14">
        <v>40463</v>
      </c>
      <c r="F129" s="6">
        <v>835.31077584102343</v>
      </c>
      <c r="G129" t="s">
        <v>108</v>
      </c>
      <c r="H129" s="11"/>
      <c r="I129" s="10">
        <v>52.097315436241573</v>
      </c>
      <c r="J129" s="10">
        <v>32.088926174496763</v>
      </c>
      <c r="K129" s="17">
        <f t="shared" si="4"/>
        <v>0.43517448976281481</v>
      </c>
      <c r="L129" s="17">
        <f t="shared" si="5"/>
        <v>0.26804225818724214</v>
      </c>
    </row>
    <row r="130" spans="1:14" x14ac:dyDescent="0.25">
      <c r="A130" s="2">
        <v>5</v>
      </c>
      <c r="B130" s="3">
        <v>2</v>
      </c>
      <c r="C130" s="3" t="s">
        <v>22</v>
      </c>
      <c r="D130" s="2">
        <v>23</v>
      </c>
      <c r="E130" s="14">
        <v>39226</v>
      </c>
      <c r="F130" s="6">
        <v>4361.5455775386399</v>
      </c>
      <c r="G130">
        <v>75.900000000000006</v>
      </c>
      <c r="H130" s="10">
        <v>1.7426589992811825</v>
      </c>
      <c r="I130" s="10">
        <v>66.122448979591823</v>
      </c>
      <c r="J130" s="10">
        <v>32.011661807580225</v>
      </c>
      <c r="K130" s="17">
        <f t="shared" si="4"/>
        <v>2.8839607492296304</v>
      </c>
      <c r="L130" s="17">
        <f t="shared" si="5"/>
        <v>1.3962032198651411</v>
      </c>
      <c r="M130" s="18">
        <f t="shared" ref="M130:M153" si="8">K130*$H130/100*1000</f>
        <v>50.257601532187167</v>
      </c>
      <c r="N130" s="18">
        <f t="shared" ref="N130:N153" si="9">L130*$H130/100*1000</f>
        <v>24.331061059233516</v>
      </c>
    </row>
    <row r="131" spans="1:14" x14ac:dyDescent="0.25">
      <c r="A131" s="2">
        <v>5</v>
      </c>
      <c r="B131" s="3">
        <v>2</v>
      </c>
      <c r="C131" s="3" t="s">
        <v>22</v>
      </c>
      <c r="D131" s="2">
        <v>30</v>
      </c>
      <c r="E131" s="14">
        <v>39226</v>
      </c>
      <c r="F131" s="6">
        <v>5087.8158468694046</v>
      </c>
      <c r="G131">
        <v>114</v>
      </c>
      <c r="H131" s="10">
        <v>2.2391673460706829</v>
      </c>
      <c r="I131" s="10">
        <v>62.805822235986277</v>
      </c>
      <c r="J131" s="10">
        <v>35.459894704242878</v>
      </c>
      <c r="K131" s="17">
        <f t="shared" ref="K131:K194" si="10">$F131*I131/100/1000</f>
        <v>3.1954445764791375</v>
      </c>
      <c r="L131" s="17">
        <f t="shared" ref="L131:L194" si="11">$F131*J131/100/1000</f>
        <v>1.8041341420456738</v>
      </c>
      <c r="M131" s="18">
        <f t="shared" si="8"/>
        <v>71.551351518307484</v>
      </c>
      <c r="N131" s="18">
        <f t="shared" si="9"/>
        <v>40.397582587999196</v>
      </c>
    </row>
    <row r="132" spans="1:14" x14ac:dyDescent="0.25">
      <c r="A132" s="2">
        <v>5</v>
      </c>
      <c r="B132" s="3">
        <v>2</v>
      </c>
      <c r="C132" s="3" t="s">
        <v>22</v>
      </c>
      <c r="D132" s="2">
        <v>23</v>
      </c>
      <c r="E132" s="14">
        <v>39266</v>
      </c>
      <c r="F132" s="6">
        <v>2882.9681383263869</v>
      </c>
      <c r="G132">
        <v>75.2</v>
      </c>
      <c r="H132" s="10">
        <v>2.6080213236898691</v>
      </c>
      <c r="I132" s="10">
        <v>39.424970460811352</v>
      </c>
      <c r="J132" s="10">
        <v>60.575029539188648</v>
      </c>
      <c r="K132" s="17">
        <f t="shared" si="10"/>
        <v>1.1366093369297809</v>
      </c>
      <c r="L132" s="17">
        <f t="shared" si="11"/>
        <v>1.746358801396606</v>
      </c>
      <c r="M132" s="18">
        <f t="shared" si="8"/>
        <v>29.643013874178717</v>
      </c>
      <c r="N132" s="18">
        <f t="shared" si="9"/>
        <v>45.545409928558293</v>
      </c>
    </row>
    <row r="133" spans="1:14" x14ac:dyDescent="0.25">
      <c r="A133" s="2">
        <v>5</v>
      </c>
      <c r="B133" s="3">
        <v>2</v>
      </c>
      <c r="C133" s="3" t="s">
        <v>22</v>
      </c>
      <c r="D133" s="2">
        <v>30</v>
      </c>
      <c r="E133" s="14">
        <v>39266</v>
      </c>
      <c r="F133" s="6">
        <v>3304.1911330661446</v>
      </c>
      <c r="G133">
        <v>89.2</v>
      </c>
      <c r="H133" s="10">
        <v>2.6990940465918918</v>
      </c>
      <c r="I133" s="10">
        <v>31.508771929824601</v>
      </c>
      <c r="J133" s="10">
        <v>68.491228070175396</v>
      </c>
      <c r="K133" s="17">
        <f t="shared" si="10"/>
        <v>1.0411100482432987</v>
      </c>
      <c r="L133" s="17">
        <f t="shared" si="11"/>
        <v>2.2630810848228458</v>
      </c>
      <c r="M133" s="18">
        <f t="shared" si="8"/>
        <v>28.100539330604846</v>
      </c>
      <c r="N133" s="18">
        <f t="shared" si="9"/>
        <v>61.082686830000632</v>
      </c>
    </row>
    <row r="134" spans="1:14" x14ac:dyDescent="0.25">
      <c r="A134" s="2">
        <v>5</v>
      </c>
      <c r="B134" s="3">
        <v>2</v>
      </c>
      <c r="C134" s="3" t="s">
        <v>22</v>
      </c>
      <c r="D134" s="2">
        <v>23</v>
      </c>
      <c r="E134" s="14">
        <v>39308</v>
      </c>
      <c r="F134" s="6">
        <v>3941.9115237912201</v>
      </c>
      <c r="G134">
        <v>126.1</v>
      </c>
      <c r="H134" s="10">
        <v>3.2033077700493391</v>
      </c>
      <c r="I134" s="10">
        <v>17.155484130172692</v>
      </c>
      <c r="J134" s="10">
        <v>82.844515869827319</v>
      </c>
      <c r="K134" s="17">
        <f t="shared" si="10"/>
        <v>0.67625400588945139</v>
      </c>
      <c r="L134" s="17">
        <f t="shared" si="11"/>
        <v>3.2656575179017691</v>
      </c>
      <c r="M134" s="18">
        <f t="shared" si="8"/>
        <v>21.662497115926712</v>
      </c>
      <c r="N134" s="18">
        <f t="shared" si="9"/>
        <v>104.60906101414774</v>
      </c>
    </row>
    <row r="135" spans="1:14" x14ac:dyDescent="0.25">
      <c r="A135" s="2">
        <v>5</v>
      </c>
      <c r="B135" s="3">
        <v>2</v>
      </c>
      <c r="C135" s="3" t="s">
        <v>22</v>
      </c>
      <c r="D135" s="2">
        <v>30</v>
      </c>
      <c r="E135" s="14">
        <v>39308</v>
      </c>
      <c r="F135" s="6">
        <v>3580.8578065700062</v>
      </c>
      <c r="G135">
        <v>119.6</v>
      </c>
      <c r="H135" s="10">
        <v>3.3400048802593547</v>
      </c>
      <c r="I135" s="10">
        <v>13.252449836677433</v>
      </c>
      <c r="J135" s="10">
        <v>86.747550163322558</v>
      </c>
      <c r="K135" s="17">
        <f t="shared" si="10"/>
        <v>0.47455138453843793</v>
      </c>
      <c r="L135" s="17">
        <f t="shared" si="11"/>
        <v>3.1063064220315679</v>
      </c>
      <c r="M135" s="18">
        <f t="shared" si="8"/>
        <v>15.850039402922164</v>
      </c>
      <c r="N135" s="18">
        <f t="shared" si="9"/>
        <v>103.75078609166412</v>
      </c>
    </row>
    <row r="136" spans="1:14" x14ac:dyDescent="0.25">
      <c r="A136" s="2">
        <v>5</v>
      </c>
      <c r="B136" s="3">
        <v>2</v>
      </c>
      <c r="C136" s="3" t="s">
        <v>22</v>
      </c>
      <c r="D136" s="2">
        <v>23</v>
      </c>
      <c r="E136" s="14">
        <v>39371</v>
      </c>
      <c r="F136" s="6">
        <v>1026.2485921365992</v>
      </c>
      <c r="G136">
        <v>39.4</v>
      </c>
      <c r="H136" s="10">
        <v>3.8395268882634768</v>
      </c>
      <c r="I136" s="10">
        <v>41.73047473200608</v>
      </c>
      <c r="J136" s="10">
        <v>58.26952526799392</v>
      </c>
      <c r="K136" s="17">
        <f t="shared" si="10"/>
        <v>0.42825840942913163</v>
      </c>
      <c r="L136" s="17">
        <f t="shared" si="11"/>
        <v>0.59799018270746751</v>
      </c>
      <c r="M136" s="18">
        <f t="shared" si="8"/>
        <v>16.443096781280996</v>
      </c>
      <c r="N136" s="18">
        <f t="shared" si="9"/>
        <v>22.959993854229104</v>
      </c>
    </row>
    <row r="137" spans="1:14" x14ac:dyDescent="0.25">
      <c r="A137" s="2">
        <v>5</v>
      </c>
      <c r="B137" s="3">
        <v>2</v>
      </c>
      <c r="C137" s="3" t="s">
        <v>22</v>
      </c>
      <c r="D137" s="2">
        <v>30</v>
      </c>
      <c r="E137" s="14">
        <v>39371</v>
      </c>
      <c r="F137" s="6">
        <v>1131.7296364075296</v>
      </c>
      <c r="G137">
        <v>43.2</v>
      </c>
      <c r="H137" s="10">
        <v>3.8234770095251176</v>
      </c>
      <c r="I137" s="10">
        <v>44.195356285027927</v>
      </c>
      <c r="J137" s="10">
        <v>55.804643714972073</v>
      </c>
      <c r="K137" s="17">
        <f t="shared" si="10"/>
        <v>0.50017194499355888</v>
      </c>
      <c r="L137" s="17">
        <f t="shared" si="11"/>
        <v>0.63155769141397067</v>
      </c>
      <c r="M137" s="18">
        <f t="shared" si="8"/>
        <v>19.123959324923341</v>
      </c>
      <c r="N137" s="18">
        <f t="shared" si="9"/>
        <v>24.147463133100757</v>
      </c>
    </row>
    <row r="138" spans="1:14" x14ac:dyDescent="0.25">
      <c r="A138" s="2">
        <v>5</v>
      </c>
      <c r="B138" s="3">
        <v>2</v>
      </c>
      <c r="C138" s="3" t="s">
        <v>22</v>
      </c>
      <c r="D138" s="2">
        <v>23</v>
      </c>
      <c r="E138" s="14">
        <v>39594</v>
      </c>
      <c r="F138" s="6">
        <v>5475.6514346950789</v>
      </c>
      <c r="G138">
        <v>147.30000000000001</v>
      </c>
      <c r="H138" s="10">
        <v>2.6921441931644297</v>
      </c>
      <c r="I138" s="10">
        <v>46.766635426429254</v>
      </c>
      <c r="J138" s="10">
        <v>53.139643861293401</v>
      </c>
      <c r="K138" s="17">
        <f t="shared" si="10"/>
        <v>2.5607779436858906</v>
      </c>
      <c r="L138" s="17">
        <f t="shared" si="11"/>
        <v>2.9097416714827675</v>
      </c>
      <c r="M138" s="18">
        <f t="shared" si="8"/>
        <v>68.939834710775187</v>
      </c>
      <c r="N138" s="18">
        <f t="shared" si="9"/>
        <v>78.334441444908933</v>
      </c>
    </row>
    <row r="139" spans="1:14" x14ac:dyDescent="0.25">
      <c r="A139" s="2">
        <v>5</v>
      </c>
      <c r="B139" s="3">
        <v>2</v>
      </c>
      <c r="C139" s="3" t="s">
        <v>22</v>
      </c>
      <c r="D139" s="2">
        <v>30</v>
      </c>
      <c r="E139" s="14">
        <v>39594</v>
      </c>
      <c r="F139" s="6">
        <v>5122.0690986814043</v>
      </c>
      <c r="G139">
        <v>133.19999999999999</v>
      </c>
      <c r="H139" s="10">
        <v>2.5991693917593155</v>
      </c>
      <c r="I139" s="10">
        <v>57.235561323815702</v>
      </c>
      <c r="J139" s="10">
        <v>42.537313432835838</v>
      </c>
      <c r="K139" s="17">
        <f t="shared" si="10"/>
        <v>2.9316450000240093</v>
      </c>
      <c r="L139" s="17">
        <f t="shared" si="11"/>
        <v>2.1787905867525388</v>
      </c>
      <c r="M139" s="18">
        <f t="shared" si="8"/>
        <v>76.19841951566643</v>
      </c>
      <c r="N139" s="18">
        <f t="shared" si="9"/>
        <v>56.630458041405177</v>
      </c>
    </row>
    <row r="140" spans="1:14" x14ac:dyDescent="0.25">
      <c r="A140" s="2">
        <v>5</v>
      </c>
      <c r="B140" s="3">
        <v>2</v>
      </c>
      <c r="C140" s="3" t="s">
        <v>22</v>
      </c>
      <c r="D140" s="2">
        <v>23</v>
      </c>
      <c r="E140" s="14">
        <v>39637</v>
      </c>
      <c r="F140" s="6">
        <v>3882.8136856648989</v>
      </c>
      <c r="G140">
        <v>129.69999999999999</v>
      </c>
      <c r="H140" s="10">
        <v>3.3396608305069173</v>
      </c>
      <c r="I140" s="10">
        <v>14.721873693015409</v>
      </c>
      <c r="J140" s="10">
        <v>85.278126306984603</v>
      </c>
      <c r="K140" s="17">
        <f t="shared" si="10"/>
        <v>0.57162292653870272</v>
      </c>
      <c r="L140" s="17">
        <f t="shared" si="11"/>
        <v>3.3111907591261964</v>
      </c>
      <c r="M140" s="18">
        <f t="shared" si="8"/>
        <v>19.090266975810387</v>
      </c>
      <c r="N140" s="18">
        <f t="shared" si="9"/>
        <v>110.58254080590223</v>
      </c>
    </row>
    <row r="141" spans="1:14" x14ac:dyDescent="0.25">
      <c r="A141" s="2">
        <v>5</v>
      </c>
      <c r="B141" s="3">
        <v>2</v>
      </c>
      <c r="C141" s="3" t="s">
        <v>22</v>
      </c>
      <c r="D141" s="2">
        <v>30</v>
      </c>
      <c r="E141" s="14">
        <v>39637</v>
      </c>
      <c r="F141" s="6">
        <v>3829.9474817145019</v>
      </c>
      <c r="G141">
        <v>123.3</v>
      </c>
      <c r="H141" s="10">
        <v>3.2246954070847562</v>
      </c>
      <c r="I141" s="10">
        <v>28.053435114503721</v>
      </c>
      <c r="J141" s="10">
        <v>71.946564885496286</v>
      </c>
      <c r="K141" s="17">
        <f t="shared" si="10"/>
        <v>1.0744318317023471</v>
      </c>
      <c r="L141" s="17">
        <f t="shared" si="11"/>
        <v>2.7555156500121547</v>
      </c>
      <c r="M141" s="18">
        <f t="shared" si="8"/>
        <v>34.647153929162208</v>
      </c>
      <c r="N141" s="18">
        <f t="shared" si="9"/>
        <v>88.856986607443616</v>
      </c>
    </row>
    <row r="142" spans="1:14" x14ac:dyDescent="0.25">
      <c r="A142" s="2">
        <v>5</v>
      </c>
      <c r="B142" s="3">
        <v>2</v>
      </c>
      <c r="C142" s="3" t="s">
        <v>22</v>
      </c>
      <c r="D142" s="2">
        <v>23</v>
      </c>
      <c r="E142" s="14">
        <v>39681</v>
      </c>
      <c r="F142" s="6">
        <v>2925.0015753362632</v>
      </c>
      <c r="G142">
        <v>105.9</v>
      </c>
      <c r="H142" s="10">
        <v>3.6225351794036516</v>
      </c>
      <c r="I142" s="10">
        <v>17.570165321030348</v>
      </c>
      <c r="J142" s="10">
        <v>80.545943867743148</v>
      </c>
      <c r="K142" s="17">
        <f t="shared" si="10"/>
        <v>0.5139276124293235</v>
      </c>
      <c r="L142" s="17">
        <f t="shared" si="11"/>
        <v>2.355970127000949</v>
      </c>
      <c r="M142" s="18">
        <f t="shared" si="8"/>
        <v>18.617208556921494</v>
      </c>
      <c r="N142" s="18">
        <f t="shared" si="9"/>
        <v>85.345846666850264</v>
      </c>
    </row>
    <row r="143" spans="1:14" x14ac:dyDescent="0.25">
      <c r="A143" s="2">
        <v>5</v>
      </c>
      <c r="B143" s="3">
        <v>2</v>
      </c>
      <c r="C143" s="3" t="s">
        <v>22</v>
      </c>
      <c r="D143" s="2">
        <v>30</v>
      </c>
      <c r="E143" s="14">
        <v>39681</v>
      </c>
      <c r="F143" s="6">
        <v>2872.1702931862287</v>
      </c>
      <c r="G143">
        <v>104.3</v>
      </c>
      <c r="H143" s="10">
        <v>3.6322410940237484</v>
      </c>
      <c r="I143" s="10">
        <v>26.831345826235122</v>
      </c>
      <c r="J143" s="10">
        <v>72.82793867120958</v>
      </c>
      <c r="K143" s="17">
        <f t="shared" si="10"/>
        <v>0.77064194408318831</v>
      </c>
      <c r="L143" s="17">
        <f t="shared" si="11"/>
        <v>2.0917424196543672</v>
      </c>
      <c r="M143" s="18">
        <f t="shared" si="8"/>
        <v>27.991573380773083</v>
      </c>
      <c r="N143" s="18">
        <f t="shared" si="9"/>
        <v>75.977127747812617</v>
      </c>
    </row>
    <row r="144" spans="1:14" x14ac:dyDescent="0.25">
      <c r="A144" s="2">
        <v>5</v>
      </c>
      <c r="B144" s="3">
        <v>2</v>
      </c>
      <c r="C144" s="3" t="s">
        <v>22</v>
      </c>
      <c r="D144" s="2">
        <v>23</v>
      </c>
      <c r="E144" s="14">
        <v>39735</v>
      </c>
      <c r="F144" s="6">
        <v>1465.9164467460039</v>
      </c>
      <c r="G144">
        <v>55.7</v>
      </c>
      <c r="H144" s="10">
        <v>3.7954962888413601</v>
      </c>
      <c r="I144" s="10">
        <v>51.202024462252226</v>
      </c>
      <c r="J144" s="10">
        <v>47.406157739350533</v>
      </c>
      <c r="K144" s="17">
        <f t="shared" si="10"/>
        <v>0.7505788976590676</v>
      </c>
      <c r="L144" s="17">
        <f t="shared" si="11"/>
        <v>0.6949346630714931</v>
      </c>
      <c r="M144" s="18">
        <f t="shared" si="8"/>
        <v>28.488194205476304</v>
      </c>
      <c r="N144" s="18">
        <f t="shared" si="9"/>
        <v>26.37621934675073</v>
      </c>
    </row>
    <row r="145" spans="1:14" x14ac:dyDescent="0.25">
      <c r="A145" s="2">
        <v>5</v>
      </c>
      <c r="B145" s="3">
        <v>2</v>
      </c>
      <c r="C145" s="3" t="s">
        <v>22</v>
      </c>
      <c r="D145" s="2">
        <v>30</v>
      </c>
      <c r="E145" s="14">
        <v>39735</v>
      </c>
      <c r="F145" s="6">
        <v>1660.9869998737854</v>
      </c>
      <c r="G145">
        <v>60.5</v>
      </c>
      <c r="H145" s="10">
        <v>3.6385151006711474</v>
      </c>
      <c r="I145" s="10">
        <v>63.791732909379931</v>
      </c>
      <c r="J145" s="10">
        <v>36.00953895071541</v>
      </c>
      <c r="K145" s="17">
        <f t="shared" si="10"/>
        <v>1.0595723906190078</v>
      </c>
      <c r="L145" s="17">
        <f t="shared" si="11"/>
        <v>0.59811376068587008</v>
      </c>
      <c r="M145" s="18">
        <f t="shared" si="8"/>
        <v>38.552701435214871</v>
      </c>
      <c r="N145" s="18">
        <f t="shared" si="9"/>
        <v>21.762459501747472</v>
      </c>
    </row>
    <row r="146" spans="1:14" x14ac:dyDescent="0.25">
      <c r="A146" s="2">
        <v>5</v>
      </c>
      <c r="B146" s="3">
        <v>2</v>
      </c>
      <c r="C146" s="3" t="s">
        <v>22</v>
      </c>
      <c r="D146" s="2">
        <v>23</v>
      </c>
      <c r="E146" s="14">
        <v>39959</v>
      </c>
      <c r="F146" s="6">
        <v>4037.8686653583322</v>
      </c>
      <c r="G146">
        <v>100.5</v>
      </c>
      <c r="H146" s="10">
        <v>2.4895833333333335</v>
      </c>
      <c r="I146" s="10">
        <v>42.533442533442539</v>
      </c>
      <c r="J146" s="10">
        <v>55.910455910455923</v>
      </c>
      <c r="K146" s="17">
        <f t="shared" si="10"/>
        <v>1.7174445483560694</v>
      </c>
      <c r="L146" s="17">
        <f t="shared" si="11"/>
        <v>2.2575907798672854</v>
      </c>
      <c r="M146" s="18">
        <f t="shared" si="8"/>
        <v>42.757213235114648</v>
      </c>
      <c r="N146" s="18">
        <f t="shared" si="9"/>
        <v>56.204603790445965</v>
      </c>
    </row>
    <row r="147" spans="1:14" x14ac:dyDescent="0.25">
      <c r="A147" s="2">
        <v>5</v>
      </c>
      <c r="B147" s="3">
        <v>2</v>
      </c>
      <c r="C147" s="3" t="s">
        <v>22</v>
      </c>
      <c r="D147" s="2">
        <v>30</v>
      </c>
      <c r="E147" s="14">
        <v>39959</v>
      </c>
      <c r="F147" s="6">
        <v>3963.5755069895649</v>
      </c>
      <c r="G147">
        <v>93.2</v>
      </c>
      <c r="H147" s="10">
        <v>2.3541666666666665</v>
      </c>
      <c r="I147" s="10">
        <v>73.083122265714962</v>
      </c>
      <c r="J147" s="10">
        <v>23.578171770665463</v>
      </c>
      <c r="K147" s="17">
        <f t="shared" si="10"/>
        <v>2.8967047338671152</v>
      </c>
      <c r="L147" s="17">
        <f t="shared" si="11"/>
        <v>0.93453864129802411</v>
      </c>
      <c r="M147" s="18">
        <f t="shared" si="8"/>
        <v>68.193257276455</v>
      </c>
      <c r="N147" s="18">
        <f t="shared" si="9"/>
        <v>22.000597180557648</v>
      </c>
    </row>
    <row r="148" spans="1:14" x14ac:dyDescent="0.25">
      <c r="A148" s="2">
        <v>5</v>
      </c>
      <c r="B148" s="3">
        <v>2</v>
      </c>
      <c r="C148" s="3" t="s">
        <v>22</v>
      </c>
      <c r="D148" s="2">
        <v>23</v>
      </c>
      <c r="E148" s="14">
        <v>40000</v>
      </c>
      <c r="F148" s="6">
        <v>3422.0474799670478</v>
      </c>
      <c r="G148">
        <v>98.6</v>
      </c>
      <c r="H148" s="10">
        <v>2.875</v>
      </c>
      <c r="I148" s="10">
        <v>28.681626928471253</v>
      </c>
      <c r="J148" s="10">
        <v>70.476858345020986</v>
      </c>
      <c r="K148" s="17">
        <f t="shared" si="10"/>
        <v>0.98149889151930059</v>
      </c>
      <c r="L148" s="17">
        <f t="shared" si="11"/>
        <v>2.4117515549557371</v>
      </c>
      <c r="M148" s="18">
        <f t="shared" si="8"/>
        <v>28.218093131179891</v>
      </c>
      <c r="N148" s="18">
        <f t="shared" si="9"/>
        <v>69.337857204977439</v>
      </c>
    </row>
    <row r="149" spans="1:14" x14ac:dyDescent="0.25">
      <c r="A149" s="2">
        <v>5</v>
      </c>
      <c r="B149" s="3">
        <v>2</v>
      </c>
      <c r="C149" s="3" t="s">
        <v>22</v>
      </c>
      <c r="D149" s="2">
        <v>30</v>
      </c>
      <c r="E149" s="14">
        <v>40000</v>
      </c>
      <c r="F149" s="6">
        <v>2869.6033474086389</v>
      </c>
      <c r="G149">
        <v>80.099999999999994</v>
      </c>
      <c r="H149" s="10">
        <v>2.7916666666666665</v>
      </c>
      <c r="I149" s="10">
        <v>37.08791208791208</v>
      </c>
      <c r="J149" s="10">
        <v>62.484737484737543</v>
      </c>
      <c r="K149" s="17">
        <f t="shared" si="10"/>
        <v>1.0642759667586983</v>
      </c>
      <c r="L149" s="17">
        <f t="shared" si="11"/>
        <v>1.793064118481529</v>
      </c>
      <c r="M149" s="18">
        <f t="shared" si="8"/>
        <v>29.711037405346993</v>
      </c>
      <c r="N149" s="18">
        <f t="shared" si="9"/>
        <v>50.056373307609348</v>
      </c>
    </row>
    <row r="150" spans="1:14" x14ac:dyDescent="0.25">
      <c r="A150" s="2">
        <v>5</v>
      </c>
      <c r="B150" s="3">
        <v>2</v>
      </c>
      <c r="C150" s="3" t="s">
        <v>22</v>
      </c>
      <c r="D150" s="2">
        <v>23</v>
      </c>
      <c r="E150" s="14">
        <v>40045</v>
      </c>
      <c r="F150" s="6">
        <v>2264.589979561747</v>
      </c>
      <c r="G150">
        <v>75.900000000000006</v>
      </c>
      <c r="H150" s="10">
        <v>3.3541666666666665</v>
      </c>
      <c r="I150" s="10">
        <v>28.735177865612719</v>
      </c>
      <c r="J150" s="10">
        <v>64.584980237154099</v>
      </c>
      <c r="K150" s="17">
        <f t="shared" si="10"/>
        <v>0.6507339585539107</v>
      </c>
      <c r="L150" s="17">
        <f t="shared" si="11"/>
        <v>1.4625849907525261</v>
      </c>
      <c r="M150" s="18">
        <f t="shared" si="8"/>
        <v>21.826701526495754</v>
      </c>
      <c r="N150" s="18">
        <f t="shared" si="9"/>
        <v>49.05753823149098</v>
      </c>
    </row>
    <row r="151" spans="1:14" x14ac:dyDescent="0.25">
      <c r="A151" s="2">
        <v>5</v>
      </c>
      <c r="B151" s="3">
        <v>2</v>
      </c>
      <c r="C151" s="3" t="s">
        <v>22</v>
      </c>
      <c r="D151" s="2">
        <v>30</v>
      </c>
      <c r="E151" s="14">
        <v>40045</v>
      </c>
      <c r="F151" s="6">
        <v>1378.5755080314516</v>
      </c>
      <c r="G151">
        <v>53.2</v>
      </c>
      <c r="H151" s="10">
        <v>3.8645833333333335</v>
      </c>
      <c r="I151" s="10">
        <v>31.242603550295893</v>
      </c>
      <c r="J151" s="10">
        <v>68.757396449704117</v>
      </c>
      <c r="K151" s="17">
        <f t="shared" si="10"/>
        <v>0.43070288061574391</v>
      </c>
      <c r="L151" s="17">
        <f t="shared" si="11"/>
        <v>0.94787262741570788</v>
      </c>
      <c r="M151" s="18">
        <f t="shared" si="8"/>
        <v>16.644871740462602</v>
      </c>
      <c r="N151" s="18">
        <f t="shared" si="9"/>
        <v>36.631327580336212</v>
      </c>
    </row>
    <row r="152" spans="1:14" x14ac:dyDescent="0.25">
      <c r="A152" s="2">
        <v>5</v>
      </c>
      <c r="B152" s="3">
        <v>2</v>
      </c>
      <c r="C152" s="3" t="s">
        <v>22</v>
      </c>
      <c r="D152" s="2">
        <v>23</v>
      </c>
      <c r="E152" s="14">
        <v>40106</v>
      </c>
      <c r="F152" s="6">
        <v>1178.3814651191772</v>
      </c>
      <c r="G152">
        <v>37.200000000000003</v>
      </c>
      <c r="H152" s="10">
        <v>3.15625</v>
      </c>
      <c r="I152" s="10">
        <v>70.004020908725266</v>
      </c>
      <c r="J152" s="10">
        <v>27.543224768797799</v>
      </c>
      <c r="K152" s="17">
        <f t="shared" si="10"/>
        <v>0.82491440722657194</v>
      </c>
      <c r="L152" s="17">
        <f t="shared" si="11"/>
        <v>0.3245642555716276</v>
      </c>
      <c r="M152" s="18">
        <f t="shared" si="8"/>
        <v>26.036360978088673</v>
      </c>
      <c r="N152" s="18">
        <f t="shared" si="9"/>
        <v>10.244059316479497</v>
      </c>
    </row>
    <row r="153" spans="1:14" x14ac:dyDescent="0.25">
      <c r="A153" s="2">
        <v>5</v>
      </c>
      <c r="B153" s="3">
        <v>2</v>
      </c>
      <c r="C153" s="3" t="s">
        <v>22</v>
      </c>
      <c r="D153" s="2">
        <v>30</v>
      </c>
      <c r="E153" s="14">
        <v>40106</v>
      </c>
      <c r="F153" s="6">
        <v>1443.1658599274035</v>
      </c>
      <c r="G153">
        <v>45.5</v>
      </c>
      <c r="H153" s="10">
        <v>3.1458333333333335</v>
      </c>
      <c r="I153" s="10">
        <v>73.712948517940688</v>
      </c>
      <c r="J153" s="10">
        <v>23.283931357254389</v>
      </c>
      <c r="K153" s="17">
        <f t="shared" si="10"/>
        <v>1.0638001073567829</v>
      </c>
      <c r="L153" s="17">
        <f t="shared" si="11"/>
        <v>0.33602574819682668</v>
      </c>
      <c r="M153" s="18">
        <f t="shared" si="8"/>
        <v>33.465378377265466</v>
      </c>
      <c r="N153" s="18">
        <f t="shared" si="9"/>
        <v>10.570809995358506</v>
      </c>
    </row>
    <row r="154" spans="1:14" x14ac:dyDescent="0.25">
      <c r="A154" s="2">
        <v>5</v>
      </c>
      <c r="B154" s="3">
        <v>2</v>
      </c>
      <c r="C154" s="3" t="s">
        <v>22</v>
      </c>
      <c r="D154" s="2">
        <v>23</v>
      </c>
      <c r="E154" s="14">
        <v>40337</v>
      </c>
      <c r="F154" s="6">
        <v>3958.3399992904178</v>
      </c>
      <c r="G154" t="s">
        <v>108</v>
      </c>
      <c r="H154" s="11"/>
      <c r="I154" s="10">
        <v>63.721201516477102</v>
      </c>
      <c r="J154" s="10">
        <v>30.679498396033779</v>
      </c>
      <c r="K154" s="17">
        <f t="shared" si="10"/>
        <v>2.5223018076551651</v>
      </c>
      <c r="L154" s="17">
        <f t="shared" si="11"/>
        <v>1.2143988565918671</v>
      </c>
    </row>
    <row r="155" spans="1:14" x14ac:dyDescent="0.25">
      <c r="A155" s="2">
        <v>5</v>
      </c>
      <c r="B155" s="3">
        <v>2</v>
      </c>
      <c r="C155" s="3" t="s">
        <v>22</v>
      </c>
      <c r="D155" s="2">
        <v>30</v>
      </c>
      <c r="E155" s="14">
        <v>40337</v>
      </c>
      <c r="F155" s="6">
        <v>3819.2903561864123</v>
      </c>
      <c r="G155" t="s">
        <v>108</v>
      </c>
      <c r="H155" s="11"/>
      <c r="I155" s="10">
        <v>72.242098986284901</v>
      </c>
      <c r="J155" s="10">
        <v>24.239713774597604</v>
      </c>
      <c r="K155" s="17">
        <f t="shared" si="10"/>
        <v>2.7591355196898206</v>
      </c>
      <c r="L155" s="17">
        <f t="shared" si="11"/>
        <v>0.92578505056039562</v>
      </c>
    </row>
    <row r="156" spans="1:14" x14ac:dyDescent="0.25">
      <c r="A156" s="2">
        <v>5</v>
      </c>
      <c r="B156" s="3">
        <v>2</v>
      </c>
      <c r="C156" s="3" t="s">
        <v>22</v>
      </c>
      <c r="D156" s="2">
        <v>23</v>
      </c>
      <c r="E156" s="14">
        <v>40373</v>
      </c>
      <c r="F156" s="6">
        <v>1980.31568063186</v>
      </c>
      <c r="G156" t="s">
        <v>108</v>
      </c>
      <c r="H156" s="11"/>
      <c r="I156" s="10">
        <v>40.591397849462368</v>
      </c>
      <c r="J156" s="10">
        <v>56.451612903225879</v>
      </c>
      <c r="K156" s="17">
        <f t="shared" si="10"/>
        <v>0.80383781660056686</v>
      </c>
      <c r="L156" s="17">
        <f t="shared" si="11"/>
        <v>1.1179201422921805</v>
      </c>
    </row>
    <row r="157" spans="1:14" x14ac:dyDescent="0.25">
      <c r="A157" s="2">
        <v>5</v>
      </c>
      <c r="B157" s="3">
        <v>2</v>
      </c>
      <c r="C157" s="3" t="s">
        <v>22</v>
      </c>
      <c r="D157" s="2">
        <v>30</v>
      </c>
      <c r="E157" s="14">
        <v>40373</v>
      </c>
      <c r="F157" s="6">
        <v>2213.4275475493696</v>
      </c>
      <c r="G157" t="s">
        <v>108</v>
      </c>
      <c r="H157" s="11"/>
      <c r="I157" s="10">
        <v>43.064024390243887</v>
      </c>
      <c r="J157" s="10">
        <v>55.75457317073171</v>
      </c>
      <c r="K157" s="17">
        <f t="shared" si="10"/>
        <v>0.95319097893703764</v>
      </c>
      <c r="L157" s="17">
        <f t="shared" si="11"/>
        <v>1.2340870815795457</v>
      </c>
    </row>
    <row r="158" spans="1:14" x14ac:dyDescent="0.25">
      <c r="A158" s="2">
        <v>5</v>
      </c>
      <c r="B158" s="3">
        <v>2</v>
      </c>
      <c r="C158" s="3" t="s">
        <v>22</v>
      </c>
      <c r="D158" s="2">
        <v>23</v>
      </c>
      <c r="E158" s="14">
        <v>40416</v>
      </c>
      <c r="F158" s="6">
        <v>2066.025956320058</v>
      </c>
      <c r="G158" t="s">
        <v>108</v>
      </c>
      <c r="H158" s="11"/>
      <c r="I158" s="10">
        <v>38.22692151281003</v>
      </c>
      <c r="J158" s="10">
        <v>56.608377389182479</v>
      </c>
      <c r="K158" s="17">
        <f t="shared" si="10"/>
        <v>0.78977812075675147</v>
      </c>
      <c r="L158" s="17">
        <f t="shared" si="11"/>
        <v>1.169543770312125</v>
      </c>
    </row>
    <row r="159" spans="1:14" x14ac:dyDescent="0.25">
      <c r="A159" s="2">
        <v>5</v>
      </c>
      <c r="B159" s="3">
        <v>2</v>
      </c>
      <c r="C159" s="3" t="s">
        <v>22</v>
      </c>
      <c r="D159" s="2">
        <v>30</v>
      </c>
      <c r="E159" s="14">
        <v>40416</v>
      </c>
      <c r="F159" s="6">
        <v>2013.8290797646405</v>
      </c>
      <c r="G159" t="s">
        <v>108</v>
      </c>
      <c r="H159" s="11"/>
      <c r="I159" s="10">
        <v>49.823788546255656</v>
      </c>
      <c r="J159" s="10">
        <v>48.325991189427327</v>
      </c>
      <c r="K159" s="17">
        <f t="shared" si="10"/>
        <v>1.0033659423849406</v>
      </c>
      <c r="L159" s="17">
        <f t="shared" si="11"/>
        <v>0.97320286365718556</v>
      </c>
    </row>
    <row r="160" spans="1:14" x14ac:dyDescent="0.25">
      <c r="A160" s="2">
        <v>5</v>
      </c>
      <c r="B160" s="3">
        <v>2</v>
      </c>
      <c r="C160" s="3" t="s">
        <v>22</v>
      </c>
      <c r="D160" s="2">
        <v>23</v>
      </c>
      <c r="E160" s="14">
        <v>40463</v>
      </c>
      <c r="F160" s="6">
        <v>835.74501740959238</v>
      </c>
      <c r="G160" t="s">
        <v>108</v>
      </c>
      <c r="H160" s="11"/>
      <c r="I160" s="10">
        <v>54.232482786553227</v>
      </c>
      <c r="J160" s="10">
        <v>41.231267719724613</v>
      </c>
      <c r="K160" s="17">
        <f t="shared" si="10"/>
        <v>0.45324527270613346</v>
      </c>
      <c r="L160" s="17">
        <f t="shared" si="11"/>
        <v>0.34458826558240818</v>
      </c>
    </row>
    <row r="161" spans="1:14" x14ac:dyDescent="0.25">
      <c r="A161" s="2">
        <v>5</v>
      </c>
      <c r="B161" s="3">
        <v>2</v>
      </c>
      <c r="C161" s="3" t="s">
        <v>22</v>
      </c>
      <c r="D161" s="2">
        <v>30</v>
      </c>
      <c r="E161" s="14">
        <v>40463</v>
      </c>
      <c r="F161" s="6">
        <v>1005.2580408951899</v>
      </c>
      <c r="G161" t="s">
        <v>108</v>
      </c>
      <c r="H161" s="11"/>
      <c r="I161" s="10">
        <v>56.34071810542406</v>
      </c>
      <c r="J161" s="10">
        <v>42.551566080977913</v>
      </c>
      <c r="K161" s="17">
        <f t="shared" si="10"/>
        <v>0.56636959905286743</v>
      </c>
      <c r="L161" s="17">
        <f t="shared" si="11"/>
        <v>0.42775303955586064</v>
      </c>
    </row>
    <row r="162" spans="1:14" x14ac:dyDescent="0.25">
      <c r="A162" s="2">
        <v>4</v>
      </c>
      <c r="B162" s="3">
        <v>2</v>
      </c>
      <c r="C162" s="3" t="s">
        <v>21</v>
      </c>
      <c r="D162" s="2">
        <v>18</v>
      </c>
      <c r="E162" s="14">
        <v>39226</v>
      </c>
      <c r="F162" s="6">
        <v>4935.1000000000004</v>
      </c>
      <c r="G162">
        <v>82.4</v>
      </c>
      <c r="H162" s="10">
        <v>1.66691978</v>
      </c>
      <c r="I162" s="10">
        <v>88.044692699999999</v>
      </c>
      <c r="J162" s="10">
        <v>11.955307299999999</v>
      </c>
      <c r="K162" s="17">
        <f t="shared" si="10"/>
        <v>4.3450936294376996</v>
      </c>
      <c r="L162" s="17">
        <f t="shared" si="11"/>
        <v>0.5900063705623001</v>
      </c>
      <c r="M162" s="18">
        <f t="shared" ref="M162:M209" si="12">K162*$H162/100*1000</f>
        <v>72.42922516861691</v>
      </c>
      <c r="N162" s="18">
        <f t="shared" ref="N162:N209" si="13">L162*$H162/100*1000</f>
        <v>9.834932894163078</v>
      </c>
    </row>
    <row r="163" spans="1:14" x14ac:dyDescent="0.25">
      <c r="A163" s="2">
        <v>4</v>
      </c>
      <c r="B163" s="3">
        <v>2</v>
      </c>
      <c r="C163" s="3" t="s">
        <v>21</v>
      </c>
      <c r="D163" s="2">
        <v>27</v>
      </c>
      <c r="E163" s="14">
        <v>39226</v>
      </c>
      <c r="F163" s="6">
        <v>5003.5</v>
      </c>
      <c r="G163">
        <v>89.6</v>
      </c>
      <c r="H163" s="10">
        <v>1.7873868610000001</v>
      </c>
      <c r="I163" s="10">
        <v>92.510438399999998</v>
      </c>
      <c r="J163" s="10">
        <v>7.4895616</v>
      </c>
      <c r="K163" s="17">
        <f t="shared" si="10"/>
        <v>4.6287597853440001</v>
      </c>
      <c r="L163" s="17">
        <f t="shared" si="11"/>
        <v>0.37474021465600005</v>
      </c>
      <c r="M163" s="18">
        <f t="shared" si="12"/>
        <v>82.733844230490462</v>
      </c>
      <c r="N163" s="18">
        <f t="shared" si="13"/>
        <v>6.6980573596445412</v>
      </c>
    </row>
    <row r="164" spans="1:14" x14ac:dyDescent="0.25">
      <c r="A164" s="2">
        <v>4</v>
      </c>
      <c r="B164" s="3">
        <v>2</v>
      </c>
      <c r="C164" s="3" t="s">
        <v>21</v>
      </c>
      <c r="D164" s="2">
        <v>18</v>
      </c>
      <c r="E164" s="14">
        <v>39266</v>
      </c>
      <c r="F164" s="6">
        <v>3680</v>
      </c>
      <c r="G164">
        <v>82.8</v>
      </c>
      <c r="H164" s="10">
        <v>2.2549342999999999</v>
      </c>
      <c r="I164" s="10">
        <v>87.788111599999993</v>
      </c>
      <c r="J164" s="10">
        <v>12.211888399999999</v>
      </c>
      <c r="K164" s="17">
        <f t="shared" si="10"/>
        <v>3.2306025068799999</v>
      </c>
      <c r="L164" s="17">
        <f t="shared" si="11"/>
        <v>0.44939749311999999</v>
      </c>
      <c r="M164" s="18">
        <f t="shared" si="12"/>
        <v>72.847964024296985</v>
      </c>
      <c r="N164" s="18">
        <f t="shared" si="13"/>
        <v>10.13361821570302</v>
      </c>
    </row>
    <row r="165" spans="1:14" x14ac:dyDescent="0.25">
      <c r="A165" s="2">
        <v>4</v>
      </c>
      <c r="B165" s="3">
        <v>2</v>
      </c>
      <c r="C165" s="3" t="s">
        <v>21</v>
      </c>
      <c r="D165" s="2">
        <v>27</v>
      </c>
      <c r="E165" s="14">
        <v>39266</v>
      </c>
      <c r="F165" s="6">
        <v>3223.7</v>
      </c>
      <c r="G165">
        <v>80</v>
      </c>
      <c r="H165" s="10">
        <v>2.4783092990000002</v>
      </c>
      <c r="I165" s="10">
        <v>78.6810452</v>
      </c>
      <c r="J165" s="10">
        <v>21.3189548</v>
      </c>
      <c r="K165" s="17">
        <f t="shared" si="10"/>
        <v>2.5364408541123997</v>
      </c>
      <c r="L165" s="17">
        <f t="shared" si="11"/>
        <v>0.68725914588759995</v>
      </c>
      <c r="M165" s="18">
        <f t="shared" si="12"/>
        <v>62.860849551102632</v>
      </c>
      <c r="N165" s="18">
        <f t="shared" si="13"/>
        <v>17.03240732076037</v>
      </c>
    </row>
    <row r="166" spans="1:14" x14ac:dyDescent="0.25">
      <c r="A166" s="2">
        <v>4</v>
      </c>
      <c r="B166" s="3">
        <v>2</v>
      </c>
      <c r="C166" s="3" t="s">
        <v>21</v>
      </c>
      <c r="D166" s="2">
        <v>18</v>
      </c>
      <c r="E166" s="14">
        <v>39301</v>
      </c>
      <c r="F166" s="6">
        <v>3590.4</v>
      </c>
      <c r="G166">
        <v>109.5</v>
      </c>
      <c r="H166" s="10">
        <v>3.0457511159999999</v>
      </c>
      <c r="I166" s="10">
        <v>28.030303</v>
      </c>
      <c r="J166" s="10">
        <v>71.969696999999996</v>
      </c>
      <c r="K166" s="17">
        <f t="shared" si="10"/>
        <v>1.006399998912</v>
      </c>
      <c r="L166" s="17">
        <f t="shared" si="11"/>
        <v>2.584000001088</v>
      </c>
      <c r="M166" s="18">
        <f t="shared" si="12"/>
        <v>30.652439198286228</v>
      </c>
      <c r="N166" s="18">
        <f t="shared" si="13"/>
        <v>78.702208870577778</v>
      </c>
    </row>
    <row r="167" spans="1:14" x14ac:dyDescent="0.25">
      <c r="A167" s="2">
        <v>4</v>
      </c>
      <c r="B167" s="3">
        <v>2</v>
      </c>
      <c r="C167" s="3" t="s">
        <v>21</v>
      </c>
      <c r="D167" s="2">
        <v>27</v>
      </c>
      <c r="E167" s="14">
        <v>39301</v>
      </c>
      <c r="F167" s="6">
        <v>3703.7</v>
      </c>
      <c r="G167">
        <v>114.5</v>
      </c>
      <c r="H167" s="10">
        <v>3.0931281579999998</v>
      </c>
      <c r="I167" s="10">
        <v>22.572291799999999</v>
      </c>
      <c r="J167" s="10">
        <v>77.427708199999998</v>
      </c>
      <c r="K167" s="17">
        <f t="shared" si="10"/>
        <v>0.83600997139659994</v>
      </c>
      <c r="L167" s="17">
        <f t="shared" si="11"/>
        <v>2.8676900286034002</v>
      </c>
      <c r="M167" s="18">
        <f t="shared" si="12"/>
        <v>25.858859828955975</v>
      </c>
      <c r="N167" s="18">
        <f t="shared" si="13"/>
        <v>88.701327758890031</v>
      </c>
    </row>
    <row r="168" spans="1:14" x14ac:dyDescent="0.25">
      <c r="A168" s="2">
        <v>4</v>
      </c>
      <c r="B168" s="3">
        <v>2</v>
      </c>
      <c r="C168" s="3" t="s">
        <v>21</v>
      </c>
      <c r="D168" s="2">
        <v>18</v>
      </c>
      <c r="E168" s="14">
        <v>39371</v>
      </c>
      <c r="F168" s="6">
        <v>1801</v>
      </c>
      <c r="G168">
        <v>62.3</v>
      </c>
      <c r="H168" s="10">
        <v>3.462588867</v>
      </c>
      <c r="I168" s="10">
        <v>46.597096199999996</v>
      </c>
      <c r="J168" s="10">
        <v>52.087114300000003</v>
      </c>
      <c r="K168" s="17">
        <f t="shared" si="10"/>
        <v>0.83921370256200001</v>
      </c>
      <c r="L168" s="17">
        <f t="shared" si="11"/>
        <v>0.93808892854300008</v>
      </c>
      <c r="M168" s="18">
        <f t="shared" si="12"/>
        <v>29.058520235250306</v>
      </c>
      <c r="N168" s="18">
        <f t="shared" si="13"/>
        <v>32.482162802289508</v>
      </c>
    </row>
    <row r="169" spans="1:14" x14ac:dyDescent="0.25">
      <c r="A169" s="2">
        <v>4</v>
      </c>
      <c r="B169" s="3">
        <v>2</v>
      </c>
      <c r="C169" s="3" t="s">
        <v>21</v>
      </c>
      <c r="D169" s="2">
        <v>27</v>
      </c>
      <c r="E169" s="14">
        <v>39371</v>
      </c>
      <c r="F169" s="6">
        <v>1647.8</v>
      </c>
      <c r="G169">
        <v>61.6</v>
      </c>
      <c r="H169" s="10">
        <v>3.7428124999999999</v>
      </c>
      <c r="I169" s="10">
        <v>49.356775300000002</v>
      </c>
      <c r="J169" s="10">
        <v>50.643224699999998</v>
      </c>
      <c r="K169" s="17">
        <f t="shared" si="10"/>
        <v>0.81330094339340009</v>
      </c>
      <c r="L169" s="17">
        <f t="shared" si="11"/>
        <v>0.83449905660659984</v>
      </c>
      <c r="M169" s="18">
        <f t="shared" si="12"/>
        <v>30.440329371946103</v>
      </c>
      <c r="N169" s="18">
        <f t="shared" si="13"/>
        <v>31.233735003053894</v>
      </c>
    </row>
    <row r="170" spans="1:14" x14ac:dyDescent="0.25">
      <c r="A170" s="2">
        <v>4</v>
      </c>
      <c r="B170" s="3">
        <v>2</v>
      </c>
      <c r="C170" s="3" t="s">
        <v>21</v>
      </c>
      <c r="D170" s="2">
        <v>18</v>
      </c>
      <c r="E170" s="14">
        <v>39595</v>
      </c>
      <c r="F170" s="6">
        <v>5658.1500000000005</v>
      </c>
      <c r="G170">
        <v>141.5</v>
      </c>
      <c r="H170" s="10">
        <v>2.4967058820000001</v>
      </c>
      <c r="I170" s="10">
        <v>45.386125700000001</v>
      </c>
      <c r="J170" s="10">
        <v>54.613874299999999</v>
      </c>
      <c r="K170" s="17">
        <f t="shared" si="10"/>
        <v>2.5680150712945506</v>
      </c>
      <c r="L170" s="17">
        <f t="shared" si="11"/>
        <v>3.0901349287054498</v>
      </c>
      <c r="M170" s="18">
        <f t="shared" si="12"/>
        <v>64.11578333565754</v>
      </c>
      <c r="N170" s="18">
        <f t="shared" si="13"/>
        <v>77.151580526725482</v>
      </c>
    </row>
    <row r="171" spans="1:14" x14ac:dyDescent="0.25">
      <c r="A171" s="2">
        <v>4</v>
      </c>
      <c r="B171" s="3">
        <v>2</v>
      </c>
      <c r="C171" s="3" t="s">
        <v>21</v>
      </c>
      <c r="D171" s="2">
        <v>27</v>
      </c>
      <c r="E171" s="14">
        <v>39595</v>
      </c>
      <c r="F171" s="6">
        <v>6318.03</v>
      </c>
      <c r="G171">
        <v>153.5</v>
      </c>
      <c r="H171" s="10">
        <v>2.429903226</v>
      </c>
      <c r="I171" s="10">
        <v>54.488582999999998</v>
      </c>
      <c r="J171" s="10">
        <v>45.511417000000002</v>
      </c>
      <c r="K171" s="17">
        <f t="shared" si="10"/>
        <v>3.4426050205148995</v>
      </c>
      <c r="L171" s="17">
        <f t="shared" si="11"/>
        <v>2.8754249794850999</v>
      </c>
      <c r="M171" s="18">
        <f t="shared" si="12"/>
        <v>83.6519704519295</v>
      </c>
      <c r="N171" s="18">
        <f t="shared" si="13"/>
        <v>69.870044337718269</v>
      </c>
    </row>
    <row r="172" spans="1:14" x14ac:dyDescent="0.25">
      <c r="A172" s="2">
        <v>4</v>
      </c>
      <c r="B172" s="3">
        <v>2</v>
      </c>
      <c r="C172" s="3" t="s">
        <v>21</v>
      </c>
      <c r="D172" s="2">
        <v>18</v>
      </c>
      <c r="E172" s="14">
        <v>39637</v>
      </c>
      <c r="F172" s="6">
        <v>4036.2</v>
      </c>
      <c r="G172">
        <v>121.5</v>
      </c>
      <c r="H172" s="10">
        <v>3.0060073260000002</v>
      </c>
      <c r="I172" s="10">
        <v>43.0020284</v>
      </c>
      <c r="J172" s="10">
        <v>56.9979716</v>
      </c>
      <c r="K172" s="17">
        <f t="shared" si="10"/>
        <v>1.7356478702807998</v>
      </c>
      <c r="L172" s="17">
        <f t="shared" si="11"/>
        <v>2.3005521297192</v>
      </c>
      <c r="M172" s="18">
        <f t="shared" si="12"/>
        <v>52.173702134203822</v>
      </c>
      <c r="N172" s="18">
        <f t="shared" si="13"/>
        <v>69.154765557808176</v>
      </c>
    </row>
    <row r="173" spans="1:14" x14ac:dyDescent="0.25">
      <c r="A173" s="2">
        <v>4</v>
      </c>
      <c r="B173" s="3">
        <v>2</v>
      </c>
      <c r="C173" s="3" t="s">
        <v>21</v>
      </c>
      <c r="D173" s="2">
        <v>27</v>
      </c>
      <c r="E173" s="14">
        <v>39637</v>
      </c>
      <c r="F173" s="6">
        <v>4129.47</v>
      </c>
      <c r="G173">
        <v>124.7</v>
      </c>
      <c r="H173" s="10">
        <v>3.0236286410000002</v>
      </c>
      <c r="I173" s="10">
        <v>49.220166800000001</v>
      </c>
      <c r="J173" s="10">
        <v>50.779833199999999</v>
      </c>
      <c r="K173" s="17">
        <f t="shared" si="10"/>
        <v>2.0325320219559599</v>
      </c>
      <c r="L173" s="17">
        <f t="shared" si="11"/>
        <v>2.0969379780440405</v>
      </c>
      <c r="M173" s="18">
        <f t="shared" si="12"/>
        <v>61.456220353356812</v>
      </c>
      <c r="N173" s="18">
        <f t="shared" si="13"/>
        <v>63.403617288145902</v>
      </c>
    </row>
    <row r="174" spans="1:14" x14ac:dyDescent="0.25">
      <c r="A174" s="2">
        <v>4</v>
      </c>
      <c r="B174" s="3">
        <v>2</v>
      </c>
      <c r="C174" s="3" t="s">
        <v>21</v>
      </c>
      <c r="D174" s="2">
        <v>18</v>
      </c>
      <c r="E174" s="14">
        <v>39679</v>
      </c>
      <c r="F174" s="6">
        <v>2869.59</v>
      </c>
      <c r="G174">
        <v>102.2</v>
      </c>
      <c r="H174" s="10">
        <v>3.5588994710000001</v>
      </c>
      <c r="I174" s="10">
        <v>16.4389234</v>
      </c>
      <c r="J174" s="10">
        <v>75.610765999999998</v>
      </c>
      <c r="K174" s="17">
        <f t="shared" si="10"/>
        <v>0.47172970199406</v>
      </c>
      <c r="L174" s="17">
        <f t="shared" si="11"/>
        <v>2.1697189800593999</v>
      </c>
      <c r="M174" s="18">
        <f t="shared" si="12"/>
        <v>16.788385868816476</v>
      </c>
      <c r="N174" s="18">
        <f t="shared" si="13"/>
        <v>77.218117303520586</v>
      </c>
    </row>
    <row r="175" spans="1:14" x14ac:dyDescent="0.25">
      <c r="A175" s="2">
        <v>4</v>
      </c>
      <c r="B175" s="3">
        <v>2</v>
      </c>
      <c r="C175" s="3" t="s">
        <v>21</v>
      </c>
      <c r="D175" s="2">
        <v>27</v>
      </c>
      <c r="E175" s="14">
        <v>39679</v>
      </c>
      <c r="F175" s="6">
        <v>2849.38</v>
      </c>
      <c r="G175">
        <v>103.1</v>
      </c>
      <c r="H175" s="10">
        <v>3.6218210480000002</v>
      </c>
      <c r="I175" s="10">
        <v>21.750867700000001</v>
      </c>
      <c r="J175" s="10">
        <v>77.053605899999994</v>
      </c>
      <c r="K175" s="17">
        <f t="shared" si="10"/>
        <v>0.61976487407026004</v>
      </c>
      <c r="L175" s="17">
        <f t="shared" si="11"/>
        <v>2.1955500357934197</v>
      </c>
      <c r="M175" s="18">
        <f t="shared" si="12"/>
        <v>22.446774657187373</v>
      </c>
      <c r="N175" s="18">
        <f t="shared" si="13"/>
        <v>79.518893315737614</v>
      </c>
    </row>
    <row r="176" spans="1:14" x14ac:dyDescent="0.25">
      <c r="A176" s="2">
        <v>4</v>
      </c>
      <c r="B176" s="3">
        <v>2</v>
      </c>
      <c r="C176" s="3" t="s">
        <v>21</v>
      </c>
      <c r="D176" s="2">
        <v>18</v>
      </c>
      <c r="E176" s="14">
        <v>39735</v>
      </c>
      <c r="F176" s="6">
        <v>1434.62</v>
      </c>
      <c r="G176">
        <v>57.3</v>
      </c>
      <c r="H176" s="10">
        <v>3.9920807599999999</v>
      </c>
      <c r="I176" s="10">
        <v>43.489318400000002</v>
      </c>
      <c r="J176" s="10">
        <v>46.693794500000003</v>
      </c>
      <c r="K176" s="17">
        <f t="shared" si="10"/>
        <v>0.62390645963007996</v>
      </c>
      <c r="L176" s="17">
        <f t="shared" si="11"/>
        <v>0.66987851465589998</v>
      </c>
      <c r="M176" s="18">
        <f t="shared" si="12"/>
        <v>24.906849735289587</v>
      </c>
      <c r="N176" s="18">
        <f t="shared" si="13"/>
        <v>26.742091298951962</v>
      </c>
    </row>
    <row r="177" spans="1:14" x14ac:dyDescent="0.25">
      <c r="A177" s="2">
        <v>4</v>
      </c>
      <c r="B177" s="3">
        <v>2</v>
      </c>
      <c r="C177" s="3" t="s">
        <v>21</v>
      </c>
      <c r="D177" s="2">
        <v>27</v>
      </c>
      <c r="E177" s="14">
        <v>39735</v>
      </c>
      <c r="F177" s="6">
        <v>1621.92</v>
      </c>
      <c r="G177">
        <v>65</v>
      </c>
      <c r="H177" s="10">
        <v>4.0060608660000003</v>
      </c>
      <c r="I177" s="10">
        <v>41.405152200000003</v>
      </c>
      <c r="J177" s="10">
        <v>55.081967200000001</v>
      </c>
      <c r="K177" s="17">
        <f t="shared" si="10"/>
        <v>0.67155844456224012</v>
      </c>
      <c r="L177" s="17">
        <f t="shared" si="11"/>
        <v>0.89338544241024009</v>
      </c>
      <c r="M177" s="18">
        <f t="shared" si="12"/>
        <v>26.903040039926207</v>
      </c>
      <c r="N177" s="18">
        <f t="shared" si="13"/>
        <v>35.789564590937601</v>
      </c>
    </row>
    <row r="178" spans="1:14" x14ac:dyDescent="0.25">
      <c r="A178" s="2">
        <v>5</v>
      </c>
      <c r="B178" s="3">
        <v>2</v>
      </c>
      <c r="C178" s="3" t="s">
        <v>21</v>
      </c>
      <c r="D178" s="2">
        <v>18</v>
      </c>
      <c r="E178" s="14">
        <v>39226</v>
      </c>
      <c r="F178" s="6">
        <v>3971.7000000000003</v>
      </c>
      <c r="G178">
        <v>64.3</v>
      </c>
      <c r="H178" s="10">
        <v>1.6247275779999999</v>
      </c>
      <c r="I178" s="10">
        <v>80.043739700000003</v>
      </c>
      <c r="J178" s="10">
        <v>19.9562603</v>
      </c>
      <c r="K178" s="17">
        <f t="shared" si="10"/>
        <v>3.1790972096649002</v>
      </c>
      <c r="L178" s="17">
        <f t="shared" si="11"/>
        <v>0.79260279033510006</v>
      </c>
      <c r="M178" s="18">
        <f t="shared" si="12"/>
        <v>51.651669096854107</v>
      </c>
      <c r="N178" s="18">
        <f t="shared" si="13"/>
        <v>12.877636118571889</v>
      </c>
    </row>
    <row r="179" spans="1:14" x14ac:dyDescent="0.25">
      <c r="A179" s="2">
        <v>5</v>
      </c>
      <c r="B179" s="3">
        <v>2</v>
      </c>
      <c r="C179" s="3" t="s">
        <v>21</v>
      </c>
      <c r="D179" s="2">
        <v>27</v>
      </c>
      <c r="E179" s="14">
        <v>39226</v>
      </c>
      <c r="F179" s="6">
        <v>3911.6000000000004</v>
      </c>
      <c r="G179">
        <v>73.2</v>
      </c>
      <c r="H179" s="10">
        <v>1.874594257</v>
      </c>
      <c r="I179" s="10">
        <v>63.756940200000003</v>
      </c>
      <c r="J179" s="10">
        <v>36.243059799999997</v>
      </c>
      <c r="K179" s="17">
        <f t="shared" si="10"/>
        <v>2.4939164728632006</v>
      </c>
      <c r="L179" s="17">
        <f t="shared" si="11"/>
        <v>1.4176835271368002</v>
      </c>
      <c r="M179" s="18">
        <f t="shared" si="12"/>
        <v>46.750814974670519</v>
      </c>
      <c r="N179" s="18">
        <f t="shared" si="13"/>
        <v>26.575813982141497</v>
      </c>
    </row>
    <row r="180" spans="1:14" x14ac:dyDescent="0.25">
      <c r="A180" s="2">
        <v>5</v>
      </c>
      <c r="B180" s="3">
        <v>2</v>
      </c>
      <c r="C180" s="3" t="s">
        <v>21</v>
      </c>
      <c r="D180" s="2">
        <v>18</v>
      </c>
      <c r="E180" s="14">
        <v>39266</v>
      </c>
      <c r="F180" s="6">
        <v>2890.4</v>
      </c>
      <c r="G180">
        <v>76.900000000000006</v>
      </c>
      <c r="H180" s="10">
        <v>2.6556968219999999</v>
      </c>
      <c r="I180" s="10">
        <v>34.578262700000003</v>
      </c>
      <c r="J180" s="10">
        <v>65.421737300000004</v>
      </c>
      <c r="K180" s="17">
        <f t="shared" si="10"/>
        <v>0.99945010508080012</v>
      </c>
      <c r="L180" s="17">
        <f t="shared" si="11"/>
        <v>1.8909498949192003</v>
      </c>
      <c r="M180" s="18">
        <f t="shared" si="12"/>
        <v>26.542364678106466</v>
      </c>
      <c r="N180" s="18">
        <f t="shared" si="13"/>
        <v>50.21789626498154</v>
      </c>
    </row>
    <row r="181" spans="1:14" x14ac:dyDescent="0.25">
      <c r="A181" s="2">
        <v>5</v>
      </c>
      <c r="B181" s="3">
        <v>2</v>
      </c>
      <c r="C181" s="3" t="s">
        <v>21</v>
      </c>
      <c r="D181" s="2">
        <v>27</v>
      </c>
      <c r="E181" s="14">
        <v>39266</v>
      </c>
      <c r="F181" s="6">
        <v>3183.5</v>
      </c>
      <c r="G181">
        <v>84.7</v>
      </c>
      <c r="H181" s="10">
        <v>2.6561585120000002</v>
      </c>
      <c r="I181" s="10">
        <v>27.495621700000001</v>
      </c>
      <c r="J181" s="10">
        <v>72.504378299999999</v>
      </c>
      <c r="K181" s="17">
        <f t="shared" si="10"/>
        <v>0.87532311681950004</v>
      </c>
      <c r="L181" s="17">
        <f t="shared" si="11"/>
        <v>2.3081768831805003</v>
      </c>
      <c r="M181" s="18">
        <f t="shared" si="12"/>
        <v>23.249969474904859</v>
      </c>
      <c r="N181" s="18">
        <f t="shared" si="13"/>
        <v>61.308836754615157</v>
      </c>
    </row>
    <row r="182" spans="1:14" x14ac:dyDescent="0.25">
      <c r="A182" s="2">
        <v>5</v>
      </c>
      <c r="B182" s="3">
        <v>2</v>
      </c>
      <c r="C182" s="3" t="s">
        <v>21</v>
      </c>
      <c r="D182" s="2">
        <v>18</v>
      </c>
      <c r="E182" s="14">
        <v>39301</v>
      </c>
      <c r="F182" s="6">
        <v>4042.3</v>
      </c>
      <c r="G182">
        <v>118.8</v>
      </c>
      <c r="H182" s="10">
        <v>2.9401408450000002</v>
      </c>
      <c r="I182" s="10">
        <v>15.0289017</v>
      </c>
      <c r="J182" s="10">
        <v>84.971098300000008</v>
      </c>
      <c r="K182" s="17">
        <f t="shared" si="10"/>
        <v>0.6075132934191001</v>
      </c>
      <c r="L182" s="17">
        <f t="shared" si="11"/>
        <v>3.4347867065809004</v>
      </c>
      <c r="M182" s="18">
        <f t="shared" si="12"/>
        <v>17.861746478619658</v>
      </c>
      <c r="N182" s="18">
        <f t="shared" si="13"/>
        <v>100.98756689881537</v>
      </c>
    </row>
    <row r="183" spans="1:14" x14ac:dyDescent="0.25">
      <c r="A183" s="2">
        <v>5</v>
      </c>
      <c r="B183" s="3">
        <v>2</v>
      </c>
      <c r="C183" s="3" t="s">
        <v>21</v>
      </c>
      <c r="D183" s="2">
        <v>27</v>
      </c>
      <c r="E183" s="14">
        <v>39301</v>
      </c>
      <c r="F183" s="6">
        <v>4227.0999999999995</v>
      </c>
      <c r="G183">
        <v>141.6</v>
      </c>
      <c r="H183" s="10">
        <v>3.3460358060000002</v>
      </c>
      <c r="I183" s="10">
        <v>20.437214000000001</v>
      </c>
      <c r="J183" s="10">
        <v>79.562786000000003</v>
      </c>
      <c r="K183" s="17">
        <f t="shared" si="10"/>
        <v>0.863901472994</v>
      </c>
      <c r="L183" s="17">
        <f t="shared" si="11"/>
        <v>3.3631985270059999</v>
      </c>
      <c r="M183" s="18">
        <f t="shared" si="12"/>
        <v>28.906452614940662</v>
      </c>
      <c r="N183" s="18">
        <f t="shared" si="13"/>
        <v>112.53382694048534</v>
      </c>
    </row>
    <row r="184" spans="1:14" x14ac:dyDescent="0.25">
      <c r="A184" s="2">
        <v>5</v>
      </c>
      <c r="B184" s="3">
        <v>2</v>
      </c>
      <c r="C184" s="3" t="s">
        <v>21</v>
      </c>
      <c r="D184" s="2">
        <v>18</v>
      </c>
      <c r="E184" s="14">
        <v>39371</v>
      </c>
      <c r="F184" s="6">
        <v>1347.6</v>
      </c>
      <c r="G184">
        <v>49.3</v>
      </c>
      <c r="H184" s="10">
        <v>3.6567150979999998</v>
      </c>
      <c r="I184" s="10">
        <v>40.097259100000002</v>
      </c>
      <c r="J184" s="10">
        <v>59.902740899999998</v>
      </c>
      <c r="K184" s="17">
        <f t="shared" si="10"/>
        <v>0.5403506636316</v>
      </c>
      <c r="L184" s="17">
        <f t="shared" si="11"/>
        <v>0.80724933636840002</v>
      </c>
      <c r="M184" s="18">
        <f t="shared" si="12"/>
        <v>19.759084299159912</v>
      </c>
      <c r="N184" s="18">
        <f t="shared" si="13"/>
        <v>29.518808361488084</v>
      </c>
    </row>
    <row r="185" spans="1:14" x14ac:dyDescent="0.25">
      <c r="A185" s="2">
        <v>5</v>
      </c>
      <c r="B185" s="3">
        <v>2</v>
      </c>
      <c r="C185" s="3" t="s">
        <v>21</v>
      </c>
      <c r="D185" s="2">
        <v>27</v>
      </c>
      <c r="E185" s="14">
        <v>39371</v>
      </c>
      <c r="F185" s="6">
        <v>1320.2</v>
      </c>
      <c r="G185">
        <v>52.1</v>
      </c>
      <c r="H185" s="10">
        <v>3.9463764559999999</v>
      </c>
      <c r="I185" s="10">
        <v>44.244935499999997</v>
      </c>
      <c r="J185" s="10">
        <v>55.755064499999996</v>
      </c>
      <c r="K185" s="17">
        <f t="shared" si="10"/>
        <v>0.58412163847099996</v>
      </c>
      <c r="L185" s="17">
        <f t="shared" si="11"/>
        <v>0.73607836152899997</v>
      </c>
      <c r="M185" s="18">
        <f t="shared" si="12"/>
        <v>23.051638815020976</v>
      </c>
      <c r="N185" s="18">
        <f t="shared" si="13"/>
        <v>29.048423157091015</v>
      </c>
    </row>
    <row r="186" spans="1:14" x14ac:dyDescent="0.25">
      <c r="A186" s="2">
        <v>5</v>
      </c>
      <c r="B186" s="3">
        <v>2</v>
      </c>
      <c r="C186" s="3" t="s">
        <v>21</v>
      </c>
      <c r="D186" s="2">
        <v>18</v>
      </c>
      <c r="E186" s="14">
        <v>39595</v>
      </c>
      <c r="F186" s="6">
        <v>5573.7</v>
      </c>
      <c r="G186">
        <v>151.6</v>
      </c>
      <c r="H186" s="10">
        <v>2.7153838349999999</v>
      </c>
      <c r="I186" s="10">
        <v>53.791615299999997</v>
      </c>
      <c r="J186" s="10">
        <v>46.208384699999996</v>
      </c>
      <c r="K186" s="17">
        <f t="shared" si="10"/>
        <v>2.9981832619760995</v>
      </c>
      <c r="L186" s="17">
        <f t="shared" si="11"/>
        <v>2.5755167380238997</v>
      </c>
      <c r="M186" s="18">
        <f t="shared" si="12"/>
        <v>81.412183639374703</v>
      </c>
      <c r="N186" s="18">
        <f t="shared" si="13"/>
        <v>69.935165172020263</v>
      </c>
    </row>
    <row r="187" spans="1:14" x14ac:dyDescent="0.25">
      <c r="A187" s="2">
        <v>5</v>
      </c>
      <c r="B187" s="3">
        <v>2</v>
      </c>
      <c r="C187" s="3" t="s">
        <v>21</v>
      </c>
      <c r="D187" s="2">
        <v>27</v>
      </c>
      <c r="E187" s="14">
        <v>39595</v>
      </c>
      <c r="F187" s="6">
        <v>5673.75</v>
      </c>
      <c r="G187">
        <v>143.6</v>
      </c>
      <c r="H187" s="10">
        <v>2.5317385259999998</v>
      </c>
      <c r="I187" s="10">
        <v>47.758838399999995</v>
      </c>
      <c r="J187" s="10">
        <v>52.241161599999998</v>
      </c>
      <c r="K187" s="17">
        <f t="shared" si="10"/>
        <v>2.7097170937199992</v>
      </c>
      <c r="L187" s="17">
        <f t="shared" si="11"/>
        <v>2.9640329062799995</v>
      </c>
      <c r="M187" s="18">
        <f t="shared" si="12"/>
        <v>68.60295160731674</v>
      </c>
      <c r="N187" s="18">
        <f t="shared" si="13"/>
        <v>75.041563011608218</v>
      </c>
    </row>
    <row r="188" spans="1:14" x14ac:dyDescent="0.25">
      <c r="A188" s="2">
        <v>5</v>
      </c>
      <c r="B188" s="3">
        <v>2</v>
      </c>
      <c r="C188" s="3" t="s">
        <v>21</v>
      </c>
      <c r="D188" s="2">
        <v>18</v>
      </c>
      <c r="E188" s="14">
        <v>39637</v>
      </c>
      <c r="F188" s="6">
        <v>3927.39</v>
      </c>
      <c r="G188">
        <v>122.5</v>
      </c>
      <c r="H188" s="10">
        <v>3.1211807349999998</v>
      </c>
      <c r="I188" s="10">
        <v>16.727806300000001</v>
      </c>
      <c r="J188" s="10">
        <v>83.272193700000003</v>
      </c>
      <c r="K188" s="17">
        <f t="shared" si="10"/>
        <v>0.65696619184556992</v>
      </c>
      <c r="L188" s="17">
        <f t="shared" si="11"/>
        <v>3.2704238081544301</v>
      </c>
      <c r="M188" s="18">
        <f t="shared" si="12"/>
        <v>20.505102215347069</v>
      </c>
      <c r="N188" s="18">
        <f t="shared" si="13"/>
        <v>102.07583785296941</v>
      </c>
    </row>
    <row r="189" spans="1:14" x14ac:dyDescent="0.25">
      <c r="A189" s="2">
        <v>5</v>
      </c>
      <c r="B189" s="3">
        <v>2</v>
      </c>
      <c r="C189" s="3" t="s">
        <v>21</v>
      </c>
      <c r="D189" s="2">
        <v>27</v>
      </c>
      <c r="E189" s="14">
        <v>39637</v>
      </c>
      <c r="F189" s="6">
        <v>3955.5200000000004</v>
      </c>
      <c r="G189">
        <v>120.7</v>
      </c>
      <c r="H189" s="10">
        <v>3.054532193</v>
      </c>
      <c r="I189" s="10">
        <v>22.740213499999999</v>
      </c>
      <c r="J189" s="10">
        <v>77.259786500000004</v>
      </c>
      <c r="K189" s="17">
        <f t="shared" si="10"/>
        <v>0.8994936930352001</v>
      </c>
      <c r="L189" s="17">
        <f t="shared" si="11"/>
        <v>3.0560263069648004</v>
      </c>
      <c r="M189" s="18">
        <f t="shared" si="12"/>
        <v>27.475324427764789</v>
      </c>
      <c r="N189" s="18">
        <f t="shared" si="13"/>
        <v>93.347307372788833</v>
      </c>
    </row>
    <row r="190" spans="1:14" x14ac:dyDescent="0.25">
      <c r="A190" s="2">
        <v>5</v>
      </c>
      <c r="B190" s="3">
        <v>2</v>
      </c>
      <c r="C190" s="3" t="s">
        <v>21</v>
      </c>
      <c r="D190" s="2">
        <v>18</v>
      </c>
      <c r="E190" s="14">
        <v>39679</v>
      </c>
      <c r="F190" s="6">
        <v>2907.78</v>
      </c>
      <c r="G190">
        <v>108.5</v>
      </c>
      <c r="H190" s="10">
        <v>3.7284130320000002</v>
      </c>
      <c r="I190" s="10">
        <v>8.052708599999999</v>
      </c>
      <c r="J190" s="10">
        <v>91.43484629999999</v>
      </c>
      <c r="K190" s="17">
        <f t="shared" si="10"/>
        <v>0.23415505012907997</v>
      </c>
      <c r="L190" s="17">
        <f t="shared" si="11"/>
        <v>2.6587241737421401</v>
      </c>
      <c r="M190" s="18">
        <f t="shared" si="12"/>
        <v>8.7302674040987505</v>
      </c>
      <c r="N190" s="18">
        <f t="shared" si="13"/>
        <v>99.128218578736266</v>
      </c>
    </row>
    <row r="191" spans="1:14" x14ac:dyDescent="0.25">
      <c r="A191" s="2">
        <v>5</v>
      </c>
      <c r="B191" s="3">
        <v>2</v>
      </c>
      <c r="C191" s="3" t="s">
        <v>21</v>
      </c>
      <c r="D191" s="2">
        <v>27</v>
      </c>
      <c r="E191" s="14">
        <v>39679</v>
      </c>
      <c r="F191" s="6">
        <v>2982.54</v>
      </c>
      <c r="G191">
        <v>102.6</v>
      </c>
      <c r="H191" s="10">
        <v>3.4445945949999999</v>
      </c>
      <c r="I191" s="10">
        <v>14.571949</v>
      </c>
      <c r="J191" s="10">
        <v>83.970856100000006</v>
      </c>
      <c r="K191" s="17">
        <f t="shared" si="10"/>
        <v>0.43461420770459996</v>
      </c>
      <c r="L191" s="17">
        <f t="shared" si="11"/>
        <v>2.5044643715249397</v>
      </c>
      <c r="M191" s="18">
        <f t="shared" si="12"/>
        <v>14.970697507694723</v>
      </c>
      <c r="N191" s="18">
        <f t="shared" si="13"/>
        <v>86.268644375248797</v>
      </c>
    </row>
    <row r="192" spans="1:14" x14ac:dyDescent="0.25">
      <c r="A192" s="2">
        <v>5</v>
      </c>
      <c r="B192" s="3">
        <v>2</v>
      </c>
      <c r="C192" s="3" t="s">
        <v>21</v>
      </c>
      <c r="D192" s="2">
        <v>18</v>
      </c>
      <c r="E192" s="14">
        <v>39735</v>
      </c>
      <c r="F192" s="6">
        <v>1231.9000000000001</v>
      </c>
      <c r="G192">
        <v>47.3</v>
      </c>
      <c r="H192" s="10">
        <v>3.8375745719999999</v>
      </c>
      <c r="I192" s="10">
        <v>30.8267165</v>
      </c>
      <c r="J192" s="10">
        <v>62.260625900000001</v>
      </c>
      <c r="K192" s="17">
        <f t="shared" si="10"/>
        <v>0.3797543205635</v>
      </c>
      <c r="L192" s="17">
        <f t="shared" si="11"/>
        <v>0.76698865046210007</v>
      </c>
      <c r="M192" s="18">
        <f t="shared" si="12"/>
        <v>14.573355242016243</v>
      </c>
      <c r="N192" s="18">
        <f t="shared" si="13"/>
        <v>29.433761420259511</v>
      </c>
    </row>
    <row r="193" spans="1:14" x14ac:dyDescent="0.25">
      <c r="A193" s="2">
        <v>5</v>
      </c>
      <c r="B193" s="3">
        <v>2</v>
      </c>
      <c r="C193" s="3" t="s">
        <v>21</v>
      </c>
      <c r="D193" s="2">
        <v>27</v>
      </c>
      <c r="E193" s="14">
        <v>39735</v>
      </c>
      <c r="F193" s="6">
        <v>1443.9099999999999</v>
      </c>
      <c r="G193">
        <v>56.7</v>
      </c>
      <c r="H193" s="10">
        <v>3.9305660379999998</v>
      </c>
      <c r="I193" s="10">
        <v>49.235474000000004</v>
      </c>
      <c r="J193" s="10">
        <v>49.279161199999997</v>
      </c>
      <c r="K193" s="17">
        <f t="shared" si="10"/>
        <v>0.71091593263339992</v>
      </c>
      <c r="L193" s="17">
        <f t="shared" si="11"/>
        <v>0.71154673648291999</v>
      </c>
      <c r="M193" s="18">
        <f t="shared" si="12"/>
        <v>27.943020206819376</v>
      </c>
      <c r="N193" s="18">
        <f t="shared" si="13"/>
        <v>27.967814368695009</v>
      </c>
    </row>
    <row r="194" spans="1:14" x14ac:dyDescent="0.25">
      <c r="A194" s="2">
        <v>4</v>
      </c>
      <c r="B194" s="3">
        <v>3</v>
      </c>
      <c r="C194" s="3" t="s">
        <v>22</v>
      </c>
      <c r="D194" s="2">
        <v>45</v>
      </c>
      <c r="E194" s="14">
        <v>39594</v>
      </c>
      <c r="F194" s="6">
        <v>6128.4110985652969</v>
      </c>
      <c r="G194">
        <v>119.5</v>
      </c>
      <c r="H194" s="10">
        <v>1.9485714285714284</v>
      </c>
      <c r="I194" s="10">
        <v>76.486486486486527</v>
      </c>
      <c r="J194" s="10">
        <v>23.513513513513487</v>
      </c>
      <c r="K194" s="17">
        <f t="shared" si="10"/>
        <v>4.6874063267404864</v>
      </c>
      <c r="L194" s="17">
        <f t="shared" si="11"/>
        <v>1.4410047718248116</v>
      </c>
      <c r="M194" s="18">
        <f t="shared" si="12"/>
        <v>91.337460423914607</v>
      </c>
      <c r="N194" s="18">
        <f t="shared" si="13"/>
        <v>28.079007268129185</v>
      </c>
    </row>
    <row r="195" spans="1:14" x14ac:dyDescent="0.25">
      <c r="A195" s="2">
        <v>4</v>
      </c>
      <c r="B195" s="3">
        <v>3</v>
      </c>
      <c r="C195" s="3" t="s">
        <v>22</v>
      </c>
      <c r="D195" s="2">
        <v>47</v>
      </c>
      <c r="E195" s="14">
        <v>39594</v>
      </c>
      <c r="F195" s="6">
        <v>6432.0636132066556</v>
      </c>
      <c r="G195">
        <v>142.1</v>
      </c>
      <c r="H195" s="10">
        <v>2.206141368628554</v>
      </c>
      <c r="I195" s="10">
        <v>64.911187285758828</v>
      </c>
      <c r="J195" s="10">
        <v>35.088812714241179</v>
      </c>
      <c r="K195" s="17">
        <f t="shared" ref="K195:K258" si="14">$F195*I195/100/1000</f>
        <v>4.1751288583077182</v>
      </c>
      <c r="L195" s="17">
        <f t="shared" ref="L195:L258" si="15">$F195*J195/100/1000</f>
        <v>2.2569347548989378</v>
      </c>
      <c r="M195" s="18">
        <f t="shared" si="12"/>
        <v>92.109244936675623</v>
      </c>
      <c r="N195" s="18">
        <f t="shared" si="13"/>
        <v>49.79117129078093</v>
      </c>
    </row>
    <row r="196" spans="1:14" x14ac:dyDescent="0.25">
      <c r="A196" s="2">
        <v>4</v>
      </c>
      <c r="B196" s="3">
        <v>3</v>
      </c>
      <c r="C196" s="3" t="s">
        <v>22</v>
      </c>
      <c r="D196" s="2">
        <v>45</v>
      </c>
      <c r="E196" s="14">
        <v>39637</v>
      </c>
      <c r="F196" s="6">
        <v>4331.990005994654</v>
      </c>
      <c r="G196">
        <v>108.3</v>
      </c>
      <c r="H196" s="10">
        <v>2.4967882540461011</v>
      </c>
      <c r="I196" s="10">
        <v>56.433734939759034</v>
      </c>
      <c r="J196" s="10">
        <v>43.6</v>
      </c>
      <c r="K196" s="17">
        <f t="shared" si="14"/>
        <v>2.4447037575998749</v>
      </c>
      <c r="L196" s="17">
        <f t="shared" si="15"/>
        <v>1.8887476426136691</v>
      </c>
      <c r="M196" s="18">
        <f t="shared" si="12"/>
        <v>61.039076265977343</v>
      </c>
      <c r="N196" s="18">
        <f t="shared" si="13"/>
        <v>47.158029289350722</v>
      </c>
    </row>
    <row r="197" spans="1:14" x14ac:dyDescent="0.25">
      <c r="A197" s="2">
        <v>4</v>
      </c>
      <c r="B197" s="3">
        <v>3</v>
      </c>
      <c r="C197" s="3" t="s">
        <v>22</v>
      </c>
      <c r="D197" s="2">
        <v>47</v>
      </c>
      <c r="E197" s="14">
        <v>39637</v>
      </c>
      <c r="F197" s="6">
        <v>4412.679937289181</v>
      </c>
      <c r="G197">
        <v>127.1</v>
      </c>
      <c r="H197" s="10">
        <v>2.8798182759215698</v>
      </c>
      <c r="I197" s="10">
        <v>51.033386327503976</v>
      </c>
      <c r="J197" s="10">
        <v>48.966613672496024</v>
      </c>
      <c r="K197" s="17">
        <f t="shared" si="14"/>
        <v>2.2519399997930476</v>
      </c>
      <c r="L197" s="17">
        <f t="shared" si="15"/>
        <v>2.1607399374961331</v>
      </c>
      <c r="M197" s="18">
        <f t="shared" si="12"/>
        <v>64.851779676828343</v>
      </c>
      <c r="N197" s="18">
        <f t="shared" si="13"/>
        <v>62.225383615149944</v>
      </c>
    </row>
    <row r="198" spans="1:14" x14ac:dyDescent="0.25">
      <c r="A198" s="2">
        <v>4</v>
      </c>
      <c r="B198" s="3">
        <v>3</v>
      </c>
      <c r="C198" s="3" t="s">
        <v>22</v>
      </c>
      <c r="D198" s="2">
        <v>45</v>
      </c>
      <c r="E198" s="14">
        <v>39681</v>
      </c>
      <c r="F198" s="6">
        <v>3384.0411133748498</v>
      </c>
      <c r="G198">
        <v>117.1</v>
      </c>
      <c r="H198" s="10">
        <v>3.4553653169014051</v>
      </c>
      <c r="I198" s="10">
        <v>18.130679359584594</v>
      </c>
      <c r="J198" s="10">
        <v>81.869320640415395</v>
      </c>
      <c r="K198" s="17">
        <f t="shared" si="14"/>
        <v>0.61354964366251052</v>
      </c>
      <c r="L198" s="17">
        <f t="shared" si="15"/>
        <v>2.7704914697123391</v>
      </c>
      <c r="M198" s="18">
        <f t="shared" si="12"/>
        <v>21.200381589086547</v>
      </c>
      <c r="N198" s="18">
        <f t="shared" si="13"/>
        <v>95.730601352152163</v>
      </c>
    </row>
    <row r="199" spans="1:14" x14ac:dyDescent="0.25">
      <c r="A199" s="2">
        <v>4</v>
      </c>
      <c r="B199" s="3">
        <v>3</v>
      </c>
      <c r="C199" s="3" t="s">
        <v>22</v>
      </c>
      <c r="D199" s="2">
        <v>47</v>
      </c>
      <c r="E199" s="14">
        <v>39681</v>
      </c>
      <c r="F199" s="6">
        <v>3459.126773087602</v>
      </c>
      <c r="G199">
        <v>114.8</v>
      </c>
      <c r="H199" s="10">
        <v>3.3205434830326142</v>
      </c>
      <c r="I199" s="10">
        <v>22.468117029257282</v>
      </c>
      <c r="J199" s="10">
        <v>76.781695423855822</v>
      </c>
      <c r="K199" s="17">
        <f t="shared" si="14"/>
        <v>0.77720065156769336</v>
      </c>
      <c r="L199" s="17">
        <f t="shared" si="15"/>
        <v>2.6559761832371751</v>
      </c>
      <c r="M199" s="18">
        <f t="shared" si="12"/>
        <v>25.807285585718056</v>
      </c>
      <c r="N199" s="18">
        <f t="shared" si="13"/>
        <v>88.192844063380392</v>
      </c>
    </row>
    <row r="200" spans="1:14" x14ac:dyDescent="0.25">
      <c r="A200" s="2">
        <v>4</v>
      </c>
      <c r="B200" s="3">
        <v>3</v>
      </c>
      <c r="C200" s="3" t="s">
        <v>22</v>
      </c>
      <c r="D200" s="2">
        <v>45</v>
      </c>
      <c r="E200" s="14">
        <v>39735</v>
      </c>
      <c r="F200" s="6">
        <v>1668.4899397726249</v>
      </c>
      <c r="G200">
        <v>60.2</v>
      </c>
      <c r="H200" s="10">
        <v>3.6142470893339951</v>
      </c>
      <c r="I200" s="10">
        <v>59.146599070553265</v>
      </c>
      <c r="J200" s="10">
        <v>40.430925221799832</v>
      </c>
      <c r="K200" s="17">
        <f t="shared" si="14"/>
        <v>0.98685505520982997</v>
      </c>
      <c r="L200" s="17">
        <f t="shared" si="15"/>
        <v>0.67458591988272287</v>
      </c>
      <c r="M200" s="18">
        <f t="shared" si="12"/>
        <v>35.667380108866674</v>
      </c>
      <c r="N200" s="18">
        <f t="shared" si="13"/>
        <v>24.381201974418271</v>
      </c>
    </row>
    <row r="201" spans="1:14" x14ac:dyDescent="0.25">
      <c r="A201" s="2">
        <v>4</v>
      </c>
      <c r="B201" s="3">
        <v>3</v>
      </c>
      <c r="C201" s="3" t="s">
        <v>22</v>
      </c>
      <c r="D201" s="2">
        <v>47</v>
      </c>
      <c r="E201" s="14">
        <v>39735</v>
      </c>
      <c r="F201" s="6">
        <v>1762.5344741315002</v>
      </c>
      <c r="G201">
        <v>62.9</v>
      </c>
      <c r="H201" s="10">
        <v>3.5711612422591603</v>
      </c>
      <c r="I201" s="10">
        <v>54.814487632508779</v>
      </c>
      <c r="J201" s="10">
        <v>45.185512367491214</v>
      </c>
      <c r="K201" s="17">
        <f t="shared" si="14"/>
        <v>0.96612424134151487</v>
      </c>
      <c r="L201" s="17">
        <f t="shared" si="15"/>
        <v>0.79641023278998535</v>
      </c>
      <c r="M201" s="18">
        <f t="shared" si="12"/>
        <v>34.501854458858531</v>
      </c>
      <c r="N201" s="18">
        <f t="shared" si="13"/>
        <v>28.441093562781909</v>
      </c>
    </row>
    <row r="202" spans="1:14" x14ac:dyDescent="0.25">
      <c r="A202" s="2">
        <v>4</v>
      </c>
      <c r="B202" s="3">
        <v>3</v>
      </c>
      <c r="C202" s="3" t="s">
        <v>22</v>
      </c>
      <c r="D202" s="2">
        <v>45</v>
      </c>
      <c r="E202" s="14">
        <v>39959</v>
      </c>
      <c r="F202" s="6">
        <v>5802.0475535389869</v>
      </c>
      <c r="G202">
        <v>121.3</v>
      </c>
      <c r="H202" s="10">
        <v>2.0937499999999996</v>
      </c>
      <c r="I202" s="10">
        <v>60.962566844919785</v>
      </c>
      <c r="J202" s="10">
        <v>38.086749851455743</v>
      </c>
      <c r="K202" s="17">
        <f t="shared" si="14"/>
        <v>3.5370771182002376</v>
      </c>
      <c r="L202" s="17">
        <f t="shared" si="15"/>
        <v>2.2098113379789015</v>
      </c>
      <c r="M202" s="18">
        <f t="shared" si="12"/>
        <v>74.057552162317464</v>
      </c>
      <c r="N202" s="18">
        <f t="shared" si="13"/>
        <v>46.267924888933244</v>
      </c>
    </row>
    <row r="203" spans="1:14" x14ac:dyDescent="0.25">
      <c r="A203" s="2">
        <v>4</v>
      </c>
      <c r="B203" s="3">
        <v>3</v>
      </c>
      <c r="C203" s="3" t="s">
        <v>22</v>
      </c>
      <c r="D203" s="2">
        <v>47</v>
      </c>
      <c r="E203" s="14">
        <v>39959</v>
      </c>
      <c r="F203" s="6">
        <v>5681.9958649350629</v>
      </c>
      <c r="G203">
        <v>143.19999999999999</v>
      </c>
      <c r="H203" s="10">
        <v>2.5208333333333335</v>
      </c>
      <c r="I203" s="10">
        <v>67.201068804275238</v>
      </c>
      <c r="J203" s="10">
        <v>31.997327989311909</v>
      </c>
      <c r="K203" s="17">
        <f t="shared" si="14"/>
        <v>3.8183619506510853</v>
      </c>
      <c r="L203" s="17">
        <f t="shared" si="15"/>
        <v>1.8180868532424119</v>
      </c>
      <c r="M203" s="18">
        <f t="shared" si="12"/>
        <v>96.254540839329451</v>
      </c>
      <c r="N203" s="18">
        <f t="shared" si="13"/>
        <v>45.830939425485802</v>
      </c>
    </row>
    <row r="204" spans="1:14" x14ac:dyDescent="0.25">
      <c r="A204" s="2">
        <v>4</v>
      </c>
      <c r="B204" s="3">
        <v>3</v>
      </c>
      <c r="C204" s="3" t="s">
        <v>22</v>
      </c>
      <c r="D204" s="2">
        <v>45</v>
      </c>
      <c r="E204" s="14">
        <v>40000</v>
      </c>
      <c r="F204" s="6">
        <v>3684.0758137076755</v>
      </c>
      <c r="G204">
        <v>101.3</v>
      </c>
      <c r="H204" s="10">
        <v>2.75</v>
      </c>
      <c r="I204" s="10">
        <v>39.826839826839795</v>
      </c>
      <c r="J204" s="10">
        <v>60.173160173160213</v>
      </c>
      <c r="K204" s="17">
        <f t="shared" si="14"/>
        <v>1.4672509734247008</v>
      </c>
      <c r="L204" s="17">
        <f t="shared" si="15"/>
        <v>2.2168248402829751</v>
      </c>
      <c r="M204" s="18">
        <f t="shared" si="12"/>
        <v>40.349401769179266</v>
      </c>
      <c r="N204" s="18">
        <f t="shared" si="13"/>
        <v>60.962683107781814</v>
      </c>
    </row>
    <row r="205" spans="1:14" x14ac:dyDescent="0.25">
      <c r="A205" s="2">
        <v>4</v>
      </c>
      <c r="B205" s="3">
        <v>3</v>
      </c>
      <c r="C205" s="3" t="s">
        <v>22</v>
      </c>
      <c r="D205" s="2">
        <v>47</v>
      </c>
      <c r="E205" s="14">
        <v>40000</v>
      </c>
      <c r="F205" s="6">
        <v>3963.7190837040162</v>
      </c>
      <c r="G205">
        <v>109</v>
      </c>
      <c r="H205" s="10">
        <v>2.75</v>
      </c>
      <c r="I205" s="10">
        <v>36.721991701244718</v>
      </c>
      <c r="J205" s="10">
        <v>63.278008298755282</v>
      </c>
      <c r="K205" s="17">
        <f t="shared" si="14"/>
        <v>1.4555565929784418</v>
      </c>
      <c r="L205" s="17">
        <f t="shared" si="15"/>
        <v>2.508162490725574</v>
      </c>
      <c r="M205" s="18">
        <f t="shared" si="12"/>
        <v>40.027806306907152</v>
      </c>
      <c r="N205" s="18">
        <f t="shared" si="13"/>
        <v>68.974468494953285</v>
      </c>
    </row>
    <row r="206" spans="1:14" x14ac:dyDescent="0.25">
      <c r="A206" s="2">
        <v>4</v>
      </c>
      <c r="B206" s="3">
        <v>3</v>
      </c>
      <c r="C206" s="3" t="s">
        <v>22</v>
      </c>
      <c r="D206" s="2">
        <v>45</v>
      </c>
      <c r="E206" s="14">
        <v>40044</v>
      </c>
      <c r="F206" s="6">
        <v>2372.8010112714633</v>
      </c>
      <c r="G206">
        <v>80.900000000000006</v>
      </c>
      <c r="H206" s="10">
        <v>3.40625</v>
      </c>
      <c r="I206" s="10">
        <v>21.782178217821727</v>
      </c>
      <c r="J206" s="10">
        <v>77.900990099009789</v>
      </c>
      <c r="K206" s="17">
        <f t="shared" si="14"/>
        <v>0.51684774502942632</v>
      </c>
      <c r="L206" s="17">
        <f t="shared" si="15"/>
        <v>1.8484354808597865</v>
      </c>
      <c r="M206" s="18">
        <f t="shared" si="12"/>
        <v>17.605126315064833</v>
      </c>
      <c r="N206" s="18">
        <f t="shared" si="13"/>
        <v>62.962333566786477</v>
      </c>
    </row>
    <row r="207" spans="1:14" x14ac:dyDescent="0.25">
      <c r="A207" s="2">
        <v>4</v>
      </c>
      <c r="B207" s="3">
        <v>3</v>
      </c>
      <c r="C207" s="3" t="s">
        <v>22</v>
      </c>
      <c r="D207" s="2">
        <v>47</v>
      </c>
      <c r="E207" s="14">
        <v>40044</v>
      </c>
      <c r="F207" s="6">
        <v>2432.1927317020932</v>
      </c>
      <c r="G207">
        <v>80.3</v>
      </c>
      <c r="H207" s="10">
        <v>3.3020833333333335</v>
      </c>
      <c r="I207" s="10">
        <v>24.746038195855228</v>
      </c>
      <c r="J207" s="10">
        <v>73.506704591629514</v>
      </c>
      <c r="K207" s="17">
        <f t="shared" si="14"/>
        <v>0.60187134238381468</v>
      </c>
      <c r="L207" s="17">
        <f t="shared" si="15"/>
        <v>1.7878247263913418</v>
      </c>
      <c r="M207" s="18">
        <f t="shared" si="12"/>
        <v>19.87429328496555</v>
      </c>
      <c r="N207" s="18">
        <f t="shared" si="13"/>
        <v>59.03546231938077</v>
      </c>
    </row>
    <row r="208" spans="1:14" x14ac:dyDescent="0.25">
      <c r="A208" s="2">
        <v>4</v>
      </c>
      <c r="B208" s="3">
        <v>3</v>
      </c>
      <c r="C208" s="3" t="s">
        <v>22</v>
      </c>
      <c r="D208" s="2">
        <v>45</v>
      </c>
      <c r="E208" s="14">
        <v>40106</v>
      </c>
      <c r="F208" s="6">
        <v>1408.5426779183238</v>
      </c>
      <c r="G208">
        <v>49.5</v>
      </c>
      <c r="H208" s="10">
        <v>3.5104166666666665</v>
      </c>
      <c r="I208" s="10">
        <v>60.623946037099408</v>
      </c>
      <c r="J208" s="10">
        <v>38.575042158516105</v>
      </c>
      <c r="K208" s="17">
        <f t="shared" si="14"/>
        <v>0.8539141529707196</v>
      </c>
      <c r="L208" s="17">
        <f t="shared" si="15"/>
        <v>0.5433459318276852</v>
      </c>
      <c r="M208" s="18">
        <f t="shared" si="12"/>
        <v>29.975944744909633</v>
      </c>
      <c r="N208" s="18">
        <f t="shared" si="13"/>
        <v>19.073706148534363</v>
      </c>
    </row>
    <row r="209" spans="1:14" x14ac:dyDescent="0.25">
      <c r="A209" s="2">
        <v>4</v>
      </c>
      <c r="B209" s="3">
        <v>3</v>
      </c>
      <c r="C209" s="3" t="s">
        <v>22</v>
      </c>
      <c r="D209" s="2">
        <v>47</v>
      </c>
      <c r="E209" s="14">
        <v>40106</v>
      </c>
      <c r="F209" s="6">
        <v>1265.4668643567995</v>
      </c>
      <c r="G209">
        <v>44.1</v>
      </c>
      <c r="H209" s="10">
        <v>3.4895833333333335</v>
      </c>
      <c r="I209" s="10">
        <v>59.004451639012565</v>
      </c>
      <c r="J209" s="10">
        <v>35.208417644678221</v>
      </c>
      <c r="K209" s="17">
        <f t="shared" si="14"/>
        <v>0.74668178398713658</v>
      </c>
      <c r="L209" s="17">
        <f t="shared" si="15"/>
        <v>0.44555085875775563</v>
      </c>
      <c r="M209" s="18">
        <f t="shared" si="12"/>
        <v>26.056083087051125</v>
      </c>
      <c r="N209" s="18">
        <f t="shared" si="13"/>
        <v>15.547868508734181</v>
      </c>
    </row>
    <row r="210" spans="1:14" x14ac:dyDescent="0.25">
      <c r="A210" s="2">
        <v>4</v>
      </c>
      <c r="B210" s="3">
        <v>3</v>
      </c>
      <c r="C210" s="3" t="s">
        <v>22</v>
      </c>
      <c r="D210" s="2">
        <v>45</v>
      </c>
      <c r="E210" s="14">
        <v>40337</v>
      </c>
      <c r="F210" s="6">
        <v>5463.5365847196335</v>
      </c>
      <c r="G210" t="s">
        <v>108</v>
      </c>
      <c r="H210" s="11"/>
      <c r="I210" s="10">
        <v>64.230380599528573</v>
      </c>
      <c r="J210" s="10">
        <v>34.220276187268396</v>
      </c>
      <c r="K210" s="17">
        <f t="shared" si="14"/>
        <v>3.5092503425599051</v>
      </c>
      <c r="L210" s="17">
        <f t="shared" si="15"/>
        <v>1.8696373088835099</v>
      </c>
    </row>
    <row r="211" spans="1:14" x14ac:dyDescent="0.25">
      <c r="A211" s="2">
        <v>4</v>
      </c>
      <c r="B211" s="3">
        <v>3</v>
      </c>
      <c r="C211" s="3" t="s">
        <v>22</v>
      </c>
      <c r="D211" s="2">
        <v>47</v>
      </c>
      <c r="E211" s="14">
        <v>40337</v>
      </c>
      <c r="F211" s="6">
        <v>4693.3604815006711</v>
      </c>
      <c r="G211" t="s">
        <v>108</v>
      </c>
      <c r="H211" s="11"/>
      <c r="I211" s="10">
        <v>69.342059937995359</v>
      </c>
      <c r="J211" s="10">
        <v>26.627626593179421</v>
      </c>
      <c r="K211" s="17">
        <f t="shared" si="14"/>
        <v>3.254472838188383</v>
      </c>
      <c r="L211" s="17">
        <f t="shared" si="15"/>
        <v>1.2497305036858466</v>
      </c>
    </row>
    <row r="212" spans="1:14" x14ac:dyDescent="0.25">
      <c r="A212" s="2">
        <v>4</v>
      </c>
      <c r="B212" s="3">
        <v>3</v>
      </c>
      <c r="C212" s="3" t="s">
        <v>22</v>
      </c>
      <c r="D212" s="2">
        <v>45</v>
      </c>
      <c r="E212" s="14">
        <v>40373</v>
      </c>
      <c r="F212" s="6">
        <v>2163.5181656068148</v>
      </c>
      <c r="G212" t="s">
        <v>108</v>
      </c>
      <c r="H212" s="11"/>
      <c r="I212" s="10">
        <v>37.606837606837566</v>
      </c>
      <c r="J212" s="10">
        <v>57.305657305657355</v>
      </c>
      <c r="K212" s="17">
        <f t="shared" si="14"/>
        <v>0.81363076313418581</v>
      </c>
      <c r="L212" s="17">
        <f t="shared" si="15"/>
        <v>1.2398183057282857</v>
      </c>
    </row>
    <row r="213" spans="1:14" x14ac:dyDescent="0.25">
      <c r="A213" s="2">
        <v>4</v>
      </c>
      <c r="B213" s="3">
        <v>3</v>
      </c>
      <c r="C213" s="3" t="s">
        <v>22</v>
      </c>
      <c r="D213" s="2">
        <v>47</v>
      </c>
      <c r="E213" s="14">
        <v>40373</v>
      </c>
      <c r="F213" s="6">
        <v>2739.072661440573</v>
      </c>
      <c r="G213" t="s">
        <v>108</v>
      </c>
      <c r="H213" s="11"/>
      <c r="I213" s="10">
        <v>41.64546225614928</v>
      </c>
      <c r="J213" s="10">
        <v>47.625106022052449</v>
      </c>
      <c r="K213" s="17">
        <f t="shared" si="14"/>
        <v>1.1406994713887375</v>
      </c>
      <c r="L213" s="17">
        <f t="shared" si="15"/>
        <v>1.3044862590321267</v>
      </c>
    </row>
    <row r="214" spans="1:14" x14ac:dyDescent="0.25">
      <c r="A214" s="2">
        <v>4</v>
      </c>
      <c r="B214" s="3">
        <v>3</v>
      </c>
      <c r="C214" s="3" t="s">
        <v>22</v>
      </c>
      <c r="D214" s="2">
        <v>45</v>
      </c>
      <c r="E214" s="14">
        <v>40416</v>
      </c>
      <c r="F214" s="6">
        <v>1950.7449072666461</v>
      </c>
      <c r="G214" t="s">
        <v>108</v>
      </c>
      <c r="H214" s="11"/>
      <c r="I214" s="10">
        <v>27.153404429860561</v>
      </c>
      <c r="J214" s="10">
        <v>58.900738310090304</v>
      </c>
      <c r="K214" s="17">
        <f t="shared" si="14"/>
        <v>0.52969365406502089</v>
      </c>
      <c r="L214" s="17">
        <f t="shared" si="15"/>
        <v>1.1490031529265412</v>
      </c>
    </row>
    <row r="215" spans="1:14" x14ac:dyDescent="0.25">
      <c r="A215" s="2">
        <v>4</v>
      </c>
      <c r="B215" s="3">
        <v>3</v>
      </c>
      <c r="C215" s="3" t="s">
        <v>22</v>
      </c>
      <c r="D215" s="2">
        <v>47</v>
      </c>
      <c r="E215" s="14">
        <v>40416</v>
      </c>
      <c r="F215" s="6">
        <v>1979.3122638314567</v>
      </c>
      <c r="G215" t="s">
        <v>108</v>
      </c>
      <c r="H215" s="11"/>
      <c r="I215" s="10">
        <v>38.689740420272145</v>
      </c>
      <c r="J215" s="10">
        <v>45.982694684795945</v>
      </c>
      <c r="K215" s="17">
        <f t="shared" si="14"/>
        <v>0.76579077698300269</v>
      </c>
      <c r="L215" s="17">
        <f t="shared" si="15"/>
        <v>0.91014111513634155</v>
      </c>
    </row>
    <row r="216" spans="1:14" x14ac:dyDescent="0.25">
      <c r="A216" s="2">
        <v>4</v>
      </c>
      <c r="B216" s="3">
        <v>3</v>
      </c>
      <c r="C216" s="3" t="s">
        <v>22</v>
      </c>
      <c r="D216" s="2">
        <v>45</v>
      </c>
      <c r="E216" s="14">
        <v>40463</v>
      </c>
      <c r="F216" s="6">
        <v>1137.4104223196271</v>
      </c>
      <c r="G216" t="s">
        <v>108</v>
      </c>
      <c r="H216" s="11"/>
      <c r="I216" s="10">
        <v>44.56140350877201</v>
      </c>
      <c r="J216" s="10">
        <v>45.814536340852214</v>
      </c>
      <c r="K216" s="17">
        <f t="shared" si="14"/>
        <v>0.50684604784067677</v>
      </c>
      <c r="L216" s="17">
        <f t="shared" si="15"/>
        <v>0.52109931127826625</v>
      </c>
    </row>
    <row r="217" spans="1:14" x14ac:dyDescent="0.25">
      <c r="A217" s="2">
        <v>4</v>
      </c>
      <c r="B217" s="3">
        <v>3</v>
      </c>
      <c r="C217" s="3" t="s">
        <v>22</v>
      </c>
      <c r="D217" s="2">
        <v>47</v>
      </c>
      <c r="E217" s="14">
        <v>40463</v>
      </c>
      <c r="F217" s="6">
        <v>1145.6393561222642</v>
      </c>
      <c r="G217" t="s">
        <v>108</v>
      </c>
      <c r="H217" s="11"/>
      <c r="I217" s="10">
        <v>44.18402777777775</v>
      </c>
      <c r="J217" s="10">
        <v>43.446180555555735</v>
      </c>
      <c r="K217" s="17">
        <f t="shared" si="14"/>
        <v>0.50618961134221541</v>
      </c>
      <c r="L217" s="17">
        <f t="shared" si="15"/>
        <v>0.4977365431763851</v>
      </c>
    </row>
    <row r="218" spans="1:14" x14ac:dyDescent="0.25">
      <c r="A218" s="2">
        <v>5</v>
      </c>
      <c r="B218" s="3">
        <v>3</v>
      </c>
      <c r="C218" s="3" t="s">
        <v>22</v>
      </c>
      <c r="D218" s="2">
        <v>45</v>
      </c>
      <c r="E218" s="14">
        <v>39594</v>
      </c>
      <c r="F218" s="6">
        <v>4965.0396413857197</v>
      </c>
      <c r="G218">
        <v>109.2</v>
      </c>
      <c r="H218" s="10">
        <v>2.1983306093859438</v>
      </c>
      <c r="I218" s="10">
        <v>40.879729314057208</v>
      </c>
      <c r="J218" s="10">
        <v>59.120270685942806</v>
      </c>
      <c r="K218" s="17">
        <f t="shared" si="14"/>
        <v>2.0296947657341189</v>
      </c>
      <c r="L218" s="17">
        <f t="shared" si="15"/>
        <v>2.9353448756516012</v>
      </c>
      <c r="M218" s="18">
        <f t="shared" ref="M218:M233" si="16">K218*$H218/100*1000</f>
        <v>44.619401312237464</v>
      </c>
      <c r="N218" s="18">
        <f t="shared" ref="N218:N233" si="17">L218*$H218/100*1000</f>
        <v>64.528584892490912</v>
      </c>
    </row>
    <row r="219" spans="1:14" x14ac:dyDescent="0.25">
      <c r="A219" s="2">
        <v>5</v>
      </c>
      <c r="B219" s="3">
        <v>3</v>
      </c>
      <c r="C219" s="3" t="s">
        <v>22</v>
      </c>
      <c r="D219" s="2">
        <v>47</v>
      </c>
      <c r="E219" s="14">
        <v>39594</v>
      </c>
      <c r="F219" s="6">
        <v>5881.1672918005643</v>
      </c>
      <c r="G219">
        <v>135.9</v>
      </c>
      <c r="H219" s="10">
        <v>2.3076048264065463</v>
      </c>
      <c r="I219" s="10">
        <v>44.909609895337809</v>
      </c>
      <c r="J219" s="10">
        <v>54.646368537900415</v>
      </c>
      <c r="K219" s="17">
        <f t="shared" si="14"/>
        <v>2.6412092880398368</v>
      </c>
      <c r="L219" s="17">
        <f t="shared" si="15"/>
        <v>3.2138443526077936</v>
      </c>
      <c r="M219" s="18">
        <f t="shared" si="16"/>
        <v>60.948673006305256</v>
      </c>
      <c r="N219" s="18">
        <f t="shared" si="17"/>
        <v>74.162827393971668</v>
      </c>
    </row>
    <row r="220" spans="1:14" x14ac:dyDescent="0.25">
      <c r="A220" s="2">
        <v>5</v>
      </c>
      <c r="B220" s="3">
        <v>3</v>
      </c>
      <c r="C220" s="3" t="s">
        <v>22</v>
      </c>
      <c r="D220" s="2">
        <v>45</v>
      </c>
      <c r="E220" s="14">
        <v>39637</v>
      </c>
      <c r="F220" s="6">
        <v>3902.3988142865574</v>
      </c>
      <c r="G220">
        <v>108.1</v>
      </c>
      <c r="H220" s="10">
        <v>2.7747616595135871</v>
      </c>
      <c r="I220" s="10">
        <v>19.73795435333902</v>
      </c>
      <c r="J220" s="10">
        <v>80.262045646660965</v>
      </c>
      <c r="K220" s="17">
        <f t="shared" si="14"/>
        <v>0.77025369664912391</v>
      </c>
      <c r="L220" s="17">
        <f t="shared" si="15"/>
        <v>3.1321451176374331</v>
      </c>
      <c r="M220" s="18">
        <f t="shared" si="16"/>
        <v>21.372704255605985</v>
      </c>
      <c r="N220" s="18">
        <f t="shared" si="17"/>
        <v>86.909561844530231</v>
      </c>
    </row>
    <row r="221" spans="1:14" x14ac:dyDescent="0.25">
      <c r="A221" s="2">
        <v>5</v>
      </c>
      <c r="B221" s="3">
        <v>3</v>
      </c>
      <c r="C221" s="3" t="s">
        <v>22</v>
      </c>
      <c r="D221" s="2">
        <v>47</v>
      </c>
      <c r="E221" s="14">
        <v>39637</v>
      </c>
      <c r="F221" s="6">
        <v>3960.6977721731819</v>
      </c>
      <c r="G221">
        <v>119.6</v>
      </c>
      <c r="H221" s="10">
        <v>3.0210220095693834</v>
      </c>
      <c r="I221" s="10">
        <v>18.087649402390319</v>
      </c>
      <c r="J221" s="10">
        <v>81.912350597609674</v>
      </c>
      <c r="K221" s="17">
        <f t="shared" si="14"/>
        <v>0.71639712691896917</v>
      </c>
      <c r="L221" s="17">
        <f t="shared" si="15"/>
        <v>3.2443006452542122</v>
      </c>
      <c r="M221" s="18">
        <f t="shared" si="16"/>
        <v>21.64251488014477</v>
      </c>
      <c r="N221" s="18">
        <f t="shared" si="17"/>
        <v>98.011036549731273</v>
      </c>
    </row>
    <row r="222" spans="1:14" x14ac:dyDescent="0.25">
      <c r="A222" s="2">
        <v>5</v>
      </c>
      <c r="B222" s="3">
        <v>3</v>
      </c>
      <c r="C222" s="3" t="s">
        <v>22</v>
      </c>
      <c r="D222" s="2">
        <v>45</v>
      </c>
      <c r="E222" s="14">
        <v>39681</v>
      </c>
      <c r="F222" s="6">
        <v>3539.6903306412023</v>
      </c>
      <c r="G222">
        <v>112.6</v>
      </c>
      <c r="H222" s="10">
        <v>3.1784553762164691</v>
      </c>
      <c r="I222" s="10">
        <v>7.5241698192516484</v>
      </c>
      <c r="J222" s="10">
        <v>92.391761244220476</v>
      </c>
      <c r="K222" s="17">
        <f t="shared" si="14"/>
        <v>0.26633231155307419</v>
      </c>
      <c r="L222" s="17">
        <f t="shared" si="15"/>
        <v>3.270382239070778</v>
      </c>
      <c r="M222" s="18">
        <f t="shared" si="16"/>
        <v>8.465253675160282</v>
      </c>
      <c r="N222" s="18">
        <f t="shared" si="17"/>
        <v>103.94764010057368</v>
      </c>
    </row>
    <row r="223" spans="1:14" x14ac:dyDescent="0.25">
      <c r="A223" s="2">
        <v>5</v>
      </c>
      <c r="B223" s="3">
        <v>3</v>
      </c>
      <c r="C223" s="3" t="s">
        <v>22</v>
      </c>
      <c r="D223" s="2">
        <v>47</v>
      </c>
      <c r="E223" s="14">
        <v>39681</v>
      </c>
      <c r="F223" s="6">
        <v>3402.1954484605149</v>
      </c>
      <c r="G223">
        <v>114</v>
      </c>
      <c r="H223" s="10">
        <v>3.3472169187839564</v>
      </c>
      <c r="I223" s="10">
        <v>3.7603305785124981</v>
      </c>
      <c r="J223" s="10">
        <v>96.239669421487505</v>
      </c>
      <c r="K223" s="17">
        <f t="shared" si="14"/>
        <v>0.12793379578922115</v>
      </c>
      <c r="L223" s="17">
        <f t="shared" si="15"/>
        <v>3.2742616526712935</v>
      </c>
      <c r="M223" s="18">
        <f t="shared" si="16"/>
        <v>4.2822216574993268</v>
      </c>
      <c r="N223" s="18">
        <f t="shared" si="17"/>
        <v>109.59664000346874</v>
      </c>
    </row>
    <row r="224" spans="1:14" x14ac:dyDescent="0.25">
      <c r="A224" s="2">
        <v>5</v>
      </c>
      <c r="B224" s="3">
        <v>3</v>
      </c>
      <c r="C224" s="3" t="s">
        <v>22</v>
      </c>
      <c r="D224" s="2">
        <v>45</v>
      </c>
      <c r="E224" s="14">
        <v>39735</v>
      </c>
      <c r="F224" s="6">
        <v>1290.5514125956536</v>
      </c>
      <c r="G224">
        <v>51.6</v>
      </c>
      <c r="H224" s="10">
        <v>3.9997973210254392</v>
      </c>
      <c r="I224" s="10">
        <v>47.492092182557599</v>
      </c>
      <c r="J224" s="10">
        <v>52.507907817442401</v>
      </c>
      <c r="K224" s="17">
        <f t="shared" si="14"/>
        <v>0.6129098665332271</v>
      </c>
      <c r="L224" s="17">
        <f t="shared" si="15"/>
        <v>0.67764154606242655</v>
      </c>
      <c r="M224" s="18">
        <f t="shared" si="16"/>
        <v>24.515152421896612</v>
      </c>
      <c r="N224" s="18">
        <f t="shared" si="17"/>
        <v>27.104288405560304</v>
      </c>
    </row>
    <row r="225" spans="1:14" x14ac:dyDescent="0.25">
      <c r="A225" s="2">
        <v>5</v>
      </c>
      <c r="B225" s="3">
        <v>3</v>
      </c>
      <c r="C225" s="3" t="s">
        <v>22</v>
      </c>
      <c r="D225" s="2">
        <v>47</v>
      </c>
      <c r="E225" s="14">
        <v>39735</v>
      </c>
      <c r="F225" s="6">
        <v>1247.2782509323315</v>
      </c>
      <c r="G225">
        <v>49.5</v>
      </c>
      <c r="H225" s="10">
        <v>3.9662433331573204</v>
      </c>
      <c r="I225" s="10">
        <v>45.532786885245969</v>
      </c>
      <c r="J225" s="10">
        <v>54.467213114754031</v>
      </c>
      <c r="K225" s="17">
        <f t="shared" si="14"/>
        <v>0.56792054786304202</v>
      </c>
      <c r="L225" s="17">
        <f t="shared" si="15"/>
        <v>0.67935770306928955</v>
      </c>
      <c r="M225" s="18">
        <f t="shared" si="16"/>
        <v>22.525110867248433</v>
      </c>
      <c r="N225" s="18">
        <f t="shared" si="17"/>
        <v>26.944979606276402</v>
      </c>
    </row>
    <row r="226" spans="1:14" x14ac:dyDescent="0.25">
      <c r="A226" s="2">
        <v>5</v>
      </c>
      <c r="B226" s="3">
        <v>3</v>
      </c>
      <c r="C226" s="3" t="s">
        <v>22</v>
      </c>
      <c r="D226" s="2">
        <v>45</v>
      </c>
      <c r="E226" s="14">
        <v>39959</v>
      </c>
      <c r="F226" s="6">
        <v>5531.0724744787976</v>
      </c>
      <c r="G226">
        <v>135.5</v>
      </c>
      <c r="H226" s="10">
        <v>2.4479166666666665</v>
      </c>
      <c r="I226" s="10">
        <v>38.847649346058667</v>
      </c>
      <c r="J226" s="10">
        <v>60.940261576528812</v>
      </c>
      <c r="K226" s="17">
        <f t="shared" si="14"/>
        <v>2.1486916399618936</v>
      </c>
      <c r="L226" s="17">
        <f t="shared" si="15"/>
        <v>3.3706500339347638</v>
      </c>
      <c r="M226" s="18">
        <f t="shared" si="16"/>
        <v>52.598180769900523</v>
      </c>
      <c r="N226" s="18">
        <f t="shared" si="17"/>
        <v>82.510703955694723</v>
      </c>
    </row>
    <row r="227" spans="1:14" x14ac:dyDescent="0.25">
      <c r="A227" s="2">
        <v>5</v>
      </c>
      <c r="B227" s="3">
        <v>3</v>
      </c>
      <c r="C227" s="3" t="s">
        <v>22</v>
      </c>
      <c r="D227" s="2">
        <v>47</v>
      </c>
      <c r="E227" s="14">
        <v>39959</v>
      </c>
      <c r="F227" s="6">
        <v>5750.5205355786402</v>
      </c>
      <c r="G227">
        <v>139.19999999999999</v>
      </c>
      <c r="H227" s="10">
        <v>2.4166666666666665</v>
      </c>
      <c r="I227" s="10">
        <v>25.821398483572029</v>
      </c>
      <c r="J227" s="10">
        <v>74.178601516427975</v>
      </c>
      <c r="K227" s="17">
        <f t="shared" si="14"/>
        <v>1.4848648223714012</v>
      </c>
      <c r="L227" s="17">
        <f t="shared" si="15"/>
        <v>4.2656557132072397</v>
      </c>
      <c r="M227" s="18">
        <f t="shared" si="16"/>
        <v>35.88423320730886</v>
      </c>
      <c r="N227" s="18">
        <f t="shared" si="17"/>
        <v>103.08667973584163</v>
      </c>
    </row>
    <row r="228" spans="1:14" x14ac:dyDescent="0.25">
      <c r="A228" s="2">
        <v>5</v>
      </c>
      <c r="B228" s="3">
        <v>3</v>
      </c>
      <c r="C228" s="3" t="s">
        <v>22</v>
      </c>
      <c r="D228" s="2">
        <v>45</v>
      </c>
      <c r="E228" s="14">
        <v>40000</v>
      </c>
      <c r="F228" s="6">
        <v>3636.7561498908844</v>
      </c>
      <c r="G228">
        <v>110.6</v>
      </c>
      <c r="H228" s="10">
        <v>3.0416666666666665</v>
      </c>
      <c r="I228" s="10">
        <v>13.596323247797622</v>
      </c>
      <c r="J228" s="10">
        <v>85.905783224818251</v>
      </c>
      <c r="K228" s="17">
        <f t="shared" si="14"/>
        <v>0.49446512187332409</v>
      </c>
      <c r="L228" s="17">
        <f t="shared" si="15"/>
        <v>3.1241838545405098</v>
      </c>
      <c r="M228" s="18">
        <f t="shared" si="16"/>
        <v>15.039980790313608</v>
      </c>
      <c r="N228" s="18">
        <f t="shared" si="17"/>
        <v>95.027258908940496</v>
      </c>
    </row>
    <row r="229" spans="1:14" x14ac:dyDescent="0.25">
      <c r="A229" s="2">
        <v>5</v>
      </c>
      <c r="B229" s="3">
        <v>3</v>
      </c>
      <c r="C229" s="3" t="s">
        <v>22</v>
      </c>
      <c r="D229" s="2">
        <v>47</v>
      </c>
      <c r="E229" s="14">
        <v>40000</v>
      </c>
      <c r="F229" s="6">
        <v>3534.134155025647</v>
      </c>
      <c r="G229">
        <v>106</v>
      </c>
      <c r="H229" s="10">
        <v>3</v>
      </c>
      <c r="I229" s="10">
        <v>11.269906084115911</v>
      </c>
      <c r="J229" s="10">
        <v>88.730093915884083</v>
      </c>
      <c r="K229" s="17">
        <f t="shared" si="14"/>
        <v>0.39829360015805382</v>
      </c>
      <c r="L229" s="17">
        <f t="shared" si="15"/>
        <v>3.1358405548675927</v>
      </c>
      <c r="M229" s="18">
        <f t="shared" si="16"/>
        <v>11.948808004741615</v>
      </c>
      <c r="N229" s="18">
        <f t="shared" si="17"/>
        <v>94.075216646027783</v>
      </c>
    </row>
    <row r="230" spans="1:14" x14ac:dyDescent="0.25">
      <c r="A230" s="2">
        <v>5</v>
      </c>
      <c r="B230" s="3">
        <v>3</v>
      </c>
      <c r="C230" s="3" t="s">
        <v>22</v>
      </c>
      <c r="D230" s="2">
        <v>45</v>
      </c>
      <c r="E230" s="14">
        <v>40044</v>
      </c>
      <c r="F230" s="6">
        <v>2210.1597867124733</v>
      </c>
      <c r="G230">
        <v>78.7</v>
      </c>
      <c r="H230" s="10">
        <v>3.5625</v>
      </c>
      <c r="I230" s="10">
        <v>13.862068965517196</v>
      </c>
      <c r="J230" s="10">
        <v>86.137931034482804</v>
      </c>
      <c r="K230" s="17">
        <f t="shared" si="14"/>
        <v>0.30637387388221077</v>
      </c>
      <c r="L230" s="17">
        <f t="shared" si="15"/>
        <v>1.9037859128302623</v>
      </c>
      <c r="M230" s="18">
        <f t="shared" si="16"/>
        <v>10.91456925705376</v>
      </c>
      <c r="N230" s="18">
        <f t="shared" si="17"/>
        <v>67.822373144578094</v>
      </c>
    </row>
    <row r="231" spans="1:14" x14ac:dyDescent="0.25">
      <c r="A231" s="2">
        <v>5</v>
      </c>
      <c r="B231" s="3">
        <v>3</v>
      </c>
      <c r="C231" s="3" t="s">
        <v>22</v>
      </c>
      <c r="D231" s="2">
        <v>47</v>
      </c>
      <c r="E231" s="14">
        <v>40044</v>
      </c>
      <c r="F231" s="6">
        <v>2184.6224322042281</v>
      </c>
      <c r="G231">
        <v>75.400000000000006</v>
      </c>
      <c r="H231" s="10">
        <v>3.4479166666666665</v>
      </c>
      <c r="I231" s="10">
        <v>17.229729729729659</v>
      </c>
      <c r="J231" s="10">
        <v>82.770270270270331</v>
      </c>
      <c r="K231" s="17">
        <f t="shared" si="14"/>
        <v>0.37640454068383505</v>
      </c>
      <c r="L231" s="17">
        <f t="shared" si="15"/>
        <v>1.8082178915203926</v>
      </c>
      <c r="M231" s="18">
        <f t="shared" si="16"/>
        <v>12.978114892328064</v>
      </c>
      <c r="N231" s="18">
        <f t="shared" si="17"/>
        <v>62.345846051380192</v>
      </c>
    </row>
    <row r="232" spans="1:14" x14ac:dyDescent="0.25">
      <c r="A232" s="2">
        <v>5</v>
      </c>
      <c r="B232" s="3">
        <v>3</v>
      </c>
      <c r="C232" s="3" t="s">
        <v>22</v>
      </c>
      <c r="D232" s="2">
        <v>45</v>
      </c>
      <c r="E232" s="14">
        <v>40106</v>
      </c>
      <c r="F232" s="6">
        <v>1308.4523374318273</v>
      </c>
      <c r="G232">
        <v>48</v>
      </c>
      <c r="H232" s="10">
        <v>3.6666666666666665</v>
      </c>
      <c r="I232" s="10">
        <v>60.522986081822118</v>
      </c>
      <c r="J232" s="10">
        <v>39.477013918177875</v>
      </c>
      <c r="K232" s="17">
        <f t="shared" si="14"/>
        <v>0.79191442607114104</v>
      </c>
      <c r="L232" s="17">
        <f t="shared" si="15"/>
        <v>0.51653791136068616</v>
      </c>
      <c r="M232" s="18">
        <f t="shared" si="16"/>
        <v>29.03686228927517</v>
      </c>
      <c r="N232" s="18">
        <f t="shared" si="17"/>
        <v>18.93972341655849</v>
      </c>
    </row>
    <row r="233" spans="1:14" x14ac:dyDescent="0.25">
      <c r="A233" s="2">
        <v>5</v>
      </c>
      <c r="B233" s="3">
        <v>3</v>
      </c>
      <c r="C233" s="3" t="s">
        <v>22</v>
      </c>
      <c r="D233" s="2">
        <v>47</v>
      </c>
      <c r="E233" s="14">
        <v>40106</v>
      </c>
      <c r="F233" s="6">
        <v>1077.9288614803952</v>
      </c>
      <c r="G233">
        <v>37.200000000000003</v>
      </c>
      <c r="H233" s="10">
        <v>3.4479166666666665</v>
      </c>
      <c r="I233" s="10">
        <v>50.942028985507207</v>
      </c>
      <c r="J233" s="10">
        <v>45.688405797101467</v>
      </c>
      <c r="K233" s="17">
        <f t="shared" si="14"/>
        <v>0.54911883305849074</v>
      </c>
      <c r="L233" s="17">
        <f t="shared" si="15"/>
        <v>0.49248851243723873</v>
      </c>
      <c r="M233" s="18">
        <f t="shared" si="16"/>
        <v>18.933159764829213</v>
      </c>
      <c r="N233" s="18">
        <f t="shared" si="17"/>
        <v>16.980593501742291</v>
      </c>
    </row>
    <row r="234" spans="1:14" x14ac:dyDescent="0.25">
      <c r="A234" s="2">
        <v>5</v>
      </c>
      <c r="B234" s="3">
        <v>3</v>
      </c>
      <c r="C234" s="3" t="s">
        <v>22</v>
      </c>
      <c r="D234" s="2">
        <v>45</v>
      </c>
      <c r="E234" s="14">
        <v>40337</v>
      </c>
      <c r="F234" s="6">
        <v>3989.0559435960176</v>
      </c>
      <c r="G234" t="s">
        <v>108</v>
      </c>
      <c r="H234" s="11"/>
      <c r="I234" s="10">
        <v>71.371237458193974</v>
      </c>
      <c r="J234" s="10">
        <v>25.217391304347878</v>
      </c>
      <c r="K234" s="17">
        <f t="shared" si="14"/>
        <v>2.847038589844114</v>
      </c>
      <c r="L234" s="17">
        <f t="shared" si="15"/>
        <v>1.0059358466459543</v>
      </c>
    </row>
    <row r="235" spans="1:14" x14ac:dyDescent="0.25">
      <c r="A235" s="2">
        <v>5</v>
      </c>
      <c r="B235" s="3">
        <v>3</v>
      </c>
      <c r="C235" s="3" t="s">
        <v>22</v>
      </c>
      <c r="D235" s="2">
        <v>47</v>
      </c>
      <c r="E235" s="14">
        <v>40337</v>
      </c>
      <c r="F235" s="6">
        <v>4287.8277640997039</v>
      </c>
      <c r="G235" t="s">
        <v>108</v>
      </c>
      <c r="H235" s="11"/>
      <c r="I235" s="10">
        <v>64.616285881663757</v>
      </c>
      <c r="J235" s="10">
        <v>29.349736379613315</v>
      </c>
      <c r="K235" s="17">
        <f t="shared" si="14"/>
        <v>2.7706350461640157</v>
      </c>
      <c r="L235" s="17">
        <f t="shared" si="15"/>
        <v>1.2584661451751311</v>
      </c>
    </row>
    <row r="236" spans="1:14" x14ac:dyDescent="0.25">
      <c r="A236" s="2">
        <v>5</v>
      </c>
      <c r="B236" s="3">
        <v>3</v>
      </c>
      <c r="C236" s="3" t="s">
        <v>22</v>
      </c>
      <c r="D236" s="2">
        <v>45</v>
      </c>
      <c r="E236" s="14">
        <v>40373</v>
      </c>
      <c r="F236" s="6">
        <v>2058.6170888168176</v>
      </c>
      <c r="G236" t="s">
        <v>108</v>
      </c>
      <c r="H236" s="11"/>
      <c r="I236" s="10">
        <v>30.542892664732641</v>
      </c>
      <c r="J236" s="10">
        <v>66.556154164939784</v>
      </c>
      <c r="K236" s="17">
        <f t="shared" si="14"/>
        <v>0.62876120781516442</v>
      </c>
      <c r="L236" s="17">
        <f t="shared" si="15"/>
        <v>1.3701363632987165</v>
      </c>
    </row>
    <row r="237" spans="1:14" x14ac:dyDescent="0.25">
      <c r="A237" s="2">
        <v>5</v>
      </c>
      <c r="B237" s="3">
        <v>3</v>
      </c>
      <c r="C237" s="3" t="s">
        <v>22</v>
      </c>
      <c r="D237" s="2">
        <v>47</v>
      </c>
      <c r="E237" s="14">
        <v>40373</v>
      </c>
      <c r="F237" s="6">
        <v>2389.6001125033667</v>
      </c>
      <c r="G237" t="s">
        <v>108</v>
      </c>
      <c r="H237" s="11"/>
      <c r="I237" s="10">
        <v>31.128712871287107</v>
      </c>
      <c r="J237" s="10">
        <v>65.108910891088954</v>
      </c>
      <c r="K237" s="17">
        <f t="shared" si="14"/>
        <v>0.74385175779312673</v>
      </c>
      <c r="L237" s="17">
        <f t="shared" si="15"/>
        <v>1.5558426079031786</v>
      </c>
    </row>
    <row r="238" spans="1:14" x14ac:dyDescent="0.25">
      <c r="A238" s="2">
        <v>5</v>
      </c>
      <c r="B238" s="3">
        <v>3</v>
      </c>
      <c r="C238" s="3" t="s">
        <v>22</v>
      </c>
      <c r="D238" s="2">
        <v>45</v>
      </c>
      <c r="E238" s="14">
        <v>40416</v>
      </c>
      <c r="F238" s="6">
        <v>1930.7640245693342</v>
      </c>
      <c r="G238" t="s">
        <v>108</v>
      </c>
      <c r="H238" s="11"/>
      <c r="I238" s="10">
        <v>21.623931623931643</v>
      </c>
      <c r="J238" s="10">
        <v>68.205128205128176</v>
      </c>
      <c r="K238" s="17">
        <f t="shared" si="14"/>
        <v>0.41750709249234358</v>
      </c>
      <c r="L238" s="17">
        <f t="shared" si="15"/>
        <v>1.3168800782960068</v>
      </c>
    </row>
    <row r="239" spans="1:14" x14ac:dyDescent="0.25">
      <c r="A239" s="2">
        <v>5</v>
      </c>
      <c r="B239" s="3">
        <v>3</v>
      </c>
      <c r="C239" s="3" t="s">
        <v>22</v>
      </c>
      <c r="D239" s="2">
        <v>47</v>
      </c>
      <c r="E239" s="14">
        <v>40416</v>
      </c>
      <c r="F239" s="6">
        <v>1911.6276307354144</v>
      </c>
      <c r="G239" t="s">
        <v>108</v>
      </c>
      <c r="H239" s="11"/>
      <c r="I239" s="10">
        <v>30.738037307380345</v>
      </c>
      <c r="J239" s="10">
        <v>59.570154095701611</v>
      </c>
      <c r="K239" s="17">
        <f t="shared" si="14"/>
        <v>0.58759681431364263</v>
      </c>
      <c r="L239" s="17">
        <f t="shared" si="15"/>
        <v>1.1387595253650962</v>
      </c>
    </row>
    <row r="240" spans="1:14" x14ac:dyDescent="0.25">
      <c r="A240" s="2">
        <v>5</v>
      </c>
      <c r="B240" s="3">
        <v>3</v>
      </c>
      <c r="C240" s="3" t="s">
        <v>22</v>
      </c>
      <c r="D240" s="2">
        <v>45</v>
      </c>
      <c r="E240" s="14">
        <v>40463</v>
      </c>
      <c r="F240" s="6">
        <v>905.97670469963111</v>
      </c>
      <c r="G240" t="s">
        <v>108</v>
      </c>
      <c r="H240" s="11"/>
      <c r="I240" s="10">
        <v>52.750108271979187</v>
      </c>
      <c r="J240" s="10">
        <v>40.233867475097433</v>
      </c>
      <c r="K240" s="17">
        <f t="shared" si="14"/>
        <v>0.47790369264796462</v>
      </c>
      <c r="L240" s="17">
        <f t="shared" si="15"/>
        <v>0.36450946672410439</v>
      </c>
    </row>
    <row r="241" spans="1:14" x14ac:dyDescent="0.25">
      <c r="A241" s="2">
        <v>5</v>
      </c>
      <c r="B241" s="3">
        <v>3</v>
      </c>
      <c r="C241" s="3" t="s">
        <v>22</v>
      </c>
      <c r="D241" s="2">
        <v>47</v>
      </c>
      <c r="E241" s="14">
        <v>40463</v>
      </c>
      <c r="F241" s="6">
        <v>963.46346057259268</v>
      </c>
      <c r="G241" t="s">
        <v>108</v>
      </c>
      <c r="H241" s="11"/>
      <c r="I241" s="10">
        <v>47.216963271488005</v>
      </c>
      <c r="J241" s="10">
        <v>41.613025369178473</v>
      </c>
      <c r="K241" s="17">
        <f t="shared" si="14"/>
        <v>0.45491818831276837</v>
      </c>
      <c r="L241" s="17">
        <f t="shared" si="15"/>
        <v>0.40092629427083787</v>
      </c>
    </row>
    <row r="242" spans="1:14" x14ac:dyDescent="0.25">
      <c r="A242" s="2">
        <v>4</v>
      </c>
      <c r="B242" s="3">
        <v>3</v>
      </c>
      <c r="C242" s="3" t="s">
        <v>21</v>
      </c>
      <c r="D242" s="2">
        <v>34</v>
      </c>
      <c r="E242" s="14">
        <v>39595</v>
      </c>
      <c r="F242" s="6">
        <v>6234.53</v>
      </c>
      <c r="G242">
        <v>132.19999999999999</v>
      </c>
      <c r="H242" s="10">
        <v>2.1159685690000001</v>
      </c>
      <c r="I242" s="10">
        <v>60.852837400000006</v>
      </c>
      <c r="J242" s="10">
        <v>39.147162600000001</v>
      </c>
      <c r="K242" s="17">
        <f t="shared" si="14"/>
        <v>3.7938884035542202</v>
      </c>
      <c r="L242" s="17">
        <f t="shared" si="15"/>
        <v>2.4406415964457802</v>
      </c>
      <c r="M242" s="18">
        <f t="shared" ref="M242:M273" si="18">K242*$H242/100*1000</f>
        <v>80.277486162143177</v>
      </c>
      <c r="N242" s="18">
        <f t="shared" ref="N242:N273" si="19">L242*$H242/100*1000</f>
        <v>51.643209062732531</v>
      </c>
    </row>
    <row r="243" spans="1:14" x14ac:dyDescent="0.25">
      <c r="A243" s="2">
        <v>4</v>
      </c>
      <c r="B243" s="3">
        <v>3</v>
      </c>
      <c r="C243" s="3" t="s">
        <v>21</v>
      </c>
      <c r="D243" s="2">
        <v>36</v>
      </c>
      <c r="E243" s="14">
        <v>39595</v>
      </c>
      <c r="F243" s="6">
        <v>6646.2300000000005</v>
      </c>
      <c r="G243">
        <v>135.6</v>
      </c>
      <c r="H243" s="10">
        <v>2.0399228100000002</v>
      </c>
      <c r="I243" s="10">
        <v>68.787878800000001</v>
      </c>
      <c r="J243" s="10">
        <v>31.212121199999999</v>
      </c>
      <c r="K243" s="17">
        <f t="shared" si="14"/>
        <v>4.5718006371692406</v>
      </c>
      <c r="L243" s="17">
        <f t="shared" si="15"/>
        <v>2.07442936283076</v>
      </c>
      <c r="M243" s="18">
        <f t="shared" si="18"/>
        <v>93.261204025340675</v>
      </c>
      <c r="N243" s="18">
        <f t="shared" si="19"/>
        <v>42.316757749722342</v>
      </c>
    </row>
    <row r="244" spans="1:14" x14ac:dyDescent="0.25">
      <c r="A244" s="2">
        <v>4</v>
      </c>
      <c r="B244" s="3">
        <v>3</v>
      </c>
      <c r="C244" s="3" t="s">
        <v>21</v>
      </c>
      <c r="D244" s="2">
        <v>34</v>
      </c>
      <c r="E244" s="14">
        <v>39637</v>
      </c>
      <c r="F244" s="6">
        <v>4287.82</v>
      </c>
      <c r="G244">
        <v>121.4</v>
      </c>
      <c r="H244" s="10">
        <v>2.830315138</v>
      </c>
      <c r="I244" s="10">
        <v>66.939793399999999</v>
      </c>
      <c r="J244" s="10">
        <v>33.060206600000001</v>
      </c>
      <c r="K244" s="17">
        <f t="shared" si="14"/>
        <v>2.8702578493638797</v>
      </c>
      <c r="L244" s="17">
        <f t="shared" si="15"/>
        <v>1.4175621506361202</v>
      </c>
      <c r="M244" s="18">
        <f t="shared" si="18"/>
        <v>81.23734241017911</v>
      </c>
      <c r="N244" s="18">
        <f t="shared" si="19"/>
        <v>40.121476140012476</v>
      </c>
    </row>
    <row r="245" spans="1:14" x14ac:dyDescent="0.25">
      <c r="A245" s="2">
        <v>4</v>
      </c>
      <c r="B245" s="3">
        <v>3</v>
      </c>
      <c r="C245" s="3" t="s">
        <v>21</v>
      </c>
      <c r="D245" s="2">
        <v>36</v>
      </c>
      <c r="E245" s="14">
        <v>39637</v>
      </c>
      <c r="F245" s="6">
        <v>4607.3</v>
      </c>
      <c r="G245">
        <v>117</v>
      </c>
      <c r="H245" s="10">
        <v>2.5433398629999999</v>
      </c>
      <c r="I245" s="10">
        <v>55.967213100000002</v>
      </c>
      <c r="J245" s="10">
        <v>44.032786899999998</v>
      </c>
      <c r="K245" s="17">
        <f t="shared" si="14"/>
        <v>2.5785774091563001</v>
      </c>
      <c r="L245" s="17">
        <f t="shared" si="15"/>
        <v>2.0287225908436999</v>
      </c>
      <c r="M245" s="18">
        <f t="shared" si="18"/>
        <v>65.581987145384801</v>
      </c>
      <c r="N245" s="18">
        <f t="shared" si="19"/>
        <v>51.597310362614202</v>
      </c>
    </row>
    <row r="246" spans="1:14" x14ac:dyDescent="0.25">
      <c r="A246" s="2">
        <v>4</v>
      </c>
      <c r="B246" s="3">
        <v>3</v>
      </c>
      <c r="C246" s="3" t="s">
        <v>21</v>
      </c>
      <c r="D246" s="2">
        <v>34</v>
      </c>
      <c r="E246" s="14">
        <v>39679</v>
      </c>
      <c r="F246" s="6">
        <v>3215.5299999999997</v>
      </c>
      <c r="G246">
        <v>103.2</v>
      </c>
      <c r="H246" s="10">
        <v>3.211238625</v>
      </c>
      <c r="I246" s="10">
        <v>19.296254299999998</v>
      </c>
      <c r="J246" s="10">
        <v>80.703745699999999</v>
      </c>
      <c r="K246" s="17">
        <f t="shared" si="14"/>
        <v>0.62047684589278984</v>
      </c>
      <c r="L246" s="17">
        <f t="shared" si="15"/>
        <v>2.5950531541072097</v>
      </c>
      <c r="M246" s="18">
        <f t="shared" si="18"/>
        <v>19.924992134490992</v>
      </c>
      <c r="N246" s="18">
        <f t="shared" si="19"/>
        <v>83.333349223971496</v>
      </c>
    </row>
    <row r="247" spans="1:14" x14ac:dyDescent="0.25">
      <c r="A247" s="2">
        <v>4</v>
      </c>
      <c r="B247" s="3">
        <v>3</v>
      </c>
      <c r="C247" s="3" t="s">
        <v>21</v>
      </c>
      <c r="D247" s="2">
        <v>36</v>
      </c>
      <c r="E247" s="14">
        <v>39679</v>
      </c>
      <c r="F247" s="6">
        <v>3164.09</v>
      </c>
      <c r="G247">
        <v>104.4</v>
      </c>
      <c r="H247" s="10">
        <v>3.295672465</v>
      </c>
      <c r="I247" s="10">
        <v>20.8184346</v>
      </c>
      <c r="J247" s="10">
        <v>79.181565399999997</v>
      </c>
      <c r="K247" s="17">
        <f t="shared" si="14"/>
        <v>0.65871400733514007</v>
      </c>
      <c r="L247" s="17">
        <f t="shared" si="15"/>
        <v>2.50537599266486</v>
      </c>
      <c r="M247" s="18">
        <f t="shared" si="18"/>
        <v>21.709056162842291</v>
      </c>
      <c r="N247" s="18">
        <f t="shared" si="19"/>
        <v>82.568986734976221</v>
      </c>
    </row>
    <row r="248" spans="1:14" x14ac:dyDescent="0.25">
      <c r="A248" s="2">
        <v>4</v>
      </c>
      <c r="B248" s="3">
        <v>3</v>
      </c>
      <c r="C248" s="3" t="s">
        <v>21</v>
      </c>
      <c r="D248" s="2">
        <v>34</v>
      </c>
      <c r="E248" s="14">
        <v>39735</v>
      </c>
      <c r="F248" s="6">
        <v>1469.9</v>
      </c>
      <c r="G248">
        <v>59.4</v>
      </c>
      <c r="H248" s="10">
        <v>4.039167677</v>
      </c>
      <c r="I248" s="10">
        <v>45.116722199999998</v>
      </c>
      <c r="J248" s="10">
        <v>52.977608400000001</v>
      </c>
      <c r="K248" s="17">
        <f t="shared" si="14"/>
        <v>0.66317069961779995</v>
      </c>
      <c r="L248" s="17">
        <f t="shared" si="15"/>
        <v>0.77871786587160008</v>
      </c>
      <c r="M248" s="18">
        <f t="shared" si="18"/>
        <v>26.786576542296938</v>
      </c>
      <c r="N248" s="18">
        <f t="shared" si="19"/>
        <v>31.453720333309885</v>
      </c>
    </row>
    <row r="249" spans="1:14" x14ac:dyDescent="0.25">
      <c r="A249" s="2">
        <v>4</v>
      </c>
      <c r="B249" s="3">
        <v>3</v>
      </c>
      <c r="C249" s="3" t="s">
        <v>21</v>
      </c>
      <c r="D249" s="2">
        <v>36</v>
      </c>
      <c r="E249" s="14">
        <v>39735</v>
      </c>
      <c r="F249" s="6">
        <v>1756.72</v>
      </c>
      <c r="G249">
        <v>61</v>
      </c>
      <c r="H249" s="10">
        <v>3.4687160490000002</v>
      </c>
      <c r="I249" s="10">
        <v>58.870214799999999</v>
      </c>
      <c r="J249" s="10">
        <v>40.849673199999998</v>
      </c>
      <c r="K249" s="17">
        <f t="shared" si="14"/>
        <v>1.0341848374345599</v>
      </c>
      <c r="L249" s="17">
        <f t="shared" si="15"/>
        <v>0.71761437903903991</v>
      </c>
      <c r="M249" s="18">
        <f t="shared" si="18"/>
        <v>35.872935432417137</v>
      </c>
      <c r="N249" s="18">
        <f t="shared" si="19"/>
        <v>24.89200513565887</v>
      </c>
    </row>
    <row r="250" spans="1:14" x14ac:dyDescent="0.25">
      <c r="A250" s="2">
        <v>4</v>
      </c>
      <c r="B250" s="3">
        <v>3</v>
      </c>
      <c r="C250" s="3" t="s">
        <v>21</v>
      </c>
      <c r="D250" s="2">
        <v>34</v>
      </c>
      <c r="E250" s="14">
        <v>39952</v>
      </c>
      <c r="F250" s="6">
        <v>5827.9496959999997</v>
      </c>
      <c r="G250">
        <v>130</v>
      </c>
      <c r="H250" s="10">
        <v>2.2301938560000001</v>
      </c>
      <c r="I250" s="10">
        <v>64.800476500000002</v>
      </c>
      <c r="J250" s="10">
        <v>33.740321600000001</v>
      </c>
      <c r="K250" s="17">
        <f t="shared" si="14"/>
        <v>3.7765391731883016</v>
      </c>
      <c r="L250" s="17">
        <f t="shared" si="15"/>
        <v>1.9663689701166223</v>
      </c>
      <c r="M250" s="18">
        <f t="shared" si="18"/>
        <v>84.224144609878707</v>
      </c>
      <c r="N250" s="18">
        <f t="shared" si="19"/>
        <v>43.85383995783139</v>
      </c>
    </row>
    <row r="251" spans="1:14" x14ac:dyDescent="0.25">
      <c r="A251" s="2">
        <v>4</v>
      </c>
      <c r="B251" s="3">
        <v>3</v>
      </c>
      <c r="C251" s="3" t="s">
        <v>21</v>
      </c>
      <c r="D251" s="2">
        <v>36</v>
      </c>
      <c r="E251" s="14">
        <v>39952</v>
      </c>
      <c r="F251" s="6">
        <v>5946.7950689999998</v>
      </c>
      <c r="G251">
        <v>135.6</v>
      </c>
      <c r="H251" s="10">
        <v>2.2803915400000001</v>
      </c>
      <c r="I251" s="10">
        <v>62.902628699999994</v>
      </c>
      <c r="J251" s="10">
        <v>37.097371299999999</v>
      </c>
      <c r="K251" s="17">
        <f t="shared" si="14"/>
        <v>3.7406904218029786</v>
      </c>
      <c r="L251" s="17">
        <f t="shared" si="15"/>
        <v>2.2061046471970212</v>
      </c>
      <c r="M251" s="18">
        <f t="shared" si="18"/>
        <v>85.302387916385428</v>
      </c>
      <c r="N251" s="18">
        <f t="shared" si="19"/>
        <v>50.307823738227725</v>
      </c>
    </row>
    <row r="252" spans="1:14" x14ac:dyDescent="0.25">
      <c r="A252" s="2">
        <v>4</v>
      </c>
      <c r="B252" s="3">
        <v>3</v>
      </c>
      <c r="C252" s="3" t="s">
        <v>21</v>
      </c>
      <c r="D252" s="2">
        <v>34</v>
      </c>
      <c r="E252" s="14">
        <v>40000</v>
      </c>
      <c r="F252" s="6">
        <v>3764.9621440000001</v>
      </c>
      <c r="G252">
        <v>103.9</v>
      </c>
      <c r="H252" s="10">
        <v>2.7573478589999998</v>
      </c>
      <c r="I252" s="10">
        <v>48.808637400000002</v>
      </c>
      <c r="J252" s="10">
        <v>49.627699199999995</v>
      </c>
      <c r="K252" s="17">
        <f t="shared" si="14"/>
        <v>1.8376267211122261</v>
      </c>
      <c r="L252" s="17">
        <f t="shared" si="15"/>
        <v>1.8684640878181908</v>
      </c>
      <c r="M252" s="18">
        <f t="shared" si="18"/>
        <v>50.669761050999874</v>
      </c>
      <c r="N252" s="18">
        <f t="shared" si="19"/>
        <v>51.520054521638762</v>
      </c>
    </row>
    <row r="253" spans="1:14" x14ac:dyDescent="0.25">
      <c r="A253" s="2">
        <v>4</v>
      </c>
      <c r="B253" s="3">
        <v>3</v>
      </c>
      <c r="C253" s="3" t="s">
        <v>21</v>
      </c>
      <c r="D253" s="2">
        <v>36</v>
      </c>
      <c r="E253" s="14">
        <v>40000</v>
      </c>
      <c r="F253" s="6">
        <v>3614.236504</v>
      </c>
      <c r="G253">
        <v>94.7</v>
      </c>
      <c r="H253" s="10">
        <v>2.623756975</v>
      </c>
      <c r="I253" s="10">
        <v>50.914634100000001</v>
      </c>
      <c r="J253" s="10">
        <v>48.611111099999995</v>
      </c>
      <c r="K253" s="17">
        <f t="shared" si="14"/>
        <v>1.8401752915202318</v>
      </c>
      <c r="L253" s="17">
        <f t="shared" si="15"/>
        <v>1.7569205223761957</v>
      </c>
      <c r="M253" s="18">
        <f t="shared" si="18"/>
        <v>48.281727563488666</v>
      </c>
      <c r="N253" s="18">
        <f t="shared" si="19"/>
        <v>46.097324751051879</v>
      </c>
    </row>
    <row r="254" spans="1:14" x14ac:dyDescent="0.25">
      <c r="A254" s="2">
        <v>4</v>
      </c>
      <c r="B254" s="3">
        <v>3</v>
      </c>
      <c r="C254" s="3" t="s">
        <v>21</v>
      </c>
      <c r="D254" s="2">
        <v>34</v>
      </c>
      <c r="E254" s="14">
        <v>40039</v>
      </c>
      <c r="F254" s="6">
        <v>2775.340878</v>
      </c>
      <c r="G254">
        <v>90.5</v>
      </c>
      <c r="H254" s="10">
        <v>3.2648009099999999</v>
      </c>
      <c r="I254" s="10">
        <v>23.364485999999999</v>
      </c>
      <c r="J254" s="10">
        <v>74.62257369999999</v>
      </c>
      <c r="K254" s="17">
        <f t="shared" si="14"/>
        <v>0.64844413089258701</v>
      </c>
      <c r="L254" s="17">
        <f t="shared" si="15"/>
        <v>2.071030792111777</v>
      </c>
      <c r="M254" s="18">
        <f t="shared" si="18"/>
        <v>21.170409886222775</v>
      </c>
      <c r="N254" s="18">
        <f t="shared" si="19"/>
        <v>67.6150321472455</v>
      </c>
    </row>
    <row r="255" spans="1:14" x14ac:dyDescent="0.25">
      <c r="A255" s="2">
        <v>4</v>
      </c>
      <c r="B255" s="3">
        <v>3</v>
      </c>
      <c r="C255" s="3" t="s">
        <v>21</v>
      </c>
      <c r="D255" s="2">
        <v>36</v>
      </c>
      <c r="E255" s="14">
        <v>40039</v>
      </c>
      <c r="F255" s="6">
        <v>2710.0499239999999</v>
      </c>
      <c r="G255">
        <v>91.1</v>
      </c>
      <c r="H255" s="10">
        <v>3.361394996</v>
      </c>
      <c r="I255" s="10">
        <v>33.220482400000002</v>
      </c>
      <c r="J255" s="10">
        <v>65.129073199999993</v>
      </c>
      <c r="K255" s="17">
        <f t="shared" si="14"/>
        <v>0.90029165803363342</v>
      </c>
      <c r="L255" s="17">
        <f t="shared" si="15"/>
        <v>1.7650303987585039</v>
      </c>
      <c r="M255" s="18">
        <f t="shared" si="18"/>
        <v>30.262358742547985</v>
      </c>
      <c r="N255" s="18">
        <f t="shared" si="19"/>
        <v>59.329643501747192</v>
      </c>
    </row>
    <row r="256" spans="1:14" x14ac:dyDescent="0.25">
      <c r="A256" s="2">
        <v>4</v>
      </c>
      <c r="B256" s="3">
        <v>3</v>
      </c>
      <c r="C256" s="3" t="s">
        <v>21</v>
      </c>
      <c r="D256" s="2">
        <v>34</v>
      </c>
      <c r="E256" s="14">
        <v>40107</v>
      </c>
      <c r="F256" s="6">
        <v>1309.4445659999999</v>
      </c>
      <c r="G256">
        <v>46.9</v>
      </c>
      <c r="H256" s="10">
        <v>3.5762962960000002</v>
      </c>
      <c r="I256" s="10">
        <v>58.6062133</v>
      </c>
      <c r="J256" s="10">
        <v>37.825356800000002</v>
      </c>
      <c r="K256" s="17">
        <f t="shared" si="14"/>
        <v>0.76741587539521927</v>
      </c>
      <c r="L256" s="17">
        <f t="shared" si="15"/>
        <v>0.49530207918771152</v>
      </c>
      <c r="M256" s="18">
        <f t="shared" si="18"/>
        <v>27.445065526675204</v>
      </c>
      <c r="N256" s="18">
        <f t="shared" si="19"/>
        <v>17.713469912001113</v>
      </c>
    </row>
    <row r="257" spans="1:14" x14ac:dyDescent="0.25">
      <c r="A257" s="2">
        <v>4</v>
      </c>
      <c r="B257" s="3">
        <v>3</v>
      </c>
      <c r="C257" s="3" t="s">
        <v>21</v>
      </c>
      <c r="D257" s="2">
        <v>36</v>
      </c>
      <c r="E257" s="14">
        <v>40107</v>
      </c>
      <c r="F257" s="6">
        <v>1483.2399659999999</v>
      </c>
      <c r="G257">
        <v>56.5</v>
      </c>
      <c r="H257" s="10">
        <v>3.8084723440000001</v>
      </c>
      <c r="I257" s="10">
        <v>61.287477999999993</v>
      </c>
      <c r="J257" s="10">
        <v>29.805996499999999</v>
      </c>
      <c r="K257" s="17">
        <f t="shared" si="14"/>
        <v>0.90904036784945719</v>
      </c>
      <c r="L257" s="17">
        <f t="shared" si="15"/>
        <v>0.44209445235256112</v>
      </c>
      <c r="M257" s="18">
        <f t="shared" si="18"/>
        <v>34.620551005342442</v>
      </c>
      <c r="N257" s="18">
        <f t="shared" si="19"/>
        <v>16.837044952205549</v>
      </c>
    </row>
    <row r="258" spans="1:14" x14ac:dyDescent="0.25">
      <c r="A258" s="2">
        <v>5</v>
      </c>
      <c r="B258" s="3">
        <v>3</v>
      </c>
      <c r="C258" s="3" t="s">
        <v>21</v>
      </c>
      <c r="D258" s="2">
        <v>34</v>
      </c>
      <c r="E258" s="14">
        <v>39595</v>
      </c>
      <c r="F258" s="6">
        <v>5271.94</v>
      </c>
      <c r="G258">
        <v>130.69999999999999</v>
      </c>
      <c r="H258" s="10">
        <v>2.4774139979999998</v>
      </c>
      <c r="I258" s="10">
        <v>55.6041211</v>
      </c>
      <c r="J258" s="10">
        <v>44.3958789</v>
      </c>
      <c r="K258" s="17">
        <f t="shared" si="14"/>
        <v>2.93141590191934</v>
      </c>
      <c r="L258" s="17">
        <f t="shared" si="15"/>
        <v>2.3405240980806599</v>
      </c>
      <c r="M258" s="18">
        <f t="shared" si="18"/>
        <v>72.623307893747665</v>
      </c>
      <c r="N258" s="18">
        <f t="shared" si="19"/>
        <v>57.984471632413516</v>
      </c>
    </row>
    <row r="259" spans="1:14" x14ac:dyDescent="0.25">
      <c r="A259" s="2">
        <v>5</v>
      </c>
      <c r="B259" s="3">
        <v>3</v>
      </c>
      <c r="C259" s="3" t="s">
        <v>21</v>
      </c>
      <c r="D259" s="2">
        <v>36</v>
      </c>
      <c r="E259" s="14">
        <v>39595</v>
      </c>
      <c r="F259" s="6">
        <v>5868.3</v>
      </c>
      <c r="G259">
        <v>147.9</v>
      </c>
      <c r="H259" s="10">
        <v>2.52138588</v>
      </c>
      <c r="I259" s="10">
        <v>31.117397499999999</v>
      </c>
      <c r="J259" s="10">
        <v>68.882602500000004</v>
      </c>
      <c r="K259" s="17">
        <f t="shared" ref="K259:K273" si="20">$F259*I259/100/1000</f>
        <v>1.8260622374925</v>
      </c>
      <c r="L259" s="17">
        <f t="shared" ref="L259:L273" si="21">$F259*J259/100/1000</f>
        <v>4.0422377625075008</v>
      </c>
      <c r="M259" s="18">
        <f t="shared" si="18"/>
        <v>46.042075416147966</v>
      </c>
      <c r="N259" s="18">
        <f t="shared" si="19"/>
        <v>101.92041217989205</v>
      </c>
    </row>
    <row r="260" spans="1:14" x14ac:dyDescent="0.25">
      <c r="A260" s="2">
        <v>5</v>
      </c>
      <c r="B260" s="3">
        <v>3</v>
      </c>
      <c r="C260" s="3" t="s">
        <v>21</v>
      </c>
      <c r="D260" s="2">
        <v>34</v>
      </c>
      <c r="E260" s="14">
        <v>39637</v>
      </c>
      <c r="F260" s="6">
        <v>3974.72</v>
      </c>
      <c r="G260">
        <v>120</v>
      </c>
      <c r="H260" s="10">
        <v>3.0167769610000001</v>
      </c>
      <c r="I260" s="10">
        <v>32.038834999999999</v>
      </c>
      <c r="J260" s="10">
        <v>67.961164999999994</v>
      </c>
      <c r="K260" s="17">
        <f t="shared" si="20"/>
        <v>1.2734539825120001</v>
      </c>
      <c r="L260" s="17">
        <f t="shared" si="21"/>
        <v>2.7012660174879999</v>
      </c>
      <c r="M260" s="18">
        <f t="shared" si="18"/>
        <v>38.41726635335899</v>
      </c>
      <c r="N260" s="18">
        <f t="shared" si="19"/>
        <v>81.49117087090022</v>
      </c>
    </row>
    <row r="261" spans="1:14" x14ac:dyDescent="0.25">
      <c r="A261" s="2">
        <v>5</v>
      </c>
      <c r="B261" s="3">
        <v>3</v>
      </c>
      <c r="C261" s="3" t="s">
        <v>21</v>
      </c>
      <c r="D261" s="2">
        <v>36</v>
      </c>
      <c r="E261" s="14">
        <v>39637</v>
      </c>
      <c r="F261" s="6">
        <v>4132.0600000000004</v>
      </c>
      <c r="G261">
        <v>123.1</v>
      </c>
      <c r="H261" s="10">
        <v>2.9783129320000001</v>
      </c>
      <c r="I261" s="10">
        <v>24.865229100000001</v>
      </c>
      <c r="J261" s="10">
        <v>75.134770900000007</v>
      </c>
      <c r="K261" s="17">
        <f t="shared" si="20"/>
        <v>1.0274461855494601</v>
      </c>
      <c r="L261" s="17">
        <f t="shared" si="21"/>
        <v>3.1046138144505409</v>
      </c>
      <c r="M261" s="18">
        <f t="shared" si="18"/>
        <v>30.600562613560289</v>
      </c>
      <c r="N261" s="18">
        <f t="shared" si="19"/>
        <v>92.465114724438948</v>
      </c>
    </row>
    <row r="262" spans="1:14" x14ac:dyDescent="0.25">
      <c r="A262" s="2">
        <v>5</v>
      </c>
      <c r="B262" s="3">
        <v>3</v>
      </c>
      <c r="C262" s="3" t="s">
        <v>21</v>
      </c>
      <c r="D262" s="2">
        <v>34</v>
      </c>
      <c r="E262" s="14">
        <v>39679</v>
      </c>
      <c r="F262" s="6">
        <v>3244.93</v>
      </c>
      <c r="G262">
        <v>112</v>
      </c>
      <c r="H262" s="10">
        <v>3.45091225</v>
      </c>
      <c r="I262" s="10">
        <v>6.3805970000000007</v>
      </c>
      <c r="J262" s="10">
        <v>93.619403000000005</v>
      </c>
      <c r="K262" s="17">
        <f t="shared" si="20"/>
        <v>0.20704590623210004</v>
      </c>
      <c r="L262" s="17">
        <f t="shared" si="21"/>
        <v>3.0378840937678997</v>
      </c>
      <c r="M262" s="18">
        <f t="shared" si="18"/>
        <v>7.1449725412870535</v>
      </c>
      <c r="N262" s="18">
        <f t="shared" si="19"/>
        <v>104.83471433263794</v>
      </c>
    </row>
    <row r="263" spans="1:14" x14ac:dyDescent="0.25">
      <c r="A263" s="2">
        <v>5</v>
      </c>
      <c r="B263" s="3">
        <v>3</v>
      </c>
      <c r="C263" s="3" t="s">
        <v>21</v>
      </c>
      <c r="D263" s="2">
        <v>36</v>
      </c>
      <c r="E263" s="14">
        <v>39679</v>
      </c>
      <c r="F263" s="6">
        <v>3509.43</v>
      </c>
      <c r="G263">
        <v>107</v>
      </c>
      <c r="H263" s="10">
        <v>3.051746402</v>
      </c>
      <c r="I263" s="10">
        <v>7.5954349000000008</v>
      </c>
      <c r="J263" s="10">
        <v>92.404565099999999</v>
      </c>
      <c r="K263" s="17">
        <f t="shared" si="20"/>
        <v>0.26655647101107</v>
      </c>
      <c r="L263" s="17">
        <f t="shared" si="21"/>
        <v>3.2428735289889299</v>
      </c>
      <c r="M263" s="18">
        <f t="shared" si="18"/>
        <v>8.1346275133785007</v>
      </c>
      <c r="N263" s="18">
        <f t="shared" si="19"/>
        <v>98.964276242330087</v>
      </c>
    </row>
    <row r="264" spans="1:14" x14ac:dyDescent="0.25">
      <c r="A264" s="2">
        <v>5</v>
      </c>
      <c r="B264" s="3">
        <v>3</v>
      </c>
      <c r="C264" s="3" t="s">
        <v>21</v>
      </c>
      <c r="D264" s="2">
        <v>34</v>
      </c>
      <c r="E264" s="14">
        <v>39735</v>
      </c>
      <c r="F264" s="6">
        <v>1364.09</v>
      </c>
      <c r="G264">
        <v>51.4</v>
      </c>
      <c r="H264" s="10">
        <v>3.7739568349999999</v>
      </c>
      <c r="I264" s="10">
        <v>47.074954300000002</v>
      </c>
      <c r="J264" s="10">
        <v>52.056672800000001</v>
      </c>
      <c r="K264" s="17">
        <f t="shared" si="20"/>
        <v>0.64214474411086997</v>
      </c>
      <c r="L264" s="17">
        <f t="shared" si="21"/>
        <v>0.7100998679975199</v>
      </c>
      <c r="M264" s="18">
        <f t="shared" si="18"/>
        <v>24.234265460965439</v>
      </c>
      <c r="N264" s="18">
        <f t="shared" si="19"/>
        <v>26.798862503618377</v>
      </c>
    </row>
    <row r="265" spans="1:14" x14ac:dyDescent="0.25">
      <c r="A265" s="2">
        <v>5</v>
      </c>
      <c r="B265" s="3">
        <v>3</v>
      </c>
      <c r="C265" s="3" t="s">
        <v>21</v>
      </c>
      <c r="D265" s="2">
        <v>36</v>
      </c>
      <c r="E265" s="14">
        <v>39735</v>
      </c>
      <c r="F265" s="6">
        <v>1278.0800000000002</v>
      </c>
      <c r="G265">
        <v>48.3</v>
      </c>
      <c r="H265" s="10">
        <v>3.775422018</v>
      </c>
      <c r="I265" s="10">
        <v>39.7818872</v>
      </c>
      <c r="J265" s="10">
        <v>58.985301100000001</v>
      </c>
      <c r="K265" s="17">
        <f t="shared" si="20"/>
        <v>0.5084443439257601</v>
      </c>
      <c r="L265" s="17">
        <f t="shared" si="21"/>
        <v>0.75387933629888004</v>
      </c>
      <c r="M265" s="18">
        <f t="shared" si="18"/>
        <v>19.195919709848795</v>
      </c>
      <c r="N265" s="18">
        <f t="shared" si="19"/>
        <v>28.462126451780186</v>
      </c>
    </row>
    <row r="266" spans="1:14" x14ac:dyDescent="0.25">
      <c r="A266" s="2">
        <v>5</v>
      </c>
      <c r="B266" s="3">
        <v>3</v>
      </c>
      <c r="C266" s="3" t="s">
        <v>21</v>
      </c>
      <c r="D266" s="2">
        <v>34</v>
      </c>
      <c r="E266" s="14">
        <v>39952</v>
      </c>
      <c r="F266" s="6">
        <v>4562.2078750000001</v>
      </c>
      <c r="G266">
        <v>119.1</v>
      </c>
      <c r="H266" s="10">
        <v>2.6105263160000001</v>
      </c>
      <c r="I266" s="10">
        <v>42.198013499999995</v>
      </c>
      <c r="J266" s="10">
        <v>56.392182000000005</v>
      </c>
      <c r="K266" s="17">
        <f t="shared" si="20"/>
        <v>1.9251610949905631</v>
      </c>
      <c r="L266" s="17">
        <f t="shared" si="21"/>
        <v>2.5727285680883329</v>
      </c>
      <c r="M266" s="18">
        <f t="shared" si="18"/>
        <v>50.25683701012241</v>
      </c>
      <c r="N266" s="18">
        <f t="shared" si="19"/>
        <v>67.161756309195908</v>
      </c>
    </row>
    <row r="267" spans="1:14" x14ac:dyDescent="0.25">
      <c r="A267" s="2">
        <v>5</v>
      </c>
      <c r="B267" s="3">
        <v>3</v>
      </c>
      <c r="C267" s="3" t="s">
        <v>21</v>
      </c>
      <c r="D267" s="2">
        <v>36</v>
      </c>
      <c r="E267" s="14">
        <v>39952</v>
      </c>
      <c r="F267" s="6">
        <v>4706.4960190000002</v>
      </c>
      <c r="G267">
        <v>113.4</v>
      </c>
      <c r="H267" s="10">
        <v>2.4109784310000002</v>
      </c>
      <c r="I267" s="10">
        <v>46.143747900000001</v>
      </c>
      <c r="J267" s="10">
        <v>53.396783699999993</v>
      </c>
      <c r="K267" s="17">
        <f t="shared" si="20"/>
        <v>2.1717536579308963</v>
      </c>
      <c r="L267" s="17">
        <f t="shared" si="21"/>
        <v>2.5131174991145406</v>
      </c>
      <c r="M267" s="18">
        <f t="shared" si="18"/>
        <v>52.360512267167429</v>
      </c>
      <c r="N267" s="18">
        <f t="shared" si="19"/>
        <v>60.590720849338197</v>
      </c>
    </row>
    <row r="268" spans="1:14" x14ac:dyDescent="0.25">
      <c r="A268" s="2">
        <v>5</v>
      </c>
      <c r="B268" s="3">
        <v>3</v>
      </c>
      <c r="C268" s="3" t="s">
        <v>21</v>
      </c>
      <c r="D268" s="2">
        <v>34</v>
      </c>
      <c r="E268" s="14">
        <v>40000</v>
      </c>
      <c r="F268" s="6">
        <v>3649.2168149999998</v>
      </c>
      <c r="G268">
        <v>101.8</v>
      </c>
      <c r="H268" s="10">
        <v>2.7892204899999999</v>
      </c>
      <c r="I268" s="10">
        <v>23.122022699999999</v>
      </c>
      <c r="J268" s="10">
        <v>76.877977299999998</v>
      </c>
      <c r="K268" s="17">
        <f t="shared" si="20"/>
        <v>0.84377274033651695</v>
      </c>
      <c r="L268" s="17">
        <f t="shared" si="21"/>
        <v>2.8054440746634826</v>
      </c>
      <c r="M268" s="18">
        <f t="shared" si="18"/>
        <v>23.534682162500626</v>
      </c>
      <c r="N268" s="18">
        <f t="shared" si="19"/>
        <v>78.250020966004755</v>
      </c>
    </row>
    <row r="269" spans="1:14" x14ac:dyDescent="0.25">
      <c r="A269" s="2">
        <v>5</v>
      </c>
      <c r="B269" s="3">
        <v>3</v>
      </c>
      <c r="C269" s="3" t="s">
        <v>21</v>
      </c>
      <c r="D269" s="2">
        <v>36</v>
      </c>
      <c r="E269" s="14">
        <v>40000</v>
      </c>
      <c r="F269" s="6">
        <v>3769.3984909999999</v>
      </c>
      <c r="G269">
        <v>107.8</v>
      </c>
      <c r="H269" s="10">
        <v>2.859570181</v>
      </c>
      <c r="I269" s="10">
        <v>20.013275799999999</v>
      </c>
      <c r="J269" s="10">
        <v>79.986724199999998</v>
      </c>
      <c r="K269" s="17">
        <f t="shared" si="20"/>
        <v>0.75438011600486821</v>
      </c>
      <c r="L269" s="17">
        <f t="shared" si="21"/>
        <v>3.0150183749951314</v>
      </c>
      <c r="M269" s="18">
        <f t="shared" si="18"/>
        <v>21.57202884866842</v>
      </c>
      <c r="N269" s="18">
        <f t="shared" si="19"/>
        <v>86.21656640303155</v>
      </c>
    </row>
    <row r="270" spans="1:14" x14ac:dyDescent="0.25">
      <c r="A270" s="2">
        <v>5</v>
      </c>
      <c r="B270" s="3">
        <v>3</v>
      </c>
      <c r="C270" s="3" t="s">
        <v>21</v>
      </c>
      <c r="D270" s="2">
        <v>34</v>
      </c>
      <c r="E270" s="14">
        <v>40039</v>
      </c>
      <c r="F270" s="6">
        <v>2570.806212</v>
      </c>
      <c r="G270">
        <v>84.3</v>
      </c>
      <c r="H270" s="10">
        <v>3.2817391300000001</v>
      </c>
      <c r="I270" s="10">
        <v>10.0866337</v>
      </c>
      <c r="J270" s="10">
        <v>88.613861400000005</v>
      </c>
      <c r="K270" s="17">
        <f t="shared" si="20"/>
        <v>0.25930780574128542</v>
      </c>
      <c r="L270" s="17">
        <f t="shared" si="21"/>
        <v>2.2780906535642704</v>
      </c>
      <c r="M270" s="18">
        <f t="shared" si="18"/>
        <v>8.5098057281561506</v>
      </c>
      <c r="N270" s="18">
        <f t="shared" si="19"/>
        <v>74.760992394891389</v>
      </c>
    </row>
    <row r="271" spans="1:14" x14ac:dyDescent="0.25">
      <c r="A271" s="2">
        <v>5</v>
      </c>
      <c r="B271" s="3">
        <v>3</v>
      </c>
      <c r="C271" s="3" t="s">
        <v>21</v>
      </c>
      <c r="D271" s="2">
        <v>36</v>
      </c>
      <c r="E271" s="14">
        <v>40039</v>
      </c>
      <c r="F271" s="6">
        <v>2707.0850969999997</v>
      </c>
      <c r="G271">
        <v>96.1</v>
      </c>
      <c r="H271" s="10">
        <v>3.5533419689999999</v>
      </c>
      <c r="I271" s="10">
        <v>22.084998200000001</v>
      </c>
      <c r="J271" s="10">
        <v>77.915001799999999</v>
      </c>
      <c r="K271" s="17">
        <f t="shared" si="20"/>
        <v>0.59785969494491831</v>
      </c>
      <c r="L271" s="17">
        <f t="shared" si="21"/>
        <v>2.1092254020550811</v>
      </c>
      <c r="M271" s="18">
        <f t="shared" si="18"/>
        <v>21.243999456213153</v>
      </c>
      <c r="N271" s="18">
        <f t="shared" si="19"/>
        <v>74.947991432032183</v>
      </c>
    </row>
    <row r="272" spans="1:14" x14ac:dyDescent="0.25">
      <c r="A272" s="2">
        <v>5</v>
      </c>
      <c r="B272" s="3">
        <v>3</v>
      </c>
      <c r="C272" s="3" t="s">
        <v>21</v>
      </c>
      <c r="D272" s="2">
        <v>34</v>
      </c>
      <c r="E272" s="14">
        <v>40107</v>
      </c>
      <c r="F272" s="6">
        <v>1227.217519</v>
      </c>
      <c r="G272">
        <v>41.7</v>
      </c>
      <c r="H272" s="10">
        <v>3.4024675320000002</v>
      </c>
      <c r="I272" s="10">
        <v>60.268356300000001</v>
      </c>
      <c r="J272" s="10">
        <v>37.942601599999996</v>
      </c>
      <c r="K272" s="17">
        <f t="shared" si="20"/>
        <v>0.73962382692694018</v>
      </c>
      <c r="L272" s="17">
        <f t="shared" si="21"/>
        <v>0.46563825399957431</v>
      </c>
      <c r="M272" s="18">
        <f t="shared" si="18"/>
        <v>25.165460570125013</v>
      </c>
      <c r="N272" s="18">
        <f t="shared" si="19"/>
        <v>15.843190408907207</v>
      </c>
    </row>
    <row r="273" spans="1:14" x14ac:dyDescent="0.25">
      <c r="A273" s="2">
        <v>5</v>
      </c>
      <c r="B273" s="3">
        <v>3</v>
      </c>
      <c r="C273" s="3" t="s">
        <v>21</v>
      </c>
      <c r="D273" s="2">
        <v>36</v>
      </c>
      <c r="E273" s="14">
        <v>40107</v>
      </c>
      <c r="F273" s="6">
        <v>1266.6310989999999</v>
      </c>
      <c r="G273">
        <v>44.6</v>
      </c>
      <c r="H273" s="10">
        <v>3.5200102179999999</v>
      </c>
      <c r="I273" s="10">
        <v>63.799010300000006</v>
      </c>
      <c r="J273" s="10">
        <v>32.660829800000002</v>
      </c>
      <c r="K273" s="17">
        <f t="shared" si="20"/>
        <v>0.80809810531401316</v>
      </c>
      <c r="L273" s="17">
        <f t="shared" si="21"/>
        <v>0.41369222743825951</v>
      </c>
      <c r="M273" s="18">
        <f t="shared" si="18"/>
        <v>28.445135878517664</v>
      </c>
      <c r="N273" s="18">
        <f t="shared" si="19"/>
        <v>14.562008676898534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K1" sqref="K1:L17"/>
    </sheetView>
  </sheetViews>
  <sheetFormatPr defaultRowHeight="15" x14ac:dyDescent="0.25"/>
  <cols>
    <col min="5" max="5" width="10.5703125" customWidth="1"/>
    <col min="6" max="6" width="13" customWidth="1"/>
    <col min="9" max="9" width="17.42578125" customWidth="1"/>
    <col min="10" max="12" width="17.85546875" customWidth="1"/>
    <col min="13" max="13" width="11.7109375" customWidth="1"/>
  </cols>
  <sheetData>
    <row r="1" spans="1:13" ht="13.5" customHeight="1" x14ac:dyDescent="0.25">
      <c r="A1" s="1" t="s">
        <v>3</v>
      </c>
      <c r="B1" s="1" t="s">
        <v>4</v>
      </c>
      <c r="C1" s="1" t="s">
        <v>5</v>
      </c>
      <c r="D1" s="1" t="s">
        <v>23</v>
      </c>
      <c r="E1" s="1" t="s">
        <v>6</v>
      </c>
      <c r="F1" s="1" t="s">
        <v>19</v>
      </c>
      <c r="G1" s="5" t="s">
        <v>7</v>
      </c>
      <c r="H1" s="8" t="s">
        <v>8</v>
      </c>
      <c r="I1" s="9" t="s">
        <v>20</v>
      </c>
      <c r="J1" s="8" t="s">
        <v>9</v>
      </c>
      <c r="K1" s="8" t="s">
        <v>48</v>
      </c>
      <c r="L1" s="8" t="s">
        <v>47</v>
      </c>
      <c r="M1" s="1"/>
    </row>
    <row r="2" spans="1:13" x14ac:dyDescent="0.25">
      <c r="A2" s="2">
        <v>4</v>
      </c>
      <c r="B2" s="2">
        <v>1</v>
      </c>
      <c r="C2" s="3" t="s">
        <v>12</v>
      </c>
      <c r="D2" s="3" t="s">
        <v>21</v>
      </c>
      <c r="E2" s="2">
        <v>5</v>
      </c>
      <c r="F2" s="14">
        <v>38874</v>
      </c>
      <c r="G2" s="6">
        <v>4144.7338428463436</v>
      </c>
      <c r="H2" s="10">
        <v>1.7744266849999999</v>
      </c>
      <c r="I2" s="10">
        <v>93.682045299999999</v>
      </c>
      <c r="J2" s="10">
        <v>6.3179547000000005</v>
      </c>
      <c r="K2" s="10">
        <f>$G2*I2/100</f>
        <v>3882.871436219742</v>
      </c>
      <c r="L2" s="10">
        <f t="shared" ref="L2:L17" si="0">$G2*J2/100</f>
        <v>261.86240662660117</v>
      </c>
      <c r="M2" s="3"/>
    </row>
    <row r="3" spans="1:13" x14ac:dyDescent="0.25">
      <c r="A3" s="2">
        <v>4</v>
      </c>
      <c r="B3" s="2">
        <v>1</v>
      </c>
      <c r="C3" s="3" t="s">
        <v>12</v>
      </c>
      <c r="D3" s="3" t="s">
        <v>21</v>
      </c>
      <c r="E3" s="2">
        <v>16</v>
      </c>
      <c r="F3" s="14">
        <v>38874</v>
      </c>
      <c r="G3" s="6">
        <v>4944.0829989475887</v>
      </c>
      <c r="H3" s="10">
        <v>1.4285327919999999</v>
      </c>
      <c r="I3" s="10">
        <v>72.5968436</v>
      </c>
      <c r="J3" s="10">
        <v>27.4031564</v>
      </c>
      <c r="K3" s="10">
        <f t="shared" ref="K3:K17" si="1">$G3*I3/100</f>
        <v>3589.2482022001705</v>
      </c>
      <c r="L3" s="10">
        <f t="shared" si="0"/>
        <v>1354.8347967474181</v>
      </c>
      <c r="M3" s="3"/>
    </row>
    <row r="4" spans="1:13" x14ac:dyDescent="0.25">
      <c r="A4" s="2">
        <v>4</v>
      </c>
      <c r="B4" s="2">
        <v>2</v>
      </c>
      <c r="C4" s="3" t="s">
        <v>12</v>
      </c>
      <c r="D4" s="3" t="s">
        <v>21</v>
      </c>
      <c r="E4" s="2">
        <v>5</v>
      </c>
      <c r="F4" s="14">
        <v>38910</v>
      </c>
      <c r="G4" s="6">
        <v>2483.918225463362</v>
      </c>
      <c r="H4" s="10">
        <v>2.6385145479999998</v>
      </c>
      <c r="I4" s="10">
        <v>73.267750200000009</v>
      </c>
      <c r="J4" s="10">
        <v>26.732249800000002</v>
      </c>
      <c r="K4" s="10">
        <f t="shared" si="1"/>
        <v>1819.911000604769</v>
      </c>
      <c r="L4" s="10">
        <f t="shared" si="0"/>
        <v>664.00722485859308</v>
      </c>
      <c r="M4" s="3"/>
    </row>
    <row r="5" spans="1:13" x14ac:dyDescent="0.25">
      <c r="A5" s="2">
        <v>4</v>
      </c>
      <c r="B5" s="2">
        <v>2</v>
      </c>
      <c r="C5" s="3" t="s">
        <v>12</v>
      </c>
      <c r="D5" s="3" t="s">
        <v>21</v>
      </c>
      <c r="E5" s="2">
        <v>16</v>
      </c>
      <c r="F5" s="14">
        <v>38910</v>
      </c>
      <c r="G5" s="6">
        <v>2678.8818774679426</v>
      </c>
      <c r="H5" s="10">
        <v>2.3531256279999999</v>
      </c>
      <c r="I5" s="10">
        <v>71.571571599999999</v>
      </c>
      <c r="J5" s="10">
        <v>28.428428400000001</v>
      </c>
      <c r="K5" s="10">
        <f t="shared" si="1"/>
        <v>1917.3178610113928</v>
      </c>
      <c r="L5" s="10">
        <f t="shared" si="0"/>
        <v>761.56401645654989</v>
      </c>
      <c r="M5" s="3"/>
    </row>
    <row r="6" spans="1:13" x14ac:dyDescent="0.25">
      <c r="A6" s="2">
        <v>4</v>
      </c>
      <c r="B6" s="2">
        <v>3</v>
      </c>
      <c r="C6" s="3" t="s">
        <v>12</v>
      </c>
      <c r="D6" s="3" t="s">
        <v>21</v>
      </c>
      <c r="E6" s="2">
        <v>5</v>
      </c>
      <c r="F6" s="14">
        <v>38952</v>
      </c>
      <c r="G6" s="6">
        <v>1658.6337693131679</v>
      </c>
      <c r="H6" s="10">
        <v>3.1357161859999998</v>
      </c>
      <c r="I6" s="10">
        <v>49.342681900000002</v>
      </c>
      <c r="J6" s="10">
        <v>50.657318100000005</v>
      </c>
      <c r="K6" s="10">
        <f t="shared" si="1"/>
        <v>818.41438467817625</v>
      </c>
      <c r="L6" s="10">
        <f t="shared" si="0"/>
        <v>840.21938463499168</v>
      </c>
      <c r="M6" s="3"/>
    </row>
    <row r="7" spans="1:13" x14ac:dyDescent="0.25">
      <c r="A7" s="2">
        <v>4</v>
      </c>
      <c r="B7" s="2">
        <v>3</v>
      </c>
      <c r="C7" s="3" t="s">
        <v>12</v>
      </c>
      <c r="D7" s="3" t="s">
        <v>21</v>
      </c>
      <c r="E7" s="2">
        <v>16</v>
      </c>
      <c r="F7" s="14">
        <v>38952</v>
      </c>
      <c r="G7" s="6">
        <v>1841.8913361159966</v>
      </c>
      <c r="H7" s="10">
        <v>3.1600453169999998</v>
      </c>
      <c r="I7" s="10">
        <v>52.943469799999995</v>
      </c>
      <c r="J7" s="10">
        <v>47.056530200000005</v>
      </c>
      <c r="K7" s="10">
        <f t="shared" si="1"/>
        <v>975.16118328538914</v>
      </c>
      <c r="L7" s="10">
        <f t="shared" si="0"/>
        <v>866.73015283060749</v>
      </c>
      <c r="M7" s="3"/>
    </row>
    <row r="8" spans="1:13" x14ac:dyDescent="0.25">
      <c r="A8" s="2">
        <v>4</v>
      </c>
      <c r="B8" s="2">
        <v>4</v>
      </c>
      <c r="C8" s="3" t="s">
        <v>12</v>
      </c>
      <c r="D8" s="3" t="s">
        <v>21</v>
      </c>
      <c r="E8" s="2">
        <v>5</v>
      </c>
      <c r="F8" s="14">
        <v>39001</v>
      </c>
      <c r="G8" s="6">
        <v>1659.6418238435897</v>
      </c>
      <c r="H8" s="10">
        <v>3.6651515149999998</v>
      </c>
      <c r="I8" s="10">
        <v>56.595744699999997</v>
      </c>
      <c r="J8" s="10">
        <v>43.404255300000003</v>
      </c>
      <c r="K8" s="10">
        <f t="shared" si="1"/>
        <v>939.28664955694171</v>
      </c>
      <c r="L8" s="10">
        <f t="shared" si="0"/>
        <v>720.35517428664798</v>
      </c>
      <c r="M8" s="3"/>
    </row>
    <row r="9" spans="1:13" x14ac:dyDescent="0.25">
      <c r="A9" s="2">
        <v>4</v>
      </c>
      <c r="B9" s="2">
        <v>4</v>
      </c>
      <c r="C9" s="3" t="s">
        <v>12</v>
      </c>
      <c r="D9" s="3" t="s">
        <v>21</v>
      </c>
      <c r="E9" s="2">
        <v>16</v>
      </c>
      <c r="F9" s="14">
        <v>39001</v>
      </c>
      <c r="G9" s="6">
        <v>1577.6822154481476</v>
      </c>
      <c r="H9" s="10">
        <v>3.523164328</v>
      </c>
      <c r="I9" s="10">
        <v>72.1488595</v>
      </c>
      <c r="J9" s="10">
        <v>27.8511405</v>
      </c>
      <c r="K9" s="10">
        <f t="shared" si="1"/>
        <v>1138.2797249801713</v>
      </c>
      <c r="L9" s="10">
        <f t="shared" si="0"/>
        <v>439.40249046797629</v>
      </c>
      <c r="M9" s="3"/>
    </row>
    <row r="10" spans="1:13" x14ac:dyDescent="0.25">
      <c r="A10" s="2">
        <v>4</v>
      </c>
      <c r="B10" s="2">
        <v>1</v>
      </c>
      <c r="C10" s="3" t="s">
        <v>12</v>
      </c>
      <c r="D10" s="3" t="s">
        <v>21</v>
      </c>
      <c r="E10" s="2">
        <v>5</v>
      </c>
      <c r="F10" s="14">
        <v>39226</v>
      </c>
      <c r="G10" s="6">
        <v>3596.1000000000004</v>
      </c>
      <c r="H10" s="10">
        <v>2.939702247</v>
      </c>
      <c r="I10" s="10">
        <v>55.738379299999998</v>
      </c>
      <c r="J10" s="10">
        <v>44.261620700000002</v>
      </c>
      <c r="K10" s="10">
        <f t="shared" si="1"/>
        <v>2004.4078580073003</v>
      </c>
      <c r="L10" s="10">
        <f t="shared" si="0"/>
        <v>1591.6921419927003</v>
      </c>
      <c r="M10" s="3"/>
    </row>
    <row r="11" spans="1:13" x14ac:dyDescent="0.25">
      <c r="A11" s="2">
        <v>4</v>
      </c>
      <c r="B11" s="2">
        <v>1</v>
      </c>
      <c r="C11" s="3" t="s">
        <v>12</v>
      </c>
      <c r="D11" s="3" t="s">
        <v>21</v>
      </c>
      <c r="E11" s="2">
        <v>16</v>
      </c>
      <c r="F11" s="14">
        <v>39226</v>
      </c>
      <c r="G11" s="6">
        <v>3655.8999999999996</v>
      </c>
      <c r="H11" s="10">
        <v>2.5288406619999999</v>
      </c>
      <c r="I11" s="10">
        <v>72.285813399999995</v>
      </c>
      <c r="J11" s="10">
        <v>27.714186600000001</v>
      </c>
      <c r="K11" s="10">
        <f t="shared" si="1"/>
        <v>2642.6970520905993</v>
      </c>
      <c r="L11" s="10">
        <f t="shared" si="0"/>
        <v>1013.2029479094</v>
      </c>
      <c r="M11" s="3"/>
    </row>
    <row r="12" spans="1:13" x14ac:dyDescent="0.25">
      <c r="A12" s="2">
        <v>4</v>
      </c>
      <c r="B12" s="2">
        <v>2</v>
      </c>
      <c r="C12" s="3" t="s">
        <v>12</v>
      </c>
      <c r="D12" s="3" t="s">
        <v>21</v>
      </c>
      <c r="E12" s="2">
        <v>5</v>
      </c>
      <c r="F12" s="14">
        <v>39266</v>
      </c>
      <c r="G12" s="6">
        <v>3476.1000000000004</v>
      </c>
      <c r="H12" s="10">
        <v>3.184392237</v>
      </c>
      <c r="I12" s="10">
        <v>58.239861900000001</v>
      </c>
      <c r="J12" s="10">
        <v>41.760138099999999</v>
      </c>
      <c r="K12" s="10">
        <f t="shared" si="1"/>
        <v>2024.4758395059002</v>
      </c>
      <c r="L12" s="10">
        <f t="shared" si="0"/>
        <v>1451.6241604941001</v>
      </c>
      <c r="M12" s="3"/>
    </row>
    <row r="13" spans="1:13" x14ac:dyDescent="0.25">
      <c r="A13" s="2">
        <v>4</v>
      </c>
      <c r="B13" s="2">
        <v>2</v>
      </c>
      <c r="C13" s="3" t="s">
        <v>12</v>
      </c>
      <c r="D13" s="3" t="s">
        <v>21</v>
      </c>
      <c r="E13" s="2">
        <v>16</v>
      </c>
      <c r="F13" s="14">
        <v>39266</v>
      </c>
      <c r="G13" s="6">
        <v>3703.1</v>
      </c>
      <c r="H13" s="10">
        <v>2.688402264</v>
      </c>
      <c r="I13" s="10">
        <v>70.0117142</v>
      </c>
      <c r="J13" s="10">
        <v>29.988285799999996</v>
      </c>
      <c r="K13" s="10">
        <f t="shared" si="1"/>
        <v>2592.6037885402002</v>
      </c>
      <c r="L13" s="10">
        <f t="shared" si="0"/>
        <v>1110.4962114597997</v>
      </c>
      <c r="M13" s="3"/>
    </row>
    <row r="14" spans="1:13" x14ac:dyDescent="0.25">
      <c r="A14" s="2">
        <v>4</v>
      </c>
      <c r="B14" s="2">
        <v>3</v>
      </c>
      <c r="C14" s="3" t="s">
        <v>12</v>
      </c>
      <c r="D14" s="3" t="s">
        <v>21</v>
      </c>
      <c r="E14" s="2">
        <v>5</v>
      </c>
      <c r="F14" s="14">
        <v>39301</v>
      </c>
      <c r="G14" s="6">
        <v>3139.2000000000003</v>
      </c>
      <c r="H14" s="10">
        <v>3.0525967989999998</v>
      </c>
      <c r="I14" s="10">
        <v>59.192259199999995</v>
      </c>
      <c r="J14" s="10">
        <v>40.807740799999998</v>
      </c>
      <c r="K14" s="10">
        <f t="shared" si="1"/>
        <v>1858.1634008064</v>
      </c>
      <c r="L14" s="10">
        <f t="shared" si="0"/>
        <v>1281.0365991936001</v>
      </c>
      <c r="M14" s="3"/>
    </row>
    <row r="15" spans="1:13" x14ac:dyDescent="0.25">
      <c r="A15" s="2">
        <v>4</v>
      </c>
      <c r="B15" s="2">
        <v>3</v>
      </c>
      <c r="C15" s="3" t="s">
        <v>12</v>
      </c>
      <c r="D15" s="3" t="s">
        <v>21</v>
      </c>
      <c r="E15" s="2">
        <v>16</v>
      </c>
      <c r="F15" s="14">
        <v>39301</v>
      </c>
      <c r="G15" s="6">
        <v>2632.1</v>
      </c>
      <c r="H15" s="10">
        <v>2.9244230770000001</v>
      </c>
      <c r="I15" s="10">
        <v>54.132050700000001</v>
      </c>
      <c r="J15" s="10">
        <v>45.867949299999999</v>
      </c>
      <c r="K15" s="10">
        <f t="shared" si="1"/>
        <v>1424.8097064747001</v>
      </c>
      <c r="L15" s="10">
        <f t="shared" si="0"/>
        <v>1207.2902935252998</v>
      </c>
      <c r="M15" s="3"/>
    </row>
    <row r="16" spans="1:13" x14ac:dyDescent="0.25">
      <c r="A16" s="2">
        <v>4</v>
      </c>
      <c r="B16" s="2">
        <v>4</v>
      </c>
      <c r="C16" s="3" t="s">
        <v>12</v>
      </c>
      <c r="D16" s="3" t="s">
        <v>21</v>
      </c>
      <c r="E16" s="2">
        <v>5</v>
      </c>
      <c r="F16" s="14">
        <v>39371</v>
      </c>
      <c r="G16" s="6">
        <v>1757.1000000000001</v>
      </c>
      <c r="H16" s="10">
        <v>3.362122302</v>
      </c>
      <c r="I16" s="10">
        <v>75.412762200000003</v>
      </c>
      <c r="J16" s="10">
        <v>24.5872378</v>
      </c>
      <c r="K16" s="10">
        <f t="shared" si="1"/>
        <v>1325.0776446162001</v>
      </c>
      <c r="L16" s="10">
        <f t="shared" si="0"/>
        <v>432.0223553838</v>
      </c>
      <c r="M16" s="3"/>
    </row>
    <row r="17" spans="1:13" x14ac:dyDescent="0.25">
      <c r="A17" s="2">
        <v>4</v>
      </c>
      <c r="B17" s="2">
        <v>4</v>
      </c>
      <c r="C17" s="3" t="s">
        <v>12</v>
      </c>
      <c r="D17" s="3" t="s">
        <v>21</v>
      </c>
      <c r="E17" s="2">
        <v>16</v>
      </c>
      <c r="F17" s="14">
        <v>39371</v>
      </c>
      <c r="G17" s="6">
        <v>1544.8</v>
      </c>
      <c r="H17" s="10">
        <v>3.2007250759999999</v>
      </c>
      <c r="I17" s="10">
        <v>75.3309797</v>
      </c>
      <c r="J17" s="10">
        <v>23.168579000000001</v>
      </c>
      <c r="K17" s="10">
        <f t="shared" si="1"/>
        <v>1163.7129744055999</v>
      </c>
      <c r="L17" s="10">
        <f t="shared" si="0"/>
        <v>357.90820839200001</v>
      </c>
      <c r="M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3"/>
  <sheetViews>
    <sheetView topLeftCell="Q1" workbookViewId="0">
      <selection activeCell="AC17" sqref="AC17:AD19"/>
    </sheetView>
  </sheetViews>
  <sheetFormatPr defaultRowHeight="15" x14ac:dyDescent="0.25"/>
  <cols>
    <col min="2" max="2" width="10.85546875" bestFit="1" customWidth="1"/>
    <col min="3" max="3" width="13.42578125" bestFit="1" customWidth="1"/>
    <col min="29" max="29" width="11.7109375" bestFit="1" customWidth="1"/>
  </cols>
  <sheetData>
    <row r="2" spans="1:35" ht="15.75" thickBot="1" x14ac:dyDescent="0.3">
      <c r="B2" s="13">
        <v>38874</v>
      </c>
      <c r="C2" t="s">
        <v>24</v>
      </c>
      <c r="I2" t="s">
        <v>21</v>
      </c>
      <c r="J2">
        <v>2006</v>
      </c>
      <c r="K2">
        <v>2007</v>
      </c>
      <c r="L2">
        <v>2008</v>
      </c>
      <c r="M2">
        <v>2009</v>
      </c>
      <c r="N2">
        <v>2010</v>
      </c>
      <c r="R2" t="s">
        <v>58</v>
      </c>
    </row>
    <row r="3" spans="1:35" ht="15.75" thickBot="1" x14ac:dyDescent="0.3">
      <c r="A3">
        <f>B3-B2</f>
        <v>36</v>
      </c>
      <c r="B3" s="13">
        <v>38910</v>
      </c>
      <c r="C3" t="s">
        <v>24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S3" t="s">
        <v>59</v>
      </c>
      <c r="T3" t="s">
        <v>106</v>
      </c>
      <c r="U3" t="s">
        <v>60</v>
      </c>
      <c r="V3" t="s">
        <v>61</v>
      </c>
      <c r="W3" t="s">
        <v>62</v>
      </c>
      <c r="X3" t="s">
        <v>53</v>
      </c>
      <c r="Y3" t="s">
        <v>54</v>
      </c>
      <c r="Z3" t="s">
        <v>55</v>
      </c>
      <c r="AA3" t="s">
        <v>56</v>
      </c>
      <c r="AC3" s="20"/>
      <c r="AD3" s="22" t="s">
        <v>74</v>
      </c>
      <c r="AE3" s="22" t="s">
        <v>81</v>
      </c>
      <c r="AF3" s="22" t="s">
        <v>63</v>
      </c>
      <c r="AG3" s="22" t="s">
        <v>95</v>
      </c>
    </row>
    <row r="4" spans="1:35" ht="15.75" thickBot="1" x14ac:dyDescent="0.3">
      <c r="A4">
        <f>B4-B3</f>
        <v>42</v>
      </c>
      <c r="B4" s="13">
        <v>38952</v>
      </c>
      <c r="C4" t="s">
        <v>24</v>
      </c>
      <c r="I4" t="s">
        <v>17</v>
      </c>
      <c r="J4" t="s">
        <v>38</v>
      </c>
      <c r="K4" t="s">
        <v>33</v>
      </c>
      <c r="L4" t="s">
        <v>34</v>
      </c>
      <c r="M4" t="s">
        <v>35</v>
      </c>
      <c r="N4" t="s">
        <v>36</v>
      </c>
      <c r="R4" t="s">
        <v>63</v>
      </c>
      <c r="S4">
        <v>835</v>
      </c>
      <c r="T4">
        <v>37</v>
      </c>
      <c r="U4" t="s">
        <v>64</v>
      </c>
      <c r="V4">
        <v>3.76</v>
      </c>
      <c r="W4">
        <v>1.44</v>
      </c>
      <c r="X4" t="s">
        <v>65</v>
      </c>
      <c r="Y4" t="s">
        <v>66</v>
      </c>
      <c r="Z4">
        <v>4.8280000000000003</v>
      </c>
      <c r="AA4">
        <v>1.2410000000000001</v>
      </c>
      <c r="AC4" s="21" t="s">
        <v>59</v>
      </c>
      <c r="AD4" s="23">
        <v>2899</v>
      </c>
      <c r="AE4" s="23">
        <v>3037</v>
      </c>
      <c r="AF4" s="23">
        <v>835</v>
      </c>
      <c r="AG4" s="23">
        <v>6646</v>
      </c>
    </row>
    <row r="5" spans="1:35" ht="15.75" thickBot="1" x14ac:dyDescent="0.3">
      <c r="A5">
        <f>B5-B4</f>
        <v>49</v>
      </c>
      <c r="B5" s="13">
        <v>39001</v>
      </c>
      <c r="C5" t="s">
        <v>24</v>
      </c>
      <c r="I5" t="s">
        <v>18</v>
      </c>
      <c r="J5" t="s">
        <v>39</v>
      </c>
      <c r="K5" t="s">
        <v>38</v>
      </c>
      <c r="L5" t="s">
        <v>33</v>
      </c>
      <c r="M5" t="s">
        <v>34</v>
      </c>
      <c r="N5" t="s">
        <v>35</v>
      </c>
      <c r="R5" t="s">
        <v>67</v>
      </c>
      <c r="S5" t="s">
        <v>68</v>
      </c>
      <c r="T5">
        <v>59.92</v>
      </c>
      <c r="U5" t="s">
        <v>69</v>
      </c>
      <c r="V5" t="s">
        <v>70</v>
      </c>
      <c r="W5" t="s">
        <v>71</v>
      </c>
      <c r="X5" t="s">
        <v>72</v>
      </c>
      <c r="Y5" t="s">
        <v>73</v>
      </c>
      <c r="Z5">
        <v>25.693999999999999</v>
      </c>
      <c r="AA5">
        <v>18.89</v>
      </c>
      <c r="AC5" s="21" t="s">
        <v>106</v>
      </c>
      <c r="AD5" s="23">
        <v>84.35</v>
      </c>
      <c r="AE5" s="23">
        <v>85.97</v>
      </c>
      <c r="AF5" s="23">
        <v>37</v>
      </c>
      <c r="AG5" s="23">
        <v>153.5</v>
      </c>
    </row>
    <row r="6" spans="1:35" ht="15.75" thickBot="1" x14ac:dyDescent="0.3">
      <c r="A6">
        <f t="shared" ref="A6:A16" si="0">B6-B5</f>
        <v>225</v>
      </c>
      <c r="B6" s="13">
        <v>39226</v>
      </c>
      <c r="C6" t="s">
        <v>25</v>
      </c>
      <c r="I6" t="s">
        <v>40</v>
      </c>
      <c r="J6" t="s">
        <v>36</v>
      </c>
      <c r="K6" t="s">
        <v>39</v>
      </c>
      <c r="L6" t="s">
        <v>38</v>
      </c>
      <c r="M6" t="s">
        <v>33</v>
      </c>
      <c r="N6" t="s">
        <v>34</v>
      </c>
      <c r="R6" t="s">
        <v>74</v>
      </c>
      <c r="S6" t="s">
        <v>75</v>
      </c>
      <c r="T6">
        <v>84.35</v>
      </c>
      <c r="U6" t="s">
        <v>76</v>
      </c>
      <c r="V6" t="s">
        <v>77</v>
      </c>
      <c r="W6" t="s">
        <v>78</v>
      </c>
      <c r="X6" t="s">
        <v>79</v>
      </c>
      <c r="Y6" t="s">
        <v>80</v>
      </c>
      <c r="Z6">
        <v>34.634</v>
      </c>
      <c r="AA6">
        <v>39.518999999999998</v>
      </c>
      <c r="AC6" s="21" t="s">
        <v>60</v>
      </c>
      <c r="AD6" s="23">
        <v>3.06</v>
      </c>
      <c r="AE6" s="23">
        <v>2.9649999999999999</v>
      </c>
      <c r="AF6" s="23">
        <v>1.37</v>
      </c>
      <c r="AG6" s="23">
        <v>4.1500000000000004</v>
      </c>
    </row>
    <row r="7" spans="1:35" ht="15.75" thickBot="1" x14ac:dyDescent="0.3">
      <c r="A7">
        <f t="shared" si="0"/>
        <v>40</v>
      </c>
      <c r="B7" s="13">
        <v>39266</v>
      </c>
      <c r="C7" t="s">
        <v>25</v>
      </c>
      <c r="I7" t="s">
        <v>41</v>
      </c>
      <c r="J7" t="s">
        <v>35</v>
      </c>
      <c r="K7" t="s">
        <v>36</v>
      </c>
      <c r="L7" t="s">
        <v>39</v>
      </c>
      <c r="M7" t="s">
        <v>38</v>
      </c>
      <c r="N7" t="s">
        <v>33</v>
      </c>
      <c r="R7" t="s">
        <v>81</v>
      </c>
      <c r="S7" t="s">
        <v>82</v>
      </c>
      <c r="T7">
        <v>85.97</v>
      </c>
      <c r="U7" t="s">
        <v>83</v>
      </c>
      <c r="V7" t="s">
        <v>84</v>
      </c>
      <c r="W7" t="s">
        <v>85</v>
      </c>
      <c r="X7" t="s">
        <v>86</v>
      </c>
      <c r="Y7" t="s">
        <v>87</v>
      </c>
      <c r="Z7">
        <v>41.921999999999997</v>
      </c>
      <c r="AA7">
        <v>43.137999999999998</v>
      </c>
      <c r="AC7" s="21" t="s">
        <v>61</v>
      </c>
      <c r="AD7" s="23">
        <v>51.12</v>
      </c>
      <c r="AE7" s="23">
        <v>50.96</v>
      </c>
      <c r="AF7" s="23">
        <v>3.76</v>
      </c>
      <c r="AG7" s="23">
        <v>98.56</v>
      </c>
    </row>
    <row r="8" spans="1:35" ht="15.75" thickBot="1" x14ac:dyDescent="0.3">
      <c r="A8">
        <f t="shared" si="0"/>
        <v>35</v>
      </c>
      <c r="B8" s="13">
        <v>39301</v>
      </c>
      <c r="C8" t="s">
        <v>27</v>
      </c>
      <c r="I8" t="s">
        <v>42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R8" t="s">
        <v>88</v>
      </c>
      <c r="S8" t="s">
        <v>89</v>
      </c>
      <c r="T8">
        <v>108.85</v>
      </c>
      <c r="U8" t="s">
        <v>90</v>
      </c>
      <c r="V8" t="s">
        <v>91</v>
      </c>
      <c r="W8" t="s">
        <v>92</v>
      </c>
      <c r="X8" t="s">
        <v>93</v>
      </c>
      <c r="Y8" t="s">
        <v>94</v>
      </c>
      <c r="Z8">
        <v>54.396999999999998</v>
      </c>
      <c r="AA8">
        <v>62.255000000000003</v>
      </c>
      <c r="AC8" s="21" t="s">
        <v>62</v>
      </c>
      <c r="AD8" s="23">
        <v>46.01</v>
      </c>
      <c r="AE8" s="23">
        <v>46.85</v>
      </c>
      <c r="AF8" s="23">
        <v>1.44</v>
      </c>
      <c r="AG8" s="23">
        <v>96.24</v>
      </c>
    </row>
    <row r="9" spans="1:35" ht="15.75" thickBot="1" x14ac:dyDescent="0.3">
      <c r="A9">
        <f>B9-B7</f>
        <v>42</v>
      </c>
      <c r="B9" s="13">
        <v>39308</v>
      </c>
      <c r="C9" t="s">
        <v>26</v>
      </c>
      <c r="I9" t="s">
        <v>22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  <c r="R9" t="s">
        <v>95</v>
      </c>
      <c r="S9" t="s">
        <v>96</v>
      </c>
      <c r="T9">
        <v>153.5</v>
      </c>
      <c r="U9" t="s">
        <v>97</v>
      </c>
      <c r="V9" t="s">
        <v>98</v>
      </c>
      <c r="W9" t="s">
        <v>99</v>
      </c>
      <c r="X9" t="s">
        <v>100</v>
      </c>
      <c r="Y9" t="s">
        <v>101</v>
      </c>
      <c r="Z9" t="s">
        <v>102</v>
      </c>
      <c r="AA9" t="s">
        <v>103</v>
      </c>
      <c r="AC9" s="21" t="s">
        <v>53</v>
      </c>
      <c r="AD9" s="23">
        <v>1.069</v>
      </c>
      <c r="AE9" s="23">
        <v>1.591</v>
      </c>
      <c r="AF9" s="23">
        <v>0.128</v>
      </c>
      <c r="AG9" s="23">
        <v>5.9429999999999996</v>
      </c>
    </row>
    <row r="10" spans="1:35" ht="15.75" thickBot="1" x14ac:dyDescent="0.3">
      <c r="A10">
        <f t="shared" si="0"/>
        <v>63</v>
      </c>
      <c r="B10" s="13">
        <v>39371</v>
      </c>
      <c r="C10" t="s">
        <v>25</v>
      </c>
      <c r="I10" t="s">
        <v>12</v>
      </c>
      <c r="J10" t="s">
        <v>33</v>
      </c>
      <c r="K10" t="s">
        <v>34</v>
      </c>
      <c r="L10" t="s">
        <v>44</v>
      </c>
      <c r="M10" t="s">
        <v>45</v>
      </c>
      <c r="N10" t="s">
        <v>35</v>
      </c>
      <c r="R10" t="s">
        <v>104</v>
      </c>
      <c r="S10" t="s">
        <v>105</v>
      </c>
      <c r="T10">
        <v>32</v>
      </c>
      <c r="U10" t="s">
        <v>105</v>
      </c>
      <c r="V10" t="s">
        <v>105</v>
      </c>
      <c r="AC10" s="21" t="s">
        <v>54</v>
      </c>
      <c r="AD10" s="23">
        <v>1.2450000000000001</v>
      </c>
      <c r="AE10" s="23">
        <v>1.3980999999999999</v>
      </c>
      <c r="AF10" s="23">
        <v>8.3000000000000004E-2</v>
      </c>
      <c r="AG10" s="23">
        <v>4.266</v>
      </c>
    </row>
    <row r="11" spans="1:35" ht="15.75" thickBot="1" x14ac:dyDescent="0.3">
      <c r="A11">
        <f t="shared" si="0"/>
        <v>223</v>
      </c>
      <c r="B11" s="13">
        <v>39594</v>
      </c>
      <c r="C11" t="s">
        <v>28</v>
      </c>
      <c r="I11" t="s">
        <v>17</v>
      </c>
      <c r="J11" t="s">
        <v>46</v>
      </c>
      <c r="K11" t="s">
        <v>33</v>
      </c>
      <c r="L11" t="s">
        <v>34</v>
      </c>
      <c r="M11" t="s">
        <v>44</v>
      </c>
      <c r="N11" t="s">
        <v>45</v>
      </c>
      <c r="AC11" s="21" t="s">
        <v>55</v>
      </c>
      <c r="AD11" s="23">
        <v>34.634</v>
      </c>
      <c r="AE11" s="23">
        <v>41.921999999999997</v>
      </c>
      <c r="AF11" s="23">
        <v>4.8280000000000003</v>
      </c>
      <c r="AG11" s="23">
        <v>108.075</v>
      </c>
      <c r="AI11" s="24"/>
    </row>
    <row r="12" spans="1:35" ht="15.75" thickBot="1" x14ac:dyDescent="0.3">
      <c r="A12">
        <f t="shared" si="0"/>
        <v>1</v>
      </c>
      <c r="B12" s="13">
        <v>39595</v>
      </c>
      <c r="C12" t="s">
        <v>29</v>
      </c>
      <c r="I12" t="s">
        <v>18</v>
      </c>
      <c r="J12" t="s">
        <v>35</v>
      </c>
      <c r="K12" t="s">
        <v>46</v>
      </c>
      <c r="L12" t="s">
        <v>33</v>
      </c>
      <c r="M12" t="s">
        <v>34</v>
      </c>
      <c r="N12" t="s">
        <v>44</v>
      </c>
      <c r="AC12" s="21" t="s">
        <v>56</v>
      </c>
      <c r="AD12" s="23">
        <v>39.518999999999998</v>
      </c>
      <c r="AE12" s="23">
        <v>43.137999999999998</v>
      </c>
      <c r="AF12" s="23">
        <v>1.2410000000000001</v>
      </c>
      <c r="AG12" s="23">
        <v>112.53400000000001</v>
      </c>
      <c r="AI12" s="24"/>
    </row>
    <row r="13" spans="1:35" ht="15.75" thickBot="1" x14ac:dyDescent="0.3">
      <c r="A13">
        <f t="shared" si="0"/>
        <v>42</v>
      </c>
      <c r="B13" s="13">
        <v>39637</v>
      </c>
      <c r="C13" t="s">
        <v>30</v>
      </c>
      <c r="I13" t="s">
        <v>40</v>
      </c>
      <c r="J13" t="s">
        <v>45</v>
      </c>
      <c r="K13" t="s">
        <v>35</v>
      </c>
      <c r="L13" t="s">
        <v>46</v>
      </c>
      <c r="M13" t="s">
        <v>33</v>
      </c>
      <c r="N13" t="s">
        <v>34</v>
      </c>
      <c r="R13" s="20"/>
      <c r="S13" s="21" t="s">
        <v>59</v>
      </c>
      <c r="T13" s="21" t="s">
        <v>106</v>
      </c>
      <c r="U13" s="21" t="s">
        <v>60</v>
      </c>
      <c r="V13" s="21" t="s">
        <v>61</v>
      </c>
      <c r="W13" s="21" t="s">
        <v>62</v>
      </c>
      <c r="X13" s="21" t="s">
        <v>53</v>
      </c>
      <c r="Y13" s="21" t="s">
        <v>54</v>
      </c>
      <c r="Z13" s="21" t="s">
        <v>55</v>
      </c>
      <c r="AA13" s="21" t="s">
        <v>56</v>
      </c>
    </row>
    <row r="14" spans="1:35" ht="15.75" thickBot="1" x14ac:dyDescent="0.3">
      <c r="A14">
        <f t="shared" si="0"/>
        <v>42</v>
      </c>
      <c r="B14" s="13">
        <v>39679</v>
      </c>
      <c r="C14" t="s">
        <v>32</v>
      </c>
      <c r="I14" t="s">
        <v>41</v>
      </c>
      <c r="J14" t="s">
        <v>44</v>
      </c>
      <c r="K14" t="s">
        <v>45</v>
      </c>
      <c r="L14" t="s">
        <v>35</v>
      </c>
      <c r="M14" t="s">
        <v>46</v>
      </c>
      <c r="N14" t="s">
        <v>33</v>
      </c>
      <c r="R14" s="22" t="s">
        <v>63</v>
      </c>
      <c r="S14" s="23">
        <v>835</v>
      </c>
      <c r="T14" s="23">
        <v>37</v>
      </c>
      <c r="U14" s="23" t="s">
        <v>64</v>
      </c>
      <c r="V14" s="23">
        <v>3.76</v>
      </c>
      <c r="W14" s="23">
        <v>1.44</v>
      </c>
      <c r="X14" s="23" t="s">
        <v>65</v>
      </c>
      <c r="Y14" s="23" t="s">
        <v>66</v>
      </c>
      <c r="Z14" s="23">
        <v>4.8280000000000003</v>
      </c>
      <c r="AA14" s="23">
        <v>1.2410000000000001</v>
      </c>
    </row>
    <row r="15" spans="1:35" ht="15.75" thickBot="1" x14ac:dyDescent="0.3">
      <c r="A15">
        <f t="shared" si="0"/>
        <v>2</v>
      </c>
      <c r="B15" s="13">
        <v>39681</v>
      </c>
      <c r="C15" t="s">
        <v>31</v>
      </c>
      <c r="I15" t="s">
        <v>42</v>
      </c>
      <c r="J15" t="s">
        <v>34</v>
      </c>
      <c r="K15" t="s">
        <v>44</v>
      </c>
      <c r="L15" t="s">
        <v>45</v>
      </c>
      <c r="M15" t="s">
        <v>35</v>
      </c>
      <c r="N15" t="s">
        <v>46</v>
      </c>
      <c r="R15" s="22" t="s">
        <v>67</v>
      </c>
      <c r="S15" s="23" t="s">
        <v>68</v>
      </c>
      <c r="T15" s="23">
        <v>59.92</v>
      </c>
      <c r="U15" s="23" t="s">
        <v>69</v>
      </c>
      <c r="V15" s="23" t="s">
        <v>70</v>
      </c>
      <c r="W15" s="23" t="s">
        <v>71</v>
      </c>
      <c r="X15" s="23" t="s">
        <v>72</v>
      </c>
      <c r="Y15" s="23" t="s">
        <v>73</v>
      </c>
      <c r="Z15" s="23">
        <v>25.693999999999999</v>
      </c>
      <c r="AA15" s="23">
        <v>18.89</v>
      </c>
    </row>
    <row r="16" spans="1:35" ht="15.75" thickBot="1" x14ac:dyDescent="0.3">
      <c r="A16">
        <f t="shared" si="0"/>
        <v>54</v>
      </c>
      <c r="B16" s="13">
        <v>39735</v>
      </c>
      <c r="C16" t="s">
        <v>30</v>
      </c>
      <c r="R16" s="22" t="s">
        <v>74</v>
      </c>
      <c r="S16" s="23" t="s">
        <v>75</v>
      </c>
      <c r="T16" s="23">
        <v>84.35</v>
      </c>
      <c r="U16" s="23" t="s">
        <v>76</v>
      </c>
      <c r="V16" s="23" t="s">
        <v>77</v>
      </c>
      <c r="W16" s="23" t="s">
        <v>78</v>
      </c>
      <c r="X16" s="23" t="s">
        <v>79</v>
      </c>
      <c r="Y16" s="23" t="s">
        <v>80</v>
      </c>
      <c r="Z16" s="23">
        <v>34.634</v>
      </c>
      <c r="AA16" s="23">
        <v>39.518999999999998</v>
      </c>
    </row>
    <row r="17" spans="1:30" ht="15.75" thickBot="1" x14ac:dyDescent="0.3">
      <c r="R17" s="22" t="s">
        <v>81</v>
      </c>
      <c r="S17" s="23" t="s">
        <v>82</v>
      </c>
      <c r="T17" s="23">
        <v>85.97</v>
      </c>
      <c r="U17" s="23" t="s">
        <v>83</v>
      </c>
      <c r="V17" s="23" t="s">
        <v>84</v>
      </c>
      <c r="W17" s="23" t="s">
        <v>85</v>
      </c>
      <c r="X17" s="23" t="s">
        <v>86</v>
      </c>
      <c r="Y17" s="23" t="s">
        <v>87</v>
      </c>
      <c r="Z17" s="23">
        <v>41.921999999999997</v>
      </c>
      <c r="AA17" s="23">
        <v>43.137999999999998</v>
      </c>
      <c r="AC17">
        <v>1500</v>
      </c>
      <c r="AD17" s="24">
        <v>1</v>
      </c>
    </row>
    <row r="18" spans="1:30" ht="15.75" thickBot="1" x14ac:dyDescent="0.3">
      <c r="A18" t="s">
        <v>21</v>
      </c>
      <c r="B18" t="s">
        <v>12</v>
      </c>
      <c r="C18" t="s">
        <v>17</v>
      </c>
      <c r="D18" t="s">
        <v>18</v>
      </c>
      <c r="E18" t="s">
        <v>40</v>
      </c>
      <c r="F18" t="s">
        <v>41</v>
      </c>
      <c r="G18" t="s">
        <v>42</v>
      </c>
      <c r="H18" t="s">
        <v>22</v>
      </c>
      <c r="I18" t="s">
        <v>12</v>
      </c>
      <c r="J18" t="s">
        <v>17</v>
      </c>
      <c r="K18" t="s">
        <v>18</v>
      </c>
      <c r="L18" t="s">
        <v>40</v>
      </c>
      <c r="M18" t="s">
        <v>41</v>
      </c>
      <c r="N18" t="s">
        <v>42</v>
      </c>
      <c r="R18" s="22" t="s">
        <v>88</v>
      </c>
      <c r="S18" s="23" t="s">
        <v>89</v>
      </c>
      <c r="T18" s="23">
        <v>108.85</v>
      </c>
      <c r="U18" s="23" t="s">
        <v>90</v>
      </c>
      <c r="V18" s="23" t="s">
        <v>91</v>
      </c>
      <c r="W18" s="23" t="s">
        <v>92</v>
      </c>
      <c r="X18" s="23" t="s">
        <v>93</v>
      </c>
      <c r="Y18" s="23" t="s">
        <v>94</v>
      </c>
      <c r="Z18" s="23">
        <v>54.396999999999998</v>
      </c>
      <c r="AA18" s="23">
        <v>62.255000000000003</v>
      </c>
      <c r="AC18">
        <v>2000</v>
      </c>
      <c r="AD18" s="24">
        <v>20</v>
      </c>
    </row>
    <row r="19" spans="1:30" ht="15.75" thickBot="1" x14ac:dyDescent="0.3">
      <c r="A19">
        <v>2006</v>
      </c>
      <c r="B19" t="s">
        <v>33</v>
      </c>
      <c r="C19" t="s">
        <v>38</v>
      </c>
      <c r="D19" t="s">
        <v>39</v>
      </c>
      <c r="E19" t="s">
        <v>36</v>
      </c>
      <c r="F19" t="s">
        <v>35</v>
      </c>
      <c r="G19" t="s">
        <v>34</v>
      </c>
      <c r="H19" t="s">
        <v>43</v>
      </c>
      <c r="I19" t="s">
        <v>33</v>
      </c>
      <c r="J19" t="s">
        <v>46</v>
      </c>
      <c r="K19" t="s">
        <v>35</v>
      </c>
      <c r="L19" t="s">
        <v>45</v>
      </c>
      <c r="M19" t="s">
        <v>44</v>
      </c>
      <c r="N19" t="s">
        <v>34</v>
      </c>
      <c r="R19" s="22" t="s">
        <v>95</v>
      </c>
      <c r="S19" s="23" t="s">
        <v>96</v>
      </c>
      <c r="T19" s="23">
        <v>153.5</v>
      </c>
      <c r="U19" s="23" t="s">
        <v>97</v>
      </c>
      <c r="V19" s="23" t="s">
        <v>98</v>
      </c>
      <c r="W19" s="23" t="s">
        <v>99</v>
      </c>
      <c r="X19" s="23" t="s">
        <v>100</v>
      </c>
      <c r="Y19" s="23" t="s">
        <v>101</v>
      </c>
      <c r="Z19" s="23" t="s">
        <v>102</v>
      </c>
      <c r="AA19" s="23" t="s">
        <v>103</v>
      </c>
      <c r="AC19">
        <v>7500</v>
      </c>
      <c r="AD19">
        <v>45</v>
      </c>
    </row>
    <row r="20" spans="1:30" x14ac:dyDescent="0.25">
      <c r="A20">
        <v>2007</v>
      </c>
      <c r="B20" t="s">
        <v>34</v>
      </c>
      <c r="C20" t="s">
        <v>33</v>
      </c>
      <c r="D20" t="s">
        <v>38</v>
      </c>
      <c r="E20" t="s">
        <v>39</v>
      </c>
      <c r="F20" t="s">
        <v>36</v>
      </c>
      <c r="G20" t="s">
        <v>35</v>
      </c>
      <c r="H20" t="s">
        <v>43</v>
      </c>
      <c r="I20" t="s">
        <v>34</v>
      </c>
      <c r="J20" t="s">
        <v>33</v>
      </c>
      <c r="K20" t="s">
        <v>46</v>
      </c>
      <c r="L20" t="s">
        <v>35</v>
      </c>
      <c r="M20" t="s">
        <v>45</v>
      </c>
      <c r="N20" t="s">
        <v>44</v>
      </c>
    </row>
    <row r="21" spans="1:30" x14ac:dyDescent="0.25">
      <c r="A21">
        <v>2008</v>
      </c>
      <c r="B21" t="s">
        <v>35</v>
      </c>
      <c r="C21" t="s">
        <v>34</v>
      </c>
      <c r="D21" t="s">
        <v>33</v>
      </c>
      <c r="E21" t="s">
        <v>38</v>
      </c>
      <c r="F21" t="s">
        <v>39</v>
      </c>
      <c r="G21" t="s">
        <v>36</v>
      </c>
      <c r="H21" t="s">
        <v>43</v>
      </c>
      <c r="I21" t="s">
        <v>44</v>
      </c>
      <c r="J21" t="s">
        <v>34</v>
      </c>
      <c r="K21" t="s">
        <v>33</v>
      </c>
      <c r="L21" t="s">
        <v>46</v>
      </c>
      <c r="M21" t="s">
        <v>35</v>
      </c>
      <c r="N21" t="s">
        <v>45</v>
      </c>
    </row>
    <row r="22" spans="1:30" x14ac:dyDescent="0.25">
      <c r="A22">
        <v>2009</v>
      </c>
      <c r="B22" t="s">
        <v>36</v>
      </c>
      <c r="C22" t="s">
        <v>35</v>
      </c>
      <c r="D22" t="s">
        <v>34</v>
      </c>
      <c r="E22" t="s">
        <v>33</v>
      </c>
      <c r="F22" t="s">
        <v>38</v>
      </c>
      <c r="G22" t="s">
        <v>37</v>
      </c>
      <c r="H22" t="s">
        <v>43</v>
      </c>
      <c r="I22" t="s">
        <v>45</v>
      </c>
      <c r="J22" t="s">
        <v>44</v>
      </c>
      <c r="K22" t="s">
        <v>34</v>
      </c>
      <c r="L22" t="s">
        <v>33</v>
      </c>
      <c r="M22" t="s">
        <v>46</v>
      </c>
      <c r="N22" t="s">
        <v>35</v>
      </c>
    </row>
    <row r="23" spans="1:30" x14ac:dyDescent="0.25">
      <c r="A23">
        <v>2010</v>
      </c>
      <c r="B23" t="s">
        <v>37</v>
      </c>
      <c r="C23" t="s">
        <v>36</v>
      </c>
      <c r="D23" t="s">
        <v>35</v>
      </c>
      <c r="E23" t="s">
        <v>34</v>
      </c>
      <c r="F23" t="s">
        <v>33</v>
      </c>
      <c r="G23" t="s">
        <v>38</v>
      </c>
      <c r="H23" t="s">
        <v>43</v>
      </c>
      <c r="I23" t="s">
        <v>35</v>
      </c>
      <c r="J23" t="s">
        <v>45</v>
      </c>
      <c r="K23" t="s">
        <v>44</v>
      </c>
      <c r="L23" t="s">
        <v>34</v>
      </c>
      <c r="M23" t="s">
        <v>33</v>
      </c>
      <c r="N23" t="s">
        <v>46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</vt:lpstr>
      <vt:lpstr>Clover_grass</vt:lpstr>
      <vt:lpstr>Overview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Eriksen</dc:creator>
  <cp:lastModifiedBy>Signe Kynding Borgen</cp:lastModifiedBy>
  <dcterms:created xsi:type="dcterms:W3CDTF">2018-09-19T13:50:50Z</dcterms:created>
  <dcterms:modified xsi:type="dcterms:W3CDTF">2018-12-03T14:08:53Z</dcterms:modified>
</cp:coreProperties>
</file>