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32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9" i="1" l="1"/>
  <c r="P18" i="1"/>
  <c r="P17" i="1"/>
  <c r="J2" i="1" l="1"/>
  <c r="U19" i="1"/>
  <c r="U18" i="1"/>
  <c r="U17" i="1"/>
  <c r="J27" i="1"/>
  <c r="J26" i="1"/>
</calcChain>
</file>

<file path=xl/sharedStrings.xml><?xml version="1.0" encoding="utf-8"?>
<sst xmlns="http://schemas.openxmlformats.org/spreadsheetml/2006/main" count="56" uniqueCount="19">
  <si>
    <t>Predictors</t>
  </si>
  <si>
    <t>Forecast Period (days)</t>
  </si>
  <si>
    <t>Correct Predictions Percentage</t>
  </si>
  <si>
    <t>Profitable Predictions Correct (%)</t>
  </si>
  <si>
    <t>Number of Investments</t>
  </si>
  <si>
    <t>Invested Total (USD)</t>
  </si>
  <si>
    <t>Total Return (USD)</t>
  </si>
  <si>
    <t>ROI</t>
  </si>
  <si>
    <t>Table 9</t>
  </si>
  <si>
    <t>Stock 2 – BA</t>
  </si>
  <si>
    <t>Table 10</t>
  </si>
  <si>
    <t>Stock 3 - INTC</t>
  </si>
  <si>
    <t>Table 11</t>
  </si>
  <si>
    <t>Stock 3 - KO</t>
  </si>
  <si>
    <t>Table 12</t>
  </si>
  <si>
    <t>Stock 3 – TSCO.L</t>
  </si>
  <si>
    <t>Invested Total (GBP)</t>
  </si>
  <si>
    <t>Total Return (GBP)</t>
  </si>
  <si>
    <t>Table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</si>
</sst>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7"/>
      <color rgb="FF000000"/>
      <name val="Cambria"/>
      <family val="1"/>
    </font>
    <font>
      <sz val="9"/>
      <color theme="1"/>
      <name val="Cambria"/>
      <family val="1"/>
    </font>
    <font>
      <b/>
      <sz val="11"/>
      <color rgb="FF943634"/>
      <name val="Cambria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Regression</a:t>
            </a:r>
            <a:r>
              <a:rPr lang="en-GB" baseline="0"/>
              <a:t> - ROI vs N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(Sheet1!$A$2:$A$10,Sheet1!$A$14:$A$22,Sheet1!$A$26:$A$34,Sheet1!$A$38:$A$46,Sheet1!$A$50:$A$58)</c:f>
              <c:numCache>
                <c:formatCode>General</c:formatCode>
                <c:ptCount val="4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</c:numCache>
            </c:numRef>
          </c:xVal>
          <c:yVal>
            <c:numRef>
              <c:f>(Sheet1!$H$2:$H$10,Sheet1!$H$14:$H$22,Sheet1!$H$26:$H$34,Sheet1!$H$38:$H$46,Sheet1!$H$50:$H$58)</c:f>
              <c:numCache>
                <c:formatCode>General</c:formatCode>
                <c:ptCount val="45"/>
                <c:pt idx="0">
                  <c:v>1.079</c:v>
                </c:pt>
                <c:pt idx="1">
                  <c:v>1.087</c:v>
                </c:pt>
                <c:pt idx="2">
                  <c:v>1.1140000000000001</c:v>
                </c:pt>
                <c:pt idx="3">
                  <c:v>1.052</c:v>
                </c:pt>
                <c:pt idx="4">
                  <c:v>1.01</c:v>
                </c:pt>
                <c:pt idx="5">
                  <c:v>1</c:v>
                </c:pt>
                <c:pt idx="6">
                  <c:v>1.048</c:v>
                </c:pt>
                <c:pt idx="7">
                  <c:v>1.028</c:v>
                </c:pt>
                <c:pt idx="8">
                  <c:v>1</c:v>
                </c:pt>
                <c:pt idx="9">
                  <c:v>1.0289999999999999</c:v>
                </c:pt>
                <c:pt idx="10">
                  <c:v>1.032</c:v>
                </c:pt>
                <c:pt idx="11">
                  <c:v>1</c:v>
                </c:pt>
                <c:pt idx="12">
                  <c:v>1.0229999999999999</c:v>
                </c:pt>
                <c:pt idx="13">
                  <c:v>1.016</c:v>
                </c:pt>
                <c:pt idx="14">
                  <c:v>0.998</c:v>
                </c:pt>
                <c:pt idx="15">
                  <c:v>1.0349999999999999</c:v>
                </c:pt>
                <c:pt idx="16">
                  <c:v>0.997</c:v>
                </c:pt>
                <c:pt idx="17">
                  <c:v>1</c:v>
                </c:pt>
                <c:pt idx="18">
                  <c:v>1.036</c:v>
                </c:pt>
                <c:pt idx="19">
                  <c:v>1.0369999999999999</c:v>
                </c:pt>
                <c:pt idx="20">
                  <c:v>1</c:v>
                </c:pt>
                <c:pt idx="21">
                  <c:v>1.044</c:v>
                </c:pt>
                <c:pt idx="22">
                  <c:v>1.0069999999999999</c:v>
                </c:pt>
                <c:pt idx="23">
                  <c:v>0.95199999999999996</c:v>
                </c:pt>
                <c:pt idx="24">
                  <c:v>1.0109999999999999</c:v>
                </c:pt>
                <c:pt idx="25">
                  <c:v>0.96699999999999997</c:v>
                </c:pt>
                <c:pt idx="26">
                  <c:v>1.0109999999999999</c:v>
                </c:pt>
                <c:pt idx="27">
                  <c:v>1.018</c:v>
                </c:pt>
                <c:pt idx="28">
                  <c:v>1.016</c:v>
                </c:pt>
                <c:pt idx="29">
                  <c:v>1.01</c:v>
                </c:pt>
                <c:pt idx="30">
                  <c:v>1</c:v>
                </c:pt>
                <c:pt idx="31">
                  <c:v>0.999</c:v>
                </c:pt>
                <c:pt idx="32">
                  <c:v>0.99099999999999999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1.0349999999999999</c:v>
                </c:pt>
                <c:pt idx="37">
                  <c:v>1.04</c:v>
                </c:pt>
                <c:pt idx="38">
                  <c:v>1.105</c:v>
                </c:pt>
                <c:pt idx="39">
                  <c:v>1.0269999999999999</c:v>
                </c:pt>
                <c:pt idx="40">
                  <c:v>1.0289999999999999</c:v>
                </c:pt>
                <c:pt idx="41">
                  <c:v>1.054</c:v>
                </c:pt>
                <c:pt idx="42">
                  <c:v>1.0229999999999999</c:v>
                </c:pt>
                <c:pt idx="43">
                  <c:v>1.0389999999999999</c:v>
                </c:pt>
                <c:pt idx="44">
                  <c:v>1.044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71616"/>
        <c:axId val="123873536"/>
      </c:scatterChart>
      <c:valAx>
        <c:axId val="1238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Predictors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873536"/>
        <c:crosses val="autoZero"/>
        <c:crossBetween val="midCat"/>
      </c:valAx>
      <c:valAx>
        <c:axId val="123873536"/>
        <c:scaling>
          <c:orientation val="minMax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ROI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87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Correct</a:t>
            </a:r>
            <a:r>
              <a:rPr lang="en-GB" baseline="0"/>
              <a:t> Percentage vs N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(Sheet1!$A$2:$A$10,Sheet1!$A$14:$A$22,Sheet1!$A$26:$A$34,Sheet1!$A$38:$A$46,Sheet1!$A$50:$A$58)</c:f>
              <c:numCache>
                <c:formatCode>General</c:formatCode>
                <c:ptCount val="4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</c:numCache>
            </c:numRef>
          </c:xVal>
          <c:yVal>
            <c:numRef>
              <c:f>(Sheet1!$C$2:$C$10,Sheet1!$C$14:$C$22,Sheet1!$C$26:$C$34,Sheet1!$C$38:$C$46,Sheet1!$C$50:$C$58)</c:f>
              <c:numCache>
                <c:formatCode>General</c:formatCode>
                <c:ptCount val="45"/>
                <c:pt idx="0">
                  <c:v>71.3</c:v>
                </c:pt>
                <c:pt idx="1">
                  <c:v>57.1</c:v>
                </c:pt>
                <c:pt idx="2">
                  <c:v>50.7</c:v>
                </c:pt>
                <c:pt idx="3">
                  <c:v>62.8</c:v>
                </c:pt>
                <c:pt idx="4">
                  <c:v>51.6</c:v>
                </c:pt>
                <c:pt idx="5">
                  <c:v>49.8</c:v>
                </c:pt>
                <c:pt idx="6">
                  <c:v>51.2</c:v>
                </c:pt>
                <c:pt idx="7">
                  <c:v>46.8</c:v>
                </c:pt>
                <c:pt idx="8">
                  <c:v>47.8</c:v>
                </c:pt>
                <c:pt idx="9">
                  <c:v>73.2</c:v>
                </c:pt>
                <c:pt idx="10">
                  <c:v>59.7</c:v>
                </c:pt>
                <c:pt idx="11">
                  <c:v>55.7</c:v>
                </c:pt>
                <c:pt idx="12">
                  <c:v>62.1</c:v>
                </c:pt>
                <c:pt idx="13">
                  <c:v>54.9</c:v>
                </c:pt>
                <c:pt idx="14">
                  <c:v>54.2</c:v>
                </c:pt>
                <c:pt idx="15">
                  <c:v>56.2</c:v>
                </c:pt>
                <c:pt idx="16">
                  <c:v>56</c:v>
                </c:pt>
                <c:pt idx="17">
                  <c:v>56.9</c:v>
                </c:pt>
                <c:pt idx="18">
                  <c:v>71</c:v>
                </c:pt>
                <c:pt idx="19">
                  <c:v>60</c:v>
                </c:pt>
                <c:pt idx="20">
                  <c:v>57.7</c:v>
                </c:pt>
                <c:pt idx="21">
                  <c:v>64.8</c:v>
                </c:pt>
                <c:pt idx="22">
                  <c:v>56.5</c:v>
                </c:pt>
                <c:pt idx="23">
                  <c:v>54.4</c:v>
                </c:pt>
                <c:pt idx="24">
                  <c:v>54</c:v>
                </c:pt>
                <c:pt idx="25">
                  <c:v>47.4</c:v>
                </c:pt>
                <c:pt idx="26">
                  <c:v>47.1</c:v>
                </c:pt>
                <c:pt idx="27">
                  <c:v>70.099999999999994</c:v>
                </c:pt>
                <c:pt idx="28">
                  <c:v>56.9</c:v>
                </c:pt>
                <c:pt idx="29">
                  <c:v>52.1</c:v>
                </c:pt>
                <c:pt idx="30">
                  <c:v>63.8</c:v>
                </c:pt>
                <c:pt idx="31">
                  <c:v>49.4</c:v>
                </c:pt>
                <c:pt idx="32">
                  <c:v>48.2</c:v>
                </c:pt>
                <c:pt idx="33">
                  <c:v>53.7</c:v>
                </c:pt>
                <c:pt idx="34">
                  <c:v>48.6</c:v>
                </c:pt>
                <c:pt idx="35">
                  <c:v>42.2</c:v>
                </c:pt>
                <c:pt idx="36">
                  <c:v>72.599999999999994</c:v>
                </c:pt>
                <c:pt idx="37">
                  <c:v>55.9</c:v>
                </c:pt>
                <c:pt idx="38">
                  <c:v>54.6</c:v>
                </c:pt>
                <c:pt idx="39">
                  <c:v>62.2</c:v>
                </c:pt>
                <c:pt idx="40">
                  <c:v>50</c:v>
                </c:pt>
                <c:pt idx="41">
                  <c:v>52</c:v>
                </c:pt>
                <c:pt idx="42">
                  <c:v>56</c:v>
                </c:pt>
                <c:pt idx="43">
                  <c:v>56</c:v>
                </c:pt>
                <c:pt idx="44">
                  <c:v>55.4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7072"/>
        <c:axId val="123909248"/>
      </c:scatterChart>
      <c:valAx>
        <c:axId val="1239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Predictors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909248"/>
        <c:crosses val="autoZero"/>
        <c:crossBetween val="midCat"/>
      </c:valAx>
      <c:valAx>
        <c:axId val="123909248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Correct Prediction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90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ROI vs Forecast</a:t>
            </a:r>
            <a:r>
              <a:rPr lang="en-US" baseline="0"/>
              <a:t> Period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ROI</c:v>
                </c:pt>
              </c:strCache>
            </c:strRef>
          </c:tx>
          <c:spPr>
            <a:ln w="28575">
              <a:noFill/>
            </a:ln>
          </c:spPr>
          <c:dPt>
            <c:idx val="15"/>
            <c:marker>
              <c:spPr>
                <a:solidFill>
                  <a:schemeClr val="accent2"/>
                </a:solidFill>
              </c:spPr>
            </c:marker>
            <c:bubble3D val="0"/>
          </c:dPt>
          <c:dPt>
            <c:idx val="16"/>
            <c:marker>
              <c:spPr>
                <a:solidFill>
                  <a:schemeClr val="accent2"/>
                </a:solidFill>
              </c:spPr>
            </c:marker>
            <c:bubble3D val="0"/>
          </c:dPt>
          <c:dPt>
            <c:idx val="17"/>
            <c:marker>
              <c:spPr>
                <a:solidFill>
                  <a:schemeClr val="accent2"/>
                </a:solidFill>
              </c:spPr>
            </c:marker>
            <c:bubble3D val="0"/>
          </c:dPt>
          <c:xVal>
            <c:numRef>
              <c:f>Sheet1!$O$2:$O$59</c:f>
              <c:numCache>
                <c:formatCode>General</c:formatCode>
                <c:ptCount val="58"/>
                <c:pt idx="0">
                  <c:v>1</c:v>
                </c:pt>
                <c:pt idx="1">
                  <c:v>7</c:v>
                </c:pt>
                <c:pt idx="2">
                  <c:v>30</c:v>
                </c:pt>
                <c:pt idx="3">
                  <c:v>1</c:v>
                </c:pt>
                <c:pt idx="4">
                  <c:v>7</c:v>
                </c:pt>
                <c:pt idx="5">
                  <c:v>30</c:v>
                </c:pt>
                <c:pt idx="6">
                  <c:v>1</c:v>
                </c:pt>
                <c:pt idx="7">
                  <c:v>7</c:v>
                </c:pt>
                <c:pt idx="8">
                  <c:v>30</c:v>
                </c:pt>
                <c:pt idx="9">
                  <c:v>1</c:v>
                </c:pt>
                <c:pt idx="10">
                  <c:v>7</c:v>
                </c:pt>
                <c:pt idx="11">
                  <c:v>30</c:v>
                </c:pt>
                <c:pt idx="12">
                  <c:v>1</c:v>
                </c:pt>
                <c:pt idx="13">
                  <c:v>7</c:v>
                </c:pt>
                <c:pt idx="14">
                  <c:v>30</c:v>
                </c:pt>
                <c:pt idx="15">
                  <c:v>1</c:v>
                </c:pt>
                <c:pt idx="16">
                  <c:v>7</c:v>
                </c:pt>
                <c:pt idx="17">
                  <c:v>30</c:v>
                </c:pt>
              </c:numCache>
            </c:numRef>
          </c:xVal>
          <c:yVal>
            <c:numRef>
              <c:f>Sheet1!$U$2:$U$59</c:f>
              <c:numCache>
                <c:formatCode>General</c:formatCode>
                <c:ptCount val="58"/>
                <c:pt idx="0">
                  <c:v>1.079</c:v>
                </c:pt>
                <c:pt idx="1">
                  <c:v>1.087</c:v>
                </c:pt>
                <c:pt idx="2">
                  <c:v>1.1140000000000001</c:v>
                </c:pt>
                <c:pt idx="3">
                  <c:v>1.0289999999999999</c:v>
                </c:pt>
                <c:pt idx="4">
                  <c:v>1.032</c:v>
                </c:pt>
                <c:pt idx="5">
                  <c:v>1</c:v>
                </c:pt>
                <c:pt idx="6">
                  <c:v>1.036</c:v>
                </c:pt>
                <c:pt idx="7">
                  <c:v>1.0369999999999999</c:v>
                </c:pt>
                <c:pt idx="8">
                  <c:v>1</c:v>
                </c:pt>
                <c:pt idx="9">
                  <c:v>1.018</c:v>
                </c:pt>
                <c:pt idx="10">
                  <c:v>1.016</c:v>
                </c:pt>
                <c:pt idx="11">
                  <c:v>1.01</c:v>
                </c:pt>
                <c:pt idx="12">
                  <c:v>1.0349999999999999</c:v>
                </c:pt>
                <c:pt idx="13">
                  <c:v>1.04</c:v>
                </c:pt>
                <c:pt idx="14">
                  <c:v>1.105</c:v>
                </c:pt>
                <c:pt idx="15">
                  <c:v>1.0394000000000001</c:v>
                </c:pt>
                <c:pt idx="16">
                  <c:v>1.0302857142857142</c:v>
                </c:pt>
                <c:pt idx="17">
                  <c:v>1.0457999999999998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6784"/>
        <c:axId val="124989824"/>
      </c:scatterChart>
      <c:valAx>
        <c:axId val="1239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Forecast Period (days)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4989824"/>
        <c:crosses val="autoZero"/>
        <c:crossBetween val="midCat"/>
      </c:valAx>
      <c:valAx>
        <c:axId val="124989824"/>
        <c:scaling>
          <c:orientation val="minMax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ROI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92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609599</xdr:colOff>
      <xdr:row>36</xdr:row>
      <xdr:rowOff>123825</xdr:rowOff>
    </xdr:from>
    <xdr:to>
      <xdr:col>28</xdr:col>
      <xdr:colOff>495300</xdr:colOff>
      <xdr:row>45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28575</xdr:colOff>
      <xdr:row>25</xdr:row>
      <xdr:rowOff>85725</xdr:rowOff>
    </xdr:from>
    <xdr:to>
      <xdr:col>28</xdr:col>
      <xdr:colOff>514350</xdr:colOff>
      <xdr:row>35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46</xdr:row>
      <xdr:rowOff>28574</xdr:rowOff>
    </xdr:from>
    <xdr:to>
      <xdr:col>28</xdr:col>
      <xdr:colOff>495300</xdr:colOff>
      <xdr:row>55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K1" workbookViewId="0">
      <selection activeCell="U17" sqref="U17:U19"/>
    </sheetView>
  </sheetViews>
  <sheetFormatPr defaultRowHeight="15" x14ac:dyDescent="0.25"/>
  <sheetData>
    <row r="1" spans="1:21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</row>
    <row r="2" spans="1:21" ht="15.75" thickBot="1" x14ac:dyDescent="0.3">
      <c r="A2" s="6">
        <v>3</v>
      </c>
      <c r="B2" s="3">
        <v>1</v>
      </c>
      <c r="C2" s="3">
        <v>71.3</v>
      </c>
      <c r="D2" s="3">
        <v>72.099999999999994</v>
      </c>
      <c r="E2" s="3">
        <v>65</v>
      </c>
      <c r="F2" s="3">
        <v>413.98</v>
      </c>
      <c r="G2" s="3">
        <v>446.71</v>
      </c>
      <c r="H2" s="3">
        <v>1.079</v>
      </c>
      <c r="J2">
        <f>AVERAGE(C:C)</f>
        <v>56.235555555555564</v>
      </c>
      <c r="O2" s="3">
        <v>1</v>
      </c>
      <c r="P2" s="3">
        <v>71.3</v>
      </c>
      <c r="Q2" s="3">
        <v>72.099999999999994</v>
      </c>
      <c r="R2" s="3">
        <v>65</v>
      </c>
      <c r="S2" s="3">
        <v>413.98</v>
      </c>
      <c r="T2" s="3">
        <v>446.71</v>
      </c>
      <c r="U2" s="3">
        <v>1.079</v>
      </c>
    </row>
    <row r="3" spans="1:21" ht="15.75" thickBot="1" x14ac:dyDescent="0.3">
      <c r="A3" s="7">
        <v>3</v>
      </c>
      <c r="B3" s="3">
        <v>7</v>
      </c>
      <c r="C3" s="3">
        <v>57.1</v>
      </c>
      <c r="D3" s="3">
        <v>63.4</v>
      </c>
      <c r="E3" s="3">
        <v>21</v>
      </c>
      <c r="F3" s="3">
        <v>119.38</v>
      </c>
      <c r="G3" s="3">
        <v>129.83000000000001</v>
      </c>
      <c r="H3" s="3">
        <v>1.087</v>
      </c>
      <c r="O3" s="3">
        <v>7</v>
      </c>
      <c r="P3" s="3">
        <v>57.1</v>
      </c>
      <c r="Q3" s="3">
        <v>63.4</v>
      </c>
      <c r="R3" s="3">
        <v>21</v>
      </c>
      <c r="S3" s="3">
        <v>119.38</v>
      </c>
      <c r="T3" s="3">
        <v>129.83000000000001</v>
      </c>
      <c r="U3" s="3">
        <v>1.087</v>
      </c>
    </row>
    <row r="4" spans="1:21" ht="15.75" thickBot="1" x14ac:dyDescent="0.3">
      <c r="A4" s="8">
        <v>3</v>
      </c>
      <c r="B4" s="3">
        <v>30</v>
      </c>
      <c r="C4" s="3">
        <v>50.7</v>
      </c>
      <c r="D4" s="3">
        <v>56.3</v>
      </c>
      <c r="E4" s="3">
        <v>1</v>
      </c>
      <c r="F4" s="3">
        <v>10.32</v>
      </c>
      <c r="G4" s="3">
        <v>11.5</v>
      </c>
      <c r="H4" s="3">
        <v>1.1140000000000001</v>
      </c>
      <c r="O4" s="3">
        <v>30</v>
      </c>
      <c r="P4" s="3">
        <v>50.7</v>
      </c>
      <c r="Q4" s="3">
        <v>56.3</v>
      </c>
      <c r="R4" s="3">
        <v>1</v>
      </c>
      <c r="S4" s="3">
        <v>10.32</v>
      </c>
      <c r="T4" s="3">
        <v>11.5</v>
      </c>
      <c r="U4" s="3">
        <v>1.1140000000000001</v>
      </c>
    </row>
    <row r="5" spans="1:21" ht="15.75" thickBot="1" x14ac:dyDescent="0.3">
      <c r="A5" s="6">
        <v>7</v>
      </c>
      <c r="B5" s="3">
        <v>1</v>
      </c>
      <c r="C5" s="3">
        <v>62.8</v>
      </c>
      <c r="D5" s="3">
        <v>63.2</v>
      </c>
      <c r="E5" s="3">
        <v>22</v>
      </c>
      <c r="F5" s="3">
        <v>139.41999999999999</v>
      </c>
      <c r="G5" s="3">
        <v>146.72</v>
      </c>
      <c r="H5" s="3">
        <v>1.052</v>
      </c>
      <c r="O5" s="3">
        <v>1</v>
      </c>
      <c r="P5" s="3">
        <v>73.2</v>
      </c>
      <c r="Q5" s="3">
        <v>75.900000000000006</v>
      </c>
      <c r="R5" s="3">
        <v>31</v>
      </c>
      <c r="S5" s="3">
        <v>6050.2</v>
      </c>
      <c r="T5" s="3">
        <v>6223</v>
      </c>
      <c r="U5" s="3">
        <v>1.0289999999999999</v>
      </c>
    </row>
    <row r="6" spans="1:21" ht="15.75" thickBot="1" x14ac:dyDescent="0.3">
      <c r="A6" s="7">
        <v>7</v>
      </c>
      <c r="B6" s="3">
        <v>7</v>
      </c>
      <c r="C6" s="3">
        <v>51.6</v>
      </c>
      <c r="D6" s="3">
        <v>57.4</v>
      </c>
      <c r="E6" s="3">
        <v>15</v>
      </c>
      <c r="F6" s="3">
        <v>93.76</v>
      </c>
      <c r="G6" s="3">
        <v>94.74</v>
      </c>
      <c r="H6" s="3">
        <v>1.01</v>
      </c>
      <c r="O6" s="3">
        <v>7</v>
      </c>
      <c r="P6" s="3">
        <v>59.7</v>
      </c>
      <c r="Q6" s="3">
        <v>67.8</v>
      </c>
      <c r="R6" s="3">
        <v>9</v>
      </c>
      <c r="S6" s="3">
        <v>1834.19</v>
      </c>
      <c r="T6" s="3">
        <v>1892.86</v>
      </c>
      <c r="U6" s="3">
        <v>1.032</v>
      </c>
    </row>
    <row r="7" spans="1:21" ht="15.75" thickBot="1" x14ac:dyDescent="0.3">
      <c r="A7" s="8">
        <v>7</v>
      </c>
      <c r="B7" s="3">
        <v>30</v>
      </c>
      <c r="C7" s="3">
        <v>49.8</v>
      </c>
      <c r="D7" s="3">
        <v>55.2</v>
      </c>
      <c r="E7" s="3">
        <v>0</v>
      </c>
      <c r="F7" s="3">
        <v>0</v>
      </c>
      <c r="G7" s="3">
        <v>0</v>
      </c>
      <c r="H7" s="3">
        <v>1</v>
      </c>
      <c r="O7" s="3">
        <v>30</v>
      </c>
      <c r="P7" s="3">
        <v>55.7</v>
      </c>
      <c r="Q7" s="3">
        <v>67</v>
      </c>
      <c r="R7" s="3">
        <v>0</v>
      </c>
      <c r="S7" s="3">
        <v>0</v>
      </c>
      <c r="T7" s="3">
        <v>0</v>
      </c>
      <c r="U7" s="3">
        <v>1</v>
      </c>
    </row>
    <row r="8" spans="1:21" ht="15.75" thickBot="1" x14ac:dyDescent="0.3">
      <c r="A8" s="6">
        <v>14</v>
      </c>
      <c r="B8" s="3">
        <v>1</v>
      </c>
      <c r="C8" s="3">
        <v>51.2</v>
      </c>
      <c r="D8" s="3">
        <v>52.6</v>
      </c>
      <c r="E8" s="3">
        <v>17</v>
      </c>
      <c r="F8" s="3">
        <v>80.010000000000005</v>
      </c>
      <c r="G8" s="3">
        <v>83.85</v>
      </c>
      <c r="H8" s="3">
        <v>1.048</v>
      </c>
      <c r="O8" s="3">
        <v>1</v>
      </c>
      <c r="P8" s="3">
        <v>71</v>
      </c>
      <c r="Q8" s="3">
        <v>73.8</v>
      </c>
      <c r="R8" s="3">
        <v>33</v>
      </c>
      <c r="S8" s="3">
        <v>1172.25</v>
      </c>
      <c r="T8" s="3">
        <v>1231.99</v>
      </c>
      <c r="U8" s="3">
        <v>1.036</v>
      </c>
    </row>
    <row r="9" spans="1:21" ht="15.75" thickBot="1" x14ac:dyDescent="0.3">
      <c r="A9" s="7">
        <v>14</v>
      </c>
      <c r="B9" s="3">
        <v>7</v>
      </c>
      <c r="C9" s="3">
        <v>46.8</v>
      </c>
      <c r="D9" s="3">
        <v>52.7</v>
      </c>
      <c r="E9" s="3">
        <v>1</v>
      </c>
      <c r="F9" s="3">
        <v>3.55</v>
      </c>
      <c r="G9" s="3">
        <v>3.65</v>
      </c>
      <c r="H9" s="3">
        <v>1.028</v>
      </c>
      <c r="O9" s="3">
        <v>7</v>
      </c>
      <c r="P9" s="3">
        <v>60</v>
      </c>
      <c r="Q9" s="3">
        <v>64.7</v>
      </c>
      <c r="R9" s="3">
        <v>16</v>
      </c>
      <c r="S9" s="3">
        <v>613.74</v>
      </c>
      <c r="T9" s="3">
        <v>636.52</v>
      </c>
      <c r="U9" s="3">
        <v>1.0369999999999999</v>
      </c>
    </row>
    <row r="10" spans="1:21" ht="15.75" thickBot="1" x14ac:dyDescent="0.3">
      <c r="A10" s="8">
        <v>14</v>
      </c>
      <c r="B10" s="3">
        <v>30</v>
      </c>
      <c r="C10" s="3">
        <v>47.8</v>
      </c>
      <c r="D10" s="3">
        <v>53.1</v>
      </c>
      <c r="E10" s="3">
        <v>0</v>
      </c>
      <c r="F10" s="3">
        <v>0</v>
      </c>
      <c r="G10" s="3">
        <v>0</v>
      </c>
      <c r="H10" s="3">
        <v>1</v>
      </c>
      <c r="O10" s="3">
        <v>30</v>
      </c>
      <c r="P10" s="3">
        <v>57.7</v>
      </c>
      <c r="Q10" s="3">
        <v>65.3</v>
      </c>
      <c r="R10" s="3">
        <v>0</v>
      </c>
      <c r="S10" s="3">
        <v>0</v>
      </c>
      <c r="T10" s="3">
        <v>0</v>
      </c>
      <c r="U10" s="3">
        <v>1</v>
      </c>
    </row>
    <row r="11" spans="1:21" ht="15.75" thickBot="1" x14ac:dyDescent="0.3">
      <c r="A11" s="4" t="s">
        <v>8</v>
      </c>
      <c r="O11" s="3">
        <v>1</v>
      </c>
      <c r="P11" s="3">
        <v>70.099999999999994</v>
      </c>
      <c r="Q11" s="3">
        <v>72.400000000000006</v>
      </c>
      <c r="R11" s="3">
        <v>23</v>
      </c>
      <c r="S11" s="3">
        <v>947.09</v>
      </c>
      <c r="T11" s="3">
        <v>964.51</v>
      </c>
      <c r="U11" s="3">
        <v>1.018</v>
      </c>
    </row>
    <row r="12" spans="1:21" ht="15.75" thickBot="1" x14ac:dyDescent="0.3">
      <c r="A12" s="5" t="s">
        <v>9</v>
      </c>
      <c r="O12" s="3">
        <v>7</v>
      </c>
      <c r="P12" s="3">
        <v>56.9</v>
      </c>
      <c r="Q12" s="3">
        <v>61.5</v>
      </c>
      <c r="R12" s="3">
        <v>9</v>
      </c>
      <c r="S12" s="3">
        <v>370.92</v>
      </c>
      <c r="T12" s="3">
        <v>377</v>
      </c>
      <c r="U12" s="3">
        <v>1.016</v>
      </c>
    </row>
    <row r="13" spans="1:21" ht="45.75" thickBot="1" x14ac:dyDescent="0.3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O13" s="3">
        <v>30</v>
      </c>
      <c r="P13" s="3">
        <v>52.1</v>
      </c>
      <c r="Q13" s="3">
        <v>55</v>
      </c>
      <c r="R13" s="3">
        <v>2</v>
      </c>
      <c r="S13" s="3">
        <v>81.73</v>
      </c>
      <c r="T13" s="3">
        <v>82.54</v>
      </c>
      <c r="U13" s="3">
        <v>1.01</v>
      </c>
    </row>
    <row r="14" spans="1:21" ht="15.75" thickBot="1" x14ac:dyDescent="0.3">
      <c r="A14" s="6">
        <v>3</v>
      </c>
      <c r="B14" s="3">
        <v>1</v>
      </c>
      <c r="C14" s="3">
        <v>73.2</v>
      </c>
      <c r="D14" s="3">
        <v>75.900000000000006</v>
      </c>
      <c r="E14" s="3">
        <v>31</v>
      </c>
      <c r="F14" s="3">
        <v>6050.2</v>
      </c>
      <c r="G14" s="3">
        <v>6223</v>
      </c>
      <c r="H14" s="3">
        <v>1.0289999999999999</v>
      </c>
      <c r="O14" s="3">
        <v>1</v>
      </c>
      <c r="P14" s="3">
        <v>72.599999999999994</v>
      </c>
      <c r="Q14" s="3">
        <v>73.3</v>
      </c>
      <c r="R14" s="3">
        <v>97</v>
      </c>
      <c r="S14" s="3">
        <v>18690.28</v>
      </c>
      <c r="T14" s="3">
        <v>19338.900000000001</v>
      </c>
      <c r="U14" s="3">
        <v>1.0349999999999999</v>
      </c>
    </row>
    <row r="15" spans="1:21" ht="15.75" thickBot="1" x14ac:dyDescent="0.3">
      <c r="A15" s="7">
        <v>3</v>
      </c>
      <c r="B15" s="3">
        <v>7</v>
      </c>
      <c r="C15" s="3">
        <v>59.7</v>
      </c>
      <c r="D15" s="3">
        <v>67.8</v>
      </c>
      <c r="E15" s="3">
        <v>9</v>
      </c>
      <c r="F15" s="3">
        <v>1834.19</v>
      </c>
      <c r="G15" s="3">
        <v>1892.86</v>
      </c>
      <c r="H15" s="3">
        <v>1.032</v>
      </c>
      <c r="O15" s="3">
        <v>7</v>
      </c>
      <c r="P15" s="3">
        <v>55.9</v>
      </c>
      <c r="Q15" s="3">
        <v>52.9</v>
      </c>
      <c r="R15" s="3">
        <v>63</v>
      </c>
      <c r="S15" s="3">
        <v>11626</v>
      </c>
      <c r="T15" s="3">
        <v>12092.6</v>
      </c>
      <c r="U15" s="3">
        <v>1.04</v>
      </c>
    </row>
    <row r="16" spans="1:21" ht="15.75" thickBot="1" x14ac:dyDescent="0.3">
      <c r="A16" s="8">
        <v>3</v>
      </c>
      <c r="B16" s="3">
        <v>30</v>
      </c>
      <c r="C16" s="3">
        <v>55.7</v>
      </c>
      <c r="D16" s="3">
        <v>67</v>
      </c>
      <c r="E16" s="3">
        <v>0</v>
      </c>
      <c r="F16" s="3">
        <v>0</v>
      </c>
      <c r="G16" s="3">
        <v>0</v>
      </c>
      <c r="H16" s="3">
        <v>1</v>
      </c>
      <c r="O16" s="3">
        <v>30</v>
      </c>
      <c r="P16" s="3">
        <v>54.6</v>
      </c>
      <c r="Q16" s="3">
        <v>46.3</v>
      </c>
      <c r="R16" s="3">
        <v>12</v>
      </c>
      <c r="S16" s="3">
        <v>2132.75</v>
      </c>
      <c r="T16" s="3">
        <v>2357.35</v>
      </c>
      <c r="U16" s="3">
        <v>1.105</v>
      </c>
    </row>
    <row r="17" spans="1:21" ht="15.75" thickBot="1" x14ac:dyDescent="0.3">
      <c r="A17" s="6">
        <v>7</v>
      </c>
      <c r="B17" s="3">
        <v>1</v>
      </c>
      <c r="C17" s="3">
        <v>62.1</v>
      </c>
      <c r="D17" s="3">
        <v>65.599999999999994</v>
      </c>
      <c r="E17" s="3">
        <v>6</v>
      </c>
      <c r="F17" s="3">
        <v>1292.77</v>
      </c>
      <c r="G17" s="3">
        <v>1322.7</v>
      </c>
      <c r="H17" s="3">
        <v>1.0229999999999999</v>
      </c>
      <c r="O17" s="9">
        <v>1</v>
      </c>
      <c r="P17">
        <f>AVERAGE(P2,P5,P8,P11,P14)</f>
        <v>71.640000000000015</v>
      </c>
      <c r="U17">
        <f>AVERAGE(U2,U5,U8,U11,U14)</f>
        <v>1.0394000000000001</v>
      </c>
    </row>
    <row r="18" spans="1:21" ht="15.75" thickBot="1" x14ac:dyDescent="0.3">
      <c r="A18" s="7">
        <v>7</v>
      </c>
      <c r="B18" s="3">
        <v>7</v>
      </c>
      <c r="C18" s="3">
        <v>54.9</v>
      </c>
      <c r="D18" s="3">
        <v>63</v>
      </c>
      <c r="E18" s="3">
        <v>9</v>
      </c>
      <c r="F18" s="3">
        <v>2125.5500000000002</v>
      </c>
      <c r="G18" s="3">
        <v>2158.5500000000002</v>
      </c>
      <c r="H18" s="3">
        <v>1.016</v>
      </c>
      <c r="O18" s="9">
        <v>7</v>
      </c>
      <c r="P18">
        <f>AVERAGE(P3,P6,P9,P12,P15)</f>
        <v>57.92</v>
      </c>
      <c r="U18">
        <f>AVERAGE(U3,U7,U7,U6,U9,U12,U15)</f>
        <v>1.0302857142857142</v>
      </c>
    </row>
    <row r="19" spans="1:21" ht="15.75" thickBot="1" x14ac:dyDescent="0.3">
      <c r="A19" s="8">
        <v>7</v>
      </c>
      <c r="B19" s="3">
        <v>30</v>
      </c>
      <c r="C19" s="3">
        <v>54.2</v>
      </c>
      <c r="D19" s="3">
        <v>64.8</v>
      </c>
      <c r="E19" s="3">
        <v>2</v>
      </c>
      <c r="F19" s="3">
        <v>482.27</v>
      </c>
      <c r="G19" s="3">
        <v>481.17</v>
      </c>
      <c r="H19" s="3">
        <v>0.998</v>
      </c>
      <c r="O19" s="9">
        <v>30</v>
      </c>
      <c r="P19">
        <f>AVERAGE(P4,P7,P10,P13,P16)</f>
        <v>54.160000000000004</v>
      </c>
      <c r="U19">
        <f>AVERAGE(U4,U7,U10,U13,U16)</f>
        <v>1.0457999999999998</v>
      </c>
    </row>
    <row r="20" spans="1:21" ht="15.75" thickBot="1" x14ac:dyDescent="0.3">
      <c r="A20" s="6">
        <v>14</v>
      </c>
      <c r="B20" s="3">
        <v>1</v>
      </c>
      <c r="C20" s="3">
        <v>56.2</v>
      </c>
      <c r="D20" s="3">
        <v>60.8</v>
      </c>
      <c r="E20" s="3">
        <v>3</v>
      </c>
      <c r="F20" s="3">
        <v>700.81</v>
      </c>
      <c r="G20" s="3">
        <v>725.22</v>
      </c>
      <c r="H20" s="3">
        <v>1.0349999999999999</v>
      </c>
    </row>
    <row r="21" spans="1:21" ht="15.75" thickBot="1" x14ac:dyDescent="0.3">
      <c r="A21" s="7">
        <v>14</v>
      </c>
      <c r="B21" s="3">
        <v>7</v>
      </c>
      <c r="C21" s="3">
        <v>56</v>
      </c>
      <c r="D21" s="3">
        <v>63.4</v>
      </c>
      <c r="E21" s="3">
        <v>1</v>
      </c>
      <c r="F21" s="3">
        <v>237.95</v>
      </c>
      <c r="G21" s="3">
        <v>237.15</v>
      </c>
      <c r="H21" s="3">
        <v>0.997</v>
      </c>
    </row>
    <row r="22" spans="1:21" ht="15.75" thickBot="1" x14ac:dyDescent="0.3">
      <c r="A22" s="8">
        <v>14</v>
      </c>
      <c r="B22" s="3">
        <v>30</v>
      </c>
      <c r="C22" s="3">
        <v>56.9</v>
      </c>
      <c r="D22" s="3">
        <v>65.8</v>
      </c>
      <c r="E22" s="3">
        <v>0</v>
      </c>
      <c r="F22" s="3">
        <v>0</v>
      </c>
      <c r="G22" s="3">
        <v>0</v>
      </c>
      <c r="H22" s="3">
        <v>1</v>
      </c>
    </row>
    <row r="23" spans="1:21" x14ac:dyDescent="0.25">
      <c r="A23" s="4" t="s">
        <v>10</v>
      </c>
    </row>
    <row r="24" spans="1:21" ht="15.75" thickBot="1" x14ac:dyDescent="0.3">
      <c r="A24" s="5" t="s">
        <v>11</v>
      </c>
    </row>
    <row r="25" spans="1:21" ht="45.75" thickBot="1" x14ac:dyDescent="0.3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</row>
    <row r="26" spans="1:21" ht="15.75" thickBot="1" x14ac:dyDescent="0.3">
      <c r="A26" s="6">
        <v>3</v>
      </c>
      <c r="B26" s="3">
        <v>1</v>
      </c>
      <c r="C26" s="3">
        <v>71</v>
      </c>
      <c r="D26" s="3">
        <v>73.8</v>
      </c>
      <c r="E26" s="3">
        <v>33</v>
      </c>
      <c r="F26" s="3">
        <v>1172.25</v>
      </c>
      <c r="G26" s="3">
        <v>1231.99</v>
      </c>
      <c r="H26" s="3">
        <v>1.036</v>
      </c>
      <c r="J26">
        <f>AVERAGE(H:H)</f>
        <v>1.0231777777777777</v>
      </c>
    </row>
    <row r="27" spans="1:21" ht="15.75" thickBot="1" x14ac:dyDescent="0.3">
      <c r="A27" s="7">
        <v>3</v>
      </c>
      <c r="B27" s="3">
        <v>7</v>
      </c>
      <c r="C27" s="3">
        <v>60</v>
      </c>
      <c r="D27" s="3">
        <v>64.7</v>
      </c>
      <c r="E27" s="3">
        <v>16</v>
      </c>
      <c r="F27" s="3">
        <v>613.74</v>
      </c>
      <c r="G27" s="3">
        <v>636.52</v>
      </c>
      <c r="H27" s="3">
        <v>1.0369999999999999</v>
      </c>
      <c r="J27">
        <f>AVERAGE(C2:C4,C14:C16,C26:C28,C38:C40,C50:C52)</f>
        <v>61.24</v>
      </c>
    </row>
    <row r="28" spans="1:21" ht="15.75" thickBot="1" x14ac:dyDescent="0.3">
      <c r="A28" s="8">
        <v>3</v>
      </c>
      <c r="B28" s="3">
        <v>30</v>
      </c>
      <c r="C28" s="3">
        <v>57.7</v>
      </c>
      <c r="D28" s="3">
        <v>65.3</v>
      </c>
      <c r="E28" s="3">
        <v>0</v>
      </c>
      <c r="F28" s="3">
        <v>0</v>
      </c>
      <c r="G28" s="3">
        <v>0</v>
      </c>
      <c r="H28" s="3">
        <v>1</v>
      </c>
    </row>
    <row r="29" spans="1:21" ht="15.75" thickBot="1" x14ac:dyDescent="0.3">
      <c r="A29" s="6">
        <v>7</v>
      </c>
      <c r="B29" s="3">
        <v>1</v>
      </c>
      <c r="C29" s="3">
        <v>64.8</v>
      </c>
      <c r="D29" s="3">
        <v>67.400000000000006</v>
      </c>
      <c r="E29" s="3">
        <v>11</v>
      </c>
      <c r="F29" s="3">
        <v>432.97</v>
      </c>
      <c r="G29" s="3">
        <v>452.23</v>
      </c>
      <c r="H29" s="3">
        <v>1.044</v>
      </c>
    </row>
    <row r="30" spans="1:21" ht="15.75" thickBot="1" x14ac:dyDescent="0.3">
      <c r="A30" s="7">
        <v>7</v>
      </c>
      <c r="B30" s="3">
        <v>7</v>
      </c>
      <c r="C30" s="3">
        <v>56.5</v>
      </c>
      <c r="D30" s="3">
        <v>61.5</v>
      </c>
      <c r="E30" s="3">
        <v>8</v>
      </c>
      <c r="F30" s="3">
        <v>341.42</v>
      </c>
      <c r="G30" s="3">
        <v>343.85</v>
      </c>
      <c r="H30" s="3">
        <v>1.0069999999999999</v>
      </c>
    </row>
    <row r="31" spans="1:21" ht="15.75" thickBot="1" x14ac:dyDescent="0.3">
      <c r="A31" s="8">
        <v>7</v>
      </c>
      <c r="B31" s="3">
        <v>30</v>
      </c>
      <c r="C31" s="3">
        <v>54.4</v>
      </c>
      <c r="D31" s="3">
        <v>61.9</v>
      </c>
      <c r="E31" s="3">
        <v>2</v>
      </c>
      <c r="F31" s="3">
        <v>92.2</v>
      </c>
      <c r="G31" s="3">
        <v>87.82</v>
      </c>
      <c r="H31" s="3">
        <v>0.95199999999999996</v>
      </c>
    </row>
    <row r="32" spans="1:21" ht="15.75" thickBot="1" x14ac:dyDescent="0.3">
      <c r="A32" s="6">
        <v>14</v>
      </c>
      <c r="B32" s="3">
        <v>1</v>
      </c>
      <c r="C32" s="3">
        <v>54</v>
      </c>
      <c r="D32" s="3">
        <v>57.9</v>
      </c>
      <c r="E32" s="3">
        <v>2</v>
      </c>
      <c r="F32" s="3">
        <v>90.1</v>
      </c>
      <c r="G32" s="3">
        <v>91.06</v>
      </c>
      <c r="H32" s="3">
        <v>1.0109999999999999</v>
      </c>
    </row>
    <row r="33" spans="1:8" ht="15.75" thickBot="1" x14ac:dyDescent="0.3">
      <c r="A33" s="7">
        <v>14</v>
      </c>
      <c r="B33" s="3">
        <v>7</v>
      </c>
      <c r="C33" s="3">
        <v>47.4</v>
      </c>
      <c r="D33" s="3">
        <v>53.1</v>
      </c>
      <c r="E33" s="3">
        <v>4</v>
      </c>
      <c r="F33" s="3">
        <v>186.52</v>
      </c>
      <c r="G33" s="3">
        <v>180.36</v>
      </c>
      <c r="H33" s="3">
        <v>0.96699999999999997</v>
      </c>
    </row>
    <row r="34" spans="1:8" ht="15.75" thickBot="1" x14ac:dyDescent="0.3">
      <c r="A34" s="8">
        <v>14</v>
      </c>
      <c r="B34" s="3">
        <v>30</v>
      </c>
      <c r="C34" s="3">
        <v>47.1</v>
      </c>
      <c r="D34" s="3">
        <v>54.7</v>
      </c>
      <c r="E34" s="3">
        <v>3</v>
      </c>
      <c r="F34" s="3">
        <v>139.82</v>
      </c>
      <c r="G34" s="3">
        <v>141.36000000000001</v>
      </c>
      <c r="H34" s="3">
        <v>1.0109999999999999</v>
      </c>
    </row>
    <row r="35" spans="1:8" x14ac:dyDescent="0.25">
      <c r="A35" s="4" t="s">
        <v>12</v>
      </c>
    </row>
    <row r="36" spans="1:8" ht="15.75" thickBot="1" x14ac:dyDescent="0.3">
      <c r="A36" s="5" t="s">
        <v>13</v>
      </c>
    </row>
    <row r="37" spans="1:8" ht="45.75" thickBot="1" x14ac:dyDescent="0.3">
      <c r="A37" s="1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</row>
    <row r="38" spans="1:8" ht="15.75" thickBot="1" x14ac:dyDescent="0.3">
      <c r="A38" s="6">
        <v>3</v>
      </c>
      <c r="B38" s="3">
        <v>1</v>
      </c>
      <c r="C38" s="3">
        <v>70.099999999999994</v>
      </c>
      <c r="D38" s="3">
        <v>72.400000000000006</v>
      </c>
      <c r="E38" s="3">
        <v>23</v>
      </c>
      <c r="F38" s="3">
        <v>947.09</v>
      </c>
      <c r="G38" s="3">
        <v>964.51</v>
      </c>
      <c r="H38" s="3">
        <v>1.018</v>
      </c>
    </row>
    <row r="39" spans="1:8" ht="15.75" thickBot="1" x14ac:dyDescent="0.3">
      <c r="A39" s="7">
        <v>3</v>
      </c>
      <c r="B39" s="3">
        <v>7</v>
      </c>
      <c r="C39" s="3">
        <v>56.9</v>
      </c>
      <c r="D39" s="3">
        <v>61.5</v>
      </c>
      <c r="E39" s="3">
        <v>9</v>
      </c>
      <c r="F39" s="3">
        <v>370.92</v>
      </c>
      <c r="G39" s="3">
        <v>377</v>
      </c>
      <c r="H39" s="3">
        <v>1.016</v>
      </c>
    </row>
    <row r="40" spans="1:8" ht="15.75" thickBot="1" x14ac:dyDescent="0.3">
      <c r="A40" s="8">
        <v>3</v>
      </c>
      <c r="B40" s="3">
        <v>30</v>
      </c>
      <c r="C40" s="3">
        <v>52.1</v>
      </c>
      <c r="D40" s="3">
        <v>55</v>
      </c>
      <c r="E40" s="3">
        <v>2</v>
      </c>
      <c r="F40" s="3">
        <v>81.73</v>
      </c>
      <c r="G40" s="3">
        <v>82.54</v>
      </c>
      <c r="H40" s="3">
        <v>1.01</v>
      </c>
    </row>
    <row r="41" spans="1:8" ht="15.75" thickBot="1" x14ac:dyDescent="0.3">
      <c r="A41" s="6">
        <v>7</v>
      </c>
      <c r="B41" s="3">
        <v>1</v>
      </c>
      <c r="C41" s="3">
        <v>63.8</v>
      </c>
      <c r="D41" s="3">
        <v>66.2</v>
      </c>
      <c r="E41" s="3">
        <v>0</v>
      </c>
      <c r="F41" s="3">
        <v>0</v>
      </c>
      <c r="G41" s="3">
        <v>0</v>
      </c>
      <c r="H41" s="3">
        <v>1</v>
      </c>
    </row>
    <row r="42" spans="1:8" ht="15.75" thickBot="1" x14ac:dyDescent="0.3">
      <c r="A42" s="7">
        <v>7</v>
      </c>
      <c r="B42" s="3">
        <v>7</v>
      </c>
      <c r="C42" s="3">
        <v>49.4</v>
      </c>
      <c r="D42" s="3">
        <v>54.5</v>
      </c>
      <c r="E42" s="3">
        <v>3</v>
      </c>
      <c r="F42" s="3">
        <v>123.82</v>
      </c>
      <c r="G42" s="3">
        <v>123.71</v>
      </c>
      <c r="H42" s="3">
        <v>0.999</v>
      </c>
    </row>
    <row r="43" spans="1:8" ht="15.75" thickBot="1" x14ac:dyDescent="0.3">
      <c r="A43" s="8">
        <v>7</v>
      </c>
      <c r="B43" s="3">
        <v>30</v>
      </c>
      <c r="C43" s="3">
        <v>48.2</v>
      </c>
      <c r="D43" s="3">
        <v>51.4</v>
      </c>
      <c r="E43" s="3">
        <v>2</v>
      </c>
      <c r="F43" s="3">
        <v>83.07</v>
      </c>
      <c r="G43" s="3">
        <v>82.33</v>
      </c>
      <c r="H43" s="3">
        <v>0.99099999999999999</v>
      </c>
    </row>
    <row r="44" spans="1:8" ht="15.75" thickBot="1" x14ac:dyDescent="0.3">
      <c r="A44" s="6">
        <v>14</v>
      </c>
      <c r="B44" s="3">
        <v>1</v>
      </c>
      <c r="C44" s="3">
        <v>53.7</v>
      </c>
      <c r="D44" s="3">
        <v>57.1</v>
      </c>
      <c r="E44" s="3">
        <v>0</v>
      </c>
      <c r="F44" s="3">
        <v>0</v>
      </c>
      <c r="G44" s="3">
        <v>0</v>
      </c>
      <c r="H44" s="3">
        <v>1</v>
      </c>
    </row>
    <row r="45" spans="1:8" ht="15.75" thickBot="1" x14ac:dyDescent="0.3">
      <c r="A45" s="7">
        <v>14</v>
      </c>
      <c r="B45" s="3">
        <v>7</v>
      </c>
      <c r="C45" s="3">
        <v>48.6</v>
      </c>
      <c r="D45" s="3">
        <v>53.8</v>
      </c>
      <c r="E45" s="3">
        <v>0</v>
      </c>
      <c r="F45" s="3">
        <v>0</v>
      </c>
      <c r="G45" s="3">
        <v>0</v>
      </c>
      <c r="H45" s="3">
        <v>1</v>
      </c>
    </row>
    <row r="46" spans="1:8" ht="15.75" thickBot="1" x14ac:dyDescent="0.3">
      <c r="A46" s="8">
        <v>14</v>
      </c>
      <c r="B46" s="3">
        <v>30</v>
      </c>
      <c r="C46" s="3">
        <v>42.2</v>
      </c>
      <c r="D46" s="3">
        <v>46.5</v>
      </c>
      <c r="E46" s="3">
        <v>0</v>
      </c>
      <c r="F46" s="3">
        <v>0</v>
      </c>
      <c r="G46" s="3">
        <v>0</v>
      </c>
      <c r="H46" s="3">
        <v>1</v>
      </c>
    </row>
    <row r="47" spans="1:8" x14ac:dyDescent="0.25">
      <c r="A47" s="4" t="s">
        <v>14</v>
      </c>
    </row>
    <row r="48" spans="1:8" ht="15.75" thickBot="1" x14ac:dyDescent="0.3">
      <c r="A48" s="5" t="s">
        <v>15</v>
      </c>
    </row>
    <row r="49" spans="1:8" ht="45.75" thickBot="1" x14ac:dyDescent="0.3">
      <c r="A49" s="1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16</v>
      </c>
      <c r="G49" s="2" t="s">
        <v>17</v>
      </c>
      <c r="H49" s="2" t="s">
        <v>7</v>
      </c>
    </row>
    <row r="50" spans="1:8" ht="15.75" thickBot="1" x14ac:dyDescent="0.3">
      <c r="A50" s="6">
        <v>3</v>
      </c>
      <c r="B50" s="3">
        <v>1</v>
      </c>
      <c r="C50" s="3">
        <v>72.599999999999994</v>
      </c>
      <c r="D50" s="3">
        <v>73.3</v>
      </c>
      <c r="E50" s="3">
        <v>97</v>
      </c>
      <c r="F50" s="3">
        <v>18690.28</v>
      </c>
      <c r="G50" s="3">
        <v>19338.900000000001</v>
      </c>
      <c r="H50" s="3">
        <v>1.0349999999999999</v>
      </c>
    </row>
    <row r="51" spans="1:8" ht="15.75" thickBot="1" x14ac:dyDescent="0.3">
      <c r="A51" s="7">
        <v>3</v>
      </c>
      <c r="B51" s="3">
        <v>7</v>
      </c>
      <c r="C51" s="3">
        <v>55.9</v>
      </c>
      <c r="D51" s="3">
        <v>52.9</v>
      </c>
      <c r="E51" s="3">
        <v>63</v>
      </c>
      <c r="F51" s="3">
        <v>11626</v>
      </c>
      <c r="G51" s="3">
        <v>12092.6</v>
      </c>
      <c r="H51" s="3">
        <v>1.04</v>
      </c>
    </row>
    <row r="52" spans="1:8" ht="15.75" thickBot="1" x14ac:dyDescent="0.3">
      <c r="A52" s="8">
        <v>3</v>
      </c>
      <c r="B52" s="3">
        <v>30</v>
      </c>
      <c r="C52" s="3">
        <v>54.6</v>
      </c>
      <c r="D52" s="3">
        <v>46.3</v>
      </c>
      <c r="E52" s="3">
        <v>12</v>
      </c>
      <c r="F52" s="3">
        <v>2132.75</v>
      </c>
      <c r="G52" s="3">
        <v>2357.35</v>
      </c>
      <c r="H52" s="3">
        <v>1.105</v>
      </c>
    </row>
    <row r="53" spans="1:8" ht="15.75" thickBot="1" x14ac:dyDescent="0.3">
      <c r="A53" s="6">
        <v>7</v>
      </c>
      <c r="B53" s="3">
        <v>1</v>
      </c>
      <c r="C53" s="3">
        <v>62.2</v>
      </c>
      <c r="D53" s="3">
        <v>62</v>
      </c>
      <c r="E53" s="3">
        <v>34</v>
      </c>
      <c r="F53" s="3">
        <v>6222.9</v>
      </c>
      <c r="G53" s="3">
        <v>6390.5</v>
      </c>
      <c r="H53" s="3">
        <v>1.0269999999999999</v>
      </c>
    </row>
    <row r="54" spans="1:8" ht="15.75" thickBot="1" x14ac:dyDescent="0.3">
      <c r="A54" s="7">
        <v>7</v>
      </c>
      <c r="B54" s="3">
        <v>7</v>
      </c>
      <c r="C54" s="3">
        <v>50</v>
      </c>
      <c r="D54" s="3">
        <v>47</v>
      </c>
      <c r="E54" s="3">
        <v>51</v>
      </c>
      <c r="F54" s="3">
        <v>9638.65</v>
      </c>
      <c r="G54" s="3">
        <v>9921.9500000000007</v>
      </c>
      <c r="H54" s="3">
        <v>1.0289999999999999</v>
      </c>
    </row>
    <row r="55" spans="1:8" ht="15.75" thickBot="1" x14ac:dyDescent="0.3">
      <c r="A55" s="8">
        <v>7</v>
      </c>
      <c r="B55" s="3">
        <v>30</v>
      </c>
      <c r="C55" s="3">
        <v>52</v>
      </c>
      <c r="D55" s="3">
        <v>43.6</v>
      </c>
      <c r="E55" s="3">
        <v>41</v>
      </c>
      <c r="F55" s="3">
        <v>7672.8</v>
      </c>
      <c r="G55" s="3">
        <v>8085.1</v>
      </c>
      <c r="H55" s="3">
        <v>1.054</v>
      </c>
    </row>
    <row r="56" spans="1:8" ht="15.75" thickBot="1" x14ac:dyDescent="0.3">
      <c r="A56" s="6">
        <v>14</v>
      </c>
      <c r="B56" s="3">
        <v>1</v>
      </c>
      <c r="C56" s="3">
        <v>56</v>
      </c>
      <c r="D56" s="3">
        <v>55</v>
      </c>
      <c r="E56" s="3">
        <v>29</v>
      </c>
      <c r="F56" s="3">
        <v>5481.35</v>
      </c>
      <c r="G56" s="3">
        <v>5643.7</v>
      </c>
      <c r="H56" s="3">
        <v>1.0229999999999999</v>
      </c>
    </row>
    <row r="57" spans="1:8" ht="15.75" thickBot="1" x14ac:dyDescent="0.3">
      <c r="A57" s="7">
        <v>14</v>
      </c>
      <c r="B57" s="3">
        <v>7</v>
      </c>
      <c r="C57" s="3">
        <v>56</v>
      </c>
      <c r="D57" s="3">
        <v>53.9</v>
      </c>
      <c r="E57" s="3">
        <v>45</v>
      </c>
      <c r="F57" s="3">
        <v>8777.5499999999993</v>
      </c>
      <c r="G57" s="3">
        <v>9119.85</v>
      </c>
      <c r="H57" s="3">
        <v>1.0389999999999999</v>
      </c>
    </row>
    <row r="58" spans="1:8" ht="15.75" thickBot="1" x14ac:dyDescent="0.3">
      <c r="A58" s="8">
        <v>14</v>
      </c>
      <c r="B58" s="3">
        <v>30</v>
      </c>
      <c r="C58" s="3">
        <v>55.4</v>
      </c>
      <c r="D58" s="3">
        <v>47.4</v>
      </c>
      <c r="E58" s="3">
        <v>52</v>
      </c>
      <c r="F58" s="3">
        <v>10131.25</v>
      </c>
      <c r="G58" s="3">
        <v>10579.3</v>
      </c>
      <c r="H58" s="3">
        <v>1.044</v>
      </c>
    </row>
    <row r="59" spans="1:8" x14ac:dyDescent="0.25">
      <c r="A59" s="4" t="s">
        <v>18</v>
      </c>
    </row>
  </sheetData>
  <pageMargins left="0.7" right="0.7" top="0.75" bottom="0.75" header="0.3" footer="0.3"/>
  <pageSetup orientation="portrait" r:id="rId1"/>
  <ignoredErrors>
    <ignoredError sqref="U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2018-04-20T00:26:28Z</dcterms:created>
  <dcterms:modified xsi:type="dcterms:W3CDTF">2018-04-28T08:22:17Z</dcterms:modified>
</cp:coreProperties>
</file>