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goDB data" sheetId="1" r:id="rId4"/>
    <sheet state="visible" name="Redis data" sheetId="2" r:id="rId5"/>
    <sheet state="visible" name="Results Graphed" sheetId="3" r:id="rId6"/>
  </sheets>
  <definedNames/>
  <calcPr/>
</workbook>
</file>

<file path=xl/sharedStrings.xml><?xml version="1.0" encoding="utf-8"?>
<sst xmlns="http://schemas.openxmlformats.org/spreadsheetml/2006/main" count="105" uniqueCount="48">
  <si>
    <t>Test Number</t>
  </si>
  <si>
    <t>CPU Usage</t>
  </si>
  <si>
    <t>Memory Usage</t>
  </si>
  <si>
    <t>Trial 1 (s)</t>
  </si>
  <si>
    <t>Trial 2 (s)</t>
  </si>
  <si>
    <t>Trial 3 (s)</t>
  </si>
  <si>
    <t>Trial 4 (s)</t>
  </si>
  <si>
    <t>Trial 5 (s)</t>
  </si>
  <si>
    <t>Median Value (s)</t>
  </si>
  <si>
    <t>Convert to ms</t>
  </si>
  <si>
    <t>Rounding values</t>
  </si>
  <si>
    <t>Mean (ms)</t>
  </si>
  <si>
    <t>Average</t>
  </si>
  <si>
    <t>Trial 1 (ms)</t>
  </si>
  <si>
    <t>Trial 2 (ms)</t>
  </si>
  <si>
    <t>Trial 3 (ms)</t>
  </si>
  <si>
    <t>Trial 4 (ms)</t>
  </si>
  <si>
    <t>Trial 5 (ms)</t>
  </si>
  <si>
    <t>Total Average:</t>
  </si>
  <si>
    <t>Test #</t>
  </si>
  <si>
    <t>MongoDB</t>
  </si>
  <si>
    <t>Redis</t>
  </si>
  <si>
    <t>Test Category</t>
  </si>
  <si>
    <t>Test Description</t>
  </si>
  <si>
    <t>Reading - Data Quantity</t>
  </si>
  <si>
    <t>Time to retrieve a clinic</t>
  </si>
  <si>
    <t>Time to retrieve all clinics (5 results)</t>
  </si>
  <si>
    <t>Time to retrieve an owner</t>
  </si>
  <si>
    <t>Time to retrieve all owners (200 results)</t>
  </si>
  <si>
    <t>Time to retrieve one pet record</t>
  </si>
  <si>
    <t>Time to retrieve 500 pet records</t>
  </si>
  <si>
    <t>Time to retrieve all pet records (1000 results)</t>
  </si>
  <si>
    <t>Reading - Operational Complexity</t>
  </si>
  <si>
    <t>Time to retrieve a pet record with PetID=777 (1 result)</t>
  </si>
  <si>
    <t>Time to retrieve the address of the clinic associated with the pet record with PetID=777, by joining on ClinicID (1 result)</t>
  </si>
  <si>
    <t>Time to retrieve the surname of the owner associated with the pet record with PetID=777, by joining on OwnerID (1 result)</t>
  </si>
  <si>
    <t>Time to retrieve all pet records who are not spayed or neutered (~500 results)</t>
  </si>
  <si>
    <t>Time to retrieve all pet records who are cats (~190 results)</t>
  </si>
  <si>
    <t>Time to retrieve the total amount of fees paid by all owners</t>
  </si>
  <si>
    <t>Time to retrieve the average age of all pet records</t>
  </si>
  <si>
    <t>Writing</t>
  </si>
  <si>
    <t>Time to add a new clinic (ClinicID = 6)</t>
  </si>
  <si>
    <t>Time to add a new owner (OwnerID = 201)</t>
  </si>
  <si>
    <t>Time to add a new pet record (PetID = 1001)</t>
  </si>
  <si>
    <t>Updating</t>
  </si>
  <si>
    <t>Time to update a clinic
 (for ClinicID = 5, numberOfVets = 9)</t>
  </si>
  <si>
    <t>Time to update an owner
 (for OwnerID = 200, Surname = "SMITH")</t>
  </si>
  <si>
    <t>Time to update a pet record
 (for PetID = 1000, Name = "Finnegan")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</si>
</sst>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8">
    <font>
      <sz val="10.0"/>
      <color rgb="FF000000"/>
      <name val="Arial"/>
      <scheme val="minor"/>
    </font>
    <font>
      <sz val="11.0"/>
      <color rgb="FF000000"/>
      <name val="Calibri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7">
    <border/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</border>
    <border>
      <left style="thin">
        <color rgb="FFA3A3A3"/>
      </left>
      <top style="thin">
        <color rgb="FFA3A3A3"/>
      </top>
    </border>
    <border>
      <left style="thin">
        <color rgb="FFA3A3A3"/>
      </left>
    </border>
    <border>
      <bottom style="thin">
        <color rgb="FFA3A3A3"/>
      </bottom>
    </border>
    <border>
      <right style="thin">
        <color rgb="FFA3A3A3"/>
      </right>
    </border>
    <border>
      <right style="thin">
        <color rgb="FFA3A3A3"/>
      </right>
      <bottom style="thin">
        <color rgb="FFA3A3A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right" readingOrder="0" shrinkToFit="0" wrapText="1"/>
    </xf>
    <xf borderId="3" fillId="0" fontId="2" numFmtId="0" xfId="0" applyAlignment="1" applyBorder="1" applyFont="1">
      <alignment horizontal="right" readingOrder="0" shrinkToFit="0" wrapText="1"/>
    </xf>
    <xf borderId="1" fillId="2" fontId="1" numFmtId="0" xfId="0" applyAlignment="1" applyBorder="1" applyFill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3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horizontal="right" shrinkToFit="0" vertical="bottom" wrapText="1"/>
    </xf>
    <xf borderId="4" fillId="0" fontId="5" numFmtId="0" xfId="0" applyAlignment="1" applyBorder="1" applyFont="1">
      <alignment horizontal="right" shrinkToFit="0" vertical="bottom" wrapText="1"/>
    </xf>
    <xf borderId="4" fillId="0" fontId="5" numFmtId="0" xfId="0" applyAlignment="1" applyBorder="1" applyFont="1">
      <alignment vertical="bottom"/>
    </xf>
    <xf borderId="1" fillId="0" fontId="6" numFmtId="0" xfId="0" applyAlignment="1" applyBorder="1" applyFont="1">
      <alignment horizontal="left" readingOrder="0" shrinkToFit="0" wrapText="1"/>
    </xf>
    <xf borderId="5" fillId="0" fontId="5" numFmtId="0" xfId="0" applyAlignment="1" applyBorder="1" applyFont="1">
      <alignment horizontal="right" shrinkToFit="0" vertical="bottom" wrapText="1"/>
    </xf>
    <xf borderId="0" fillId="0" fontId="5" numFmtId="0" xfId="0" applyAlignment="1" applyFont="1">
      <alignment vertical="bottom"/>
    </xf>
    <xf borderId="6" fillId="0" fontId="7" numFmtId="164" xfId="0" applyAlignment="1" applyBorder="1" applyFont="1" applyNumberFormat="1">
      <alignment horizontal="right" shrinkToFit="0" vertical="bottom" wrapText="1"/>
    </xf>
    <xf borderId="0" fillId="0" fontId="7" numFmtId="16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MongoDB and Redis (Only Comparable Tests)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'Results Graphed'!$B$26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'Results Graphed'!$A$27:$A$46</c:f>
            </c:strRef>
          </c:cat>
          <c:val>
            <c:numRef>
              <c:f>'Results Graphed'!$B$27:$B$46</c:f>
              <c:numCache/>
            </c:numRef>
          </c:val>
        </c:ser>
        <c:ser>
          <c:idx val="1"/>
          <c:order val="1"/>
          <c:tx>
            <c:strRef>
              <c:f>'Results Graphed'!$C$26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'Results Graphed'!$A$27:$A$46</c:f>
            </c:strRef>
          </c:cat>
          <c:val>
            <c:numRef>
              <c:f>'Results Graphed'!$C$27:$C$46</c:f>
              <c:numCache/>
            </c:numRef>
          </c:val>
        </c:ser>
        <c:axId val="2022521554"/>
        <c:axId val="2089843862"/>
      </c:barChart>
      <c:catAx>
        <c:axId val="2022521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843862"/>
      </c:catAx>
      <c:valAx>
        <c:axId val="2089843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521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Comparing MongoDB and Redis (Across All Tests)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'Results Graphed'!$B$1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'Results Graphed'!$A$2:$A$21</c:f>
            </c:strRef>
          </c:cat>
          <c:val>
            <c:numRef>
              <c:f>'Results Graphed'!$B$2:$B$21</c:f>
              <c:numCache/>
            </c:numRef>
          </c:val>
        </c:ser>
        <c:ser>
          <c:idx val="1"/>
          <c:order val="1"/>
          <c:tx>
            <c:strRef>
              <c:f>'Results Graphed'!$C$1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'Results Graphed'!$A$2:$A$21</c:f>
            </c:strRef>
          </c:cat>
          <c:val>
            <c:numRef>
              <c:f>'Results Graphed'!$C$2:$C$21</c:f>
              <c:numCache/>
            </c:numRef>
          </c:val>
        </c:ser>
        <c:axId val="943948096"/>
        <c:axId val="759433636"/>
      </c:barChart>
      <c:catAx>
        <c:axId val="9439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433636"/>
      </c:catAx>
      <c:valAx>
        <c:axId val="759433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948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26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238125</xdr:colOff>
      <xdr:row>4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>
        <v>100.0</v>
      </c>
      <c r="C2" s="1">
        <v>37.5</v>
      </c>
      <c r="D2" s="1">
        <v>4.2424E-5</v>
      </c>
      <c r="E2" s="1">
        <v>4.3271E-5</v>
      </c>
      <c r="F2" s="1">
        <v>4.2159E-5</v>
      </c>
      <c r="G2" s="1">
        <v>4.3311E-5</v>
      </c>
      <c r="H2" s="1">
        <v>4.2199E-5</v>
      </c>
      <c r="I2" s="2">
        <v>4.2424E-5</v>
      </c>
    </row>
    <row r="3">
      <c r="A3" s="1">
        <v>2.0</v>
      </c>
      <c r="B3" s="1">
        <v>0.0</v>
      </c>
      <c r="C3" s="1">
        <v>37.5</v>
      </c>
      <c r="D3" s="1">
        <v>1.6685E-5</v>
      </c>
      <c r="E3" s="1">
        <v>1.6698E-5</v>
      </c>
      <c r="F3" s="1">
        <v>2.2013E-5</v>
      </c>
      <c r="G3" s="1">
        <v>2.113E-5</v>
      </c>
      <c r="H3" s="1">
        <v>1.7244E-5</v>
      </c>
      <c r="I3" s="3">
        <v>1.7244E-5</v>
      </c>
    </row>
    <row r="4">
      <c r="A4" s="1">
        <v>3.0</v>
      </c>
      <c r="B4" s="1">
        <v>0.0</v>
      </c>
      <c r="C4" s="1">
        <v>37.5</v>
      </c>
      <c r="D4" s="1">
        <v>4.9418E-5</v>
      </c>
      <c r="E4" s="1">
        <v>2.2903E-5</v>
      </c>
      <c r="F4" s="1">
        <v>1.9162E-5</v>
      </c>
      <c r="G4" s="1">
        <v>1.8712E-5</v>
      </c>
      <c r="H4" s="1">
        <v>2.35E-5</v>
      </c>
      <c r="I4" s="3">
        <v>2.2903E-5</v>
      </c>
    </row>
    <row r="5">
      <c r="A5" s="1">
        <v>4.0</v>
      </c>
      <c r="B5" s="1">
        <v>0.0</v>
      </c>
      <c r="C5" s="1">
        <v>37.5</v>
      </c>
      <c r="D5" s="1">
        <v>2.2086E-5</v>
      </c>
      <c r="E5" s="1">
        <v>2.0835E-5</v>
      </c>
      <c r="F5" s="1">
        <v>2.1103E-5</v>
      </c>
      <c r="G5" s="1">
        <v>2.0721E-5</v>
      </c>
      <c r="H5" s="1">
        <v>2.0944E-5</v>
      </c>
      <c r="I5" s="3">
        <v>2.0944E-5</v>
      </c>
    </row>
    <row r="6">
      <c r="A6" s="1">
        <v>5.0</v>
      </c>
      <c r="B6" s="1">
        <v>0.0</v>
      </c>
      <c r="C6" s="1">
        <v>37.5</v>
      </c>
      <c r="D6" s="1">
        <v>3.6198E-5</v>
      </c>
      <c r="E6" s="1">
        <v>1.7213E-5</v>
      </c>
      <c r="F6" s="1">
        <v>2.2465E-5</v>
      </c>
      <c r="G6" s="1">
        <v>1.7891E-5</v>
      </c>
      <c r="H6" s="1">
        <v>2.1846E-5</v>
      </c>
      <c r="I6" s="3">
        <v>2.1846E-5</v>
      </c>
    </row>
    <row r="7">
      <c r="A7" s="1">
        <v>6.0</v>
      </c>
      <c r="B7" s="1">
        <v>0.0</v>
      </c>
      <c r="C7" s="1">
        <v>37.5</v>
      </c>
      <c r="D7" s="1">
        <v>1.6765E-5</v>
      </c>
      <c r="E7" s="1">
        <v>1.7307E-5</v>
      </c>
      <c r="F7" s="1">
        <v>2.1585E-5</v>
      </c>
      <c r="G7" s="1">
        <v>2.1568E-5</v>
      </c>
      <c r="H7" s="1">
        <v>1.6915E-5</v>
      </c>
      <c r="I7" s="3">
        <v>1.7307E-5</v>
      </c>
    </row>
    <row r="8">
      <c r="A8" s="4">
        <v>7.0</v>
      </c>
      <c r="B8" s="1">
        <v>0.0</v>
      </c>
      <c r="C8" s="1">
        <v>37.5</v>
      </c>
      <c r="D8" s="1">
        <v>1.9519E-5</v>
      </c>
      <c r="E8" s="1">
        <v>1.5297E-5</v>
      </c>
      <c r="F8" s="1">
        <v>2.207E-5</v>
      </c>
      <c r="G8" s="1">
        <v>2.0446E-5</v>
      </c>
      <c r="H8" s="1">
        <v>1.5765E-5</v>
      </c>
      <c r="I8" s="3">
        <v>1.9519E-5</v>
      </c>
    </row>
    <row r="9">
      <c r="A9" s="1">
        <v>8.0</v>
      </c>
      <c r="B9" s="1">
        <v>0.0</v>
      </c>
      <c r="C9" s="1">
        <v>37.5</v>
      </c>
      <c r="D9" s="1">
        <v>1.5999E-5</v>
      </c>
      <c r="E9" s="1">
        <v>1.6322E-5</v>
      </c>
      <c r="F9" s="1">
        <v>1.7415E-5</v>
      </c>
      <c r="G9" s="1">
        <v>2.0766E-5</v>
      </c>
      <c r="H9" s="1">
        <v>1.6577E-5</v>
      </c>
      <c r="I9" s="3">
        <v>1.6577E-5</v>
      </c>
    </row>
    <row r="10">
      <c r="A10" s="1">
        <v>9.0</v>
      </c>
      <c r="B10" s="1">
        <v>100.0</v>
      </c>
      <c r="C10" s="1">
        <v>37.5</v>
      </c>
      <c r="D10" s="1">
        <v>0.002920657</v>
      </c>
      <c r="E10" s="1">
        <v>0.00250138299999999</v>
      </c>
      <c r="F10" s="1">
        <v>0.00247754399999999</v>
      </c>
      <c r="G10" s="1">
        <v>0.00288199699999999</v>
      </c>
      <c r="H10" s="1">
        <v>0.00249708</v>
      </c>
      <c r="I10" s="3">
        <v>0.002501383</v>
      </c>
    </row>
    <row r="11">
      <c r="A11" s="1">
        <v>10.0</v>
      </c>
      <c r="B11" s="1">
        <v>0.0</v>
      </c>
      <c r="C11" s="1">
        <v>37.5</v>
      </c>
      <c r="D11" s="1">
        <v>0.001710249</v>
      </c>
      <c r="E11" s="1">
        <v>0.00224767799999999</v>
      </c>
      <c r="F11" s="1">
        <v>0.001859727</v>
      </c>
      <c r="G11" s="1">
        <v>0.001926827</v>
      </c>
      <c r="H11" s="1">
        <v>0.002169438</v>
      </c>
      <c r="I11" s="3">
        <v>0.001926827</v>
      </c>
    </row>
    <row r="12">
      <c r="A12" s="1">
        <v>11.0</v>
      </c>
      <c r="B12" s="1">
        <v>0.0</v>
      </c>
      <c r="C12" s="1">
        <v>37.5</v>
      </c>
      <c r="D12" s="1">
        <v>2.0728E-5</v>
      </c>
      <c r="E12" s="1">
        <v>1.9983E-5</v>
      </c>
      <c r="F12" s="1">
        <v>1.9567E-5</v>
      </c>
      <c r="G12" s="1">
        <v>1.8257E-5</v>
      </c>
      <c r="H12" s="1">
        <v>2.0226E-5</v>
      </c>
      <c r="I12" s="3">
        <v>1.9983E-5</v>
      </c>
    </row>
    <row r="13">
      <c r="A13" s="1">
        <v>12.0</v>
      </c>
      <c r="B13" s="1">
        <v>0.0</v>
      </c>
      <c r="C13" s="1">
        <v>37.5</v>
      </c>
      <c r="D13" s="1">
        <v>2.2776E-5</v>
      </c>
      <c r="E13" s="1">
        <v>1.6785E-5</v>
      </c>
      <c r="F13" s="1">
        <v>2.9802E-5</v>
      </c>
      <c r="G13" s="1">
        <v>3.3178E-5</v>
      </c>
      <c r="H13" s="1">
        <v>1.7145E-5</v>
      </c>
      <c r="I13" s="3">
        <v>2.2776E-5</v>
      </c>
    </row>
    <row r="14">
      <c r="A14" s="1">
        <v>13.0</v>
      </c>
      <c r="B14" s="1">
        <v>0.0</v>
      </c>
      <c r="C14" s="1">
        <v>37.5</v>
      </c>
      <c r="D14" s="1">
        <v>8.24646999999999E-4</v>
      </c>
      <c r="E14" s="1">
        <v>8.50228999999999E-4</v>
      </c>
      <c r="F14" s="1">
        <v>8.38615E-4</v>
      </c>
      <c r="G14" s="1">
        <v>8.51105E-4</v>
      </c>
      <c r="H14" s="1">
        <v>8.21159E-4</v>
      </c>
      <c r="I14" s="3">
        <v>8.38615E-4</v>
      </c>
    </row>
    <row r="15">
      <c r="A15" s="4">
        <v>14.0</v>
      </c>
      <c r="B15" s="1">
        <v>0.0</v>
      </c>
      <c r="C15" s="1">
        <v>37.5</v>
      </c>
      <c r="D15" s="1">
        <v>0.00137083299999999</v>
      </c>
      <c r="E15" s="1">
        <v>0.00131550299999999</v>
      </c>
      <c r="F15" s="1">
        <v>0.0013393</v>
      </c>
      <c r="G15" s="1">
        <v>0.001314719</v>
      </c>
      <c r="H15" s="1">
        <v>0.001294751</v>
      </c>
      <c r="I15" s="3">
        <v>0.001315503</v>
      </c>
    </row>
    <row r="16">
      <c r="A16" s="1">
        <v>15.0</v>
      </c>
      <c r="B16" s="1">
        <v>0.0</v>
      </c>
      <c r="C16" s="1">
        <v>37.5</v>
      </c>
      <c r="D16" s="1">
        <v>6.40728E-4</v>
      </c>
      <c r="E16" s="1">
        <v>6.31997E-4</v>
      </c>
      <c r="F16" s="1">
        <v>6.27379999999999E-4</v>
      </c>
      <c r="G16" s="1">
        <v>6.46831999999999E-4</v>
      </c>
      <c r="H16" s="1">
        <v>5.89198999999999E-4</v>
      </c>
      <c r="I16" s="3">
        <v>6.31997E-4</v>
      </c>
    </row>
    <row r="17">
      <c r="A17" s="1">
        <v>16.0</v>
      </c>
      <c r="B17" s="1">
        <v>100.0</v>
      </c>
      <c r="C17" s="1">
        <v>37.5</v>
      </c>
      <c r="D17" s="1">
        <v>5.11245E-4</v>
      </c>
      <c r="E17" s="1">
        <v>4.92702E-4</v>
      </c>
      <c r="F17" s="1">
        <v>4.90053999999999E-4</v>
      </c>
      <c r="G17" s="1">
        <v>4.93145999999999E-4</v>
      </c>
      <c r="H17" s="1">
        <v>4.84969E-4</v>
      </c>
      <c r="I17" s="3">
        <v>4.92702E-4</v>
      </c>
    </row>
    <row r="18">
      <c r="A18" s="4">
        <v>17.0</v>
      </c>
      <c r="B18" s="1">
        <v>0.0</v>
      </c>
      <c r="C18" s="1">
        <v>37.5</v>
      </c>
      <c r="D18" s="1">
        <v>4.97126999999999E-4</v>
      </c>
      <c r="E18" s="1">
        <v>4.85699999999999E-4</v>
      </c>
      <c r="F18" s="1">
        <v>4.7715E-4</v>
      </c>
      <c r="G18" s="1">
        <v>4.92855E-4</v>
      </c>
      <c r="H18" s="1">
        <v>4.71937999999999E-4</v>
      </c>
      <c r="I18" s="3">
        <v>4.857E-4</v>
      </c>
    </row>
    <row r="19">
      <c r="A19" s="1">
        <v>18.0</v>
      </c>
      <c r="B19" s="1">
        <v>0.0</v>
      </c>
      <c r="C19" s="1">
        <v>37.5</v>
      </c>
      <c r="D19" s="1">
        <v>5.95161999999999E-4</v>
      </c>
      <c r="E19" s="1">
        <v>5.87200999999999E-4</v>
      </c>
      <c r="F19" s="1">
        <v>5.93204999999999E-4</v>
      </c>
      <c r="G19" s="1">
        <v>6.25824999999999E-4</v>
      </c>
      <c r="H19" s="1">
        <v>5.6904E-4</v>
      </c>
      <c r="I19" s="3">
        <v>5.93205E-4</v>
      </c>
    </row>
    <row r="20">
      <c r="A20" s="1">
        <v>19.0</v>
      </c>
      <c r="B20" s="1">
        <v>0.0</v>
      </c>
      <c r="C20" s="1">
        <v>37.5</v>
      </c>
      <c r="D20" s="1">
        <v>6.58090999999999E-4</v>
      </c>
      <c r="E20" s="1">
        <v>6.81134E-4</v>
      </c>
      <c r="F20" s="1">
        <v>6.57861E-4</v>
      </c>
      <c r="G20" s="1">
        <v>6.58686E-4</v>
      </c>
      <c r="H20" s="1">
        <v>6.93046E-4</v>
      </c>
      <c r="I20" s="3">
        <v>6.58686E-4</v>
      </c>
    </row>
    <row r="21">
      <c r="A21" s="4">
        <v>20.0</v>
      </c>
      <c r="B21" s="1">
        <v>0.0</v>
      </c>
      <c r="C21" s="1">
        <v>37.5</v>
      </c>
      <c r="D21" s="1">
        <v>5.31373E-4</v>
      </c>
      <c r="E21" s="1">
        <v>5.33062E-4</v>
      </c>
      <c r="F21" s="1">
        <v>5.51648999999999E-4</v>
      </c>
      <c r="G21" s="1">
        <v>5.34408E-4</v>
      </c>
      <c r="H21" s="1">
        <v>5.07832999999999E-4</v>
      </c>
      <c r="I21" s="3">
        <v>5.33062E-4</v>
      </c>
    </row>
    <row r="23">
      <c r="D23" s="5" t="s">
        <v>9</v>
      </c>
    </row>
    <row r="24">
      <c r="A24" s="1"/>
      <c r="B24" s="1"/>
      <c r="C24" s="1"/>
      <c r="D24" s="1">
        <f t="shared" ref="D24:I24" si="1">D2*1000</f>
        <v>0.042424</v>
      </c>
      <c r="E24" s="1">
        <f t="shared" si="1"/>
        <v>0.043271</v>
      </c>
      <c r="F24" s="1">
        <f t="shared" si="1"/>
        <v>0.042159</v>
      </c>
      <c r="G24" s="1">
        <f t="shared" si="1"/>
        <v>0.043311</v>
      </c>
      <c r="H24" s="1">
        <f t="shared" si="1"/>
        <v>0.042199</v>
      </c>
      <c r="I24" s="1">
        <f t="shared" si="1"/>
        <v>0.042424</v>
      </c>
      <c r="J24" s="6"/>
      <c r="K24" s="6"/>
      <c r="L24" s="6"/>
      <c r="M24" s="6"/>
      <c r="O24" s="6"/>
      <c r="P24" s="6"/>
      <c r="Q24" s="6"/>
      <c r="R24" s="6"/>
      <c r="S24" s="6"/>
      <c r="T24" s="6"/>
    </row>
    <row r="25">
      <c r="A25" s="1"/>
      <c r="B25" s="1"/>
      <c r="C25" s="1"/>
      <c r="D25" s="1">
        <f t="shared" ref="D25:I25" si="2">D3*1000</f>
        <v>0.016685</v>
      </c>
      <c r="E25" s="1">
        <f t="shared" si="2"/>
        <v>0.016698</v>
      </c>
      <c r="F25" s="1">
        <f t="shared" si="2"/>
        <v>0.022013</v>
      </c>
      <c r="G25" s="1">
        <f t="shared" si="2"/>
        <v>0.02113</v>
      </c>
      <c r="H25" s="1">
        <f t="shared" si="2"/>
        <v>0.017244</v>
      </c>
      <c r="I25" s="1">
        <f t="shared" si="2"/>
        <v>0.017244</v>
      </c>
      <c r="J25" s="6"/>
      <c r="K25" s="6"/>
      <c r="L25" s="6"/>
      <c r="M25" s="6"/>
      <c r="O25" s="6"/>
      <c r="P25" s="6"/>
      <c r="Q25" s="6"/>
      <c r="R25" s="6"/>
      <c r="S25" s="6"/>
      <c r="T25" s="6"/>
    </row>
    <row r="26">
      <c r="A26" s="1"/>
      <c r="B26" s="1"/>
      <c r="C26" s="1"/>
      <c r="D26" s="1">
        <f t="shared" ref="D26:I26" si="3">D4*1000</f>
        <v>0.049418</v>
      </c>
      <c r="E26" s="1">
        <f t="shared" si="3"/>
        <v>0.022903</v>
      </c>
      <c r="F26" s="1">
        <f t="shared" si="3"/>
        <v>0.019162</v>
      </c>
      <c r="G26" s="1">
        <f t="shared" si="3"/>
        <v>0.018712</v>
      </c>
      <c r="H26" s="1">
        <f t="shared" si="3"/>
        <v>0.0235</v>
      </c>
      <c r="I26" s="1">
        <f t="shared" si="3"/>
        <v>0.022903</v>
      </c>
      <c r="J26" s="6"/>
      <c r="K26" s="6"/>
      <c r="L26" s="6"/>
      <c r="M26" s="6"/>
      <c r="O26" s="6"/>
      <c r="P26" s="6"/>
      <c r="Q26" s="6"/>
      <c r="R26" s="6"/>
      <c r="S26" s="6"/>
      <c r="T26" s="6"/>
    </row>
    <row r="27">
      <c r="A27" s="1"/>
      <c r="B27" s="1"/>
      <c r="C27" s="1"/>
      <c r="D27" s="1">
        <f t="shared" ref="D27:I27" si="4">D5*1000</f>
        <v>0.022086</v>
      </c>
      <c r="E27" s="1">
        <f t="shared" si="4"/>
        <v>0.020835</v>
      </c>
      <c r="F27" s="1">
        <f t="shared" si="4"/>
        <v>0.021103</v>
      </c>
      <c r="G27" s="1">
        <f t="shared" si="4"/>
        <v>0.020721</v>
      </c>
      <c r="H27" s="1">
        <f t="shared" si="4"/>
        <v>0.020944</v>
      </c>
      <c r="I27" s="1">
        <f t="shared" si="4"/>
        <v>0.020944</v>
      </c>
      <c r="J27" s="6"/>
      <c r="K27" s="6"/>
      <c r="L27" s="6"/>
      <c r="M27" s="6"/>
      <c r="O27" s="6"/>
      <c r="P27" s="6"/>
      <c r="Q27" s="6"/>
      <c r="R27" s="6"/>
      <c r="S27" s="6"/>
      <c r="T27" s="6"/>
    </row>
    <row r="28">
      <c r="A28" s="1"/>
      <c r="B28" s="1"/>
      <c r="C28" s="1"/>
      <c r="D28" s="1">
        <f t="shared" ref="D28:I28" si="5">D6*1000</f>
        <v>0.036198</v>
      </c>
      <c r="E28" s="1">
        <f t="shared" si="5"/>
        <v>0.017213</v>
      </c>
      <c r="F28" s="1">
        <f t="shared" si="5"/>
        <v>0.022465</v>
      </c>
      <c r="G28" s="1">
        <f t="shared" si="5"/>
        <v>0.017891</v>
      </c>
      <c r="H28" s="1">
        <f t="shared" si="5"/>
        <v>0.021846</v>
      </c>
      <c r="I28" s="1">
        <f t="shared" si="5"/>
        <v>0.021846</v>
      </c>
      <c r="J28" s="6"/>
      <c r="K28" s="6"/>
      <c r="L28" s="6"/>
      <c r="M28" s="6"/>
      <c r="O28" s="6"/>
      <c r="P28" s="6"/>
      <c r="Q28" s="6"/>
      <c r="R28" s="6"/>
      <c r="S28" s="6"/>
      <c r="T28" s="6"/>
    </row>
    <row r="29">
      <c r="A29" s="1"/>
      <c r="B29" s="1"/>
      <c r="C29" s="1"/>
      <c r="D29" s="1">
        <f t="shared" ref="D29:I29" si="6">D7*1000</f>
        <v>0.016765</v>
      </c>
      <c r="E29" s="1">
        <f t="shared" si="6"/>
        <v>0.017307</v>
      </c>
      <c r="F29" s="1">
        <f t="shared" si="6"/>
        <v>0.021585</v>
      </c>
      <c r="G29" s="1">
        <f t="shared" si="6"/>
        <v>0.021568</v>
      </c>
      <c r="H29" s="1">
        <f t="shared" si="6"/>
        <v>0.016915</v>
      </c>
      <c r="I29" s="1">
        <f t="shared" si="6"/>
        <v>0.017307</v>
      </c>
      <c r="J29" s="6"/>
      <c r="K29" s="6"/>
      <c r="L29" s="6"/>
      <c r="M29" s="6"/>
      <c r="O29" s="6"/>
      <c r="P29" s="6"/>
      <c r="Q29" s="6"/>
      <c r="R29" s="6"/>
      <c r="S29" s="6"/>
      <c r="T29" s="6"/>
    </row>
    <row r="30">
      <c r="A30" s="1"/>
      <c r="B30" s="1"/>
      <c r="C30" s="1"/>
      <c r="D30" s="1">
        <f t="shared" ref="D30:I30" si="7">D8*1000</f>
        <v>0.019519</v>
      </c>
      <c r="E30" s="1">
        <f t="shared" si="7"/>
        <v>0.015297</v>
      </c>
      <c r="F30" s="1">
        <f t="shared" si="7"/>
        <v>0.02207</v>
      </c>
      <c r="G30" s="1">
        <f t="shared" si="7"/>
        <v>0.020446</v>
      </c>
      <c r="H30" s="1">
        <f t="shared" si="7"/>
        <v>0.015765</v>
      </c>
      <c r="I30" s="1">
        <f t="shared" si="7"/>
        <v>0.019519</v>
      </c>
      <c r="J30" s="6"/>
      <c r="K30" s="6"/>
      <c r="L30" s="6"/>
      <c r="M30" s="6"/>
      <c r="O30" s="6"/>
      <c r="P30" s="6"/>
      <c r="Q30" s="6"/>
      <c r="R30" s="6"/>
      <c r="S30" s="6"/>
      <c r="T30" s="6"/>
    </row>
    <row r="31">
      <c r="A31" s="1"/>
      <c r="B31" s="1"/>
      <c r="C31" s="1"/>
      <c r="D31" s="1">
        <f t="shared" ref="D31:I31" si="8">D9*1000</f>
        <v>0.015999</v>
      </c>
      <c r="E31" s="1">
        <f t="shared" si="8"/>
        <v>0.016322</v>
      </c>
      <c r="F31" s="1">
        <f t="shared" si="8"/>
        <v>0.017415</v>
      </c>
      <c r="G31" s="1">
        <f t="shared" si="8"/>
        <v>0.020766</v>
      </c>
      <c r="H31" s="1">
        <f t="shared" si="8"/>
        <v>0.016577</v>
      </c>
      <c r="I31" s="1">
        <f t="shared" si="8"/>
        <v>0.016577</v>
      </c>
      <c r="J31" s="6"/>
      <c r="K31" s="6"/>
      <c r="L31" s="6"/>
      <c r="M31" s="6"/>
      <c r="O31" s="6"/>
      <c r="P31" s="6"/>
      <c r="Q31" s="6"/>
      <c r="R31" s="6"/>
      <c r="S31" s="6"/>
      <c r="T31" s="6"/>
    </row>
    <row r="32">
      <c r="A32" s="1"/>
      <c r="B32" s="1"/>
      <c r="C32" s="1"/>
      <c r="D32" s="1">
        <f t="shared" ref="D32:I32" si="9">D10*1000</f>
        <v>2.920657</v>
      </c>
      <c r="E32" s="1">
        <f t="shared" si="9"/>
        <v>2.501383</v>
      </c>
      <c r="F32" s="1">
        <f t="shared" si="9"/>
        <v>2.477544</v>
      </c>
      <c r="G32" s="1">
        <f t="shared" si="9"/>
        <v>2.881997</v>
      </c>
      <c r="H32" s="1">
        <f t="shared" si="9"/>
        <v>2.49708</v>
      </c>
      <c r="I32" s="1">
        <f t="shared" si="9"/>
        <v>2.501383</v>
      </c>
      <c r="J32" s="6"/>
      <c r="K32" s="6"/>
      <c r="L32" s="6"/>
      <c r="M32" s="6"/>
      <c r="O32" s="6"/>
      <c r="P32" s="6"/>
      <c r="Q32" s="6"/>
      <c r="R32" s="6"/>
      <c r="S32" s="6"/>
      <c r="T32" s="6"/>
    </row>
    <row r="33">
      <c r="A33" s="1"/>
      <c r="B33" s="1"/>
      <c r="C33" s="1"/>
      <c r="D33" s="1">
        <f t="shared" ref="D33:I33" si="10">D11*1000</f>
        <v>1.710249</v>
      </c>
      <c r="E33" s="1">
        <f t="shared" si="10"/>
        <v>2.247678</v>
      </c>
      <c r="F33" s="1">
        <f t="shared" si="10"/>
        <v>1.859727</v>
      </c>
      <c r="G33" s="1">
        <f t="shared" si="10"/>
        <v>1.926827</v>
      </c>
      <c r="H33" s="1">
        <f t="shared" si="10"/>
        <v>2.169438</v>
      </c>
      <c r="I33" s="1">
        <f t="shared" si="10"/>
        <v>1.926827</v>
      </c>
      <c r="J33" s="6"/>
      <c r="K33" s="6"/>
      <c r="L33" s="6"/>
      <c r="M33" s="6"/>
      <c r="O33" s="6"/>
      <c r="P33" s="6"/>
      <c r="Q33" s="6"/>
      <c r="R33" s="6"/>
      <c r="S33" s="6"/>
      <c r="T33" s="6"/>
    </row>
    <row r="34">
      <c r="A34" s="1"/>
      <c r="B34" s="1"/>
      <c r="C34" s="1"/>
      <c r="D34" s="1">
        <f t="shared" ref="D34:I34" si="11">D12*1000</f>
        <v>0.020728</v>
      </c>
      <c r="E34" s="1">
        <f t="shared" si="11"/>
        <v>0.019983</v>
      </c>
      <c r="F34" s="1">
        <f t="shared" si="11"/>
        <v>0.019567</v>
      </c>
      <c r="G34" s="1">
        <f t="shared" si="11"/>
        <v>0.018257</v>
      </c>
      <c r="H34" s="1">
        <f t="shared" si="11"/>
        <v>0.020226</v>
      </c>
      <c r="I34" s="1">
        <f t="shared" si="11"/>
        <v>0.019983</v>
      </c>
      <c r="J34" s="6"/>
      <c r="K34" s="6"/>
      <c r="L34" s="6"/>
      <c r="M34" s="6"/>
      <c r="O34" s="6"/>
      <c r="P34" s="6"/>
      <c r="Q34" s="6"/>
      <c r="R34" s="6"/>
      <c r="S34" s="6"/>
      <c r="T34" s="6"/>
    </row>
    <row r="35">
      <c r="A35" s="1"/>
      <c r="B35" s="1"/>
      <c r="C35" s="1"/>
      <c r="D35" s="1">
        <f t="shared" ref="D35:I35" si="12">D13*1000</f>
        <v>0.022776</v>
      </c>
      <c r="E35" s="1">
        <f t="shared" si="12"/>
        <v>0.016785</v>
      </c>
      <c r="F35" s="1">
        <f t="shared" si="12"/>
        <v>0.029802</v>
      </c>
      <c r="G35" s="1">
        <f t="shared" si="12"/>
        <v>0.033178</v>
      </c>
      <c r="H35" s="1">
        <f t="shared" si="12"/>
        <v>0.017145</v>
      </c>
      <c r="I35" s="1">
        <f t="shared" si="12"/>
        <v>0.022776</v>
      </c>
      <c r="J35" s="6"/>
      <c r="K35" s="6"/>
      <c r="L35" s="6"/>
      <c r="M35" s="6"/>
      <c r="O35" s="6"/>
      <c r="P35" s="6"/>
      <c r="Q35" s="6"/>
      <c r="R35" s="6"/>
      <c r="S35" s="6"/>
      <c r="T35" s="6"/>
    </row>
    <row r="36">
      <c r="A36" s="1"/>
      <c r="B36" s="1"/>
      <c r="C36" s="1"/>
      <c r="D36" s="1">
        <f t="shared" ref="D36:I36" si="13">D14*1000</f>
        <v>0.824647</v>
      </c>
      <c r="E36" s="1">
        <f t="shared" si="13"/>
        <v>0.850229</v>
      </c>
      <c r="F36" s="1">
        <f t="shared" si="13"/>
        <v>0.838615</v>
      </c>
      <c r="G36" s="1">
        <f t="shared" si="13"/>
        <v>0.851105</v>
      </c>
      <c r="H36" s="1">
        <f t="shared" si="13"/>
        <v>0.821159</v>
      </c>
      <c r="I36" s="1">
        <f t="shared" si="13"/>
        <v>0.838615</v>
      </c>
      <c r="J36" s="6"/>
      <c r="K36" s="6"/>
      <c r="L36" s="6"/>
      <c r="M36" s="6"/>
      <c r="O36" s="6"/>
      <c r="P36" s="6"/>
      <c r="Q36" s="6"/>
      <c r="R36" s="6"/>
      <c r="S36" s="6"/>
      <c r="T36" s="6"/>
    </row>
    <row r="37">
      <c r="A37" s="1"/>
      <c r="B37" s="1"/>
      <c r="C37" s="1"/>
      <c r="D37" s="1">
        <f t="shared" ref="D37:I37" si="14">D15*1000</f>
        <v>1.370833</v>
      </c>
      <c r="E37" s="1">
        <f t="shared" si="14"/>
        <v>1.315503</v>
      </c>
      <c r="F37" s="1">
        <f t="shared" si="14"/>
        <v>1.3393</v>
      </c>
      <c r="G37" s="1">
        <f t="shared" si="14"/>
        <v>1.314719</v>
      </c>
      <c r="H37" s="1">
        <f t="shared" si="14"/>
        <v>1.294751</v>
      </c>
      <c r="I37" s="1">
        <f t="shared" si="14"/>
        <v>1.315503</v>
      </c>
      <c r="J37" s="6"/>
      <c r="K37" s="6"/>
      <c r="L37" s="6"/>
      <c r="M37" s="6"/>
      <c r="O37" s="6"/>
      <c r="P37" s="6"/>
      <c r="Q37" s="6"/>
      <c r="R37" s="6"/>
      <c r="S37" s="6"/>
      <c r="T37" s="6"/>
    </row>
    <row r="38">
      <c r="A38" s="1"/>
      <c r="B38" s="1"/>
      <c r="C38" s="1"/>
      <c r="D38" s="1">
        <f t="shared" ref="D38:I38" si="15">D16*1000</f>
        <v>0.640728</v>
      </c>
      <c r="E38" s="1">
        <f t="shared" si="15"/>
        <v>0.631997</v>
      </c>
      <c r="F38" s="1">
        <f t="shared" si="15"/>
        <v>0.62738</v>
      </c>
      <c r="G38" s="1">
        <f t="shared" si="15"/>
        <v>0.646832</v>
      </c>
      <c r="H38" s="1">
        <f t="shared" si="15"/>
        <v>0.589199</v>
      </c>
      <c r="I38" s="1">
        <f t="shared" si="15"/>
        <v>0.631997</v>
      </c>
      <c r="J38" s="6"/>
      <c r="K38" s="6"/>
      <c r="L38" s="6"/>
      <c r="M38" s="6"/>
      <c r="O38" s="6"/>
      <c r="P38" s="6"/>
      <c r="Q38" s="6"/>
      <c r="R38" s="6"/>
      <c r="S38" s="6"/>
      <c r="T38" s="6"/>
    </row>
    <row r="39">
      <c r="A39" s="1"/>
      <c r="B39" s="1"/>
      <c r="C39" s="1"/>
      <c r="D39" s="1">
        <f t="shared" ref="D39:I39" si="16">D17*1000</f>
        <v>0.511245</v>
      </c>
      <c r="E39" s="1">
        <f t="shared" si="16"/>
        <v>0.492702</v>
      </c>
      <c r="F39" s="1">
        <f t="shared" si="16"/>
        <v>0.490054</v>
      </c>
      <c r="G39" s="1">
        <f t="shared" si="16"/>
        <v>0.493146</v>
      </c>
      <c r="H39" s="1">
        <f t="shared" si="16"/>
        <v>0.484969</v>
      </c>
      <c r="I39" s="1">
        <f t="shared" si="16"/>
        <v>0.492702</v>
      </c>
      <c r="J39" s="6"/>
      <c r="K39" s="6"/>
      <c r="L39" s="6"/>
      <c r="M39" s="6"/>
      <c r="O39" s="6"/>
      <c r="P39" s="6"/>
      <c r="Q39" s="6"/>
      <c r="R39" s="6"/>
      <c r="S39" s="6"/>
      <c r="T39" s="6"/>
    </row>
    <row r="40">
      <c r="D40" s="1">
        <f t="shared" ref="D40:I40" si="17">D18*1000</f>
        <v>0.497127</v>
      </c>
      <c r="E40" s="1">
        <f t="shared" si="17"/>
        <v>0.4857</v>
      </c>
      <c r="F40" s="1">
        <f t="shared" si="17"/>
        <v>0.47715</v>
      </c>
      <c r="G40" s="1">
        <f t="shared" si="17"/>
        <v>0.492855</v>
      </c>
      <c r="H40" s="1">
        <f t="shared" si="17"/>
        <v>0.471938</v>
      </c>
      <c r="I40" s="1">
        <f t="shared" si="17"/>
        <v>0.4857</v>
      </c>
    </row>
    <row r="41">
      <c r="D41" s="1">
        <f t="shared" ref="D41:I41" si="18">D19*1000</f>
        <v>0.595162</v>
      </c>
      <c r="E41" s="1">
        <f t="shared" si="18"/>
        <v>0.587201</v>
      </c>
      <c r="F41" s="1">
        <f t="shared" si="18"/>
        <v>0.593205</v>
      </c>
      <c r="G41" s="1">
        <f t="shared" si="18"/>
        <v>0.625825</v>
      </c>
      <c r="H41" s="1">
        <f t="shared" si="18"/>
        <v>0.56904</v>
      </c>
      <c r="I41" s="1">
        <f t="shared" si="18"/>
        <v>0.593205</v>
      </c>
    </row>
    <row r="42">
      <c r="D42" s="1">
        <f t="shared" ref="D42:I42" si="19">D20*1000</f>
        <v>0.658091</v>
      </c>
      <c r="E42" s="1">
        <f t="shared" si="19"/>
        <v>0.681134</v>
      </c>
      <c r="F42" s="1">
        <f t="shared" si="19"/>
        <v>0.657861</v>
      </c>
      <c r="G42" s="1">
        <f t="shared" si="19"/>
        <v>0.658686</v>
      </c>
      <c r="H42" s="1">
        <f t="shared" si="19"/>
        <v>0.693046</v>
      </c>
      <c r="I42" s="1">
        <f t="shared" si="19"/>
        <v>0.658686</v>
      </c>
    </row>
    <row r="43">
      <c r="D43" s="1">
        <f t="shared" ref="D43:I43" si="20">D21*1000</f>
        <v>0.531373</v>
      </c>
      <c r="E43" s="1">
        <f t="shared" si="20"/>
        <v>0.533062</v>
      </c>
      <c r="F43" s="1">
        <f t="shared" si="20"/>
        <v>0.551649</v>
      </c>
      <c r="G43" s="1">
        <f t="shared" si="20"/>
        <v>0.534408</v>
      </c>
      <c r="H43" s="1">
        <f t="shared" si="20"/>
        <v>0.507833</v>
      </c>
      <c r="I43" s="1">
        <f t="shared" si="20"/>
        <v>0.533062</v>
      </c>
    </row>
    <row r="44">
      <c r="D44" s="1"/>
      <c r="E44" s="1"/>
      <c r="F44" s="1"/>
      <c r="G44" s="1"/>
      <c r="H44" s="1"/>
      <c r="I44" s="1"/>
    </row>
    <row r="45">
      <c r="D45" s="5" t="s">
        <v>10</v>
      </c>
      <c r="J45" s="5" t="s">
        <v>11</v>
      </c>
    </row>
    <row r="46">
      <c r="D46" s="7">
        <f t="shared" ref="D46:I46" si="21">ROUND(D24,6)</f>
        <v>0.042424</v>
      </c>
      <c r="E46" s="7">
        <f t="shared" si="21"/>
        <v>0.043271</v>
      </c>
      <c r="F46" s="7">
        <f t="shared" si="21"/>
        <v>0.042159</v>
      </c>
      <c r="G46" s="7">
        <f t="shared" si="21"/>
        <v>0.043311</v>
      </c>
      <c r="H46" s="7">
        <f t="shared" si="21"/>
        <v>0.042199</v>
      </c>
      <c r="I46" s="7">
        <f t="shared" si="21"/>
        <v>0.042424</v>
      </c>
      <c r="J46" s="7">
        <f t="shared" ref="J46:J65" si="23">Round(AVERAGE(D46:I46), 6)</f>
        <v>0.042631</v>
      </c>
    </row>
    <row r="47">
      <c r="D47" s="7">
        <f t="shared" ref="D47:I47" si="22">ROUND(D25,6)</f>
        <v>0.016685</v>
      </c>
      <c r="E47" s="7">
        <f t="shared" si="22"/>
        <v>0.016698</v>
      </c>
      <c r="F47" s="7">
        <f t="shared" si="22"/>
        <v>0.022013</v>
      </c>
      <c r="G47" s="7">
        <f t="shared" si="22"/>
        <v>0.02113</v>
      </c>
      <c r="H47" s="7">
        <f t="shared" si="22"/>
        <v>0.017244</v>
      </c>
      <c r="I47" s="7">
        <f t="shared" si="22"/>
        <v>0.017244</v>
      </c>
      <c r="J47" s="7">
        <f t="shared" si="23"/>
        <v>0.018502</v>
      </c>
    </row>
    <row r="48">
      <c r="D48" s="7">
        <f t="shared" ref="D48:I48" si="24">ROUND(D26,6)</f>
        <v>0.049418</v>
      </c>
      <c r="E48" s="7">
        <f t="shared" si="24"/>
        <v>0.022903</v>
      </c>
      <c r="F48" s="7">
        <f t="shared" si="24"/>
        <v>0.019162</v>
      </c>
      <c r="G48" s="7">
        <f t="shared" si="24"/>
        <v>0.018712</v>
      </c>
      <c r="H48" s="7">
        <f t="shared" si="24"/>
        <v>0.0235</v>
      </c>
      <c r="I48" s="7">
        <f t="shared" si="24"/>
        <v>0.022903</v>
      </c>
      <c r="J48" s="7">
        <f t="shared" si="23"/>
        <v>0.0261</v>
      </c>
    </row>
    <row r="49">
      <c r="D49" s="7">
        <f t="shared" ref="D49:I49" si="25">ROUND(D27,6)</f>
        <v>0.022086</v>
      </c>
      <c r="E49" s="7">
        <f t="shared" si="25"/>
        <v>0.020835</v>
      </c>
      <c r="F49" s="7">
        <f t="shared" si="25"/>
        <v>0.021103</v>
      </c>
      <c r="G49" s="7">
        <f t="shared" si="25"/>
        <v>0.020721</v>
      </c>
      <c r="H49" s="7">
        <f t="shared" si="25"/>
        <v>0.020944</v>
      </c>
      <c r="I49" s="7">
        <f t="shared" si="25"/>
        <v>0.020944</v>
      </c>
      <c r="J49" s="7">
        <f t="shared" si="23"/>
        <v>0.021106</v>
      </c>
    </row>
    <row r="50">
      <c r="D50" s="7">
        <f t="shared" ref="D50:I50" si="26">ROUND(D28,6)</f>
        <v>0.036198</v>
      </c>
      <c r="E50" s="7">
        <f t="shared" si="26"/>
        <v>0.017213</v>
      </c>
      <c r="F50" s="7">
        <f t="shared" si="26"/>
        <v>0.022465</v>
      </c>
      <c r="G50" s="7">
        <f t="shared" si="26"/>
        <v>0.017891</v>
      </c>
      <c r="H50" s="7">
        <f t="shared" si="26"/>
        <v>0.021846</v>
      </c>
      <c r="I50" s="7">
        <f t="shared" si="26"/>
        <v>0.021846</v>
      </c>
      <c r="J50" s="7">
        <f t="shared" si="23"/>
        <v>0.02291</v>
      </c>
    </row>
    <row r="51">
      <c r="D51" s="7">
        <f t="shared" ref="D51:I51" si="27">ROUND(D29,6)</f>
        <v>0.016765</v>
      </c>
      <c r="E51" s="7">
        <f t="shared" si="27"/>
        <v>0.017307</v>
      </c>
      <c r="F51" s="7">
        <f t="shared" si="27"/>
        <v>0.021585</v>
      </c>
      <c r="G51" s="7">
        <f t="shared" si="27"/>
        <v>0.021568</v>
      </c>
      <c r="H51" s="7">
        <f t="shared" si="27"/>
        <v>0.016915</v>
      </c>
      <c r="I51" s="7">
        <f t="shared" si="27"/>
        <v>0.017307</v>
      </c>
      <c r="J51" s="7">
        <f t="shared" si="23"/>
        <v>0.018575</v>
      </c>
    </row>
    <row r="52">
      <c r="D52" s="7">
        <f t="shared" ref="D52:I52" si="28">ROUND(D30,6)</f>
        <v>0.019519</v>
      </c>
      <c r="E52" s="7">
        <f t="shared" si="28"/>
        <v>0.015297</v>
      </c>
      <c r="F52" s="7">
        <f t="shared" si="28"/>
        <v>0.02207</v>
      </c>
      <c r="G52" s="7">
        <f t="shared" si="28"/>
        <v>0.020446</v>
      </c>
      <c r="H52" s="7">
        <f t="shared" si="28"/>
        <v>0.015765</v>
      </c>
      <c r="I52" s="7">
        <f t="shared" si="28"/>
        <v>0.019519</v>
      </c>
      <c r="J52" s="7">
        <f t="shared" si="23"/>
        <v>0.018769</v>
      </c>
    </row>
    <row r="53">
      <c r="D53" s="7">
        <f t="shared" ref="D53:I53" si="29">ROUND(D31,6)</f>
        <v>0.015999</v>
      </c>
      <c r="E53" s="7">
        <f t="shared" si="29"/>
        <v>0.016322</v>
      </c>
      <c r="F53" s="7">
        <f t="shared" si="29"/>
        <v>0.017415</v>
      </c>
      <c r="G53" s="7">
        <f t="shared" si="29"/>
        <v>0.020766</v>
      </c>
      <c r="H53" s="7">
        <f t="shared" si="29"/>
        <v>0.016577</v>
      </c>
      <c r="I53" s="7">
        <f t="shared" si="29"/>
        <v>0.016577</v>
      </c>
      <c r="J53" s="7">
        <f t="shared" si="23"/>
        <v>0.017276</v>
      </c>
    </row>
    <row r="54">
      <c r="D54" s="7">
        <f t="shared" ref="D54:I54" si="30">ROUND(D32,6)</f>
        <v>2.920657</v>
      </c>
      <c r="E54" s="7">
        <f t="shared" si="30"/>
        <v>2.501383</v>
      </c>
      <c r="F54" s="7">
        <f t="shared" si="30"/>
        <v>2.477544</v>
      </c>
      <c r="G54" s="7">
        <f t="shared" si="30"/>
        <v>2.881997</v>
      </c>
      <c r="H54" s="7">
        <f t="shared" si="30"/>
        <v>2.49708</v>
      </c>
      <c r="I54" s="7">
        <f t="shared" si="30"/>
        <v>2.501383</v>
      </c>
      <c r="J54" s="7">
        <f t="shared" si="23"/>
        <v>2.630007</v>
      </c>
    </row>
    <row r="55">
      <c r="D55" s="7">
        <f t="shared" ref="D55:I55" si="31">ROUND(D33,6)</f>
        <v>1.710249</v>
      </c>
      <c r="E55" s="7">
        <f t="shared" si="31"/>
        <v>2.247678</v>
      </c>
      <c r="F55" s="7">
        <f t="shared" si="31"/>
        <v>1.859727</v>
      </c>
      <c r="G55" s="7">
        <f t="shared" si="31"/>
        <v>1.926827</v>
      </c>
      <c r="H55" s="7">
        <f t="shared" si="31"/>
        <v>2.169438</v>
      </c>
      <c r="I55" s="7">
        <f t="shared" si="31"/>
        <v>1.926827</v>
      </c>
      <c r="J55" s="7">
        <f t="shared" si="23"/>
        <v>1.973458</v>
      </c>
    </row>
    <row r="56">
      <c r="D56" s="7">
        <f t="shared" ref="D56:I56" si="32">ROUND(D34,6)</f>
        <v>0.020728</v>
      </c>
      <c r="E56" s="7">
        <f t="shared" si="32"/>
        <v>0.019983</v>
      </c>
      <c r="F56" s="7">
        <f t="shared" si="32"/>
        <v>0.019567</v>
      </c>
      <c r="G56" s="7">
        <f t="shared" si="32"/>
        <v>0.018257</v>
      </c>
      <c r="H56" s="7">
        <f t="shared" si="32"/>
        <v>0.020226</v>
      </c>
      <c r="I56" s="7">
        <f t="shared" si="32"/>
        <v>0.019983</v>
      </c>
      <c r="J56" s="7">
        <f t="shared" si="23"/>
        <v>0.019791</v>
      </c>
    </row>
    <row r="57">
      <c r="D57" s="7">
        <f t="shared" ref="D57:I57" si="33">ROUND(D35,6)</f>
        <v>0.022776</v>
      </c>
      <c r="E57" s="7">
        <f t="shared" si="33"/>
        <v>0.016785</v>
      </c>
      <c r="F57" s="7">
        <f t="shared" si="33"/>
        <v>0.029802</v>
      </c>
      <c r="G57" s="7">
        <f t="shared" si="33"/>
        <v>0.033178</v>
      </c>
      <c r="H57" s="7">
        <f t="shared" si="33"/>
        <v>0.017145</v>
      </c>
      <c r="I57" s="7">
        <f t="shared" si="33"/>
        <v>0.022776</v>
      </c>
      <c r="J57" s="7">
        <f t="shared" si="23"/>
        <v>0.023744</v>
      </c>
    </row>
    <row r="58">
      <c r="D58" s="7">
        <f t="shared" ref="D58:I58" si="34">ROUND(D36,6)</f>
        <v>0.824647</v>
      </c>
      <c r="E58" s="7">
        <f t="shared" si="34"/>
        <v>0.850229</v>
      </c>
      <c r="F58" s="7">
        <f t="shared" si="34"/>
        <v>0.838615</v>
      </c>
      <c r="G58" s="7">
        <f t="shared" si="34"/>
        <v>0.851105</v>
      </c>
      <c r="H58" s="7">
        <f t="shared" si="34"/>
        <v>0.821159</v>
      </c>
      <c r="I58" s="7">
        <f t="shared" si="34"/>
        <v>0.838615</v>
      </c>
      <c r="J58" s="7">
        <f t="shared" si="23"/>
        <v>0.837395</v>
      </c>
    </row>
    <row r="59">
      <c r="D59" s="7">
        <f t="shared" ref="D59:I59" si="35">ROUND(D37,6)</f>
        <v>1.370833</v>
      </c>
      <c r="E59" s="7">
        <f t="shared" si="35"/>
        <v>1.315503</v>
      </c>
      <c r="F59" s="7">
        <f t="shared" si="35"/>
        <v>1.3393</v>
      </c>
      <c r="G59" s="7">
        <f t="shared" si="35"/>
        <v>1.314719</v>
      </c>
      <c r="H59" s="7">
        <f t="shared" si="35"/>
        <v>1.294751</v>
      </c>
      <c r="I59" s="7">
        <f t="shared" si="35"/>
        <v>1.315503</v>
      </c>
      <c r="J59" s="7">
        <f t="shared" si="23"/>
        <v>1.325102</v>
      </c>
    </row>
    <row r="60">
      <c r="D60" s="7">
        <f t="shared" ref="D60:I60" si="36">ROUND(D38,6)</f>
        <v>0.640728</v>
      </c>
      <c r="E60" s="7">
        <f t="shared" si="36"/>
        <v>0.631997</v>
      </c>
      <c r="F60" s="7">
        <f t="shared" si="36"/>
        <v>0.62738</v>
      </c>
      <c r="G60" s="7">
        <f t="shared" si="36"/>
        <v>0.646832</v>
      </c>
      <c r="H60" s="7">
        <f t="shared" si="36"/>
        <v>0.589199</v>
      </c>
      <c r="I60" s="7">
        <f t="shared" si="36"/>
        <v>0.631997</v>
      </c>
      <c r="J60" s="7">
        <f t="shared" si="23"/>
        <v>0.628022</v>
      </c>
    </row>
    <row r="61">
      <c r="D61" s="7">
        <f t="shared" ref="D61:I61" si="37">ROUND(D39,6)</f>
        <v>0.511245</v>
      </c>
      <c r="E61" s="7">
        <f t="shared" si="37"/>
        <v>0.492702</v>
      </c>
      <c r="F61" s="7">
        <f t="shared" si="37"/>
        <v>0.490054</v>
      </c>
      <c r="G61" s="7">
        <f t="shared" si="37"/>
        <v>0.493146</v>
      </c>
      <c r="H61" s="7">
        <f t="shared" si="37"/>
        <v>0.484969</v>
      </c>
      <c r="I61" s="7">
        <f t="shared" si="37"/>
        <v>0.492702</v>
      </c>
      <c r="J61" s="7">
        <f t="shared" si="23"/>
        <v>0.494136</v>
      </c>
    </row>
    <row r="62">
      <c r="D62" s="7">
        <f t="shared" ref="D62:I62" si="38">ROUND(D40,6)</f>
        <v>0.497127</v>
      </c>
      <c r="E62" s="7">
        <f t="shared" si="38"/>
        <v>0.4857</v>
      </c>
      <c r="F62" s="7">
        <f t="shared" si="38"/>
        <v>0.47715</v>
      </c>
      <c r="G62" s="7">
        <f t="shared" si="38"/>
        <v>0.492855</v>
      </c>
      <c r="H62" s="7">
        <f t="shared" si="38"/>
        <v>0.471938</v>
      </c>
      <c r="I62" s="7">
        <f t="shared" si="38"/>
        <v>0.4857</v>
      </c>
      <c r="J62" s="7">
        <f t="shared" si="23"/>
        <v>0.485078</v>
      </c>
    </row>
    <row r="63">
      <c r="D63" s="7">
        <f t="shared" ref="D63:I63" si="39">ROUND(D41,6)</f>
        <v>0.595162</v>
      </c>
      <c r="E63" s="7">
        <f t="shared" si="39"/>
        <v>0.587201</v>
      </c>
      <c r="F63" s="7">
        <f t="shared" si="39"/>
        <v>0.593205</v>
      </c>
      <c r="G63" s="7">
        <f t="shared" si="39"/>
        <v>0.625825</v>
      </c>
      <c r="H63" s="7">
        <f t="shared" si="39"/>
        <v>0.56904</v>
      </c>
      <c r="I63" s="7">
        <f t="shared" si="39"/>
        <v>0.593205</v>
      </c>
      <c r="J63" s="7">
        <f t="shared" si="23"/>
        <v>0.59394</v>
      </c>
    </row>
    <row r="64">
      <c r="D64" s="7">
        <f t="shared" ref="D64:I64" si="40">ROUND(D42,6)</f>
        <v>0.658091</v>
      </c>
      <c r="E64" s="7">
        <f t="shared" si="40"/>
        <v>0.681134</v>
      </c>
      <c r="F64" s="7">
        <f t="shared" si="40"/>
        <v>0.657861</v>
      </c>
      <c r="G64" s="7">
        <f t="shared" si="40"/>
        <v>0.658686</v>
      </c>
      <c r="H64" s="7">
        <f t="shared" si="40"/>
        <v>0.693046</v>
      </c>
      <c r="I64" s="7">
        <f t="shared" si="40"/>
        <v>0.658686</v>
      </c>
      <c r="J64" s="7">
        <f t="shared" si="23"/>
        <v>0.667917</v>
      </c>
    </row>
    <row r="65">
      <c r="D65" s="7">
        <f t="shared" ref="D65:I65" si="41">ROUND(D43,6)</f>
        <v>0.531373</v>
      </c>
      <c r="E65" s="7">
        <f t="shared" si="41"/>
        <v>0.533062</v>
      </c>
      <c r="F65" s="7">
        <f t="shared" si="41"/>
        <v>0.551649</v>
      </c>
      <c r="G65" s="7">
        <f t="shared" si="41"/>
        <v>0.534408</v>
      </c>
      <c r="H65" s="7">
        <f t="shared" si="41"/>
        <v>0.507833</v>
      </c>
      <c r="I65" s="7">
        <f t="shared" si="41"/>
        <v>0.533062</v>
      </c>
      <c r="J65" s="7">
        <f t="shared" si="23"/>
        <v>0.531898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12</v>
      </c>
      <c r="G1" s="9"/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11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5">
        <v>0.00335144996643066</v>
      </c>
      <c r="B2" s="5">
        <v>0.00345730781555175</v>
      </c>
      <c r="C2" s="5">
        <v>0.00334739685058593</v>
      </c>
      <c r="D2" s="5">
        <v>0.00328636169433593</v>
      </c>
      <c r="E2" s="5">
        <v>0.00335049629211425</v>
      </c>
      <c r="F2" s="5">
        <f t="shared" ref="F2:F21" si="2">AVERAGE(A2:E2)</f>
        <v>0.003358602524</v>
      </c>
      <c r="H2" s="6">
        <f t="shared" ref="H2:L2" si="1">A2*1000</f>
        <v>3.351449966</v>
      </c>
      <c r="I2" s="6">
        <f t="shared" si="1"/>
        <v>3.457307816</v>
      </c>
      <c r="J2" s="6">
        <f t="shared" si="1"/>
        <v>3.347396851</v>
      </c>
      <c r="K2" s="6">
        <f t="shared" si="1"/>
        <v>3.286361694</v>
      </c>
      <c r="L2" s="6">
        <f t="shared" si="1"/>
        <v>3.350496292</v>
      </c>
      <c r="M2" s="6">
        <f t="shared" ref="M2:M21" si="4">AVERAGE(H2:L2)</f>
        <v>3.358602524</v>
      </c>
    </row>
    <row r="3">
      <c r="A3" s="5">
        <v>4.76837158203125E-6</v>
      </c>
      <c r="B3" s="5">
        <v>1.50203704833984E-5</v>
      </c>
      <c r="C3" s="5">
        <v>4.52995300292968E-6</v>
      </c>
      <c r="D3" s="5">
        <v>1.02519989013671E-5</v>
      </c>
      <c r="E3" s="5">
        <v>4.52995300292968E-6</v>
      </c>
      <c r="F3" s="5">
        <f t="shared" si="2"/>
        <v>0.000007820129395</v>
      </c>
      <c r="H3" s="6">
        <f t="shared" ref="H3:L3" si="3">A3*1000</f>
        <v>0.004768371582</v>
      </c>
      <c r="I3" s="6">
        <f t="shared" si="3"/>
        <v>0.01502037048</v>
      </c>
      <c r="J3" s="6">
        <f t="shared" si="3"/>
        <v>0.004529953003</v>
      </c>
      <c r="K3" s="6">
        <f t="shared" si="3"/>
        <v>0.0102519989</v>
      </c>
      <c r="L3" s="6">
        <f t="shared" si="3"/>
        <v>0.004529953003</v>
      </c>
      <c r="M3" s="6">
        <f t="shared" si="4"/>
        <v>0.007820129395</v>
      </c>
    </row>
    <row r="4">
      <c r="A4" s="5">
        <v>4.54902648925781E-4</v>
      </c>
      <c r="B4" s="5">
        <v>4.34398651123046E-4</v>
      </c>
      <c r="C4" s="5">
        <v>4.78982925415039E-4</v>
      </c>
      <c r="D4" s="5">
        <v>3.80754470825195E-4</v>
      </c>
      <c r="E4" s="5">
        <v>5.17606735229492E-4</v>
      </c>
      <c r="F4" s="5">
        <f t="shared" si="2"/>
        <v>0.0004533290863</v>
      </c>
      <c r="H4" s="6">
        <f t="shared" ref="H4:L4" si="5">A4*1000</f>
        <v>0.4549026489</v>
      </c>
      <c r="I4" s="6">
        <f t="shared" si="5"/>
        <v>0.4343986511</v>
      </c>
      <c r="J4" s="6">
        <f t="shared" si="5"/>
        <v>0.4789829254</v>
      </c>
      <c r="K4" s="6">
        <f t="shared" si="5"/>
        <v>0.3807544708</v>
      </c>
      <c r="L4" s="6">
        <f t="shared" si="5"/>
        <v>0.5176067352</v>
      </c>
      <c r="M4" s="6">
        <f t="shared" si="4"/>
        <v>0.4533290863</v>
      </c>
    </row>
    <row r="5">
      <c r="A5" s="5">
        <v>2.62260437011718E-6</v>
      </c>
      <c r="B5" s="5">
        <v>1.04904174804687E-5</v>
      </c>
      <c r="C5" s="5">
        <v>3.09944152832031E-6</v>
      </c>
      <c r="D5" s="5">
        <v>1.97887420654296E-5</v>
      </c>
      <c r="E5" s="5">
        <v>3.33786010742187E-6</v>
      </c>
      <c r="F5" s="5">
        <f t="shared" si="2"/>
        <v>0.00000786781311</v>
      </c>
      <c r="H5" s="6">
        <f t="shared" ref="H5:L5" si="6">A5*1000</f>
        <v>0.00262260437</v>
      </c>
      <c r="I5" s="6">
        <f t="shared" si="6"/>
        <v>0.01049041748</v>
      </c>
      <c r="J5" s="6">
        <f t="shared" si="6"/>
        <v>0.003099441528</v>
      </c>
      <c r="K5" s="6">
        <f t="shared" si="6"/>
        <v>0.01978874207</v>
      </c>
      <c r="L5" s="6">
        <f t="shared" si="6"/>
        <v>0.003337860107</v>
      </c>
      <c r="M5" s="6">
        <f t="shared" si="4"/>
        <v>0.00786781311</v>
      </c>
    </row>
    <row r="6">
      <c r="A6" s="5">
        <v>4.59671020507812E-4</v>
      </c>
      <c r="B6" s="5">
        <v>4.83512878417968E-4</v>
      </c>
      <c r="C6" s="5">
        <v>4.80890274047851E-4</v>
      </c>
      <c r="D6" s="5">
        <v>4.23431396484375E-4</v>
      </c>
      <c r="E6" s="5">
        <v>3.9839744567871E-4</v>
      </c>
      <c r="F6" s="5">
        <f t="shared" si="2"/>
        <v>0.000449180603</v>
      </c>
      <c r="H6" s="6">
        <f t="shared" ref="H6:L6" si="7">A6*1000</f>
        <v>0.4596710205</v>
      </c>
      <c r="I6" s="6">
        <f t="shared" si="7"/>
        <v>0.4835128784</v>
      </c>
      <c r="J6" s="6">
        <f t="shared" si="7"/>
        <v>0.480890274</v>
      </c>
      <c r="K6" s="6">
        <f t="shared" si="7"/>
        <v>0.4234313965</v>
      </c>
      <c r="L6" s="6">
        <f t="shared" si="7"/>
        <v>0.3983974457</v>
      </c>
      <c r="M6" s="6">
        <f t="shared" si="4"/>
        <v>0.449180603</v>
      </c>
    </row>
    <row r="7">
      <c r="A7" s="5">
        <v>0.177525758743286</v>
      </c>
      <c r="B7" s="5">
        <v>0.178375720977783</v>
      </c>
      <c r="C7" s="5">
        <v>0.175259351730346</v>
      </c>
      <c r="D7" s="5">
        <v>0.171728610992431</v>
      </c>
      <c r="E7" s="5">
        <v>0.172965288162231</v>
      </c>
      <c r="F7" s="5">
        <f t="shared" si="2"/>
        <v>0.1751709461</v>
      </c>
      <c r="H7" s="6">
        <f t="shared" ref="H7:L7" si="8">A7*1000</f>
        <v>177.5257587</v>
      </c>
      <c r="I7" s="6">
        <f t="shared" si="8"/>
        <v>178.375721</v>
      </c>
      <c r="J7" s="6">
        <f t="shared" si="8"/>
        <v>175.2593517</v>
      </c>
      <c r="K7" s="6">
        <f t="shared" si="8"/>
        <v>171.728611</v>
      </c>
      <c r="L7" s="6">
        <f t="shared" si="8"/>
        <v>172.9652882</v>
      </c>
      <c r="M7" s="6">
        <f t="shared" si="4"/>
        <v>175.1709461</v>
      </c>
    </row>
    <row r="8">
      <c r="A8" s="5">
        <v>1.85489654541015E-4</v>
      </c>
      <c r="B8" s="5">
        <v>2.25543975830078E-4</v>
      </c>
      <c r="C8" s="5">
        <v>1.85728073120117E-4</v>
      </c>
      <c r="D8" s="5">
        <v>2.12907791137695E-4</v>
      </c>
      <c r="E8" s="5">
        <v>1.91926956176757E-4</v>
      </c>
      <c r="F8" s="5">
        <f t="shared" si="2"/>
        <v>0.0002003192902</v>
      </c>
      <c r="H8" s="6">
        <f t="shared" ref="H8:L8" si="9">A8*1000</f>
        <v>0.1854896545</v>
      </c>
      <c r="I8" s="6">
        <f t="shared" si="9"/>
        <v>0.2255439758</v>
      </c>
      <c r="J8" s="6">
        <f t="shared" si="9"/>
        <v>0.1857280731</v>
      </c>
      <c r="K8" s="6">
        <f t="shared" si="9"/>
        <v>0.2129077911</v>
      </c>
      <c r="L8" s="6">
        <f t="shared" si="9"/>
        <v>0.1919269562</v>
      </c>
      <c r="M8" s="6">
        <f t="shared" si="4"/>
        <v>0.2003192902</v>
      </c>
    </row>
    <row r="9">
      <c r="A9" s="5">
        <v>7.83920288085937E-4</v>
      </c>
      <c r="B9" s="5">
        <v>9.765625E-4</v>
      </c>
      <c r="C9" s="5">
        <v>8.01324844360351E-4</v>
      </c>
      <c r="D9" s="5">
        <v>7.78913497924804E-4</v>
      </c>
      <c r="E9" s="5">
        <v>7.35759735107421E-4</v>
      </c>
      <c r="F9" s="5">
        <f t="shared" si="2"/>
        <v>0.0008152961731</v>
      </c>
      <c r="H9" s="6">
        <f t="shared" ref="H9:L9" si="10">A9*1000</f>
        <v>0.7839202881</v>
      </c>
      <c r="I9" s="6">
        <f t="shared" si="10"/>
        <v>0.9765625</v>
      </c>
      <c r="J9" s="6">
        <f t="shared" si="10"/>
        <v>0.8013248444</v>
      </c>
      <c r="K9" s="6">
        <f t="shared" si="10"/>
        <v>0.7789134979</v>
      </c>
      <c r="L9" s="6">
        <f t="shared" si="10"/>
        <v>0.7357597351</v>
      </c>
      <c r="M9" s="6">
        <f t="shared" si="4"/>
        <v>0.8152961731</v>
      </c>
    </row>
    <row r="10">
      <c r="A10" s="5">
        <v>7.32898712158203E-4</v>
      </c>
      <c r="B10" s="5">
        <v>7.47203826904296E-4</v>
      </c>
      <c r="C10" s="5">
        <v>7.00235366821289E-4</v>
      </c>
      <c r="D10" s="5">
        <v>7.25746154785156E-4</v>
      </c>
      <c r="E10" s="5">
        <v>6.64472579956054E-4</v>
      </c>
      <c r="F10" s="5">
        <f t="shared" si="2"/>
        <v>0.0007141113281</v>
      </c>
      <c r="H10" s="6">
        <f t="shared" ref="H10:L10" si="11">A10*1000</f>
        <v>0.7328987122</v>
      </c>
      <c r="I10" s="6">
        <f t="shared" si="11"/>
        <v>0.7472038269</v>
      </c>
      <c r="J10" s="6">
        <f t="shared" si="11"/>
        <v>0.7002353668</v>
      </c>
      <c r="K10" s="6">
        <f t="shared" si="11"/>
        <v>0.7257461548</v>
      </c>
      <c r="L10" s="6">
        <f t="shared" si="11"/>
        <v>0.66447258</v>
      </c>
      <c r="M10" s="6">
        <f t="shared" si="4"/>
        <v>0.7141113281</v>
      </c>
    </row>
    <row r="11">
      <c r="A11" s="5">
        <v>3.61442565917968E-4</v>
      </c>
      <c r="B11" s="5">
        <v>4.10795211791992E-4</v>
      </c>
      <c r="C11" s="5">
        <v>3.6478042602539E-4</v>
      </c>
      <c r="D11" s="5">
        <v>3.65018844604492E-4</v>
      </c>
      <c r="E11" s="5">
        <v>3.57389450073242E-4</v>
      </c>
      <c r="F11" s="5">
        <f t="shared" si="2"/>
        <v>0.0003718852997</v>
      </c>
      <c r="H11" s="6">
        <f t="shared" ref="H11:L11" si="12">A11*1000</f>
        <v>0.3614425659</v>
      </c>
      <c r="I11" s="6">
        <f t="shared" si="12"/>
        <v>0.4107952118</v>
      </c>
      <c r="J11" s="6">
        <f t="shared" si="12"/>
        <v>0.364780426</v>
      </c>
      <c r="K11" s="6">
        <f t="shared" si="12"/>
        <v>0.3650188446</v>
      </c>
      <c r="L11" s="6">
        <f t="shared" si="12"/>
        <v>0.3573894501</v>
      </c>
      <c r="M11" s="6">
        <f t="shared" si="4"/>
        <v>0.3718852997</v>
      </c>
    </row>
    <row r="12">
      <c r="A12" s="5">
        <v>0.499114274978637</v>
      </c>
      <c r="B12" s="5">
        <v>0.522922277450561</v>
      </c>
      <c r="C12" s="5">
        <v>0.498884201049804</v>
      </c>
      <c r="D12" s="5">
        <v>0.487521648406982</v>
      </c>
      <c r="E12" s="5">
        <v>0.484754800796508</v>
      </c>
      <c r="F12" s="5">
        <f t="shared" si="2"/>
        <v>0.4986394405</v>
      </c>
      <c r="H12" s="6">
        <f t="shared" ref="H12:L12" si="13">A12*1000</f>
        <v>499.114275</v>
      </c>
      <c r="I12" s="6">
        <f t="shared" si="13"/>
        <v>522.9222775</v>
      </c>
      <c r="J12" s="6">
        <f t="shared" si="13"/>
        <v>498.884201</v>
      </c>
      <c r="K12" s="6">
        <f t="shared" si="13"/>
        <v>487.5216484</v>
      </c>
      <c r="L12" s="6">
        <f t="shared" si="13"/>
        <v>484.7548008</v>
      </c>
      <c r="M12" s="6">
        <f t="shared" si="4"/>
        <v>498.6394405</v>
      </c>
    </row>
    <row r="13">
      <c r="A13" s="5">
        <v>0.387683868408203</v>
      </c>
      <c r="B13" s="5">
        <v>0.400970697402954</v>
      </c>
      <c r="C13" s="5">
        <v>0.38788628578186</v>
      </c>
      <c r="D13" s="5">
        <v>0.377493381500244</v>
      </c>
      <c r="E13" s="5">
        <v>0.376556873321533</v>
      </c>
      <c r="F13" s="5">
        <f t="shared" si="2"/>
        <v>0.3861182213</v>
      </c>
      <c r="H13" s="6">
        <f t="shared" ref="H13:L13" si="14">A13*1000</f>
        <v>387.6838684</v>
      </c>
      <c r="I13" s="6">
        <f t="shared" si="14"/>
        <v>400.9706974</v>
      </c>
      <c r="J13" s="6">
        <f t="shared" si="14"/>
        <v>387.8862858</v>
      </c>
      <c r="K13" s="6">
        <f t="shared" si="14"/>
        <v>377.4933815</v>
      </c>
      <c r="L13" s="6">
        <f t="shared" si="14"/>
        <v>376.5568733</v>
      </c>
      <c r="M13" s="6">
        <f t="shared" si="4"/>
        <v>386.1182213</v>
      </c>
    </row>
    <row r="14">
      <c r="A14" s="5">
        <v>0.0938866138458252</v>
      </c>
      <c r="B14" s="5">
        <v>0.0946481227874755</v>
      </c>
      <c r="C14" s="5">
        <v>0.0869531631469726</v>
      </c>
      <c r="D14" s="5">
        <v>0.0883932113647461</v>
      </c>
      <c r="E14" s="5">
        <v>0.0901191234588623</v>
      </c>
      <c r="F14" s="5">
        <f t="shared" si="2"/>
        <v>0.09080004692</v>
      </c>
      <c r="H14" s="6">
        <f t="shared" ref="H14:L14" si="15">A14*1000</f>
        <v>93.88661385</v>
      </c>
      <c r="I14" s="6">
        <f t="shared" si="15"/>
        <v>94.64812279</v>
      </c>
      <c r="J14" s="6">
        <f t="shared" si="15"/>
        <v>86.95316315</v>
      </c>
      <c r="K14" s="6">
        <f t="shared" si="15"/>
        <v>88.39321136</v>
      </c>
      <c r="L14" s="6">
        <f t="shared" si="15"/>
        <v>90.11912346</v>
      </c>
      <c r="M14" s="6">
        <f t="shared" si="4"/>
        <v>90.80004692</v>
      </c>
    </row>
    <row r="15">
      <c r="A15" s="5">
        <v>0.333142757415771</v>
      </c>
      <c r="B15" s="5">
        <v>0.339144468307495</v>
      </c>
      <c r="C15" s="5">
        <v>0.32782506942749</v>
      </c>
      <c r="D15" s="5">
        <v>0.32055640220642</v>
      </c>
      <c r="E15" s="7">
        <v>0.323287010192871</v>
      </c>
      <c r="F15" s="5">
        <f t="shared" si="2"/>
        <v>0.3287911415</v>
      </c>
      <c r="H15" s="6">
        <f t="shared" ref="H15:L15" si="16">A15*1000</f>
        <v>333.1427574</v>
      </c>
      <c r="I15" s="6">
        <f t="shared" si="16"/>
        <v>339.1444683</v>
      </c>
      <c r="J15" s="6">
        <f t="shared" si="16"/>
        <v>327.8250694</v>
      </c>
      <c r="K15" s="6">
        <f t="shared" si="16"/>
        <v>320.5564022</v>
      </c>
      <c r="L15" s="6">
        <f t="shared" si="16"/>
        <v>323.2870102</v>
      </c>
      <c r="M15" s="6">
        <f t="shared" si="4"/>
        <v>328.7911415</v>
      </c>
    </row>
    <row r="16">
      <c r="A16" s="5">
        <v>0.0010535717010498</v>
      </c>
      <c r="B16" s="5">
        <v>0.00266313552856445</v>
      </c>
      <c r="C16" s="5">
        <v>0.00103068351745605</v>
      </c>
      <c r="D16" s="5">
        <v>0.00131773948669433</v>
      </c>
      <c r="E16" s="7">
        <v>0.00130581855773925</v>
      </c>
      <c r="F16" s="5">
        <f t="shared" si="2"/>
        <v>0.001474189758</v>
      </c>
      <c r="H16" s="6">
        <f t="shared" ref="H16:L16" si="17">A16*1000</f>
        <v>1.053571701</v>
      </c>
      <c r="I16" s="6">
        <f t="shared" si="17"/>
        <v>2.663135529</v>
      </c>
      <c r="J16" s="6">
        <f t="shared" si="17"/>
        <v>1.030683517</v>
      </c>
      <c r="K16" s="6">
        <f t="shared" si="17"/>
        <v>1.317739487</v>
      </c>
      <c r="L16" s="6">
        <f t="shared" si="17"/>
        <v>1.305818558</v>
      </c>
      <c r="M16" s="6">
        <f t="shared" si="4"/>
        <v>1.474189758</v>
      </c>
    </row>
    <row r="17">
      <c r="A17" s="5">
        <v>4.84466552734375E-4</v>
      </c>
      <c r="B17" s="5">
        <v>4.95195388793945E-4</v>
      </c>
      <c r="C17" s="5">
        <v>3.63349914550781E-4</v>
      </c>
      <c r="D17" s="5">
        <v>3.6478042602539E-4</v>
      </c>
      <c r="E17" s="7">
        <v>4.79698181152343E-4</v>
      </c>
      <c r="F17" s="5">
        <f t="shared" si="2"/>
        <v>0.0004374980927</v>
      </c>
      <c r="H17" s="6">
        <f t="shared" ref="H17:L17" si="18">A17*1000</f>
        <v>0.4844665527</v>
      </c>
      <c r="I17" s="6">
        <f t="shared" si="18"/>
        <v>0.4951953888</v>
      </c>
      <c r="J17" s="6">
        <f t="shared" si="18"/>
        <v>0.3633499146</v>
      </c>
      <c r="K17" s="6">
        <f t="shared" si="18"/>
        <v>0.364780426</v>
      </c>
      <c r="L17" s="6">
        <f t="shared" si="18"/>
        <v>0.4796981812</v>
      </c>
      <c r="M17" s="6">
        <f t="shared" si="4"/>
        <v>0.4374980927</v>
      </c>
    </row>
    <row r="18">
      <c r="A18" s="5">
        <v>4.26292419433593E-4</v>
      </c>
      <c r="B18" s="5">
        <v>4.49657440185546E-4</v>
      </c>
      <c r="C18" s="5">
        <v>3.78847122192382E-4</v>
      </c>
      <c r="D18" s="5">
        <v>3.91483306884765E-4</v>
      </c>
      <c r="E18" s="7">
        <v>4.85420227050781E-4</v>
      </c>
      <c r="F18" s="5">
        <f t="shared" si="2"/>
        <v>0.0004263401031</v>
      </c>
      <c r="H18" s="6">
        <f t="shared" ref="H18:L18" si="19">A18*1000</f>
        <v>0.4262924194</v>
      </c>
      <c r="I18" s="6">
        <f t="shared" si="19"/>
        <v>0.4496574402</v>
      </c>
      <c r="J18" s="6">
        <f t="shared" si="19"/>
        <v>0.3788471222</v>
      </c>
      <c r="K18" s="6">
        <f t="shared" si="19"/>
        <v>0.3914833069</v>
      </c>
      <c r="L18" s="6">
        <f t="shared" si="19"/>
        <v>0.4854202271</v>
      </c>
      <c r="M18" s="6">
        <f t="shared" si="4"/>
        <v>0.4263401031</v>
      </c>
    </row>
    <row r="19">
      <c r="A19" s="5">
        <v>8.9573860168457E-4</v>
      </c>
      <c r="B19" s="5">
        <v>8.44240188598632E-4</v>
      </c>
      <c r="C19" s="5">
        <v>9.19580459594726E-4</v>
      </c>
      <c r="D19" s="5">
        <v>0.00112748146057128</v>
      </c>
      <c r="E19" s="7">
        <v>0.00112128257751464</v>
      </c>
      <c r="F19" s="5">
        <f t="shared" si="2"/>
        <v>0.0009816646576</v>
      </c>
      <c r="H19" s="6">
        <f t="shared" ref="H19:L19" si="20">A19*1000</f>
        <v>0.8957386017</v>
      </c>
      <c r="I19" s="6">
        <f t="shared" si="20"/>
        <v>0.8442401886</v>
      </c>
      <c r="J19" s="6">
        <f t="shared" si="20"/>
        <v>0.9195804596</v>
      </c>
      <c r="K19" s="6">
        <f t="shared" si="20"/>
        <v>1.127481461</v>
      </c>
      <c r="L19" s="6">
        <f t="shared" si="20"/>
        <v>1.121282578</v>
      </c>
      <c r="M19" s="6">
        <f t="shared" si="4"/>
        <v>0.9816646576</v>
      </c>
    </row>
    <row r="20">
      <c r="A20" s="5">
        <v>3.80992889404296E-4</v>
      </c>
      <c r="B20" s="5">
        <v>3.62634658813476E-4</v>
      </c>
      <c r="C20" s="5">
        <v>3.51667404174804E-4</v>
      </c>
      <c r="D20" s="5">
        <v>3.7240982055664E-4</v>
      </c>
      <c r="E20" s="7">
        <v>3.72648239135742E-4</v>
      </c>
      <c r="F20" s="5">
        <f t="shared" si="2"/>
        <v>0.0003680706024</v>
      </c>
      <c r="H20" s="6">
        <f t="shared" ref="H20:L20" si="21">A20*1000</f>
        <v>0.3809928894</v>
      </c>
      <c r="I20" s="6">
        <f t="shared" si="21"/>
        <v>0.3626346588</v>
      </c>
      <c r="J20" s="6">
        <f t="shared" si="21"/>
        <v>0.3516674042</v>
      </c>
      <c r="K20" s="6">
        <f t="shared" si="21"/>
        <v>0.3724098206</v>
      </c>
      <c r="L20" s="6">
        <f t="shared" si="21"/>
        <v>0.3726482391</v>
      </c>
      <c r="M20" s="6">
        <f t="shared" si="4"/>
        <v>0.3680706024</v>
      </c>
    </row>
    <row r="21">
      <c r="A21" s="5">
        <v>3.61919403076171E-4</v>
      </c>
      <c r="B21" s="5">
        <v>3.57866287231445E-4</v>
      </c>
      <c r="C21" s="5">
        <v>3.52382659912109E-4</v>
      </c>
      <c r="D21" s="5">
        <v>3.75032424926757E-4</v>
      </c>
      <c r="E21" s="7">
        <v>3.91244888305664E-4</v>
      </c>
      <c r="F21" s="5">
        <f t="shared" si="2"/>
        <v>0.0003676891327</v>
      </c>
      <c r="H21" s="6">
        <f t="shared" ref="H21:L21" si="22">A21*1000</f>
        <v>0.3619194031</v>
      </c>
      <c r="I21" s="6">
        <f t="shared" si="22"/>
        <v>0.3578662872</v>
      </c>
      <c r="J21" s="6">
        <f t="shared" si="22"/>
        <v>0.3523826599</v>
      </c>
      <c r="K21" s="6">
        <f t="shared" si="22"/>
        <v>0.3750324249</v>
      </c>
      <c r="L21" s="6">
        <f t="shared" si="22"/>
        <v>0.3912448883</v>
      </c>
      <c r="M21" s="6">
        <f t="shared" si="4"/>
        <v>0.3676891327</v>
      </c>
    </row>
    <row r="23">
      <c r="L23" s="5" t="s">
        <v>18</v>
      </c>
      <c r="M23" s="6">
        <f>AVERAGE(M2:M21)</f>
        <v>74.49768305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8.13"/>
    <col customWidth="1" min="5" max="5" width="58.38"/>
  </cols>
  <sheetData>
    <row r="1">
      <c r="A1" s="10" t="s">
        <v>19</v>
      </c>
      <c r="B1" s="11" t="s">
        <v>20</v>
      </c>
      <c r="C1" s="12" t="s">
        <v>21</v>
      </c>
      <c r="D1" s="13" t="s">
        <v>22</v>
      </c>
      <c r="E1" s="13" t="s">
        <v>23</v>
      </c>
    </row>
    <row r="2">
      <c r="A2" s="14">
        <v>1.0</v>
      </c>
      <c r="B2" s="14">
        <v>0.042424</v>
      </c>
      <c r="C2" s="6">
        <v>3.358602523803704</v>
      </c>
      <c r="D2" s="1" t="s">
        <v>24</v>
      </c>
      <c r="E2" s="1" t="s">
        <v>25</v>
      </c>
    </row>
    <row r="3">
      <c r="A3" s="14">
        <v>2.0</v>
      </c>
      <c r="B3" s="14">
        <v>0.017244</v>
      </c>
      <c r="C3" s="6">
        <v>0.007820129394531222</v>
      </c>
      <c r="D3" s="1" t="s">
        <v>24</v>
      </c>
      <c r="E3" s="1" t="s">
        <v>26</v>
      </c>
    </row>
    <row r="4">
      <c r="A4" s="14">
        <v>3.0</v>
      </c>
      <c r="B4" s="14">
        <v>0.022903</v>
      </c>
      <c r="C4" s="6">
        <v>0.4533290863037106</v>
      </c>
      <c r="D4" s="1" t="s">
        <v>24</v>
      </c>
      <c r="E4" s="1" t="s">
        <v>27</v>
      </c>
    </row>
    <row r="5">
      <c r="A5" s="14">
        <v>4.0</v>
      </c>
      <c r="B5" s="14">
        <v>0.020944</v>
      </c>
      <c r="C5" s="6">
        <v>0.007867813110351531</v>
      </c>
      <c r="D5" s="1" t="s">
        <v>24</v>
      </c>
      <c r="E5" s="1" t="s">
        <v>28</v>
      </c>
    </row>
    <row r="6">
      <c r="A6" s="14">
        <v>5.0</v>
      </c>
      <c r="B6" s="10">
        <v>0.021846</v>
      </c>
      <c r="C6" s="6">
        <v>0.4491806030273432</v>
      </c>
      <c r="D6" s="1" t="s">
        <v>24</v>
      </c>
      <c r="E6" s="1" t="s">
        <v>29</v>
      </c>
    </row>
    <row r="7">
      <c r="A7" s="14">
        <v>6.0</v>
      </c>
      <c r="B7" s="10">
        <v>0.017307</v>
      </c>
      <c r="C7" s="6">
        <v>175.17094612121542</v>
      </c>
      <c r="D7" s="1" t="s">
        <v>24</v>
      </c>
      <c r="E7" s="1" t="s">
        <v>30</v>
      </c>
    </row>
    <row r="8">
      <c r="A8" s="14">
        <v>7.0</v>
      </c>
      <c r="B8" s="10">
        <v>0.019519</v>
      </c>
      <c r="C8" s="6">
        <v>0.20031929016113237</v>
      </c>
      <c r="D8" s="1" t="s">
        <v>24</v>
      </c>
      <c r="E8" s="1" t="s">
        <v>31</v>
      </c>
    </row>
    <row r="9">
      <c r="A9" s="14">
        <v>8.0</v>
      </c>
      <c r="B9" s="10">
        <v>0.016577</v>
      </c>
      <c r="C9" s="6">
        <v>0.8152961730957026</v>
      </c>
      <c r="D9" s="1" t="s">
        <v>32</v>
      </c>
      <c r="E9" s="1" t="s">
        <v>33</v>
      </c>
    </row>
    <row r="10">
      <c r="A10" s="14">
        <v>9.0</v>
      </c>
      <c r="B10" s="10">
        <v>2.501383</v>
      </c>
      <c r="C10" s="6">
        <v>0.7141113281249997</v>
      </c>
      <c r="D10" s="1" t="s">
        <v>32</v>
      </c>
      <c r="E10" s="1" t="s">
        <v>34</v>
      </c>
    </row>
    <row r="11">
      <c r="A11" s="14">
        <v>10.0</v>
      </c>
      <c r="B11" s="10">
        <v>1.926827</v>
      </c>
      <c r="C11" s="6">
        <v>0.3718852996826168</v>
      </c>
      <c r="D11" s="1" t="s">
        <v>32</v>
      </c>
      <c r="E11" s="1" t="s">
        <v>35</v>
      </c>
    </row>
    <row r="12">
      <c r="A12" s="14">
        <v>11.0</v>
      </c>
      <c r="B12" s="10">
        <v>0.019983</v>
      </c>
      <c r="C12" s="6">
        <v>498.6394405364984</v>
      </c>
      <c r="D12" s="1" t="s">
        <v>32</v>
      </c>
      <c r="E12" s="1" t="s">
        <v>36</v>
      </c>
    </row>
    <row r="13">
      <c r="A13" s="14">
        <v>12.0</v>
      </c>
      <c r="B13" s="10">
        <v>0.022776</v>
      </c>
      <c r="C13" s="6">
        <v>386.1182212829588</v>
      </c>
      <c r="D13" s="1" t="s">
        <v>32</v>
      </c>
      <c r="E13" s="1" t="s">
        <v>37</v>
      </c>
    </row>
    <row r="14">
      <c r="A14" s="14">
        <v>13.0</v>
      </c>
      <c r="B14" s="10">
        <v>0.838615</v>
      </c>
      <c r="C14" s="6">
        <v>90.80004692077634</v>
      </c>
      <c r="D14" s="1" t="s">
        <v>32</v>
      </c>
      <c r="E14" s="1" t="s">
        <v>38</v>
      </c>
    </row>
    <row r="15">
      <c r="A15" s="14">
        <v>14.0</v>
      </c>
      <c r="B15" s="10">
        <v>1.315503</v>
      </c>
      <c r="C15" s="6">
        <v>328.7911415100094</v>
      </c>
      <c r="D15" s="1" t="s">
        <v>32</v>
      </c>
      <c r="E15" s="1" t="s">
        <v>39</v>
      </c>
    </row>
    <row r="16">
      <c r="A16" s="14">
        <v>15.0</v>
      </c>
      <c r="B16" s="10">
        <v>0.631997</v>
      </c>
      <c r="C16" s="6">
        <v>1.4741897583007761</v>
      </c>
      <c r="D16" s="1" t="s">
        <v>40</v>
      </c>
      <c r="E16" s="1" t="s">
        <v>41</v>
      </c>
    </row>
    <row r="17">
      <c r="A17" s="14">
        <v>16.0</v>
      </c>
      <c r="B17" s="10">
        <v>0.492702</v>
      </c>
      <c r="C17" s="6">
        <v>0.43749809265136674</v>
      </c>
      <c r="D17" s="1" t="s">
        <v>40</v>
      </c>
      <c r="E17" s="1" t="s">
        <v>42</v>
      </c>
    </row>
    <row r="18">
      <c r="A18" s="14">
        <v>17.0</v>
      </c>
      <c r="B18" s="10">
        <v>0.4857</v>
      </c>
      <c r="C18" s="6">
        <v>0.42634010314941334</v>
      </c>
      <c r="D18" s="1" t="s">
        <v>40</v>
      </c>
      <c r="E18" s="1" t="s">
        <v>43</v>
      </c>
    </row>
    <row r="19">
      <c r="A19" s="14">
        <v>18.0</v>
      </c>
      <c r="B19" s="10">
        <v>0.593205</v>
      </c>
      <c r="C19" s="6">
        <v>0.9816646575927696</v>
      </c>
      <c r="D19" s="1" t="s">
        <v>44</v>
      </c>
      <c r="E19" s="1" t="s">
        <v>45</v>
      </c>
    </row>
    <row r="20">
      <c r="A20" s="14">
        <v>19.0</v>
      </c>
      <c r="B20" s="10">
        <v>0.658686</v>
      </c>
      <c r="C20" s="6">
        <v>0.3680706024169916</v>
      </c>
      <c r="D20" s="1" t="s">
        <v>44</v>
      </c>
      <c r="E20" s="1" t="s">
        <v>46</v>
      </c>
    </row>
    <row r="21">
      <c r="A21" s="14">
        <v>20.0</v>
      </c>
      <c r="B21" s="10">
        <v>0.533062</v>
      </c>
      <c r="C21" s="6">
        <v>0.3676891326904292</v>
      </c>
      <c r="D21" s="1" t="s">
        <v>44</v>
      </c>
      <c r="E21" s="1" t="s">
        <v>47</v>
      </c>
    </row>
    <row r="22">
      <c r="A22" s="15"/>
      <c r="B22" s="15"/>
      <c r="C22" s="15"/>
    </row>
    <row r="23">
      <c r="A23" s="15"/>
      <c r="B23" s="15"/>
      <c r="C23" s="15"/>
    </row>
    <row r="24">
      <c r="A24" s="15"/>
      <c r="B24" s="15"/>
      <c r="C24" s="15"/>
    </row>
    <row r="25">
      <c r="A25" s="15"/>
      <c r="B25" s="15"/>
      <c r="C25" s="15"/>
    </row>
    <row r="26">
      <c r="A26" s="10" t="s">
        <v>19</v>
      </c>
      <c r="B26" s="11" t="s">
        <v>20</v>
      </c>
      <c r="C26" s="12" t="s">
        <v>21</v>
      </c>
      <c r="D26" s="13" t="s">
        <v>22</v>
      </c>
      <c r="E26" s="13" t="s">
        <v>23</v>
      </c>
    </row>
    <row r="27">
      <c r="A27" s="14">
        <v>1.0</v>
      </c>
      <c r="B27" s="14">
        <v>0.042424</v>
      </c>
      <c r="C27" s="16">
        <v>3.358602523803704</v>
      </c>
      <c r="D27" s="1" t="s">
        <v>24</v>
      </c>
      <c r="E27" s="1" t="s">
        <v>25</v>
      </c>
    </row>
    <row r="28">
      <c r="A28" s="14">
        <v>2.0</v>
      </c>
      <c r="B28" s="14">
        <v>0.017244</v>
      </c>
      <c r="C28" s="16">
        <v>0.007820129394531222</v>
      </c>
      <c r="D28" s="1" t="s">
        <v>24</v>
      </c>
      <c r="E28" s="1" t="s">
        <v>26</v>
      </c>
    </row>
    <row r="29">
      <c r="A29" s="14">
        <v>3.0</v>
      </c>
      <c r="B29" s="14">
        <v>0.022903</v>
      </c>
      <c r="C29" s="16">
        <v>0.4533290863037106</v>
      </c>
      <c r="D29" s="1" t="s">
        <v>24</v>
      </c>
      <c r="E29" s="1" t="s">
        <v>27</v>
      </c>
    </row>
    <row r="30">
      <c r="A30" s="14">
        <v>4.0</v>
      </c>
      <c r="B30" s="14">
        <v>0.020944</v>
      </c>
      <c r="C30" s="16">
        <v>0.007867813110351531</v>
      </c>
      <c r="D30" s="1" t="s">
        <v>24</v>
      </c>
      <c r="E30" s="1" t="s">
        <v>28</v>
      </c>
    </row>
    <row r="31">
      <c r="A31" s="14">
        <v>5.0</v>
      </c>
      <c r="B31" s="10">
        <v>0.021846</v>
      </c>
      <c r="C31" s="17">
        <v>0.4491806030273432</v>
      </c>
      <c r="D31" s="1" t="s">
        <v>24</v>
      </c>
      <c r="E31" s="1" t="s">
        <v>29</v>
      </c>
    </row>
    <row r="32">
      <c r="A32" s="14">
        <v>7.0</v>
      </c>
      <c r="B32" s="10">
        <v>0.019519</v>
      </c>
      <c r="C32" s="17">
        <v>0.20031929016113237</v>
      </c>
      <c r="D32" s="1" t="s">
        <v>24</v>
      </c>
      <c r="E32" s="1" t="s">
        <v>31</v>
      </c>
    </row>
    <row r="33">
      <c r="A33" s="14">
        <v>8.0</v>
      </c>
      <c r="B33" s="10">
        <v>0.016577</v>
      </c>
      <c r="C33" s="17">
        <v>0.8152961730957026</v>
      </c>
      <c r="D33" s="1" t="s">
        <v>32</v>
      </c>
      <c r="E33" s="1" t="s">
        <v>33</v>
      </c>
    </row>
    <row r="34">
      <c r="A34" s="14">
        <v>9.0</v>
      </c>
      <c r="B34" s="10">
        <v>2.501383</v>
      </c>
      <c r="C34" s="17">
        <v>0.7141113281249997</v>
      </c>
      <c r="D34" s="1" t="s">
        <v>32</v>
      </c>
      <c r="E34" s="1" t="s">
        <v>34</v>
      </c>
    </row>
    <row r="35">
      <c r="A35" s="14">
        <v>10.0</v>
      </c>
      <c r="B35" s="10">
        <v>1.926827</v>
      </c>
      <c r="C35" s="17">
        <v>0.3718852996826168</v>
      </c>
      <c r="D35" s="1" t="s">
        <v>32</v>
      </c>
      <c r="E35" s="1" t="s">
        <v>35</v>
      </c>
    </row>
    <row r="36">
      <c r="A36" s="14">
        <v>15.0</v>
      </c>
      <c r="B36" s="10">
        <v>0.631997</v>
      </c>
      <c r="C36" s="17">
        <v>1.4741897583007761</v>
      </c>
      <c r="D36" s="1" t="s">
        <v>40</v>
      </c>
      <c r="E36" s="1" t="s">
        <v>41</v>
      </c>
    </row>
    <row r="37">
      <c r="A37" s="14">
        <v>16.0</v>
      </c>
      <c r="B37" s="10">
        <v>0.492702</v>
      </c>
      <c r="C37" s="6">
        <v>0.43749809265136674</v>
      </c>
      <c r="D37" s="1" t="s">
        <v>40</v>
      </c>
      <c r="E37" s="1" t="s">
        <v>42</v>
      </c>
    </row>
    <row r="38">
      <c r="A38" s="14">
        <v>17.0</v>
      </c>
      <c r="B38" s="10">
        <v>0.4857</v>
      </c>
      <c r="C38" s="6">
        <v>0.42634010314941334</v>
      </c>
      <c r="D38" s="1" t="s">
        <v>40</v>
      </c>
      <c r="E38" s="1" t="s">
        <v>43</v>
      </c>
    </row>
    <row r="39">
      <c r="A39" s="14">
        <v>18.0</v>
      </c>
      <c r="B39" s="10">
        <v>0.593205</v>
      </c>
      <c r="C39" s="6">
        <v>0.9816646575927696</v>
      </c>
      <c r="D39" s="1" t="s">
        <v>44</v>
      </c>
      <c r="E39" s="1" t="s">
        <v>45</v>
      </c>
    </row>
    <row r="40">
      <c r="A40" s="14">
        <v>19.0</v>
      </c>
      <c r="B40" s="10">
        <v>0.658686</v>
      </c>
      <c r="C40" s="6">
        <v>0.3680706024169916</v>
      </c>
      <c r="D40" s="1" t="s">
        <v>44</v>
      </c>
      <c r="E40" s="1" t="s">
        <v>46</v>
      </c>
    </row>
    <row r="41">
      <c r="A41" s="14">
        <v>20.0</v>
      </c>
      <c r="B41" s="10">
        <v>0.533062</v>
      </c>
      <c r="C41" s="6">
        <v>0.3676891326904292</v>
      </c>
      <c r="D41" s="1" t="s">
        <v>44</v>
      </c>
      <c r="E41" s="1" t="s">
        <v>47</v>
      </c>
    </row>
  </sheetData>
  <drawing r:id="rId1"/>
</worksheet>
</file>