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1bade768ce5bb9/Desktop/TTS Projects/"/>
    </mc:Choice>
  </mc:AlternateContent>
  <xr:revisionPtr revIDLastSave="305" documentId="8_{D5A04B80-1C80-471F-B595-CF5F313E331A}" xr6:coauthVersionLast="47" xr6:coauthVersionMax="47" xr10:uidLastSave="{4ACE3554-4795-4DF3-A67B-1EDB722EDEB8}"/>
  <bookViews>
    <workbookView xWindow="-108" yWindow="-108" windowWidth="23256" windowHeight="12576" activeTab="2" xr2:uid="{0495E991-3010-4F63-AB03-BF4BAA4AACC5}"/>
  </bookViews>
  <sheets>
    <sheet name="Team and Opponent Stats" sheetId="1" r:id="rId1"/>
    <sheet name="Team Miscellaneous" sheetId="4" r:id="rId2"/>
    <sheet name="Sheet6" sheetId="7" r:id="rId3"/>
    <sheet name="Sheet3" sheetId="3" r:id="rId4"/>
  </sheets>
  <calcPr calcId="191029"/>
  <pivotCaches>
    <pivotCache cacheId="20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3" i="3"/>
  <c r="N2" i="3"/>
  <c r="M4" i="3"/>
  <c r="M3" i="3"/>
  <c r="M2" i="3"/>
  <c r="L4" i="3"/>
  <c r="L3" i="3"/>
  <c r="L2" i="3"/>
</calcChain>
</file>

<file path=xl/sharedStrings.xml><?xml version="1.0" encoding="utf-8"?>
<sst xmlns="http://schemas.openxmlformats.org/spreadsheetml/2006/main" count="218" uniqueCount="82">
  <si>
    <t>Games Won</t>
  </si>
  <si>
    <t>Games Lost</t>
  </si>
  <si>
    <t>PTS</t>
  </si>
  <si>
    <t>Games</t>
  </si>
  <si>
    <t>FG%</t>
  </si>
  <si>
    <t>2P%</t>
  </si>
  <si>
    <t>TOV</t>
  </si>
  <si>
    <t>Miami Heat</t>
  </si>
  <si>
    <t>G</t>
  </si>
  <si>
    <t>MP</t>
  </si>
  <si>
    <t>FG</t>
  </si>
  <si>
    <t>FGA</t>
  </si>
  <si>
    <t>3P</t>
  </si>
  <si>
    <t>3PA</t>
  </si>
  <si>
    <t>3P%</t>
  </si>
  <si>
    <t>2P</t>
  </si>
  <si>
    <t>2PA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</si>
  <si>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</si>
  <si>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</si>
  <si>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</si>
  <si>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</si>
  <si>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</si>
  <si>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</si>
  <si>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</si>
  <si>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</si>
  <si>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</si>
  <si>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</si>
  <si>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Team</t>
  </si>
  <si>
    <t>Team/G</t>
  </si>
  <si>
    <t>Lg Rank</t>
  </si>
  <si>
    <t>Year/Year</t>
  </si>
  <si>
    <t>Opponent</t>
  </si>
  <si>
    <t>Opponent/G</t>
  </si>
  <si>
    <t>Atlanta Hawks</t>
  </si>
  <si>
    <t>Washington Wizards</t>
  </si>
  <si>
    <t>Free Throw %</t>
  </si>
  <si>
    <t>Assists</t>
  </si>
  <si>
    <t>Personal Fouls</t>
  </si>
  <si>
    <t>Advanced</t>
  </si>
  <si>
    <t>Offense Four Factors</t>
  </si>
  <si>
    <t>Defense Four Factors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</si>
  <si>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</si>
  <si>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</si>
  <si>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</si>
  <si>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</si>
  <si>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</si>
  <si>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</si>
  <si>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</si>
  <si>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</si>
  <si>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</si>
  <si>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</si>
  <si>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</si>
  <si>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</si>
  <si>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eFG%</t>
  </si>
  <si>
    <t>TOV%</t>
  </si>
  <si>
    <t>ORB%</t>
  </si>
  <si>
    <t>FT/FGA</t>
  </si>
  <si>
    <t>DRB%</t>
  </si>
  <si>
    <t>Arena</t>
  </si>
  <si>
    <t>Attendance</t>
  </si>
  <si>
    <t>Kaseya Center</t>
  </si>
  <si>
    <t>State Farm Arena</t>
  </si>
  <si>
    <t>Capital One Arena</t>
  </si>
  <si>
    <t>Win/Loss</t>
  </si>
  <si>
    <t>Average TOV</t>
  </si>
  <si>
    <t>Average PTS</t>
  </si>
  <si>
    <t>Column1</t>
  </si>
  <si>
    <t>Sum of Games Won</t>
  </si>
  <si>
    <t>Sum of Games Lost</t>
  </si>
  <si>
    <t>Sum of PTS</t>
  </si>
  <si>
    <t>Sum of Games</t>
  </si>
  <si>
    <t>Sum of FG%</t>
  </si>
  <si>
    <t>Sum of 2P%</t>
  </si>
  <si>
    <t>Sum of TOV</t>
  </si>
  <si>
    <t>Sum of Free Throw %</t>
  </si>
  <si>
    <t>Sum of Assists</t>
  </si>
  <si>
    <t>Sum of Personal Fouls</t>
  </si>
  <si>
    <t>Sum of Average TOV</t>
  </si>
  <si>
    <t>Sum of Average PTS</t>
  </si>
  <si>
    <t>Sum of Win/Loss</t>
  </si>
  <si>
    <t>Column 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</si>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</sst>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15" xfId="0" applyBorder="1"/>
    <xf numFmtId="0" fontId="16" fillId="0" borderId="17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0" fontId="0" fillId="0" borderId="17" xfId="0" applyNumberFormat="1" applyBorder="1" applyAlignment="1">
      <alignment wrapText="1"/>
    </xf>
    <xf numFmtId="0" fontId="0" fillId="0" borderId="14" xfId="0" applyBorder="1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17" xfId="0" applyBorder="1" applyAlignment="1">
      <alignment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0" fontId="0" fillId="0" borderId="19" xfId="0" applyNumberFormat="1" applyBorder="1" applyAlignment="1">
      <alignment wrapText="1"/>
    </xf>
    <xf numFmtId="0" fontId="0" fillId="0" borderId="19" xfId="0" applyBorder="1" applyAlignment="1">
      <alignment wrapText="1"/>
    </xf>
    <xf numFmtId="0" fontId="16" fillId="0" borderId="13" xfId="0" applyFont="1" applyBorder="1"/>
    <xf numFmtId="10" fontId="0" fillId="0" borderId="20" xfId="0" applyNumberFormat="1" applyBorder="1" applyAlignment="1">
      <alignment wrapText="1"/>
    </xf>
    <xf numFmtId="0" fontId="0" fillId="0" borderId="10" xfId="0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NumberFormat="1"/>
    <xf numFmtId="0" fontId="16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12" xfId="0" applyFont="1" applyBorder="1" applyAlignment="1">
      <alignment horizontal="left" vertical="center"/>
    </xf>
    <xf numFmtId="0" fontId="16" fillId="33" borderId="29" xfId="0" applyFont="1" applyFill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Games Won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Sheet3!$B$2:$B$4</c:f>
              <c:numCache>
                <c:formatCode>General</c:formatCode>
                <c:ptCount val="3"/>
                <c:pt idx="0">
                  <c:v>44</c:v>
                </c:pt>
                <c:pt idx="1">
                  <c:v>41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0-4F0D-B91D-5BA215EB5F86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Games Lost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Sheet3!$C$2:$C$4</c:f>
              <c:numCache>
                <c:formatCode>General</c:formatCode>
                <c:ptCount val="3"/>
                <c:pt idx="0">
                  <c:v>38</c:v>
                </c:pt>
                <c:pt idx="1">
                  <c:v>41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0-4F0D-B91D-5BA215EB5F86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PTS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Sheet3!$D$2:$D$4</c:f>
              <c:numCache>
                <c:formatCode>General</c:formatCode>
                <c:ptCount val="3"/>
                <c:pt idx="0">
                  <c:v>8977</c:v>
                </c:pt>
                <c:pt idx="1">
                  <c:v>9711</c:v>
                </c:pt>
                <c:pt idx="2">
                  <c:v>9279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20-4F0D-B91D-5BA215EB5F86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Sheet3!$E$2:$E$4</c:f>
              <c:numCache>
                <c:formatCode>General</c:formatCode>
                <c:ptCount val="3"/>
                <c:pt idx="0">
                  <c:v>82</c:v>
                </c:pt>
                <c:pt idx="1">
                  <c:v>82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20-4F0D-B91D-5BA215EB5F86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FG%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Sheet3!$F$2:$F$4</c:f>
              <c:numCache>
                <c:formatCode>General</c:formatCode>
                <c:ptCount val="3"/>
                <c:pt idx="0">
                  <c:v>0.46</c:v>
                </c:pt>
                <c:pt idx="1">
                  <c:v>0.48299999999999998</c:v>
                </c:pt>
                <c:pt idx="2">
                  <c:v>0.48499999999999999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20-4F0D-B91D-5BA215EB5F86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2P%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Sheet3!$G$2:$G$4</c:f>
              <c:numCache>
                <c:formatCode>General</c:formatCode>
                <c:ptCount val="3"/>
                <c:pt idx="0">
                  <c:v>0.54</c:v>
                </c:pt>
                <c:pt idx="1">
                  <c:v>0.54800000000000004</c:v>
                </c:pt>
                <c:pt idx="2">
                  <c:v>0.44900000000000001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20-4F0D-B91D-5BA215EB5F86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TOV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Sheet3!$H$2:$H$4</c:f>
              <c:numCache>
                <c:formatCode>General</c:formatCode>
                <c:ptCount val="3"/>
                <c:pt idx="0">
                  <c:v>1106</c:v>
                </c:pt>
                <c:pt idx="1">
                  <c:v>1060</c:v>
                </c:pt>
                <c:pt idx="2">
                  <c:v>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20-4F0D-B91D-5BA215EB5F86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Free Throw 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Sheet3!$I$2:$I$4</c:f>
              <c:numCache>
                <c:formatCode>General</c:formatCode>
                <c:ptCount val="3"/>
                <c:pt idx="0">
                  <c:v>0.83099999999999996</c:v>
                </c:pt>
                <c:pt idx="1">
                  <c:v>0.81799999999999995</c:v>
                </c:pt>
                <c:pt idx="2">
                  <c:v>0.78500000000000003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20-4F0D-B91D-5BA215EB5F86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Assists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Sheet3!$J$2:$J$4</c:f>
              <c:numCache>
                <c:formatCode>General</c:formatCode>
                <c:ptCount val="3"/>
                <c:pt idx="0">
                  <c:v>1955</c:v>
                </c:pt>
                <c:pt idx="1">
                  <c:v>2049</c:v>
                </c:pt>
                <c:pt idx="2">
                  <c:v>2083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20-4F0D-B91D-5BA215EB5F86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Personal Fouls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Sheet3!$K$2:$K$4</c:f>
              <c:numCache>
                <c:formatCode>General</c:formatCode>
                <c:ptCount val="3"/>
                <c:pt idx="0">
                  <c:v>1516</c:v>
                </c:pt>
                <c:pt idx="1">
                  <c:v>1541</c:v>
                </c:pt>
                <c:pt idx="2">
                  <c:v>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20-4F0D-B91D-5BA215EB5F86}"/>
            </c:ext>
          </c:extLst>
        </c:ser>
        <c:ser>
          <c:idx val="10"/>
          <c:order val="10"/>
          <c:tx>
            <c:strRef>
              <c:f>Sheet3!$L$1</c:f>
              <c:strCache>
                <c:ptCount val="1"/>
                <c:pt idx="0">
                  <c:v>Win/Loss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Sheet3!$L$2:$L$4</c:f>
              <c:numCache>
                <c:formatCode>General</c:formatCode>
                <c:ptCount val="3"/>
                <c:pt idx="0">
                  <c:v>0.53658536585365857</c:v>
                </c:pt>
                <c:pt idx="1">
                  <c:v>0.5</c:v>
                </c:pt>
                <c:pt idx="2">
                  <c:v>0.42682926829268292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20-4F0D-B91D-5BA215EB5F86}"/>
            </c:ext>
          </c:extLst>
        </c:ser>
        <c:ser>
          <c:idx val="11"/>
          <c:order val="11"/>
          <c:tx>
            <c:strRef>
              <c:f>Sheet3!$M$1</c:f>
              <c:strCache>
                <c:ptCount val="1"/>
                <c:pt idx="0">
                  <c:v>Average PTS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Sheet3!$M$2:$M$4</c:f>
              <c:numCache>
                <c:formatCode>General</c:formatCode>
                <c:ptCount val="3"/>
                <c:pt idx="0">
                  <c:v>109.47560975609755</c:v>
                </c:pt>
                <c:pt idx="1">
                  <c:v>118.42682926829268</c:v>
                </c:pt>
                <c:pt idx="2">
                  <c:v>113.15853658536585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20-4F0D-B91D-5BA215EB5F86}"/>
            </c:ext>
          </c:extLst>
        </c:ser>
        <c:ser>
          <c:idx val="12"/>
          <c:order val="12"/>
          <c:tx>
            <c:strRef>
              <c:f>Sheet3!$N$1</c:f>
              <c:strCache>
                <c:ptCount val="1"/>
                <c:pt idx="0">
                  <c:v>Average TOV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Sheet3!$A$2:$A$4</c:f>
              <c:strCache>
                <c:ptCount val="3"/>
                <c:pt idx="0">
                  <c:v>Miami Heat</c:v>
                </c:pt>
                <c:pt idx="1">
                  <c:v>Atlanta Hawks</c:v>
                </c:pt>
                <c:pt idx="2">
                  <c:v>Washington Wizards</c:v>
                </c:pt>
              </c:strCache>
            </c:strRef>
          </c:cat>
          <c:val>
            <c:numRef>
              <c:f>Sheet3!$N$2:$N$4</c:f>
              <c:numCache>
                <c:formatCode>General</c:formatCode>
                <c:ptCount val="3"/>
                <c:pt idx="0">
                  <c:v>13.487804878048781</c:v>
                </c:pt>
                <c:pt idx="1">
                  <c:v>12.926829268292684</c:v>
                </c:pt>
                <c:pt idx="2">
                  <c:v>14.121951219512194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20-4F0D-B91D-5BA215EB5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9784504"/>
        <c:axId val="689786664"/>
      </c:barChart>
      <c:catAx>
        <c:axId val="689784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86664"/>
        <c:crosses val="autoZero"/>
        <c:auto val="1"/>
        <c:lblAlgn val="ctr"/>
        <c:lblOffset val="100"/>
        <c:noMultiLvlLbl val="0"/>
      </c:catAx>
      <c:valAx>
        <c:axId val="68978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8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18</xdr:row>
      <xdr:rowOff>22860</xdr:rowOff>
    </xdr:from>
    <xdr:ext cx="4351020" cy="21590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39A723-E213-8370-E948-E54A36E469B7}"/>
            </a:ext>
          </a:extLst>
        </xdr:cNvPr>
        <xdr:cNvSpPr txBox="1"/>
      </xdr:nvSpPr>
      <xdr:spPr>
        <a:xfrm>
          <a:off x="22860" y="3322320"/>
          <a:ext cx="435102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The Hawks high number of points scored and assists, combined with a lower turnover rate tells me they may be the best on an individual level, but Miami Heat's solid percentage rates and higher win count would suggest they function better as a team than the Atlanta Hawks or Washington Wizards. I chose assists and personal fouls as my extra indicators, because I thought assists could tell me about how each team works together, and personal fouls would show how often a team breaks rules. I think in terms of importance, Wins are most important as I think of it as an overall measure of success, but in performance I think the Atlanta Hawks were stronger according to my data. The results are murkier than I thought they'd be and the stats don't directly show how each team plays together.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13</xdr:row>
      <xdr:rowOff>15240</xdr:rowOff>
    </xdr:from>
    <xdr:to>
      <xdr:col>11</xdr:col>
      <xdr:colOff>381000</xdr:colOff>
      <xdr:row>28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06857-3047-2365-214F-0045E3245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Lillis" refreshedDate="45090.514249652777" createdVersion="8" refreshedVersion="8" minRefreshableVersion="3" recordCount="3" xr:uid="{BFB74539-81CB-4356-A023-62AE1444F9C9}">
  <cacheSource type="worksheet">
    <worksheetSource name="Table2"/>
  </cacheSource>
  <cacheFields count="14">
    <cacheField name="Column1" numFmtId="0">
      <sharedItems count="3">
        <s v="Miami Heat"/>
        <s v="Atlanta Hawks"/>
        <s v="Washington Wizards"/>
      </sharedItems>
    </cacheField>
    <cacheField name="Games Won" numFmtId="0">
      <sharedItems containsSemiMixedTypes="0" containsString="0" containsNumber="1" containsInteger="1" minValue="35" maxValue="44"/>
    </cacheField>
    <cacheField name="Games Lost" numFmtId="0">
      <sharedItems containsSemiMixedTypes="0" containsString="0" containsNumber="1" containsInteger="1" minValue="38" maxValue="47"/>
    </cacheField>
    <cacheField name="PTS" numFmtId="0">
      <sharedItems containsSemiMixedTypes="0" containsString="0" containsNumber="1" containsInteger="1" minValue="8977" maxValue="9711"/>
    </cacheField>
    <cacheField name="Games" numFmtId="0">
      <sharedItems containsSemiMixedTypes="0" containsString="0" containsNumber="1" containsInteger="1" minValue="82" maxValue="82"/>
    </cacheField>
    <cacheField name="FG%" numFmtId="0">
      <sharedItems containsSemiMixedTypes="0" containsString="0" containsNumber="1" minValue="0.46" maxValue="0.48499999999999999" count="3">
        <n v="0.46"/>
        <n v="0.48299999999999998"/>
        <n v="0.48499999999999999"/>
      </sharedItems>
    </cacheField>
    <cacheField name="2P%" numFmtId="0">
      <sharedItems containsSemiMixedTypes="0" containsString="0" containsNumber="1" minValue="0.44900000000000001" maxValue="0.54800000000000004"/>
    </cacheField>
    <cacheField name="TOV" numFmtId="0">
      <sharedItems containsSemiMixedTypes="0" containsString="0" containsNumber="1" containsInteger="1" minValue="1060" maxValue="1158"/>
    </cacheField>
    <cacheField name="Free Throw %" numFmtId="0">
      <sharedItems containsSemiMixedTypes="0" containsString="0" containsNumber="1" minValue="0.78500000000000003" maxValue="0.83099999999999996"/>
    </cacheField>
    <cacheField name="Assists" numFmtId="0">
      <sharedItems containsSemiMixedTypes="0" containsString="0" containsNumber="1" containsInteger="1" minValue="1955" maxValue="2083"/>
    </cacheField>
    <cacheField name="Personal Fouls" numFmtId="0">
      <sharedItems containsSemiMixedTypes="0" containsString="0" containsNumber="1" containsInteger="1" minValue="1516" maxValue="1541"/>
    </cacheField>
    <cacheField name="Win/Loss" numFmtId="0">
      <sharedItems containsSemiMixedTypes="0" containsString="0" containsNumber="1" minValue="0.42682926829268292" maxValue="0.53658536585365857"/>
    </cacheField>
    <cacheField name="Average PTS" numFmtId="0">
      <sharedItems containsSemiMixedTypes="0" containsString="0" containsNumber="1" minValue="109.47560975609755" maxValue="118.42682926829268"/>
    </cacheField>
    <cacheField name="Average TOV" numFmtId="0">
      <sharedItems containsSemiMixedTypes="0" containsString="0" containsNumber="1" minValue="12.926829268292684" maxValue="14.121951219512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44"/>
    <n v="38"/>
    <n v="8977"/>
    <n v="82"/>
    <x v="0"/>
    <n v="0.54"/>
    <n v="1106"/>
    <n v="0.83099999999999996"/>
    <n v="1955"/>
    <n v="1516"/>
    <n v="0.53658536585365857"/>
    <n v="109.47560975609755"/>
    <n v="13.487804878048781"/>
  </r>
  <r>
    <x v="1"/>
    <n v="41"/>
    <n v="41"/>
    <n v="9711"/>
    <n v="82"/>
    <x v="1"/>
    <n v="0.54800000000000004"/>
    <n v="1060"/>
    <n v="0.81799999999999995"/>
    <n v="2049"/>
    <n v="1541"/>
    <n v="0.5"/>
    <n v="118.42682926829268"/>
    <n v="12.926829268292684"/>
  </r>
  <r>
    <x v="2"/>
    <n v="35"/>
    <n v="47"/>
    <n v="9279"/>
    <n v="82"/>
    <x v="2"/>
    <n v="0.44900000000000001"/>
    <n v="1158"/>
    <n v="0.78500000000000003"/>
    <n v="2083"/>
    <n v="1539"/>
    <n v="0.42682926829268292"/>
    <n v="113.15853658536585"/>
    <n v="14.1219512195121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5D72C-371F-4EC1-889F-8563406EE546}" name="PivotTable5" cacheId="201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D17" firstHeaderRow="1" firstDataRow="2" firstDataCol="1"/>
  <pivotFields count="14">
    <pivotField axis="axisCol" showAll="0">
      <items count="4">
        <item x="1"/>
        <item x="0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0"/>
  </colFields>
  <colItems count="3">
    <i>
      <x/>
    </i>
    <i>
      <x v="1"/>
    </i>
    <i>
      <x v="2"/>
    </i>
  </colItems>
  <dataFields count="13">
    <dataField name="Sum of Games" fld="4" baseField="0" baseItem="0"/>
    <dataField name="Sum of Games Won" fld="1" baseField="0" baseItem="0"/>
    <dataField name="Sum of Games Lost" fld="2" baseField="0" baseItem="0"/>
    <dataField name="Sum of PTS" fld="3" baseField="0" baseItem="0"/>
    <dataField name="Sum of TOV" fld="7" baseField="0" baseItem="0"/>
    <dataField name="Sum of Assists" fld="9" baseField="0" baseItem="0"/>
    <dataField name="Sum of Personal Fouls" fld="10" baseField="0" baseItem="0"/>
    <dataField name="Sum of Average PTS" fld="12" baseField="0" baseItem="0"/>
    <dataField name="Sum of Average TOV" fld="13" baseField="0" baseItem="0"/>
    <dataField name="Sum of Win/Loss" fld="11" baseField="0" baseItem="0"/>
    <dataField name="Sum of 2P%" fld="6" baseField="0" baseItem="0"/>
    <dataField name="Sum of Free Throw %" fld="8" baseField="0" baseItem="0"/>
    <dataField name="Sum of FG%" fld="5" baseField="0" baseItem="0"/>
  </dataFields>
  <chartFormats count="3"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72E05-39BB-45BE-B2B1-5A88A8C5DC2B}" name="Table2" displayName="Table2" ref="A1:N4" totalsRowShown="0" headerRowDxfId="0" dataDxfId="1" headerRowBorderDxfId="16" tableBorderDxfId="17" totalsRowBorderDxfId="15">
  <autoFilter ref="A1:N4" xr:uid="{A5272E05-39BB-45BE-B2B1-5A88A8C5DC2B}"/>
  <tableColumns count="14">
    <tableColumn id="1" xr3:uid="{729E6D50-775A-461A-BBB7-3B741718016D}" name="Column1"/>
    <tableColumn id="2" xr3:uid="{A3154278-6FD3-412D-8CE2-1576437DE436}" name="Games Won" dataDxfId="14"/>
    <tableColumn id="3" xr3:uid="{DD6A44A0-FCCE-4A18-AC8F-8171E62BEAEA}" name="Games Lost" dataDxfId="13"/>
    <tableColumn id="4" xr3:uid="{4CD0312D-D560-45B9-A8D4-6D1589CCD5C2}" name="PTS" dataDxfId="12"/>
    <tableColumn id="5" xr3:uid="{067862B9-3314-4053-A862-9BEEBC9A509C}" name="Games" dataDxfId="11"/>
    <tableColumn id="6" xr3:uid="{4AD44A8A-9C65-45E7-91A2-C2B898D76067}" name="FG%" dataDxfId="10"/>
    <tableColumn id="7" xr3:uid="{DA6C07B5-2ACC-4C5E-8B9B-623321D167F9}" name="2P%" dataDxfId="9"/>
    <tableColumn id="8" xr3:uid="{98F46B74-7F0F-43FA-8778-B68E7130C524}" name="TOV" dataDxfId="8"/>
    <tableColumn id="9" xr3:uid="{DA8E2172-85C2-4D86-9361-06E0726840C6}" name="Free Throw %" dataDxfId="7"/>
    <tableColumn id="10" xr3:uid="{A393151C-D328-4CFE-9491-152A2E87A7B4}" name="Assists" dataDxfId="6"/>
    <tableColumn id="11" xr3:uid="{0FB6B329-9EB2-4EB1-86AC-6C3C6D8F2CC7}" name="Personal Fouls" dataDxfId="5"/>
    <tableColumn id="12" xr3:uid="{8B40C3C2-0563-4A3D-BF64-EDF11A60C751}" name="Win/Loss" dataDxfId="4">
      <calculatedColumnFormula>B2/E2</calculatedColumnFormula>
    </tableColumn>
    <tableColumn id="13" xr3:uid="{087B30B5-54EE-4953-B144-B2E6F070980F}" name="Average PTS" dataDxfId="3">
      <calculatedColumnFormula>D2/E2</calculatedColumnFormula>
    </tableColumn>
    <tableColumn id="14" xr3:uid="{5AC8F1D5-B3F0-4BA4-8BAB-AE3AE894EE0E}" name="Average TOV" dataDxfId="2">
      <calculatedColumnFormula>H2/E2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66A0-6E73-4807-9E2C-B29ADDB1A0D4}">
  <dimension ref="A1:X32"/>
  <sheetViews>
    <sheetView workbookViewId="0">
      <selection activeCell="A36" sqref="A36:Z37"/>
    </sheetView>
  </sheetViews>
  <sheetFormatPr defaultRowHeight="14.4" x14ac:dyDescent="0.3"/>
  <cols>
    <col min="1" max="1" width="10.44140625" bestFit="1" customWidth="1"/>
    <col min="2" max="2" width="10.88671875" bestFit="1" customWidth="1"/>
    <col min="3" max="3" width="10.44140625" bestFit="1" customWidth="1"/>
    <col min="10" max="10" width="12.6640625" bestFit="1" customWidth="1"/>
    <col min="11" max="11" width="10.88671875" bestFit="1" customWidth="1"/>
    <col min="12" max="12" width="10.44140625" bestFit="1" customWidth="1"/>
    <col min="19" max="19" width="17.77734375" bestFit="1" customWidth="1"/>
    <col min="20" max="20" width="10.88671875" bestFit="1" customWidth="1"/>
    <col min="21" max="21" width="10.44140625" bestFit="1" customWidth="1"/>
  </cols>
  <sheetData>
    <row r="1" spans="1:24" x14ac:dyDescent="0.3">
      <c r="A1" s="1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</row>
    <row r="2" spans="1:24" x14ac:dyDescent="0.3">
      <c r="A2" s="12"/>
      <c r="B2" s="9" t="s">
        <v>8</v>
      </c>
      <c r="C2" s="9" t="s">
        <v>9</v>
      </c>
      <c r="D2" s="9" t="s">
        <v>10</v>
      </c>
      <c r="E2" s="9" t="s">
        <v>11</v>
      </c>
      <c r="F2" s="9" t="s">
        <v>4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5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6</v>
      </c>
      <c r="W2" s="9" t="s">
        <v>26</v>
      </c>
      <c r="X2" s="2" t="s">
        <v>2</v>
      </c>
    </row>
    <row r="3" spans="1:24" x14ac:dyDescent="0.3">
      <c r="A3" s="12" t="s">
        <v>27</v>
      </c>
      <c r="B3" s="7">
        <v>82</v>
      </c>
      <c r="C3" s="7">
        <v>19805</v>
      </c>
      <c r="D3" s="7">
        <v>3215</v>
      </c>
      <c r="E3" s="7">
        <v>6991</v>
      </c>
      <c r="F3" s="7">
        <v>0.46</v>
      </c>
      <c r="G3" s="7">
        <v>980</v>
      </c>
      <c r="H3" s="7">
        <v>2852</v>
      </c>
      <c r="I3" s="7">
        <v>0.34399999999999997</v>
      </c>
      <c r="J3" s="7">
        <v>2235</v>
      </c>
      <c r="K3" s="7">
        <v>4139</v>
      </c>
      <c r="L3" s="7">
        <v>0.54</v>
      </c>
      <c r="M3" s="7">
        <v>1567</v>
      </c>
      <c r="N3" s="7">
        <v>1885</v>
      </c>
      <c r="O3" s="7">
        <v>0.83099999999999996</v>
      </c>
      <c r="P3" s="7">
        <v>796</v>
      </c>
      <c r="Q3" s="7">
        <v>2533</v>
      </c>
      <c r="R3" s="7">
        <v>3329</v>
      </c>
      <c r="S3" s="7">
        <v>1955</v>
      </c>
      <c r="T3" s="7">
        <v>655</v>
      </c>
      <c r="U3" s="7">
        <v>243</v>
      </c>
      <c r="V3" s="7">
        <v>1106</v>
      </c>
      <c r="W3" s="7">
        <v>1516</v>
      </c>
      <c r="X3" s="10">
        <v>8977</v>
      </c>
    </row>
    <row r="4" spans="1:24" x14ac:dyDescent="0.3">
      <c r="A4" s="12" t="s">
        <v>28</v>
      </c>
      <c r="B4" s="7"/>
      <c r="C4" s="7">
        <v>241.5</v>
      </c>
      <c r="D4" s="7">
        <v>39.200000000000003</v>
      </c>
      <c r="E4" s="7">
        <v>85.3</v>
      </c>
      <c r="F4" s="7">
        <v>0.46</v>
      </c>
      <c r="G4" s="7">
        <v>12</v>
      </c>
      <c r="H4" s="7">
        <v>34.799999999999997</v>
      </c>
      <c r="I4" s="7">
        <v>0.34399999999999997</v>
      </c>
      <c r="J4" s="7">
        <v>27.3</v>
      </c>
      <c r="K4" s="7">
        <v>50.5</v>
      </c>
      <c r="L4" s="7">
        <v>0.54</v>
      </c>
      <c r="M4" s="7">
        <v>19.100000000000001</v>
      </c>
      <c r="N4" s="7">
        <v>23</v>
      </c>
      <c r="O4" s="7">
        <v>0.83099999999999996</v>
      </c>
      <c r="P4" s="7">
        <v>9.6999999999999993</v>
      </c>
      <c r="Q4" s="7">
        <v>30.9</v>
      </c>
      <c r="R4" s="7">
        <v>40.6</v>
      </c>
      <c r="S4" s="7">
        <v>23.8</v>
      </c>
      <c r="T4" s="7">
        <v>8</v>
      </c>
      <c r="U4" s="7">
        <v>3</v>
      </c>
      <c r="V4" s="7">
        <v>13.5</v>
      </c>
      <c r="W4" s="7">
        <v>18.5</v>
      </c>
      <c r="X4" s="10">
        <v>109.5</v>
      </c>
    </row>
    <row r="5" spans="1:24" x14ac:dyDescent="0.3">
      <c r="A5" s="12" t="s">
        <v>29</v>
      </c>
      <c r="B5" s="7"/>
      <c r="C5" s="7">
        <v>18</v>
      </c>
      <c r="D5" s="7">
        <v>30</v>
      </c>
      <c r="E5" s="7">
        <v>26</v>
      </c>
      <c r="F5" s="7">
        <v>26</v>
      </c>
      <c r="G5" s="7">
        <v>17</v>
      </c>
      <c r="H5" s="7">
        <v>10</v>
      </c>
      <c r="I5" s="7">
        <v>27</v>
      </c>
      <c r="J5" s="7">
        <v>27</v>
      </c>
      <c r="K5" s="7">
        <v>25</v>
      </c>
      <c r="L5" s="7">
        <v>21</v>
      </c>
      <c r="M5" s="7">
        <v>10</v>
      </c>
      <c r="N5" s="7">
        <v>19</v>
      </c>
      <c r="O5" s="7">
        <v>2</v>
      </c>
      <c r="P5" s="7">
        <v>20</v>
      </c>
      <c r="Q5" s="7">
        <v>29</v>
      </c>
      <c r="R5" s="7">
        <v>27</v>
      </c>
      <c r="S5" s="7">
        <v>25</v>
      </c>
      <c r="T5" s="7">
        <v>6</v>
      </c>
      <c r="U5" s="7">
        <v>30</v>
      </c>
      <c r="V5" s="7">
        <v>9</v>
      </c>
      <c r="W5" s="7">
        <v>3</v>
      </c>
      <c r="X5" s="10">
        <v>30</v>
      </c>
    </row>
    <row r="6" spans="1:24" x14ac:dyDescent="0.3">
      <c r="A6" s="12" t="s">
        <v>30</v>
      </c>
      <c r="B6" s="7"/>
      <c r="C6" s="6">
        <v>-3.0000000000000001E-3</v>
      </c>
      <c r="D6" s="6">
        <v>-0.01</v>
      </c>
      <c r="E6" s="6">
        <v>5.0000000000000001E-3</v>
      </c>
      <c r="F6" s="7">
        <v>-7.0000000000000001E-3</v>
      </c>
      <c r="G6" s="6">
        <v>-0.12</v>
      </c>
      <c r="H6" s="6">
        <v>-2.9000000000000001E-2</v>
      </c>
      <c r="I6" s="7">
        <v>-3.5999999999999997E-2</v>
      </c>
      <c r="J6" s="6">
        <v>4.8000000000000001E-2</v>
      </c>
      <c r="K6" s="6">
        <v>0.03</v>
      </c>
      <c r="L6" s="7">
        <v>8.9999999999999993E-3</v>
      </c>
      <c r="M6" s="6">
        <v>0.107</v>
      </c>
      <c r="N6" s="6">
        <v>7.4999999999999997E-2</v>
      </c>
      <c r="O6" s="7">
        <v>2.4E-2</v>
      </c>
      <c r="P6" s="6">
        <v>-1.4E-2</v>
      </c>
      <c r="Q6" s="6">
        <v>-8.7999999999999995E-2</v>
      </c>
      <c r="R6" s="6">
        <v>-7.0999999999999994E-2</v>
      </c>
      <c r="S6" s="6">
        <v>-6.5000000000000002E-2</v>
      </c>
      <c r="T6" s="6">
        <v>8.1000000000000003E-2</v>
      </c>
      <c r="U6" s="6">
        <v>-8.3000000000000004E-2</v>
      </c>
      <c r="V6" s="6">
        <v>-7.3999999999999996E-2</v>
      </c>
      <c r="W6" s="6">
        <v>-9.7000000000000003E-2</v>
      </c>
      <c r="X6" s="4">
        <v>-5.0000000000000001E-3</v>
      </c>
    </row>
    <row r="7" spans="1:24" x14ac:dyDescent="0.3">
      <c r="A7" s="12" t="s">
        <v>31</v>
      </c>
      <c r="B7" s="7">
        <v>82</v>
      </c>
      <c r="C7" s="7">
        <v>19805</v>
      </c>
      <c r="D7" s="7">
        <v>3288</v>
      </c>
      <c r="E7" s="7">
        <v>6822</v>
      </c>
      <c r="F7" s="7">
        <v>0.48199999999999998</v>
      </c>
      <c r="G7" s="7">
        <v>1077</v>
      </c>
      <c r="H7" s="7">
        <v>2933</v>
      </c>
      <c r="I7" s="7">
        <v>0.36699999999999999</v>
      </c>
      <c r="J7" s="7">
        <v>2211</v>
      </c>
      <c r="K7" s="7">
        <v>3889</v>
      </c>
      <c r="L7" s="7">
        <v>0.56899999999999995</v>
      </c>
      <c r="M7" s="7">
        <v>1350</v>
      </c>
      <c r="N7" s="7">
        <v>1728</v>
      </c>
      <c r="O7" s="7">
        <v>0.78100000000000003</v>
      </c>
      <c r="P7" s="7">
        <v>729</v>
      </c>
      <c r="Q7" s="7">
        <v>2702</v>
      </c>
      <c r="R7" s="7">
        <v>3431</v>
      </c>
      <c r="S7" s="7">
        <v>2097</v>
      </c>
      <c r="T7" s="7">
        <v>571</v>
      </c>
      <c r="U7" s="7">
        <v>309</v>
      </c>
      <c r="V7" s="7">
        <v>1288</v>
      </c>
      <c r="W7" s="7">
        <v>1643</v>
      </c>
      <c r="X7" s="10">
        <v>9003</v>
      </c>
    </row>
    <row r="8" spans="1:24" ht="28.8" x14ac:dyDescent="0.3">
      <c r="A8" s="12" t="s">
        <v>32</v>
      </c>
      <c r="B8" s="7"/>
      <c r="C8" s="7">
        <v>241.5</v>
      </c>
      <c r="D8" s="7">
        <v>40.1</v>
      </c>
      <c r="E8" s="7">
        <v>83.2</v>
      </c>
      <c r="F8" s="7">
        <v>0.48199999999999998</v>
      </c>
      <c r="G8" s="7">
        <v>13.1</v>
      </c>
      <c r="H8" s="7">
        <v>35.799999999999997</v>
      </c>
      <c r="I8" s="7">
        <v>0.36699999999999999</v>
      </c>
      <c r="J8" s="7">
        <v>27</v>
      </c>
      <c r="K8" s="7">
        <v>47.4</v>
      </c>
      <c r="L8" s="7">
        <v>0.56899999999999995</v>
      </c>
      <c r="M8" s="7">
        <v>16.5</v>
      </c>
      <c r="N8" s="7">
        <v>21.1</v>
      </c>
      <c r="O8" s="7">
        <v>0.78100000000000003</v>
      </c>
      <c r="P8" s="7">
        <v>8.9</v>
      </c>
      <c r="Q8" s="7">
        <v>33</v>
      </c>
      <c r="R8" s="7">
        <v>41.8</v>
      </c>
      <c r="S8" s="7">
        <v>25.6</v>
      </c>
      <c r="T8" s="7">
        <v>7</v>
      </c>
      <c r="U8" s="7">
        <v>3.8</v>
      </c>
      <c r="V8" s="7">
        <v>15.7</v>
      </c>
      <c r="W8" s="7">
        <v>20</v>
      </c>
      <c r="X8" s="10">
        <v>109.8</v>
      </c>
    </row>
    <row r="9" spans="1:24" x14ac:dyDescent="0.3">
      <c r="A9" s="12" t="s">
        <v>29</v>
      </c>
      <c r="B9" s="7"/>
      <c r="C9" s="7">
        <v>18</v>
      </c>
      <c r="D9" s="7">
        <v>3</v>
      </c>
      <c r="E9" s="7">
        <v>2</v>
      </c>
      <c r="F9" s="7">
        <v>22</v>
      </c>
      <c r="G9" s="7">
        <v>28</v>
      </c>
      <c r="H9" s="7">
        <v>22</v>
      </c>
      <c r="I9" s="7">
        <v>22</v>
      </c>
      <c r="J9" s="7">
        <v>1</v>
      </c>
      <c r="K9" s="7">
        <v>1</v>
      </c>
      <c r="L9" s="7">
        <v>29</v>
      </c>
      <c r="M9" s="7">
        <v>4</v>
      </c>
      <c r="N9" s="7">
        <v>3</v>
      </c>
      <c r="O9" s="7">
        <v>16</v>
      </c>
      <c r="P9" s="7">
        <v>1</v>
      </c>
      <c r="Q9" s="7">
        <v>15</v>
      </c>
      <c r="R9" s="7">
        <v>6</v>
      </c>
      <c r="S9" s="7">
        <v>14</v>
      </c>
      <c r="T9" s="7">
        <v>8</v>
      </c>
      <c r="U9" s="7">
        <v>1</v>
      </c>
      <c r="V9" s="7">
        <v>3</v>
      </c>
      <c r="W9" s="7">
        <v>17</v>
      </c>
      <c r="X9" s="10">
        <v>2</v>
      </c>
    </row>
    <row r="10" spans="1:24" ht="15" thickBot="1" x14ac:dyDescent="0.35">
      <c r="A10" s="11" t="s">
        <v>30</v>
      </c>
      <c r="B10" s="14"/>
      <c r="C10" s="13">
        <v>-3.0000000000000001E-3</v>
      </c>
      <c r="D10" s="13">
        <v>6.8000000000000005E-2</v>
      </c>
      <c r="E10" s="13">
        <v>-8.9999999999999993E-3</v>
      </c>
      <c r="F10" s="14">
        <v>3.5000000000000003E-2</v>
      </c>
      <c r="G10" s="13">
        <v>1.2E-2</v>
      </c>
      <c r="H10" s="13">
        <v>-6.5000000000000002E-2</v>
      </c>
      <c r="I10" s="14">
        <v>2.8000000000000001E-2</v>
      </c>
      <c r="J10" s="13">
        <v>9.8000000000000004E-2</v>
      </c>
      <c r="K10" s="13">
        <v>3.7999999999999999E-2</v>
      </c>
      <c r="L10" s="14">
        <v>3.1E-2</v>
      </c>
      <c r="M10" s="13">
        <v>-6.0999999999999999E-2</v>
      </c>
      <c r="N10" s="13">
        <v>-6.3E-2</v>
      </c>
      <c r="O10" s="14">
        <v>2E-3</v>
      </c>
      <c r="P10" s="13">
        <v>-6.9000000000000006E-2</v>
      </c>
      <c r="Q10" s="13">
        <v>2.5999999999999999E-2</v>
      </c>
      <c r="R10" s="13">
        <v>4.0000000000000001E-3</v>
      </c>
      <c r="S10" s="13">
        <v>9.9000000000000005E-2</v>
      </c>
      <c r="T10" s="13">
        <v>-6.0999999999999999E-2</v>
      </c>
      <c r="U10" s="13">
        <v>-6.4000000000000001E-2</v>
      </c>
      <c r="V10" s="13">
        <v>4.9000000000000002E-2</v>
      </c>
      <c r="W10" s="13">
        <v>-2.5999999999999999E-2</v>
      </c>
      <c r="X10" s="16">
        <v>0.04</v>
      </c>
    </row>
    <row r="11" spans="1:24" ht="15" thickBot="1" x14ac:dyDescent="0.35">
      <c r="A11" s="9"/>
      <c r="B11" s="7"/>
      <c r="C11" s="6"/>
      <c r="D11" s="6"/>
      <c r="E11" s="6"/>
      <c r="F11" s="7"/>
      <c r="G11" s="6"/>
      <c r="H11" s="6"/>
      <c r="I11" s="7"/>
      <c r="J11" s="6"/>
      <c r="K11" s="6"/>
      <c r="L11" s="7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</row>
    <row r="12" spans="1:24" ht="28.8" x14ac:dyDescent="0.3">
      <c r="A12" s="3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</row>
    <row r="13" spans="1:24" x14ac:dyDescent="0.3">
      <c r="A13" s="12"/>
      <c r="B13" s="9" t="s">
        <v>8</v>
      </c>
      <c r="C13" s="9" t="s">
        <v>9</v>
      </c>
      <c r="D13" s="9" t="s">
        <v>10</v>
      </c>
      <c r="E13" s="9" t="s">
        <v>11</v>
      </c>
      <c r="F13" s="9" t="s">
        <v>4</v>
      </c>
      <c r="G13" s="9" t="s">
        <v>12</v>
      </c>
      <c r="H13" s="9" t="s">
        <v>13</v>
      </c>
      <c r="I13" s="9" t="s">
        <v>14</v>
      </c>
      <c r="J13" s="9" t="s">
        <v>15</v>
      </c>
      <c r="K13" s="9" t="s">
        <v>16</v>
      </c>
      <c r="L13" s="9" t="s">
        <v>5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  <c r="R13" s="9" t="s">
        <v>22</v>
      </c>
      <c r="S13" s="9" t="s">
        <v>23</v>
      </c>
      <c r="T13" s="9" t="s">
        <v>24</v>
      </c>
      <c r="U13" s="9" t="s">
        <v>25</v>
      </c>
      <c r="V13" s="9" t="s">
        <v>6</v>
      </c>
      <c r="W13" s="9" t="s">
        <v>26</v>
      </c>
      <c r="X13" s="2" t="s">
        <v>2</v>
      </c>
    </row>
    <row r="14" spans="1:24" x14ac:dyDescent="0.3">
      <c r="A14" s="12" t="s">
        <v>27</v>
      </c>
      <c r="B14" s="7">
        <v>82</v>
      </c>
      <c r="C14" s="7">
        <v>19855</v>
      </c>
      <c r="D14" s="7">
        <v>3658</v>
      </c>
      <c r="E14" s="7">
        <v>7574</v>
      </c>
      <c r="F14" s="7">
        <v>0.48299999999999998</v>
      </c>
      <c r="G14" s="7">
        <v>882</v>
      </c>
      <c r="H14" s="7">
        <v>2505</v>
      </c>
      <c r="I14" s="7">
        <v>0.35199999999999998</v>
      </c>
      <c r="J14" s="7">
        <v>2776</v>
      </c>
      <c r="K14" s="7">
        <v>5069</v>
      </c>
      <c r="L14" s="7">
        <v>0.54800000000000004</v>
      </c>
      <c r="M14" s="7">
        <v>1513</v>
      </c>
      <c r="N14" s="7">
        <v>1850</v>
      </c>
      <c r="O14" s="7">
        <v>0.81799999999999995</v>
      </c>
      <c r="P14" s="7">
        <v>920</v>
      </c>
      <c r="Q14" s="7">
        <v>2719</v>
      </c>
      <c r="R14" s="7">
        <v>3639</v>
      </c>
      <c r="S14" s="7">
        <v>2049</v>
      </c>
      <c r="T14" s="7">
        <v>580</v>
      </c>
      <c r="U14" s="7">
        <v>401</v>
      </c>
      <c r="V14" s="7">
        <v>1060</v>
      </c>
      <c r="W14" s="7">
        <v>1541</v>
      </c>
      <c r="X14" s="10">
        <v>9711</v>
      </c>
    </row>
    <row r="15" spans="1:24" x14ac:dyDescent="0.3">
      <c r="A15" s="12" t="s">
        <v>28</v>
      </c>
      <c r="B15" s="7"/>
      <c r="C15" s="7">
        <v>242.1</v>
      </c>
      <c r="D15" s="7">
        <v>44.6</v>
      </c>
      <c r="E15" s="7">
        <v>92.4</v>
      </c>
      <c r="F15" s="7">
        <v>0.48299999999999998</v>
      </c>
      <c r="G15" s="7">
        <v>10.8</v>
      </c>
      <c r="H15" s="7">
        <v>30.5</v>
      </c>
      <c r="I15" s="7">
        <v>0.35199999999999998</v>
      </c>
      <c r="J15" s="7">
        <v>33.9</v>
      </c>
      <c r="K15" s="7">
        <v>61.8</v>
      </c>
      <c r="L15" s="7">
        <v>0.54800000000000004</v>
      </c>
      <c r="M15" s="7">
        <v>18.5</v>
      </c>
      <c r="N15" s="7">
        <v>22.6</v>
      </c>
      <c r="O15" s="7">
        <v>0.81799999999999995</v>
      </c>
      <c r="P15" s="7">
        <v>11.2</v>
      </c>
      <c r="Q15" s="7">
        <v>33.200000000000003</v>
      </c>
      <c r="R15" s="7">
        <v>44.4</v>
      </c>
      <c r="S15" s="7">
        <v>25</v>
      </c>
      <c r="T15" s="7">
        <v>7.1</v>
      </c>
      <c r="U15" s="7">
        <v>4.9000000000000004</v>
      </c>
      <c r="V15" s="7">
        <v>12.9</v>
      </c>
      <c r="W15" s="7">
        <v>18.8</v>
      </c>
      <c r="X15" s="10">
        <v>118.4</v>
      </c>
    </row>
    <row r="16" spans="1:24" x14ac:dyDescent="0.3">
      <c r="A16" s="12" t="s">
        <v>29</v>
      </c>
      <c r="B16" s="7"/>
      <c r="C16" s="7">
        <v>8</v>
      </c>
      <c r="D16" s="7">
        <v>1</v>
      </c>
      <c r="E16" s="7">
        <v>3</v>
      </c>
      <c r="F16" s="7">
        <v>9</v>
      </c>
      <c r="G16" s="7">
        <v>26</v>
      </c>
      <c r="H16" s="7">
        <v>28</v>
      </c>
      <c r="I16" s="7">
        <v>21</v>
      </c>
      <c r="J16" s="7">
        <v>1</v>
      </c>
      <c r="K16" s="7">
        <v>1</v>
      </c>
      <c r="L16" s="7">
        <v>17</v>
      </c>
      <c r="M16" s="7">
        <v>16</v>
      </c>
      <c r="N16" s="7">
        <v>20</v>
      </c>
      <c r="O16" s="7">
        <v>3</v>
      </c>
      <c r="P16" s="7">
        <v>9</v>
      </c>
      <c r="Q16" s="7">
        <v>12</v>
      </c>
      <c r="R16" s="7">
        <v>10</v>
      </c>
      <c r="S16" s="7">
        <v>18</v>
      </c>
      <c r="T16" s="7">
        <v>18</v>
      </c>
      <c r="U16" s="7">
        <v>12</v>
      </c>
      <c r="V16" s="7">
        <v>3</v>
      </c>
      <c r="W16" s="7">
        <v>6</v>
      </c>
      <c r="X16" s="10">
        <v>3</v>
      </c>
    </row>
    <row r="17" spans="1:24" x14ac:dyDescent="0.3">
      <c r="A17" s="12" t="s">
        <v>30</v>
      </c>
      <c r="B17" s="7"/>
      <c r="C17" s="6">
        <v>8.0000000000000002E-3</v>
      </c>
      <c r="D17" s="6">
        <v>7.5999999999999998E-2</v>
      </c>
      <c r="E17" s="6">
        <v>4.5999999999999999E-2</v>
      </c>
      <c r="F17" s="7">
        <v>1.2999999999999999E-2</v>
      </c>
      <c r="G17" s="6">
        <v>-0.16500000000000001</v>
      </c>
      <c r="H17" s="6">
        <v>-0.112</v>
      </c>
      <c r="I17" s="7">
        <v>-2.1999999999999999E-2</v>
      </c>
      <c r="J17" s="6">
        <v>0.184</v>
      </c>
      <c r="K17" s="6">
        <v>0.14699999999999999</v>
      </c>
      <c r="L17" s="7">
        <v>1.7000000000000001E-2</v>
      </c>
      <c r="M17" s="6">
        <v>1.9E-2</v>
      </c>
      <c r="N17" s="6">
        <v>1.0999999999999999E-2</v>
      </c>
      <c r="O17" s="7">
        <v>6.0000000000000001E-3</v>
      </c>
      <c r="P17" s="6">
        <v>0.11799999999999999</v>
      </c>
      <c r="Q17" s="6">
        <v>-2.3E-2</v>
      </c>
      <c r="R17" s="6">
        <v>8.9999999999999993E-3</v>
      </c>
      <c r="S17" s="6">
        <v>1.6E-2</v>
      </c>
      <c r="T17" s="6">
        <v>-1.2E-2</v>
      </c>
      <c r="U17" s="6">
        <v>0.152</v>
      </c>
      <c r="V17" s="6">
        <v>9.0999999999999998E-2</v>
      </c>
      <c r="W17" s="6">
        <v>5.0000000000000001E-3</v>
      </c>
      <c r="X17" s="4">
        <v>3.9E-2</v>
      </c>
    </row>
    <row r="18" spans="1:24" x14ac:dyDescent="0.3">
      <c r="A18" s="12" t="s">
        <v>31</v>
      </c>
      <c r="B18" s="7">
        <v>82</v>
      </c>
      <c r="C18" s="7">
        <v>19855</v>
      </c>
      <c r="D18" s="7">
        <v>3592</v>
      </c>
      <c r="E18" s="7">
        <v>7398</v>
      </c>
      <c r="F18" s="7">
        <v>0.48599999999999999</v>
      </c>
      <c r="G18" s="7">
        <v>979</v>
      </c>
      <c r="H18" s="7">
        <v>2748</v>
      </c>
      <c r="I18" s="7">
        <v>0.35599999999999998</v>
      </c>
      <c r="J18" s="7">
        <v>2613</v>
      </c>
      <c r="K18" s="7">
        <v>4650</v>
      </c>
      <c r="L18" s="7">
        <v>0.56200000000000006</v>
      </c>
      <c r="M18" s="7">
        <v>1524</v>
      </c>
      <c r="N18" s="7">
        <v>1899</v>
      </c>
      <c r="O18" s="7">
        <v>0.80300000000000005</v>
      </c>
      <c r="P18" s="7">
        <v>866</v>
      </c>
      <c r="Q18" s="7">
        <v>2751</v>
      </c>
      <c r="R18" s="7">
        <v>3617</v>
      </c>
      <c r="S18" s="7">
        <v>2131</v>
      </c>
      <c r="T18" s="7">
        <v>616</v>
      </c>
      <c r="U18" s="7">
        <v>414</v>
      </c>
      <c r="V18" s="7">
        <v>1162</v>
      </c>
      <c r="W18" s="7">
        <v>1612</v>
      </c>
      <c r="X18" s="10">
        <v>9687</v>
      </c>
    </row>
    <row r="19" spans="1:24" ht="28.8" x14ac:dyDescent="0.3">
      <c r="A19" s="12" t="s">
        <v>32</v>
      </c>
      <c r="B19" s="7"/>
      <c r="C19" s="7">
        <v>242.1</v>
      </c>
      <c r="D19" s="7">
        <v>43.8</v>
      </c>
      <c r="E19" s="7">
        <v>90.2</v>
      </c>
      <c r="F19" s="7">
        <v>0.48599999999999999</v>
      </c>
      <c r="G19" s="7">
        <v>11.9</v>
      </c>
      <c r="H19" s="7">
        <v>33.5</v>
      </c>
      <c r="I19" s="7">
        <v>0.35599999999999998</v>
      </c>
      <c r="J19" s="7">
        <v>31.9</v>
      </c>
      <c r="K19" s="7">
        <v>56.7</v>
      </c>
      <c r="L19" s="7">
        <v>0.56200000000000006</v>
      </c>
      <c r="M19" s="7">
        <v>18.600000000000001</v>
      </c>
      <c r="N19" s="7">
        <v>23.2</v>
      </c>
      <c r="O19" s="7">
        <v>0.80300000000000005</v>
      </c>
      <c r="P19" s="7">
        <v>10.6</v>
      </c>
      <c r="Q19" s="7">
        <v>33.5</v>
      </c>
      <c r="R19" s="7">
        <v>44.1</v>
      </c>
      <c r="S19" s="7">
        <v>26</v>
      </c>
      <c r="T19" s="7">
        <v>7.5</v>
      </c>
      <c r="U19" s="7">
        <v>5</v>
      </c>
      <c r="V19" s="7">
        <v>14.2</v>
      </c>
      <c r="W19" s="7">
        <v>19.7</v>
      </c>
      <c r="X19" s="10">
        <v>118.1</v>
      </c>
    </row>
    <row r="20" spans="1:24" x14ac:dyDescent="0.3">
      <c r="A20" s="12" t="s">
        <v>29</v>
      </c>
      <c r="B20" s="7"/>
      <c r="C20" s="7">
        <v>8</v>
      </c>
      <c r="D20" s="7">
        <v>28</v>
      </c>
      <c r="E20" s="7">
        <v>25</v>
      </c>
      <c r="F20" s="7">
        <v>25</v>
      </c>
      <c r="G20" s="7">
        <v>8</v>
      </c>
      <c r="H20" s="7">
        <v>16</v>
      </c>
      <c r="I20" s="7">
        <v>10</v>
      </c>
      <c r="J20" s="7">
        <v>29</v>
      </c>
      <c r="K20" s="7">
        <v>25</v>
      </c>
      <c r="L20" s="7">
        <v>21</v>
      </c>
      <c r="M20" s="7">
        <v>18</v>
      </c>
      <c r="N20" s="7">
        <v>13</v>
      </c>
      <c r="O20" s="7">
        <v>30</v>
      </c>
      <c r="P20" s="7">
        <v>17</v>
      </c>
      <c r="Q20" s="7">
        <v>21</v>
      </c>
      <c r="R20" s="7">
        <v>19</v>
      </c>
      <c r="S20" s="7">
        <v>22</v>
      </c>
      <c r="T20" s="7">
        <v>18</v>
      </c>
      <c r="U20" s="7">
        <v>21</v>
      </c>
      <c r="V20" s="7">
        <v>16</v>
      </c>
      <c r="W20" s="7">
        <v>19</v>
      </c>
      <c r="X20" s="10">
        <v>26</v>
      </c>
    </row>
    <row r="21" spans="1:24" ht="15" thickBot="1" x14ac:dyDescent="0.35">
      <c r="A21" s="11" t="s">
        <v>30</v>
      </c>
      <c r="B21" s="14"/>
      <c r="C21" s="13">
        <v>8.0000000000000002E-3</v>
      </c>
      <c r="D21" s="13">
        <v>4.5999999999999999E-2</v>
      </c>
      <c r="E21" s="13">
        <v>1.4E-2</v>
      </c>
      <c r="F21" s="14">
        <v>1.4999999999999999E-2</v>
      </c>
      <c r="G21" s="13">
        <v>-6.9000000000000006E-2</v>
      </c>
      <c r="H21" s="13">
        <v>-4.8000000000000001E-2</v>
      </c>
      <c r="I21" s="14">
        <v>-8.0000000000000002E-3</v>
      </c>
      <c r="J21" s="13">
        <v>9.6000000000000002E-2</v>
      </c>
      <c r="K21" s="13">
        <v>5.5E-2</v>
      </c>
      <c r="L21" s="14">
        <v>2.1000000000000001E-2</v>
      </c>
      <c r="M21" s="13">
        <v>0.17799999999999999</v>
      </c>
      <c r="N21" s="13">
        <v>0.16200000000000001</v>
      </c>
      <c r="O21" s="14">
        <v>1.0999999999999999E-2</v>
      </c>
      <c r="P21" s="13">
        <v>3.3000000000000002E-2</v>
      </c>
      <c r="Q21" s="13">
        <v>-3.0000000000000001E-3</v>
      </c>
      <c r="R21" s="13">
        <v>6.0000000000000001E-3</v>
      </c>
      <c r="S21" s="13">
        <v>2.1999999999999999E-2</v>
      </c>
      <c r="T21" s="13">
        <v>6.9000000000000006E-2</v>
      </c>
      <c r="U21" s="13">
        <v>0.128</v>
      </c>
      <c r="V21" s="13">
        <v>0.111</v>
      </c>
      <c r="W21" s="13">
        <v>-3.4000000000000002E-2</v>
      </c>
      <c r="X21" s="16">
        <v>5.0999999999999997E-2</v>
      </c>
    </row>
    <row r="22" spans="1:24" ht="15" thickBot="1" x14ac:dyDescent="0.35">
      <c r="A22" s="9"/>
      <c r="B22" s="7"/>
      <c r="C22" s="6"/>
      <c r="D22" s="6"/>
      <c r="E22" s="6"/>
      <c r="F22" s="7"/>
      <c r="G22" s="6"/>
      <c r="H22" s="6"/>
      <c r="I22" s="7"/>
      <c r="J22" s="6"/>
      <c r="K22" s="6"/>
      <c r="L22" s="7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</row>
    <row r="23" spans="1:24" ht="28.8" x14ac:dyDescent="0.3">
      <c r="A23" s="3" t="s">
        <v>34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</row>
    <row r="24" spans="1:24" x14ac:dyDescent="0.3">
      <c r="A24" s="12"/>
      <c r="B24" s="9" t="s">
        <v>8</v>
      </c>
      <c r="C24" s="9" t="s">
        <v>9</v>
      </c>
      <c r="D24" s="9" t="s">
        <v>10</v>
      </c>
      <c r="E24" s="9" t="s">
        <v>11</v>
      </c>
      <c r="F24" s="9" t="s">
        <v>4</v>
      </c>
      <c r="G24" s="9" t="s">
        <v>12</v>
      </c>
      <c r="H24" s="9" t="s">
        <v>13</v>
      </c>
      <c r="I24" s="9" t="s">
        <v>14</v>
      </c>
      <c r="J24" s="9" t="s">
        <v>15</v>
      </c>
      <c r="K24" s="9" t="s">
        <v>16</v>
      </c>
      <c r="L24" s="9" t="s">
        <v>5</v>
      </c>
      <c r="M24" s="9" t="s">
        <v>17</v>
      </c>
      <c r="N24" s="9" t="s">
        <v>18</v>
      </c>
      <c r="O24" s="9" t="s">
        <v>19</v>
      </c>
      <c r="P24" s="9" t="s">
        <v>20</v>
      </c>
      <c r="Q24" s="9" t="s">
        <v>21</v>
      </c>
      <c r="R24" s="9" t="s">
        <v>22</v>
      </c>
      <c r="S24" s="9" t="s">
        <v>23</v>
      </c>
      <c r="T24" s="9" t="s">
        <v>24</v>
      </c>
      <c r="U24" s="9" t="s">
        <v>25</v>
      </c>
      <c r="V24" s="9" t="s">
        <v>6</v>
      </c>
      <c r="W24" s="9" t="s">
        <v>26</v>
      </c>
      <c r="X24" s="2" t="s">
        <v>2</v>
      </c>
    </row>
    <row r="25" spans="1:24" x14ac:dyDescent="0.3">
      <c r="A25" s="12" t="s">
        <v>27</v>
      </c>
      <c r="B25" s="7">
        <v>82</v>
      </c>
      <c r="C25" s="7">
        <v>19755</v>
      </c>
      <c r="D25" s="7">
        <v>3456</v>
      </c>
      <c r="E25" s="7">
        <v>7127</v>
      </c>
      <c r="F25" s="7">
        <v>0.48499999999999999</v>
      </c>
      <c r="G25" s="7">
        <v>925</v>
      </c>
      <c r="H25" s="7">
        <v>2601</v>
      </c>
      <c r="I25" s="7">
        <v>0.35599999999999998</v>
      </c>
      <c r="J25" s="7">
        <v>2531</v>
      </c>
      <c r="K25" s="7">
        <v>4526</v>
      </c>
      <c r="L25" s="7">
        <v>0.55900000000000005</v>
      </c>
      <c r="M25" s="7">
        <v>1442</v>
      </c>
      <c r="N25" s="7">
        <v>1838</v>
      </c>
      <c r="O25" s="7">
        <v>0.78500000000000003</v>
      </c>
      <c r="P25" s="7">
        <v>774</v>
      </c>
      <c r="Q25" s="7">
        <v>2804</v>
      </c>
      <c r="R25" s="7">
        <v>3578</v>
      </c>
      <c r="S25" s="7">
        <v>2083</v>
      </c>
      <c r="T25" s="7">
        <v>561</v>
      </c>
      <c r="U25" s="7">
        <v>424</v>
      </c>
      <c r="V25" s="7">
        <v>1158</v>
      </c>
      <c r="W25" s="7">
        <v>1539</v>
      </c>
      <c r="X25" s="10">
        <v>9279</v>
      </c>
    </row>
    <row r="26" spans="1:24" x14ac:dyDescent="0.3">
      <c r="A26" s="12" t="s">
        <v>28</v>
      </c>
      <c r="B26" s="7"/>
      <c r="C26" s="7">
        <v>240.9</v>
      </c>
      <c r="D26" s="7">
        <v>42.1</v>
      </c>
      <c r="E26" s="7">
        <v>86.9</v>
      </c>
      <c r="F26" s="7">
        <v>0.48499999999999999</v>
      </c>
      <c r="G26" s="7">
        <v>11.3</v>
      </c>
      <c r="H26" s="7">
        <v>31.7</v>
      </c>
      <c r="I26" s="7">
        <v>0.35599999999999998</v>
      </c>
      <c r="J26" s="7">
        <v>30.9</v>
      </c>
      <c r="K26" s="7">
        <v>55.2</v>
      </c>
      <c r="L26" s="7">
        <v>0.55900000000000005</v>
      </c>
      <c r="M26" s="7">
        <v>17.600000000000001</v>
      </c>
      <c r="N26" s="7">
        <v>22.4</v>
      </c>
      <c r="O26" s="7">
        <v>0.78500000000000003</v>
      </c>
      <c r="P26" s="7">
        <v>9.4</v>
      </c>
      <c r="Q26" s="7">
        <v>34.200000000000003</v>
      </c>
      <c r="R26" s="7">
        <v>43.6</v>
      </c>
      <c r="S26" s="7">
        <v>25.4</v>
      </c>
      <c r="T26" s="7">
        <v>6.8</v>
      </c>
      <c r="U26" s="7">
        <v>5.2</v>
      </c>
      <c r="V26" s="7">
        <v>14.1</v>
      </c>
      <c r="W26" s="7">
        <v>18.8</v>
      </c>
      <c r="X26" s="10">
        <v>113.2</v>
      </c>
    </row>
    <row r="27" spans="1:24" x14ac:dyDescent="0.3">
      <c r="A27" s="12" t="s">
        <v>29</v>
      </c>
      <c r="B27" s="7"/>
      <c r="C27" s="7">
        <v>25</v>
      </c>
      <c r="D27" s="7">
        <v>14</v>
      </c>
      <c r="E27" s="7">
        <v>20</v>
      </c>
      <c r="F27" s="7">
        <v>8</v>
      </c>
      <c r="G27" s="7">
        <v>21</v>
      </c>
      <c r="H27" s="7">
        <v>23</v>
      </c>
      <c r="I27" s="7">
        <v>18</v>
      </c>
      <c r="J27" s="7">
        <v>10</v>
      </c>
      <c r="K27" s="7">
        <v>13</v>
      </c>
      <c r="L27" s="7">
        <v>9</v>
      </c>
      <c r="M27" s="7">
        <v>22</v>
      </c>
      <c r="N27" s="7">
        <v>22</v>
      </c>
      <c r="O27" s="7">
        <v>15</v>
      </c>
      <c r="P27" s="7">
        <v>24</v>
      </c>
      <c r="Q27" s="7">
        <v>5</v>
      </c>
      <c r="R27" s="7">
        <v>15</v>
      </c>
      <c r="S27" s="7">
        <v>14</v>
      </c>
      <c r="T27" s="7">
        <v>23</v>
      </c>
      <c r="U27" s="7">
        <v>9</v>
      </c>
      <c r="V27" s="7">
        <v>16</v>
      </c>
      <c r="W27" s="7">
        <v>5</v>
      </c>
      <c r="X27" s="10">
        <v>21</v>
      </c>
    </row>
    <row r="28" spans="1:24" x14ac:dyDescent="0.3">
      <c r="A28" s="12" t="s">
        <v>30</v>
      </c>
      <c r="B28" s="7"/>
      <c r="C28" s="6">
        <v>-4.0000000000000001E-3</v>
      </c>
      <c r="D28" s="6">
        <v>3.9E-2</v>
      </c>
      <c r="E28" s="6">
        <v>0.01</v>
      </c>
      <c r="F28" s="7">
        <v>1.2999999999999999E-2</v>
      </c>
      <c r="G28" s="6">
        <v>7.5999999999999998E-2</v>
      </c>
      <c r="H28" s="6">
        <v>3.5000000000000003E-2</v>
      </c>
      <c r="I28" s="7">
        <v>1.2999999999999999E-2</v>
      </c>
      <c r="J28" s="6">
        <v>2.5999999999999999E-2</v>
      </c>
      <c r="K28" s="6">
        <v>-4.0000000000000001E-3</v>
      </c>
      <c r="L28" s="7">
        <v>1.6E-2</v>
      </c>
      <c r="M28" s="6">
        <v>3.5000000000000003E-2</v>
      </c>
      <c r="N28" s="6">
        <v>3.4000000000000002E-2</v>
      </c>
      <c r="O28" s="7">
        <v>1E-3</v>
      </c>
      <c r="P28" s="6">
        <v>0.05</v>
      </c>
      <c r="Q28" s="6">
        <v>2E-3</v>
      </c>
      <c r="R28" s="6">
        <v>1.2E-2</v>
      </c>
      <c r="S28" s="6">
        <v>1.4999999999999999E-2</v>
      </c>
      <c r="T28" s="6">
        <v>7.4999999999999997E-2</v>
      </c>
      <c r="U28" s="6">
        <v>4.3999999999999997E-2</v>
      </c>
      <c r="V28" s="6">
        <v>7.4999999999999997E-2</v>
      </c>
      <c r="W28" s="6">
        <v>-4.0000000000000001E-3</v>
      </c>
      <c r="X28" s="4">
        <v>4.2000000000000003E-2</v>
      </c>
    </row>
    <row r="29" spans="1:24" x14ac:dyDescent="0.3">
      <c r="A29" s="12" t="s">
        <v>31</v>
      </c>
      <c r="B29" s="7">
        <v>82</v>
      </c>
      <c r="C29" s="7">
        <v>19755</v>
      </c>
      <c r="D29" s="7">
        <v>3481</v>
      </c>
      <c r="E29" s="7">
        <v>7363</v>
      </c>
      <c r="F29" s="7">
        <v>0.47299999999999998</v>
      </c>
      <c r="G29" s="7">
        <v>984</v>
      </c>
      <c r="H29" s="7">
        <v>2688</v>
      </c>
      <c r="I29" s="7">
        <v>0.36599999999999999</v>
      </c>
      <c r="J29" s="7">
        <v>2497</v>
      </c>
      <c r="K29" s="7">
        <v>4675</v>
      </c>
      <c r="L29" s="7">
        <v>0.53400000000000003</v>
      </c>
      <c r="M29" s="7">
        <v>1432</v>
      </c>
      <c r="N29" s="7">
        <v>1794</v>
      </c>
      <c r="O29" s="7">
        <v>0.79800000000000004</v>
      </c>
      <c r="P29" s="7">
        <v>883</v>
      </c>
      <c r="Q29" s="7">
        <v>2645</v>
      </c>
      <c r="R29" s="7">
        <v>3528</v>
      </c>
      <c r="S29" s="7">
        <v>2035</v>
      </c>
      <c r="T29" s="7">
        <v>581</v>
      </c>
      <c r="U29" s="7">
        <v>406</v>
      </c>
      <c r="V29" s="7">
        <v>1008</v>
      </c>
      <c r="W29" s="7">
        <v>1590</v>
      </c>
      <c r="X29" s="10">
        <v>9378</v>
      </c>
    </row>
    <row r="30" spans="1:24" ht="28.8" x14ac:dyDescent="0.3">
      <c r="A30" s="12" t="s">
        <v>32</v>
      </c>
      <c r="B30" s="7"/>
      <c r="C30" s="7">
        <v>240.9</v>
      </c>
      <c r="D30" s="7">
        <v>42.5</v>
      </c>
      <c r="E30" s="7">
        <v>89.8</v>
      </c>
      <c r="F30" s="7">
        <v>0.47299999999999998</v>
      </c>
      <c r="G30" s="7">
        <v>12</v>
      </c>
      <c r="H30" s="7">
        <v>32.799999999999997</v>
      </c>
      <c r="I30" s="7">
        <v>0.36599999999999999</v>
      </c>
      <c r="J30" s="7">
        <v>30.5</v>
      </c>
      <c r="K30" s="7">
        <v>57</v>
      </c>
      <c r="L30" s="7">
        <v>0.53400000000000003</v>
      </c>
      <c r="M30" s="7">
        <v>17.5</v>
      </c>
      <c r="N30" s="7">
        <v>21.9</v>
      </c>
      <c r="O30" s="7">
        <v>0.79800000000000004</v>
      </c>
      <c r="P30" s="7">
        <v>10.8</v>
      </c>
      <c r="Q30" s="7">
        <v>32.299999999999997</v>
      </c>
      <c r="R30" s="7">
        <v>43</v>
      </c>
      <c r="S30" s="7">
        <v>24.8</v>
      </c>
      <c r="T30" s="7">
        <v>7.1</v>
      </c>
      <c r="U30" s="7">
        <v>5</v>
      </c>
      <c r="V30" s="7">
        <v>12.3</v>
      </c>
      <c r="W30" s="7">
        <v>19.399999999999999</v>
      </c>
      <c r="X30" s="10">
        <v>114.4</v>
      </c>
    </row>
    <row r="31" spans="1:24" x14ac:dyDescent="0.3">
      <c r="A31" s="12" t="s">
        <v>29</v>
      </c>
      <c r="B31" s="7"/>
      <c r="C31" s="7">
        <v>25</v>
      </c>
      <c r="D31" s="7">
        <v>20</v>
      </c>
      <c r="E31" s="7">
        <v>21</v>
      </c>
      <c r="F31" s="7">
        <v>13</v>
      </c>
      <c r="G31" s="7">
        <v>9</v>
      </c>
      <c r="H31" s="7">
        <v>7</v>
      </c>
      <c r="I31" s="7">
        <v>20</v>
      </c>
      <c r="J31" s="7">
        <v>21</v>
      </c>
      <c r="K31" s="7">
        <v>26</v>
      </c>
      <c r="L31" s="7">
        <v>8</v>
      </c>
      <c r="M31" s="7">
        <v>7</v>
      </c>
      <c r="N31" s="7">
        <v>5</v>
      </c>
      <c r="O31" s="7">
        <v>28</v>
      </c>
      <c r="P31" s="7">
        <v>21</v>
      </c>
      <c r="Q31" s="7">
        <v>8</v>
      </c>
      <c r="R31" s="7">
        <v>12</v>
      </c>
      <c r="S31" s="7">
        <v>7</v>
      </c>
      <c r="T31" s="7">
        <v>14</v>
      </c>
      <c r="U31" s="7">
        <v>20</v>
      </c>
      <c r="V31" s="7">
        <v>29</v>
      </c>
      <c r="W31" s="7">
        <v>24</v>
      </c>
      <c r="X31" s="10">
        <v>17</v>
      </c>
    </row>
    <row r="32" spans="1:24" ht="15" thickBot="1" x14ac:dyDescent="0.35">
      <c r="A32" s="11" t="s">
        <v>30</v>
      </c>
      <c r="B32" s="14"/>
      <c r="C32" s="13">
        <v>-4.0000000000000001E-3</v>
      </c>
      <c r="D32" s="13">
        <v>2.9000000000000001E-2</v>
      </c>
      <c r="E32" s="13">
        <v>0.01</v>
      </c>
      <c r="F32" s="14">
        <v>8.0000000000000002E-3</v>
      </c>
      <c r="G32" s="13">
        <v>4.5999999999999999E-2</v>
      </c>
      <c r="H32" s="13">
        <v>3.1E-2</v>
      </c>
      <c r="I32" s="14">
        <v>5.0000000000000001E-3</v>
      </c>
      <c r="J32" s="13">
        <v>2.1999999999999999E-2</v>
      </c>
      <c r="K32" s="13">
        <v>-1E-3</v>
      </c>
      <c r="L32" s="14">
        <v>1.2E-2</v>
      </c>
      <c r="M32" s="13">
        <v>-2.9000000000000001E-2</v>
      </c>
      <c r="N32" s="13">
        <v>-1.9E-2</v>
      </c>
      <c r="O32" s="14">
        <v>-8.9999999999999993E-3</v>
      </c>
      <c r="P32" s="13">
        <v>5.0999999999999997E-2</v>
      </c>
      <c r="Q32" s="13">
        <v>-5.0999999999999997E-2</v>
      </c>
      <c r="R32" s="13">
        <v>-2.7E-2</v>
      </c>
      <c r="S32" s="13">
        <v>4.8000000000000001E-2</v>
      </c>
      <c r="T32" s="13">
        <v>-2.8000000000000001E-2</v>
      </c>
      <c r="U32" s="13">
        <v>0.18</v>
      </c>
      <c r="V32" s="13">
        <v>3.6999999999999998E-2</v>
      </c>
      <c r="W32" s="13">
        <v>-2.7E-2</v>
      </c>
      <c r="X32" s="16">
        <v>2.1000000000000001E-2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5C34-11B7-4620-8D43-DEF9CBBBD0AB}">
  <dimension ref="A1:W16"/>
  <sheetViews>
    <sheetView workbookViewId="0">
      <selection activeCell="H24" sqref="H24"/>
    </sheetView>
  </sheetViews>
  <sheetFormatPr defaultRowHeight="14.4" x14ac:dyDescent="0.3"/>
  <sheetData>
    <row r="1" spans="1:23" x14ac:dyDescent="0.3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 t="s">
        <v>38</v>
      </c>
      <c r="M1" s="18"/>
      <c r="N1" s="18" t="s">
        <v>39</v>
      </c>
      <c r="O1" s="18"/>
      <c r="P1" s="18"/>
      <c r="Q1" s="18"/>
      <c r="R1" s="18" t="s">
        <v>40</v>
      </c>
      <c r="S1" s="18"/>
      <c r="T1" s="18"/>
      <c r="U1" s="18"/>
      <c r="V1" s="18"/>
      <c r="W1" s="18"/>
    </row>
    <row r="2" spans="1:23" ht="28.8" x14ac:dyDescent="0.3">
      <c r="A2" s="9"/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  <c r="K2" s="9" t="s">
        <v>50</v>
      </c>
      <c r="L2" s="9" t="s">
        <v>51</v>
      </c>
      <c r="M2" s="9" t="s">
        <v>52</v>
      </c>
      <c r="N2" s="9" t="s">
        <v>53</v>
      </c>
      <c r="O2" s="9" t="s">
        <v>54</v>
      </c>
      <c r="P2" s="9" t="s">
        <v>55</v>
      </c>
      <c r="Q2" s="9" t="s">
        <v>56</v>
      </c>
      <c r="R2" s="9" t="s">
        <v>53</v>
      </c>
      <c r="S2" s="9" t="s">
        <v>54</v>
      </c>
      <c r="T2" s="9" t="s">
        <v>57</v>
      </c>
      <c r="U2" s="9" t="s">
        <v>56</v>
      </c>
      <c r="V2" s="9" t="s">
        <v>58</v>
      </c>
      <c r="W2" s="9" t="s">
        <v>59</v>
      </c>
    </row>
    <row r="3" spans="1:23" ht="28.8" x14ac:dyDescent="0.3">
      <c r="A3" s="9" t="s">
        <v>27</v>
      </c>
      <c r="B3" s="7">
        <v>44</v>
      </c>
      <c r="C3" s="7">
        <v>38</v>
      </c>
      <c r="D3" s="7">
        <v>40</v>
      </c>
      <c r="E3" s="7">
        <v>42</v>
      </c>
      <c r="F3" s="7">
        <v>-0.32</v>
      </c>
      <c r="G3" s="7">
        <v>0.18</v>
      </c>
      <c r="H3" s="7">
        <v>-0.13</v>
      </c>
      <c r="I3" s="7">
        <v>113</v>
      </c>
      <c r="J3" s="7">
        <v>113.3</v>
      </c>
      <c r="K3" s="7">
        <v>96.3</v>
      </c>
      <c r="L3" s="7">
        <v>0.27</v>
      </c>
      <c r="M3" s="7">
        <v>0.40799999999999997</v>
      </c>
      <c r="N3" s="7">
        <v>0.53</v>
      </c>
      <c r="O3" s="7">
        <v>12.4</v>
      </c>
      <c r="P3" s="7">
        <v>22.8</v>
      </c>
      <c r="Q3" s="7">
        <v>0.224</v>
      </c>
      <c r="R3" s="7">
        <v>0.56100000000000005</v>
      </c>
      <c r="S3" s="7">
        <v>14.5</v>
      </c>
      <c r="T3" s="7">
        <v>77.7</v>
      </c>
      <c r="U3" s="7">
        <v>0.19800000000000001</v>
      </c>
      <c r="V3" s="7" t="s">
        <v>60</v>
      </c>
      <c r="W3" s="19">
        <v>807190</v>
      </c>
    </row>
    <row r="4" spans="1:23" x14ac:dyDescent="0.3">
      <c r="A4" s="9" t="s">
        <v>29</v>
      </c>
      <c r="B4" s="7">
        <v>11</v>
      </c>
      <c r="C4" s="7">
        <v>18</v>
      </c>
      <c r="D4" s="7">
        <v>21</v>
      </c>
      <c r="E4" s="7">
        <v>21</v>
      </c>
      <c r="F4" s="7">
        <v>21</v>
      </c>
      <c r="G4" s="7">
        <v>6</v>
      </c>
      <c r="H4" s="7">
        <v>19</v>
      </c>
      <c r="I4" s="7">
        <v>25</v>
      </c>
      <c r="J4" s="7">
        <v>9</v>
      </c>
      <c r="K4" s="7">
        <v>29</v>
      </c>
      <c r="L4" s="7">
        <v>13</v>
      </c>
      <c r="M4" s="7">
        <v>9</v>
      </c>
      <c r="N4" s="7">
        <v>25</v>
      </c>
      <c r="O4" s="7">
        <v>14</v>
      </c>
      <c r="P4" s="7">
        <v>21</v>
      </c>
      <c r="Q4" s="7">
        <v>8</v>
      </c>
      <c r="R4" s="7">
        <v>25</v>
      </c>
      <c r="S4" s="7">
        <v>2</v>
      </c>
      <c r="T4" s="7">
        <v>5</v>
      </c>
      <c r="U4" s="7">
        <v>7</v>
      </c>
      <c r="V4" s="7"/>
      <c r="W4" s="7">
        <v>5</v>
      </c>
    </row>
    <row r="7" spans="1:23" x14ac:dyDescent="0.3">
      <c r="A7" s="18" t="s">
        <v>33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 t="s">
        <v>38</v>
      </c>
      <c r="M7" s="18"/>
      <c r="N7" s="18" t="s">
        <v>39</v>
      </c>
      <c r="O7" s="18"/>
      <c r="P7" s="18"/>
      <c r="Q7" s="18"/>
      <c r="R7" s="18" t="s">
        <v>40</v>
      </c>
      <c r="S7" s="18"/>
      <c r="T7" s="18"/>
      <c r="U7" s="18"/>
      <c r="V7" s="18"/>
      <c r="W7" s="18"/>
    </row>
    <row r="8" spans="1:23" ht="28.8" x14ac:dyDescent="0.3">
      <c r="A8" s="9"/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48</v>
      </c>
      <c r="J8" s="9" t="s">
        <v>49</v>
      </c>
      <c r="K8" s="9" t="s">
        <v>50</v>
      </c>
      <c r="L8" s="9" t="s">
        <v>51</v>
      </c>
      <c r="M8" s="9" t="s">
        <v>52</v>
      </c>
      <c r="N8" s="9" t="s">
        <v>53</v>
      </c>
      <c r="O8" s="9" t="s">
        <v>54</v>
      </c>
      <c r="P8" s="9" t="s">
        <v>55</v>
      </c>
      <c r="Q8" s="9" t="s">
        <v>56</v>
      </c>
      <c r="R8" s="9" t="s">
        <v>53</v>
      </c>
      <c r="S8" s="9" t="s">
        <v>54</v>
      </c>
      <c r="T8" s="9" t="s">
        <v>57</v>
      </c>
      <c r="U8" s="9" t="s">
        <v>56</v>
      </c>
      <c r="V8" s="9" t="s">
        <v>58</v>
      </c>
      <c r="W8" s="9" t="s">
        <v>59</v>
      </c>
    </row>
    <row r="9" spans="1:23" ht="43.2" x14ac:dyDescent="0.3">
      <c r="A9" s="9" t="s">
        <v>27</v>
      </c>
      <c r="B9" s="7">
        <v>41</v>
      </c>
      <c r="C9" s="7">
        <v>41</v>
      </c>
      <c r="D9" s="7">
        <v>42</v>
      </c>
      <c r="E9" s="7">
        <v>40</v>
      </c>
      <c r="F9" s="7">
        <v>0.28999999999999998</v>
      </c>
      <c r="G9" s="7">
        <v>0.02</v>
      </c>
      <c r="H9" s="7">
        <v>0.32</v>
      </c>
      <c r="I9" s="7">
        <v>116.6</v>
      </c>
      <c r="J9" s="7">
        <v>116.3</v>
      </c>
      <c r="K9" s="7">
        <v>100.7</v>
      </c>
      <c r="L9" s="7">
        <v>0.24399999999999999</v>
      </c>
      <c r="M9" s="7">
        <v>0.33100000000000002</v>
      </c>
      <c r="N9" s="7">
        <v>0.54100000000000004</v>
      </c>
      <c r="O9" s="7">
        <v>11.2</v>
      </c>
      <c r="P9" s="7">
        <v>25.1</v>
      </c>
      <c r="Q9" s="7">
        <v>0.2</v>
      </c>
      <c r="R9" s="7">
        <v>0.55200000000000005</v>
      </c>
      <c r="S9" s="7">
        <v>12.4</v>
      </c>
      <c r="T9" s="7">
        <v>75.8</v>
      </c>
      <c r="U9" s="7">
        <v>0.20599999999999999</v>
      </c>
      <c r="V9" s="7" t="s">
        <v>61</v>
      </c>
      <c r="W9" s="19">
        <v>719787</v>
      </c>
    </row>
    <row r="10" spans="1:23" x14ac:dyDescent="0.3">
      <c r="A10" s="9" t="s">
        <v>29</v>
      </c>
      <c r="B10" s="7">
        <v>17</v>
      </c>
      <c r="C10" s="7">
        <v>13</v>
      </c>
      <c r="D10" s="7">
        <v>18</v>
      </c>
      <c r="E10" s="7">
        <v>18</v>
      </c>
      <c r="F10" s="7">
        <v>18</v>
      </c>
      <c r="G10" s="7">
        <v>15</v>
      </c>
      <c r="H10" s="7">
        <v>17</v>
      </c>
      <c r="I10" s="7">
        <v>7</v>
      </c>
      <c r="J10" s="7">
        <v>22</v>
      </c>
      <c r="K10" s="7">
        <v>9</v>
      </c>
      <c r="L10" s="7">
        <v>26</v>
      </c>
      <c r="M10" s="7">
        <v>30</v>
      </c>
      <c r="N10" s="7">
        <v>19</v>
      </c>
      <c r="O10" s="7">
        <v>2</v>
      </c>
      <c r="P10" s="7">
        <v>8</v>
      </c>
      <c r="Q10" s="7">
        <v>22</v>
      </c>
      <c r="R10" s="7">
        <v>22</v>
      </c>
      <c r="S10" s="7">
        <v>15</v>
      </c>
      <c r="T10" s="7">
        <v>19</v>
      </c>
      <c r="U10" s="7">
        <v>12</v>
      </c>
      <c r="V10" s="7"/>
      <c r="W10" s="7">
        <v>18</v>
      </c>
    </row>
    <row r="13" spans="1:23" x14ac:dyDescent="0.3">
      <c r="A13" s="18" t="s">
        <v>34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 t="s">
        <v>38</v>
      </c>
      <c r="M13" s="18"/>
      <c r="N13" s="18" t="s">
        <v>39</v>
      </c>
      <c r="O13" s="18"/>
      <c r="P13" s="18"/>
      <c r="Q13" s="18"/>
      <c r="R13" s="18" t="s">
        <v>40</v>
      </c>
      <c r="S13" s="18"/>
      <c r="T13" s="18"/>
      <c r="U13" s="18"/>
      <c r="V13" s="18"/>
      <c r="W13" s="18"/>
    </row>
    <row r="14" spans="1:23" ht="28.8" x14ac:dyDescent="0.3">
      <c r="A14" s="9"/>
      <c r="B14" s="9" t="s">
        <v>41</v>
      </c>
      <c r="C14" s="9" t="s">
        <v>42</v>
      </c>
      <c r="D14" s="9" t="s">
        <v>43</v>
      </c>
      <c r="E14" s="9" t="s">
        <v>44</v>
      </c>
      <c r="F14" s="9" t="s">
        <v>45</v>
      </c>
      <c r="G14" s="9" t="s">
        <v>46</v>
      </c>
      <c r="H14" s="9" t="s">
        <v>47</v>
      </c>
      <c r="I14" s="9" t="s">
        <v>48</v>
      </c>
      <c r="J14" s="9" t="s">
        <v>49</v>
      </c>
      <c r="K14" s="9" t="s">
        <v>50</v>
      </c>
      <c r="L14" s="9" t="s">
        <v>51</v>
      </c>
      <c r="M14" s="9" t="s">
        <v>52</v>
      </c>
      <c r="N14" s="9" t="s">
        <v>53</v>
      </c>
      <c r="O14" s="9" t="s">
        <v>54</v>
      </c>
      <c r="P14" s="9" t="s">
        <v>55</v>
      </c>
      <c r="Q14" s="9" t="s">
        <v>56</v>
      </c>
      <c r="R14" s="9" t="s">
        <v>53</v>
      </c>
      <c r="S14" s="9" t="s">
        <v>54</v>
      </c>
      <c r="T14" s="9" t="s">
        <v>57</v>
      </c>
      <c r="U14" s="9" t="s">
        <v>56</v>
      </c>
      <c r="V14" s="9" t="s">
        <v>58</v>
      </c>
      <c r="W14" s="9" t="s">
        <v>59</v>
      </c>
    </row>
    <row r="15" spans="1:23" ht="43.2" x14ac:dyDescent="0.3">
      <c r="A15" s="9" t="s">
        <v>27</v>
      </c>
      <c r="B15" s="7">
        <v>35</v>
      </c>
      <c r="C15" s="7">
        <v>47</v>
      </c>
      <c r="D15" s="7">
        <v>38</v>
      </c>
      <c r="E15" s="7">
        <v>44</v>
      </c>
      <c r="F15" s="7">
        <v>-1.21</v>
      </c>
      <c r="G15" s="7">
        <v>0.15</v>
      </c>
      <c r="H15" s="7">
        <v>-1.06</v>
      </c>
      <c r="I15" s="7">
        <v>114.4</v>
      </c>
      <c r="J15" s="7">
        <v>115.6</v>
      </c>
      <c r="K15" s="7">
        <v>98.6</v>
      </c>
      <c r="L15" s="7">
        <v>0.25800000000000001</v>
      </c>
      <c r="M15" s="7">
        <v>0.36499999999999999</v>
      </c>
      <c r="N15" s="7">
        <v>0.55000000000000004</v>
      </c>
      <c r="O15" s="7">
        <v>12.7</v>
      </c>
      <c r="P15" s="7">
        <v>22.6</v>
      </c>
      <c r="Q15" s="7">
        <v>0.20200000000000001</v>
      </c>
      <c r="R15" s="7">
        <v>0.54</v>
      </c>
      <c r="S15" s="7">
        <v>11</v>
      </c>
      <c r="T15" s="7">
        <v>76.099999999999994</v>
      </c>
      <c r="U15" s="7">
        <v>0.19400000000000001</v>
      </c>
      <c r="V15" s="7" t="s">
        <v>62</v>
      </c>
      <c r="W15" s="19">
        <v>710481</v>
      </c>
    </row>
    <row r="16" spans="1:23" x14ac:dyDescent="0.3">
      <c r="A16" s="9" t="s">
        <v>29</v>
      </c>
      <c r="B16" s="7">
        <v>23</v>
      </c>
      <c r="C16" s="7">
        <v>7</v>
      </c>
      <c r="D16" s="7">
        <v>23</v>
      </c>
      <c r="E16" s="7">
        <v>23</v>
      </c>
      <c r="F16" s="7">
        <v>23</v>
      </c>
      <c r="G16" s="7">
        <v>9</v>
      </c>
      <c r="H16" s="7">
        <v>23</v>
      </c>
      <c r="I16" s="7">
        <v>22</v>
      </c>
      <c r="J16" s="7">
        <v>21</v>
      </c>
      <c r="K16" s="7">
        <v>17</v>
      </c>
      <c r="L16" s="7">
        <v>21</v>
      </c>
      <c r="M16" s="7">
        <v>19</v>
      </c>
      <c r="N16" s="7">
        <v>13</v>
      </c>
      <c r="O16" s="7">
        <v>18</v>
      </c>
      <c r="P16" s="7">
        <v>23</v>
      </c>
      <c r="Q16" s="7">
        <v>20</v>
      </c>
      <c r="R16" s="7">
        <v>9</v>
      </c>
      <c r="S16" s="7">
        <v>27</v>
      </c>
      <c r="T16" s="7">
        <v>15</v>
      </c>
      <c r="U16" s="7">
        <v>4</v>
      </c>
      <c r="V16" s="7"/>
      <c r="W16" s="7">
        <v>21</v>
      </c>
    </row>
  </sheetData>
  <mergeCells count="15">
    <mergeCell ref="A13:K13"/>
    <mergeCell ref="L13:M13"/>
    <mergeCell ref="N13:Q13"/>
    <mergeCell ref="R13:U13"/>
    <mergeCell ref="V13:W13"/>
    <mergeCell ref="A1:K1"/>
    <mergeCell ref="L1:M1"/>
    <mergeCell ref="N1:Q1"/>
    <mergeCell ref="R1:U1"/>
    <mergeCell ref="V1:W1"/>
    <mergeCell ref="A7:K7"/>
    <mergeCell ref="L7:M7"/>
    <mergeCell ref="N7:Q7"/>
    <mergeCell ref="R7:U7"/>
    <mergeCell ref="V7:W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4D0-866C-4CE2-A913-AE9DCCA9A46E}">
  <dimension ref="A3:E31"/>
  <sheetViews>
    <sheetView tabSelected="1" workbookViewId="0">
      <selection activeCell="F19" sqref="F19"/>
    </sheetView>
  </sheetViews>
  <sheetFormatPr defaultRowHeight="14.4" x14ac:dyDescent="0.3"/>
  <cols>
    <col min="1" max="1" width="19" bestFit="1" customWidth="1"/>
    <col min="2" max="2" width="15" bestFit="1" customWidth="1"/>
    <col min="3" max="3" width="12" bestFit="1" customWidth="1"/>
    <col min="4" max="4" width="17.77734375" bestFit="1" customWidth="1"/>
    <col min="5" max="5" width="12" bestFit="1" customWidth="1"/>
    <col min="6" max="8" width="11" bestFit="1" customWidth="1"/>
    <col min="9" max="9" width="18.88671875" bestFit="1" customWidth="1"/>
    <col min="10" max="10" width="12.88671875" bestFit="1" customWidth="1"/>
    <col min="11" max="11" width="19.6640625" bestFit="1" customWidth="1"/>
    <col min="12" max="12" width="15.33203125" bestFit="1" customWidth="1"/>
    <col min="13" max="13" width="18.109375" bestFit="1" customWidth="1"/>
    <col min="14" max="14" width="18.5546875" bestFit="1" customWidth="1"/>
  </cols>
  <sheetData>
    <row r="3" spans="1:4" x14ac:dyDescent="0.3">
      <c r="B3" s="34" t="s">
        <v>80</v>
      </c>
    </row>
    <row r="4" spans="1:4" x14ac:dyDescent="0.3">
      <c r="A4" s="34" t="s">
        <v>81</v>
      </c>
      <c r="B4" t="s">
        <v>33</v>
      </c>
      <c r="C4" t="s">
        <v>7</v>
      </c>
      <c r="D4" t="s">
        <v>34</v>
      </c>
    </row>
    <row r="5" spans="1:4" x14ac:dyDescent="0.3">
      <c r="A5" s="35" t="s">
        <v>70</v>
      </c>
      <c r="B5" s="20">
        <v>82</v>
      </c>
      <c r="C5" s="20">
        <v>82</v>
      </c>
      <c r="D5" s="20">
        <v>82</v>
      </c>
    </row>
    <row r="6" spans="1:4" x14ac:dyDescent="0.3">
      <c r="A6" s="35" t="s">
        <v>67</v>
      </c>
      <c r="B6" s="20">
        <v>41</v>
      </c>
      <c r="C6" s="20">
        <v>44</v>
      </c>
      <c r="D6" s="20">
        <v>35</v>
      </c>
    </row>
    <row r="7" spans="1:4" x14ac:dyDescent="0.3">
      <c r="A7" s="35" t="s">
        <v>68</v>
      </c>
      <c r="B7" s="20">
        <v>41</v>
      </c>
      <c r="C7" s="20">
        <v>38</v>
      </c>
      <c r="D7" s="20">
        <v>47</v>
      </c>
    </row>
    <row r="8" spans="1:4" x14ac:dyDescent="0.3">
      <c r="A8" s="35" t="s">
        <v>69</v>
      </c>
      <c r="B8" s="20">
        <v>9711</v>
      </c>
      <c r="C8" s="20">
        <v>8977</v>
      </c>
      <c r="D8" s="20">
        <v>9279</v>
      </c>
    </row>
    <row r="9" spans="1:4" x14ac:dyDescent="0.3">
      <c r="A9" s="35" t="s">
        <v>73</v>
      </c>
      <c r="B9" s="20">
        <v>1060</v>
      </c>
      <c r="C9" s="20">
        <v>1106</v>
      </c>
      <c r="D9" s="20">
        <v>1158</v>
      </c>
    </row>
    <row r="10" spans="1:4" x14ac:dyDescent="0.3">
      <c r="A10" s="35" t="s">
        <v>75</v>
      </c>
      <c r="B10" s="20">
        <v>2049</v>
      </c>
      <c r="C10" s="20">
        <v>1955</v>
      </c>
      <c r="D10" s="20">
        <v>2083</v>
      </c>
    </row>
    <row r="11" spans="1:4" x14ac:dyDescent="0.3">
      <c r="A11" s="35" t="s">
        <v>76</v>
      </c>
      <c r="B11" s="20">
        <v>1541</v>
      </c>
      <c r="C11" s="20">
        <v>1516</v>
      </c>
      <c r="D11" s="20">
        <v>1539</v>
      </c>
    </row>
    <row r="12" spans="1:4" x14ac:dyDescent="0.3">
      <c r="A12" s="35" t="s">
        <v>78</v>
      </c>
      <c r="B12" s="20">
        <v>118.42682926829268</v>
      </c>
      <c r="C12" s="20">
        <v>109.47560975609755</v>
      </c>
      <c r="D12" s="20">
        <v>113.15853658536585</v>
      </c>
    </row>
    <row r="13" spans="1:4" x14ac:dyDescent="0.3">
      <c r="A13" s="35" t="s">
        <v>77</v>
      </c>
      <c r="B13" s="20">
        <v>12.926829268292684</v>
      </c>
      <c r="C13" s="20">
        <v>13.487804878048781</v>
      </c>
      <c r="D13" s="20">
        <v>14.121951219512194</v>
      </c>
    </row>
    <row r="14" spans="1:4" x14ac:dyDescent="0.3">
      <c r="A14" s="35" t="s">
        <v>79</v>
      </c>
      <c r="B14" s="20">
        <v>0.5</v>
      </c>
      <c r="C14" s="20">
        <v>0.53658536585365857</v>
      </c>
      <c r="D14" s="20">
        <v>0.42682926829268292</v>
      </c>
    </row>
    <row r="15" spans="1:4" x14ac:dyDescent="0.3">
      <c r="A15" s="35" t="s">
        <v>72</v>
      </c>
      <c r="B15" s="20">
        <v>0.54800000000000004</v>
      </c>
      <c r="C15" s="20">
        <v>0.54</v>
      </c>
      <c r="D15" s="20">
        <v>0.44900000000000001</v>
      </c>
    </row>
    <row r="16" spans="1:4" x14ac:dyDescent="0.3">
      <c r="A16" s="35" t="s">
        <v>74</v>
      </c>
      <c r="B16" s="20">
        <v>0.81799999999999995</v>
      </c>
      <c r="C16" s="20">
        <v>0.83099999999999996</v>
      </c>
      <c r="D16" s="20">
        <v>0.78500000000000003</v>
      </c>
    </row>
    <row r="17" spans="1:5" x14ac:dyDescent="0.3">
      <c r="A17" s="35" t="s">
        <v>71</v>
      </c>
      <c r="B17" s="20">
        <v>0.48299999999999998</v>
      </c>
      <c r="C17" s="20">
        <v>0.46</v>
      </c>
      <c r="D17" s="20">
        <v>0.48499999999999999</v>
      </c>
    </row>
    <row r="18" spans="1:5" ht="15" thickBot="1" x14ac:dyDescent="0.35"/>
    <row r="19" spans="1:5" ht="15" thickTop="1" x14ac:dyDescent="0.3">
      <c r="A19" s="40"/>
      <c r="B19" s="41"/>
      <c r="C19" s="41"/>
      <c r="D19" s="42"/>
      <c r="E19" s="39"/>
    </row>
    <row r="20" spans="1:5" x14ac:dyDescent="0.3">
      <c r="A20" s="43"/>
      <c r="B20" s="29"/>
      <c r="C20" s="29"/>
      <c r="D20" s="44"/>
      <c r="E20" s="39"/>
    </row>
    <row r="21" spans="1:5" x14ac:dyDescent="0.3">
      <c r="A21" s="43"/>
      <c r="B21" s="29"/>
      <c r="C21" s="29"/>
      <c r="D21" s="44"/>
      <c r="E21" s="39"/>
    </row>
    <row r="22" spans="1:5" x14ac:dyDescent="0.3">
      <c r="A22" s="43"/>
      <c r="B22" s="29"/>
      <c r="C22" s="29"/>
      <c r="D22" s="44"/>
      <c r="E22" s="39"/>
    </row>
    <row r="23" spans="1:5" x14ac:dyDescent="0.3">
      <c r="A23" s="43"/>
      <c r="B23" s="29"/>
      <c r="C23" s="29"/>
      <c r="D23" s="44"/>
      <c r="E23" s="39"/>
    </row>
    <row r="24" spans="1:5" x14ac:dyDescent="0.3">
      <c r="A24" s="43"/>
      <c r="B24" s="29"/>
      <c r="C24" s="29"/>
      <c r="D24" s="44"/>
      <c r="E24" s="39"/>
    </row>
    <row r="25" spans="1:5" x14ac:dyDescent="0.3">
      <c r="A25" s="43"/>
      <c r="B25" s="29"/>
      <c r="C25" s="29"/>
      <c r="D25" s="44"/>
      <c r="E25" s="39"/>
    </row>
    <row r="26" spans="1:5" x14ac:dyDescent="0.3">
      <c r="A26" s="43"/>
      <c r="B26" s="29"/>
      <c r="C26" s="29"/>
      <c r="D26" s="44"/>
      <c r="E26" s="39"/>
    </row>
    <row r="27" spans="1:5" x14ac:dyDescent="0.3">
      <c r="A27" s="43"/>
      <c r="B27" s="29"/>
      <c r="C27" s="29"/>
      <c r="D27" s="44"/>
      <c r="E27" s="39"/>
    </row>
    <row r="28" spans="1:5" x14ac:dyDescent="0.3">
      <c r="A28" s="43"/>
      <c r="B28" s="29"/>
      <c r="C28" s="29"/>
      <c r="D28" s="44"/>
      <c r="E28" s="39"/>
    </row>
    <row r="29" spans="1:5" x14ac:dyDescent="0.3">
      <c r="A29" s="43"/>
      <c r="B29" s="29"/>
      <c r="C29" s="29"/>
      <c r="D29" s="44"/>
      <c r="E29" s="39"/>
    </row>
    <row r="30" spans="1:5" ht="15" thickBot="1" x14ac:dyDescent="0.35">
      <c r="A30" s="45"/>
      <c r="B30" s="46"/>
      <c r="C30" s="46"/>
      <c r="D30" s="47"/>
      <c r="E30" s="39"/>
    </row>
    <row r="31" spans="1:5" ht="15" thickTop="1" x14ac:dyDescent="0.3"/>
  </sheetData>
  <mergeCells count="1">
    <mergeCell ref="A19:D30"/>
  </mergeCells>
  <pageMargins left="0.7" right="0.7" top="0.75" bottom="0.75" header="0.3" footer="0.3"/>
  <pageSetup orientation="portrait" horizontalDpi="4294967293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4A01-6E8F-434F-88A8-411C26FE8347}">
  <dimension ref="A1:N18"/>
  <sheetViews>
    <sheetView workbookViewId="0">
      <selection sqref="A1:N4"/>
    </sheetView>
  </sheetViews>
  <sheetFormatPr defaultRowHeight="14.4" x14ac:dyDescent="0.3"/>
  <cols>
    <col min="1" max="1" width="13.109375" bestFit="1" customWidth="1"/>
    <col min="2" max="2" width="13" customWidth="1"/>
    <col min="3" max="3" width="13.109375" bestFit="1" customWidth="1"/>
    <col min="4" max="4" width="12" bestFit="1" customWidth="1"/>
    <col min="5" max="5" width="8.5546875" customWidth="1"/>
    <col min="6" max="8" width="6.44140625" customWidth="1"/>
    <col min="9" max="9" width="14.109375" customWidth="1"/>
    <col min="10" max="10" width="8.33203125" customWidth="1"/>
    <col min="11" max="11" width="14.88671875" customWidth="1"/>
    <col min="12" max="12" width="10.6640625" customWidth="1"/>
    <col min="13" max="13" width="13.33203125" customWidth="1"/>
    <col min="14" max="14" width="13.77734375" customWidth="1"/>
  </cols>
  <sheetData>
    <row r="1" spans="1:14" x14ac:dyDescent="0.3">
      <c r="A1" s="37" t="s">
        <v>66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35</v>
      </c>
      <c r="J1" s="21" t="s">
        <v>36</v>
      </c>
      <c r="K1" s="21" t="s">
        <v>37</v>
      </c>
      <c r="L1" s="21" t="s">
        <v>63</v>
      </c>
      <c r="M1" s="21" t="s">
        <v>65</v>
      </c>
      <c r="N1" s="22" t="s">
        <v>64</v>
      </c>
    </row>
    <row r="2" spans="1:14" x14ac:dyDescent="0.3">
      <c r="A2" s="36" t="s">
        <v>7</v>
      </c>
      <c r="B2" s="17">
        <v>44</v>
      </c>
      <c r="C2" s="17">
        <v>38</v>
      </c>
      <c r="D2" s="17">
        <v>8977</v>
      </c>
      <c r="E2" s="17">
        <v>82</v>
      </c>
      <c r="F2" s="17">
        <v>0.46</v>
      </c>
      <c r="G2" s="17">
        <v>0.54</v>
      </c>
      <c r="H2" s="17">
        <v>1106</v>
      </c>
      <c r="I2" s="17">
        <v>0.83099999999999996</v>
      </c>
      <c r="J2" s="17">
        <v>1955</v>
      </c>
      <c r="K2" s="17">
        <v>1516</v>
      </c>
      <c r="L2" s="17">
        <f>B2/E2</f>
        <v>0.53658536585365857</v>
      </c>
      <c r="M2" s="17">
        <f>D2/E2</f>
        <v>109.47560975609755</v>
      </c>
      <c r="N2" s="8">
        <f>H2/E2</f>
        <v>13.487804878048781</v>
      </c>
    </row>
    <row r="3" spans="1:14" x14ac:dyDescent="0.3">
      <c r="A3" s="36" t="s">
        <v>33</v>
      </c>
      <c r="B3" s="17">
        <v>41</v>
      </c>
      <c r="C3" s="17">
        <v>41</v>
      </c>
      <c r="D3" s="17">
        <v>9711</v>
      </c>
      <c r="E3" s="17">
        <v>82</v>
      </c>
      <c r="F3" s="17">
        <v>0.48299999999999998</v>
      </c>
      <c r="G3" s="17">
        <v>0.54800000000000004</v>
      </c>
      <c r="H3" s="17">
        <v>1060</v>
      </c>
      <c r="I3" s="17">
        <v>0.81799999999999995</v>
      </c>
      <c r="J3" s="17">
        <v>2049</v>
      </c>
      <c r="K3" s="17">
        <v>1541</v>
      </c>
      <c r="L3" s="17">
        <f>B3/E3</f>
        <v>0.5</v>
      </c>
      <c r="M3" s="17">
        <f>D3/E3</f>
        <v>118.42682926829268</v>
      </c>
      <c r="N3" s="8">
        <f>H3/E3</f>
        <v>12.926829268292684</v>
      </c>
    </row>
    <row r="4" spans="1:14" ht="28.8" x14ac:dyDescent="0.3">
      <c r="A4" s="38" t="s">
        <v>34</v>
      </c>
      <c r="B4" s="23">
        <v>35</v>
      </c>
      <c r="C4" s="23">
        <v>47</v>
      </c>
      <c r="D4" s="23">
        <v>9279</v>
      </c>
      <c r="E4" s="23">
        <v>82</v>
      </c>
      <c r="F4" s="23">
        <v>0.48499999999999999</v>
      </c>
      <c r="G4" s="23">
        <v>0.44900000000000001</v>
      </c>
      <c r="H4" s="23">
        <v>1158</v>
      </c>
      <c r="I4" s="23">
        <v>0.78500000000000003</v>
      </c>
      <c r="J4" s="23">
        <v>2083</v>
      </c>
      <c r="K4" s="23">
        <v>1539</v>
      </c>
      <c r="L4" s="23">
        <f>B4/E4</f>
        <v>0.42682926829268292</v>
      </c>
      <c r="M4" s="23">
        <f>D4/E4</f>
        <v>113.15853658536585</v>
      </c>
      <c r="N4" s="24">
        <f>H4/E4</f>
        <v>14.121951219512194</v>
      </c>
    </row>
    <row r="6" spans="1:14" x14ac:dyDescent="0.3">
      <c r="A6" s="25"/>
      <c r="B6" s="26"/>
      <c r="C6" s="26"/>
      <c r="D6" s="26"/>
      <c r="E6" s="26"/>
      <c r="F6" s="27"/>
    </row>
    <row r="7" spans="1:14" x14ac:dyDescent="0.3">
      <c r="A7" s="28"/>
      <c r="B7" s="29"/>
      <c r="C7" s="29"/>
      <c r="D7" s="29"/>
      <c r="E7" s="29"/>
      <c r="F7" s="30"/>
    </row>
    <row r="8" spans="1:14" x14ac:dyDescent="0.3">
      <c r="A8" s="28"/>
      <c r="B8" s="29"/>
      <c r="C8" s="29"/>
      <c r="D8" s="29"/>
      <c r="E8" s="29"/>
      <c r="F8" s="30"/>
    </row>
    <row r="9" spans="1:14" x14ac:dyDescent="0.3">
      <c r="A9" s="28"/>
      <c r="B9" s="29"/>
      <c r="C9" s="29"/>
      <c r="D9" s="29"/>
      <c r="E9" s="29"/>
      <c r="F9" s="30"/>
    </row>
    <row r="10" spans="1:14" x14ac:dyDescent="0.3">
      <c r="A10" s="28"/>
      <c r="B10" s="29"/>
      <c r="C10" s="29"/>
      <c r="D10" s="29"/>
      <c r="E10" s="29"/>
      <c r="F10" s="30"/>
    </row>
    <row r="11" spans="1:14" x14ac:dyDescent="0.3">
      <c r="A11" s="28"/>
      <c r="B11" s="29"/>
      <c r="C11" s="29"/>
      <c r="D11" s="29"/>
      <c r="E11" s="29"/>
      <c r="F11" s="30"/>
    </row>
    <row r="12" spans="1:14" x14ac:dyDescent="0.3">
      <c r="A12" s="28"/>
      <c r="B12" s="29"/>
      <c r="C12" s="29"/>
      <c r="D12" s="29"/>
      <c r="E12" s="29"/>
      <c r="F12" s="30"/>
    </row>
    <row r="13" spans="1:14" x14ac:dyDescent="0.3">
      <c r="A13" s="28"/>
      <c r="B13" s="29"/>
      <c r="C13" s="29"/>
      <c r="D13" s="29"/>
      <c r="E13" s="29"/>
      <c r="F13" s="30"/>
    </row>
    <row r="14" spans="1:14" x14ac:dyDescent="0.3">
      <c r="A14" s="28"/>
      <c r="B14" s="29"/>
      <c r="C14" s="29"/>
      <c r="D14" s="29"/>
      <c r="E14" s="29"/>
      <c r="F14" s="30"/>
    </row>
    <row r="15" spans="1:14" x14ac:dyDescent="0.3">
      <c r="A15" s="28"/>
      <c r="B15" s="29"/>
      <c r="C15" s="29"/>
      <c r="D15" s="29"/>
      <c r="E15" s="29"/>
      <c r="F15" s="30"/>
    </row>
    <row r="16" spans="1:14" x14ac:dyDescent="0.3">
      <c r="A16" s="28"/>
      <c r="B16" s="29"/>
      <c r="C16" s="29"/>
      <c r="D16" s="29"/>
      <c r="E16" s="29"/>
      <c r="F16" s="30"/>
    </row>
    <row r="17" spans="1:6" x14ac:dyDescent="0.3">
      <c r="A17" s="28"/>
      <c r="B17" s="29"/>
      <c r="C17" s="29"/>
      <c r="D17" s="29"/>
      <c r="E17" s="29"/>
      <c r="F17" s="30"/>
    </row>
    <row r="18" spans="1:6" x14ac:dyDescent="0.3">
      <c r="A18" s="31"/>
      <c r="B18" s="32"/>
      <c r="C18" s="32"/>
      <c r="D18" s="32"/>
      <c r="E18" s="32"/>
      <c r="F18" s="33"/>
    </row>
  </sheetData>
  <mergeCells count="1">
    <mergeCell ref="A6:F18"/>
  </mergeCells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and Opponent Stats</vt:lpstr>
      <vt:lpstr>Team Miscellaneous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Lillis</dc:creator>
  <cp:lastModifiedBy>Jacob Lillis</cp:lastModifiedBy>
  <cp:lastPrinted>2023-06-13T19:36:23Z</cp:lastPrinted>
  <dcterms:created xsi:type="dcterms:W3CDTF">2023-06-13T13:14:42Z</dcterms:created>
  <dcterms:modified xsi:type="dcterms:W3CDTF">2023-06-13T20:19:02Z</dcterms:modified>
</cp:coreProperties>
</file>