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cpam\Documents\Queens\QueensGame\Analysis\"/>
    </mc:Choice>
  </mc:AlternateContent>
  <xr:revisionPtr revIDLastSave="0" documentId="13_ncr:1_{78F239D6-D5AD-4B35-B7E2-153CF68C2D5C}" xr6:coauthVersionLast="47" xr6:coauthVersionMax="47" xr10:uidLastSave="{00000000-0000-0000-0000-000000000000}"/>
  <bookViews>
    <workbookView xWindow="28680" yWindow="-8010" windowWidth="29040" windowHeight="15720" activeTab="1" xr2:uid="{53DC925C-D06C-4163-9DE3-070D07F5BC17}"/>
  </bookViews>
  <sheets>
    <sheet name="Brute Force" sheetId="1" r:id="rId1"/>
    <sheet name="BF VS ID-&gt;BF" sheetId="3" r:id="rId2"/>
    <sheet name="Internal Deduction -&gt; BF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9" i="3" l="1"/>
  <c r="AC8" i="3"/>
  <c r="AC7" i="3"/>
  <c r="AC6" i="3"/>
  <c r="AF4" i="3"/>
  <c r="AE4" i="3"/>
  <c r="AD4" i="3"/>
  <c r="AC4" i="3"/>
  <c r="W4" i="3"/>
  <c r="W103" i="3"/>
  <c r="W102" i="3"/>
  <c r="W101" i="3"/>
  <c r="W100" i="3"/>
  <c r="W99" i="3"/>
  <c r="W98" i="3"/>
  <c r="W97" i="3"/>
  <c r="W96" i="3"/>
  <c r="W95" i="3"/>
  <c r="W94" i="3"/>
  <c r="W93" i="3"/>
  <c r="W92" i="3"/>
  <c r="W91" i="3"/>
  <c r="W90" i="3"/>
  <c r="W89" i="3"/>
  <c r="W88" i="3"/>
  <c r="W87" i="3"/>
  <c r="W86" i="3"/>
  <c r="W85" i="3"/>
  <c r="W84" i="3"/>
  <c r="W83" i="3"/>
  <c r="W82" i="3"/>
  <c r="W81" i="3"/>
  <c r="W80" i="3"/>
  <c r="W79" i="3"/>
  <c r="W78" i="3"/>
  <c r="W77" i="3"/>
  <c r="W76" i="3"/>
  <c r="W75" i="3"/>
  <c r="W74" i="3"/>
  <c r="W73" i="3"/>
  <c r="W72" i="3"/>
  <c r="W71" i="3"/>
  <c r="W70" i="3"/>
  <c r="W69" i="3"/>
  <c r="W68" i="3"/>
  <c r="W67" i="3"/>
  <c r="W66" i="3"/>
  <c r="W65" i="3"/>
  <c r="W64" i="3"/>
  <c r="W63" i="3"/>
  <c r="W62" i="3"/>
  <c r="W61" i="3"/>
  <c r="W60" i="3"/>
  <c r="W59" i="3"/>
  <c r="W58" i="3"/>
  <c r="W57" i="3"/>
  <c r="W56" i="3"/>
  <c r="W55" i="3"/>
  <c r="W54" i="3"/>
  <c r="W53" i="3"/>
  <c r="W52" i="3"/>
  <c r="W51" i="3"/>
  <c r="W50" i="3"/>
  <c r="W49" i="3"/>
  <c r="W48" i="3"/>
  <c r="W47" i="3"/>
  <c r="W46" i="3"/>
  <c r="W45" i="3"/>
  <c r="W44" i="3"/>
  <c r="W43" i="3"/>
  <c r="W42" i="3"/>
  <c r="W41" i="3"/>
  <c r="W40" i="3"/>
  <c r="W39" i="3"/>
  <c r="W38" i="3"/>
  <c r="W37" i="3"/>
  <c r="W36" i="3"/>
  <c r="W35" i="3"/>
  <c r="W34" i="3"/>
  <c r="W33" i="3"/>
  <c r="W32" i="3"/>
  <c r="W31" i="3"/>
  <c r="W30" i="3"/>
  <c r="W29" i="3"/>
  <c r="W28" i="3"/>
  <c r="W27" i="3"/>
  <c r="W26" i="3"/>
  <c r="W25" i="3"/>
  <c r="W24" i="3"/>
  <c r="W23" i="3"/>
  <c r="W22" i="3"/>
  <c r="W21" i="3"/>
  <c r="W20" i="3"/>
  <c r="W19" i="3"/>
  <c r="W18" i="3"/>
  <c r="W17" i="3"/>
  <c r="W16" i="3"/>
  <c r="W15" i="3"/>
  <c r="W14" i="3"/>
  <c r="W13" i="3"/>
  <c r="W12" i="3"/>
  <c r="W11" i="3"/>
  <c r="W10" i="3"/>
  <c r="W9" i="3"/>
  <c r="W8" i="3"/>
  <c r="W7" i="3"/>
  <c r="W6" i="3"/>
  <c r="W5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4" i="3"/>
  <c r="X5" i="3"/>
  <c r="Y103" i="3"/>
  <c r="X103" i="3"/>
  <c r="Y102" i="3"/>
  <c r="X102" i="3"/>
  <c r="Y101" i="3"/>
  <c r="X101" i="3"/>
  <c r="Y100" i="3"/>
  <c r="X100" i="3"/>
  <c r="Y99" i="3"/>
  <c r="X99" i="3"/>
  <c r="Y98" i="3"/>
  <c r="X98" i="3"/>
  <c r="Y97" i="3"/>
  <c r="X97" i="3"/>
  <c r="Y96" i="3"/>
  <c r="X96" i="3"/>
  <c r="Y95" i="3"/>
  <c r="X95" i="3"/>
  <c r="Y94" i="3"/>
  <c r="X94" i="3"/>
  <c r="Y93" i="3"/>
  <c r="X93" i="3"/>
  <c r="Y92" i="3"/>
  <c r="X92" i="3"/>
  <c r="Y91" i="3"/>
  <c r="X91" i="3"/>
  <c r="Y90" i="3"/>
  <c r="X90" i="3"/>
  <c r="Y89" i="3"/>
  <c r="X89" i="3"/>
  <c r="Y88" i="3"/>
  <c r="X88" i="3"/>
  <c r="Y87" i="3"/>
  <c r="X87" i="3"/>
  <c r="Y86" i="3"/>
  <c r="X86" i="3"/>
  <c r="Y85" i="3"/>
  <c r="X85" i="3"/>
  <c r="Y84" i="3"/>
  <c r="X84" i="3"/>
  <c r="Y83" i="3"/>
  <c r="X83" i="3"/>
  <c r="Y82" i="3"/>
  <c r="X82" i="3"/>
  <c r="Y81" i="3"/>
  <c r="X81" i="3"/>
  <c r="Y80" i="3"/>
  <c r="X80" i="3"/>
  <c r="Y79" i="3"/>
  <c r="X79" i="3"/>
  <c r="Y78" i="3"/>
  <c r="X78" i="3"/>
  <c r="Y77" i="3"/>
  <c r="X77" i="3"/>
  <c r="Y76" i="3"/>
  <c r="X76" i="3"/>
  <c r="Y75" i="3"/>
  <c r="X75" i="3"/>
  <c r="Y74" i="3"/>
  <c r="X74" i="3"/>
  <c r="Y73" i="3"/>
  <c r="X73" i="3"/>
  <c r="Y72" i="3"/>
  <c r="X72" i="3"/>
  <c r="Y71" i="3"/>
  <c r="X71" i="3"/>
  <c r="Y70" i="3"/>
  <c r="X70" i="3"/>
  <c r="Y69" i="3"/>
  <c r="X69" i="3"/>
  <c r="Y68" i="3"/>
  <c r="X68" i="3"/>
  <c r="Y67" i="3"/>
  <c r="X67" i="3"/>
  <c r="Y66" i="3"/>
  <c r="X66" i="3"/>
  <c r="Y65" i="3"/>
  <c r="X65" i="3"/>
  <c r="Y64" i="3"/>
  <c r="X64" i="3"/>
  <c r="Y63" i="3"/>
  <c r="X63" i="3"/>
  <c r="Y62" i="3"/>
  <c r="X62" i="3"/>
  <c r="Y61" i="3"/>
  <c r="X61" i="3"/>
  <c r="Y60" i="3"/>
  <c r="X60" i="3"/>
  <c r="Y59" i="3"/>
  <c r="X59" i="3"/>
  <c r="Y58" i="3"/>
  <c r="X58" i="3"/>
  <c r="Y57" i="3"/>
  <c r="X57" i="3"/>
  <c r="Y56" i="3"/>
  <c r="X56" i="3"/>
  <c r="Y55" i="3"/>
  <c r="X55" i="3"/>
  <c r="Y54" i="3"/>
  <c r="X54" i="3"/>
  <c r="Y53" i="3"/>
  <c r="X53" i="3"/>
  <c r="Y52" i="3"/>
  <c r="X52" i="3"/>
  <c r="Y51" i="3"/>
  <c r="X51" i="3"/>
  <c r="Y50" i="3"/>
  <c r="X50" i="3"/>
  <c r="Y49" i="3"/>
  <c r="X49" i="3"/>
  <c r="Y48" i="3"/>
  <c r="X48" i="3"/>
  <c r="Y47" i="3"/>
  <c r="X47" i="3"/>
  <c r="Y46" i="3"/>
  <c r="X46" i="3"/>
  <c r="Y45" i="3"/>
  <c r="X45" i="3"/>
  <c r="Y44" i="3"/>
  <c r="X44" i="3"/>
  <c r="Y43" i="3"/>
  <c r="X43" i="3"/>
  <c r="Y42" i="3"/>
  <c r="X42" i="3"/>
  <c r="Y41" i="3"/>
  <c r="X41" i="3"/>
  <c r="Y40" i="3"/>
  <c r="X40" i="3"/>
  <c r="Y39" i="3"/>
  <c r="X39" i="3"/>
  <c r="Y38" i="3"/>
  <c r="X38" i="3"/>
  <c r="Y37" i="3"/>
  <c r="X37" i="3"/>
  <c r="Y36" i="3"/>
  <c r="X36" i="3"/>
  <c r="Y35" i="3"/>
  <c r="X35" i="3"/>
  <c r="Y34" i="3"/>
  <c r="X34" i="3"/>
  <c r="Y33" i="3"/>
  <c r="X33" i="3"/>
  <c r="Y32" i="3"/>
  <c r="X32" i="3"/>
  <c r="Y31" i="3"/>
  <c r="X31" i="3"/>
  <c r="Y30" i="3"/>
  <c r="X30" i="3"/>
  <c r="Y29" i="3"/>
  <c r="X29" i="3"/>
  <c r="Y28" i="3"/>
  <c r="X28" i="3"/>
  <c r="Y27" i="3"/>
  <c r="X27" i="3"/>
  <c r="Y26" i="3"/>
  <c r="X26" i="3"/>
  <c r="Y25" i="3"/>
  <c r="X25" i="3"/>
  <c r="Y24" i="3"/>
  <c r="X24" i="3"/>
  <c r="Y23" i="3"/>
  <c r="X23" i="3"/>
  <c r="Y22" i="3"/>
  <c r="X22" i="3"/>
  <c r="Y21" i="3"/>
  <c r="X21" i="3"/>
  <c r="Y20" i="3"/>
  <c r="X20" i="3"/>
  <c r="Y19" i="3"/>
  <c r="X19" i="3"/>
  <c r="Y18" i="3"/>
  <c r="X18" i="3"/>
  <c r="Y17" i="3"/>
  <c r="X17" i="3"/>
  <c r="Y16" i="3"/>
  <c r="X16" i="3"/>
  <c r="Y15" i="3"/>
  <c r="X15" i="3"/>
  <c r="Y14" i="3"/>
  <c r="X14" i="3"/>
  <c r="Y13" i="3"/>
  <c r="X13" i="3"/>
  <c r="Y12" i="3"/>
  <c r="X12" i="3"/>
  <c r="Y11" i="3"/>
  <c r="X11" i="3"/>
  <c r="Y10" i="3"/>
  <c r="X10" i="3"/>
  <c r="Y9" i="3"/>
  <c r="X9" i="3"/>
  <c r="Y8" i="3"/>
  <c r="X8" i="3"/>
  <c r="Y7" i="3"/>
  <c r="X7" i="3"/>
  <c r="Y6" i="3"/>
  <c r="X6" i="3"/>
  <c r="Y5" i="3"/>
  <c r="Y4" i="3"/>
  <c r="X4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L5" i="3"/>
  <c r="L103" i="3"/>
  <c r="L102" i="3"/>
  <c r="L101" i="3"/>
  <c r="L100" i="3"/>
  <c r="L99" i="3"/>
  <c r="L98" i="3"/>
  <c r="L97" i="3"/>
  <c r="L96" i="3"/>
  <c r="L95" i="3"/>
  <c r="L94" i="3"/>
  <c r="L93" i="3"/>
  <c r="L92" i="3"/>
  <c r="L91" i="3"/>
  <c r="L90" i="3"/>
  <c r="L89" i="3"/>
  <c r="L88" i="3"/>
  <c r="L87" i="3"/>
  <c r="L86" i="3"/>
  <c r="L85" i="3"/>
  <c r="L84" i="3"/>
  <c r="L83" i="3"/>
  <c r="L82" i="3"/>
  <c r="L81" i="3"/>
  <c r="L80" i="3"/>
  <c r="L79" i="3"/>
  <c r="L78" i="3"/>
  <c r="L77" i="3"/>
  <c r="L76" i="3"/>
  <c r="L75" i="3"/>
  <c r="L74" i="3"/>
  <c r="L73" i="3"/>
  <c r="L72" i="3"/>
  <c r="L71" i="3"/>
  <c r="L70" i="3"/>
  <c r="L69" i="3"/>
  <c r="L68" i="3"/>
  <c r="L67" i="3"/>
  <c r="L66" i="3"/>
  <c r="L65" i="3"/>
  <c r="L64" i="3"/>
  <c r="L63" i="3"/>
  <c r="L62" i="3"/>
  <c r="L61" i="3"/>
  <c r="L60" i="3"/>
  <c r="L59" i="3"/>
  <c r="L58" i="3"/>
  <c r="L57" i="3"/>
  <c r="L56" i="3"/>
  <c r="L55" i="3"/>
  <c r="L54" i="3"/>
  <c r="L53" i="3"/>
  <c r="L52" i="3"/>
  <c r="L51" i="3"/>
  <c r="L50" i="3"/>
  <c r="L49" i="3"/>
  <c r="L48" i="3"/>
  <c r="L47" i="3"/>
  <c r="L46" i="3"/>
  <c r="L45" i="3"/>
  <c r="L44" i="3"/>
  <c r="L43" i="3"/>
  <c r="L42" i="3"/>
  <c r="L41" i="3"/>
  <c r="L40" i="3"/>
  <c r="L39" i="3"/>
  <c r="L38" i="3"/>
  <c r="L37" i="3"/>
  <c r="L36" i="3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L4" i="3"/>
  <c r="N5" i="2"/>
  <c r="O103" i="2"/>
  <c r="N103" i="2"/>
  <c r="M103" i="2"/>
  <c r="O102" i="2"/>
  <c r="N102" i="2"/>
  <c r="M102" i="2"/>
  <c r="O101" i="2"/>
  <c r="N101" i="2"/>
  <c r="M101" i="2"/>
  <c r="O100" i="2"/>
  <c r="N100" i="2"/>
  <c r="M100" i="2"/>
  <c r="O99" i="2"/>
  <c r="N99" i="2"/>
  <c r="M99" i="2"/>
  <c r="O98" i="2"/>
  <c r="N98" i="2"/>
  <c r="M98" i="2"/>
  <c r="O97" i="2"/>
  <c r="N97" i="2"/>
  <c r="M97" i="2"/>
  <c r="O96" i="2"/>
  <c r="N96" i="2"/>
  <c r="M96" i="2"/>
  <c r="O95" i="2"/>
  <c r="N95" i="2"/>
  <c r="M95" i="2"/>
  <c r="O94" i="2"/>
  <c r="N94" i="2"/>
  <c r="M94" i="2"/>
  <c r="O93" i="2"/>
  <c r="N93" i="2"/>
  <c r="M93" i="2"/>
  <c r="O92" i="2"/>
  <c r="N92" i="2"/>
  <c r="M92" i="2"/>
  <c r="O91" i="2"/>
  <c r="N91" i="2"/>
  <c r="M91" i="2"/>
  <c r="O90" i="2"/>
  <c r="N90" i="2"/>
  <c r="M90" i="2"/>
  <c r="O89" i="2"/>
  <c r="N89" i="2"/>
  <c r="M89" i="2"/>
  <c r="O88" i="2"/>
  <c r="N88" i="2"/>
  <c r="M88" i="2"/>
  <c r="O87" i="2"/>
  <c r="N87" i="2"/>
  <c r="M87" i="2"/>
  <c r="O86" i="2"/>
  <c r="N86" i="2"/>
  <c r="M86" i="2"/>
  <c r="O85" i="2"/>
  <c r="N85" i="2"/>
  <c r="M85" i="2"/>
  <c r="O84" i="2"/>
  <c r="N84" i="2"/>
  <c r="M84" i="2"/>
  <c r="O83" i="2"/>
  <c r="N83" i="2"/>
  <c r="M83" i="2"/>
  <c r="O82" i="2"/>
  <c r="N82" i="2"/>
  <c r="M82" i="2"/>
  <c r="O81" i="2"/>
  <c r="N81" i="2"/>
  <c r="M81" i="2"/>
  <c r="O80" i="2"/>
  <c r="N80" i="2"/>
  <c r="M80" i="2"/>
  <c r="O79" i="2"/>
  <c r="N79" i="2"/>
  <c r="M79" i="2"/>
  <c r="O78" i="2"/>
  <c r="N78" i="2"/>
  <c r="M78" i="2"/>
  <c r="O77" i="2"/>
  <c r="N77" i="2"/>
  <c r="M77" i="2"/>
  <c r="O76" i="2"/>
  <c r="N76" i="2"/>
  <c r="M76" i="2"/>
  <c r="O75" i="2"/>
  <c r="N75" i="2"/>
  <c r="M75" i="2"/>
  <c r="O74" i="2"/>
  <c r="N74" i="2"/>
  <c r="M74" i="2"/>
  <c r="O73" i="2"/>
  <c r="N73" i="2"/>
  <c r="M73" i="2"/>
  <c r="O72" i="2"/>
  <c r="N72" i="2"/>
  <c r="M72" i="2"/>
  <c r="O71" i="2"/>
  <c r="N71" i="2"/>
  <c r="M71" i="2"/>
  <c r="O70" i="2"/>
  <c r="N70" i="2"/>
  <c r="M70" i="2"/>
  <c r="O69" i="2"/>
  <c r="N69" i="2"/>
  <c r="M69" i="2"/>
  <c r="O68" i="2"/>
  <c r="N68" i="2"/>
  <c r="M68" i="2"/>
  <c r="O67" i="2"/>
  <c r="N67" i="2"/>
  <c r="M67" i="2"/>
  <c r="O66" i="2"/>
  <c r="N66" i="2"/>
  <c r="M66" i="2"/>
  <c r="O65" i="2"/>
  <c r="N65" i="2"/>
  <c r="M65" i="2"/>
  <c r="O64" i="2"/>
  <c r="N64" i="2"/>
  <c r="M64" i="2"/>
  <c r="O63" i="2"/>
  <c r="N63" i="2"/>
  <c r="M63" i="2"/>
  <c r="O62" i="2"/>
  <c r="N62" i="2"/>
  <c r="M62" i="2"/>
  <c r="O61" i="2"/>
  <c r="N61" i="2"/>
  <c r="M61" i="2"/>
  <c r="O60" i="2"/>
  <c r="N60" i="2"/>
  <c r="M60" i="2"/>
  <c r="O59" i="2"/>
  <c r="N59" i="2"/>
  <c r="M59" i="2"/>
  <c r="O58" i="2"/>
  <c r="N58" i="2"/>
  <c r="M58" i="2"/>
  <c r="O57" i="2"/>
  <c r="N57" i="2"/>
  <c r="M57" i="2"/>
  <c r="O56" i="2"/>
  <c r="N56" i="2"/>
  <c r="M56" i="2"/>
  <c r="O55" i="2"/>
  <c r="N55" i="2"/>
  <c r="M55" i="2"/>
  <c r="O54" i="2"/>
  <c r="N54" i="2"/>
  <c r="M54" i="2"/>
  <c r="O53" i="2"/>
  <c r="N53" i="2"/>
  <c r="M53" i="2"/>
  <c r="O52" i="2"/>
  <c r="N52" i="2"/>
  <c r="M52" i="2"/>
  <c r="O51" i="2"/>
  <c r="N51" i="2"/>
  <c r="M51" i="2"/>
  <c r="O50" i="2"/>
  <c r="N50" i="2"/>
  <c r="M50" i="2"/>
  <c r="O49" i="2"/>
  <c r="N49" i="2"/>
  <c r="M49" i="2"/>
  <c r="O48" i="2"/>
  <c r="N48" i="2"/>
  <c r="M48" i="2"/>
  <c r="O47" i="2"/>
  <c r="N47" i="2"/>
  <c r="M47" i="2"/>
  <c r="O46" i="2"/>
  <c r="N46" i="2"/>
  <c r="M46" i="2"/>
  <c r="O45" i="2"/>
  <c r="N45" i="2"/>
  <c r="M45" i="2"/>
  <c r="O44" i="2"/>
  <c r="N44" i="2"/>
  <c r="M44" i="2"/>
  <c r="O43" i="2"/>
  <c r="N43" i="2"/>
  <c r="M43" i="2"/>
  <c r="O42" i="2"/>
  <c r="N42" i="2"/>
  <c r="M42" i="2"/>
  <c r="O41" i="2"/>
  <c r="N41" i="2"/>
  <c r="M41" i="2"/>
  <c r="O40" i="2"/>
  <c r="N40" i="2"/>
  <c r="M40" i="2"/>
  <c r="O39" i="2"/>
  <c r="N39" i="2"/>
  <c r="M39" i="2"/>
  <c r="O38" i="2"/>
  <c r="N38" i="2"/>
  <c r="M38" i="2"/>
  <c r="O37" i="2"/>
  <c r="N37" i="2"/>
  <c r="M37" i="2"/>
  <c r="O36" i="2"/>
  <c r="N36" i="2"/>
  <c r="M36" i="2"/>
  <c r="O35" i="2"/>
  <c r="N35" i="2"/>
  <c r="M35" i="2"/>
  <c r="O34" i="2"/>
  <c r="N34" i="2"/>
  <c r="M34" i="2"/>
  <c r="O33" i="2"/>
  <c r="N33" i="2"/>
  <c r="M33" i="2"/>
  <c r="O32" i="2"/>
  <c r="N32" i="2"/>
  <c r="M32" i="2"/>
  <c r="O31" i="2"/>
  <c r="N31" i="2"/>
  <c r="M31" i="2"/>
  <c r="O30" i="2"/>
  <c r="N30" i="2"/>
  <c r="M30" i="2"/>
  <c r="O29" i="2"/>
  <c r="N29" i="2"/>
  <c r="M29" i="2"/>
  <c r="O28" i="2"/>
  <c r="N28" i="2"/>
  <c r="M28" i="2"/>
  <c r="O27" i="2"/>
  <c r="N27" i="2"/>
  <c r="M27" i="2"/>
  <c r="O26" i="2"/>
  <c r="N26" i="2"/>
  <c r="M26" i="2"/>
  <c r="O25" i="2"/>
  <c r="N25" i="2"/>
  <c r="M25" i="2"/>
  <c r="O24" i="2"/>
  <c r="N24" i="2"/>
  <c r="M24" i="2"/>
  <c r="O23" i="2"/>
  <c r="N23" i="2"/>
  <c r="M23" i="2"/>
  <c r="O22" i="2"/>
  <c r="N22" i="2"/>
  <c r="M22" i="2"/>
  <c r="O21" i="2"/>
  <c r="N21" i="2"/>
  <c r="M21" i="2"/>
  <c r="O20" i="2"/>
  <c r="N20" i="2"/>
  <c r="M20" i="2"/>
  <c r="O19" i="2"/>
  <c r="N19" i="2"/>
  <c r="M19" i="2"/>
  <c r="O18" i="2"/>
  <c r="N18" i="2"/>
  <c r="M18" i="2"/>
  <c r="O17" i="2"/>
  <c r="N17" i="2"/>
  <c r="M17" i="2"/>
  <c r="O16" i="2"/>
  <c r="N16" i="2"/>
  <c r="M16" i="2"/>
  <c r="O15" i="2"/>
  <c r="N15" i="2"/>
  <c r="M15" i="2"/>
  <c r="O14" i="2"/>
  <c r="N14" i="2"/>
  <c r="M14" i="2"/>
  <c r="O13" i="2"/>
  <c r="N13" i="2"/>
  <c r="M13" i="2"/>
  <c r="O12" i="2"/>
  <c r="N12" i="2"/>
  <c r="M12" i="2"/>
  <c r="O11" i="2"/>
  <c r="N11" i="2"/>
  <c r="M11" i="2"/>
  <c r="O10" i="2"/>
  <c r="N10" i="2"/>
  <c r="M10" i="2"/>
  <c r="O9" i="2"/>
  <c r="N9" i="2"/>
  <c r="M9" i="2"/>
  <c r="O8" i="2"/>
  <c r="N8" i="2"/>
  <c r="M8" i="2"/>
  <c r="O7" i="2"/>
  <c r="N7" i="2"/>
  <c r="M7" i="2"/>
  <c r="O6" i="2"/>
  <c r="N6" i="2"/>
  <c r="M6" i="2"/>
  <c r="O5" i="2"/>
  <c r="M5" i="2"/>
  <c r="O4" i="2"/>
  <c r="N4" i="2"/>
  <c r="M4" i="2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4" i="1"/>
</calcChain>
</file>

<file path=xl/sharedStrings.xml><?xml version="1.0" encoding="utf-8"?>
<sst xmlns="http://schemas.openxmlformats.org/spreadsheetml/2006/main" count="1573" uniqueCount="303">
  <si>
    <t>Map</t>
  </si>
  <si>
    <t>Board Size</t>
  </si>
  <si>
    <t>BF Time (s)</t>
  </si>
  <si>
    <t>BF Solved</t>
  </si>
  <si>
    <t>BF Seeds</t>
  </si>
  <si>
    <t>BF Chosen Seed</t>
  </si>
  <si>
    <t>BFOS Time (s)</t>
  </si>
  <si>
    <t>BFOS Solved</t>
  </si>
  <si>
    <t>BFOS Seeds</t>
  </si>
  <si>
    <t>BFOS Chosen Seed</t>
  </si>
  <si>
    <t>Boards Match</t>
  </si>
  <si>
    <t>Image Path</t>
  </si>
  <si>
    <t>5x5</t>
  </si>
  <si>
    <t>(0, 0)</t>
  </si>
  <si>
    <t>YES</t>
  </si>
  <si>
    <t>Analysis\diffs\comparison_Map_1.png</t>
  </si>
  <si>
    <t>6x6</t>
  </si>
  <si>
    <t>Analysis\diffs\comparison_Map_2.png</t>
  </si>
  <si>
    <t>8x8</t>
  </si>
  <si>
    <t>(0, 1)</t>
  </si>
  <si>
    <t>(1, 4)</t>
  </si>
  <si>
    <t>Analysis\diffs\comparison_Map_3.png</t>
  </si>
  <si>
    <t>(2, 6)</t>
  </si>
  <si>
    <t>NO</t>
  </si>
  <si>
    <t>Analysis\diffs\comparison_Map_4.png</t>
  </si>
  <si>
    <t>(5, 1)</t>
  </si>
  <si>
    <t>Analysis\diffs\comparison_Map_5.png</t>
  </si>
  <si>
    <t>9x9</t>
  </si>
  <si>
    <t>(0, 7)</t>
  </si>
  <si>
    <t>(3, 0)</t>
  </si>
  <si>
    <t>Analysis\diffs\comparison_Map_6.png</t>
  </si>
  <si>
    <t>(0, 3)</t>
  </si>
  <si>
    <t>Analysis\diffs\comparison_Map_7.png</t>
  </si>
  <si>
    <t>(2, 3)</t>
  </si>
  <si>
    <t>Analysis\diffs\comparison_Map_8.png</t>
  </si>
  <si>
    <t>(3, 2)</t>
  </si>
  <si>
    <t>Analysis\diffs\comparison_Map_9.png</t>
  </si>
  <si>
    <t>(1, 6)</t>
  </si>
  <si>
    <t>Analysis\diffs\comparison_Map_10.png</t>
  </si>
  <si>
    <t>(6, 3)</t>
  </si>
  <si>
    <t>Analysis\diffs\comparison_Map_11.png</t>
  </si>
  <si>
    <t>(3, 4)</t>
  </si>
  <si>
    <t>Analysis\diffs\comparison_Map_12.png</t>
  </si>
  <si>
    <t>(3, 5)</t>
  </si>
  <si>
    <t>Analysis\diffs\comparison_Map_13.png</t>
  </si>
  <si>
    <t>Analysis\diffs\comparison_Map_14.png</t>
  </si>
  <si>
    <t>(0, 2)</t>
  </si>
  <si>
    <t>(7, 4)</t>
  </si>
  <si>
    <t>Analysis\diffs\comparison_Map_15.png</t>
  </si>
  <si>
    <t>(0, 4)</t>
  </si>
  <si>
    <t>(6, 5)</t>
  </si>
  <si>
    <t>Analysis\diffs\comparison_Map_16.png</t>
  </si>
  <si>
    <t>(7, 5)</t>
  </si>
  <si>
    <t>Analysis\diffs\comparison_Map_17.png</t>
  </si>
  <si>
    <t>(5, 5)</t>
  </si>
  <si>
    <t>Analysis\diffs\comparison_Map_18.png</t>
  </si>
  <si>
    <t>(0, 6)</t>
  </si>
  <si>
    <t>(2, 7)</t>
  </si>
  <si>
    <t>Analysis\diffs\comparison_Map_19.png</t>
  </si>
  <si>
    <t>(3, 8)</t>
  </si>
  <si>
    <t>Analysis\diffs\comparison_Map_20.png</t>
  </si>
  <si>
    <t>Analysis\diffs\comparison_Map_21.png</t>
  </si>
  <si>
    <t>(4, 8)</t>
  </si>
  <si>
    <t>Analysis\diffs\comparison_Map_22.png</t>
  </si>
  <si>
    <t>(1, 7)</t>
  </si>
  <si>
    <t>Analysis\diffs\comparison_Map_23.png</t>
  </si>
  <si>
    <t>(0, 8)</t>
  </si>
  <si>
    <t>Analysis\diffs\comparison_Map_24.png</t>
  </si>
  <si>
    <t>(8, 8)</t>
  </si>
  <si>
    <t>Analysis\diffs\comparison_Map_25.png</t>
  </si>
  <si>
    <t>(1, 2)</t>
  </si>
  <si>
    <t>Analysis\diffs\comparison_Map_26.png</t>
  </si>
  <si>
    <t>Analysis\diffs\comparison_Map_27.png</t>
  </si>
  <si>
    <t>Analysis\diffs\comparison_Map_28.png</t>
  </si>
  <si>
    <t>(4, 7)</t>
  </si>
  <si>
    <t>Analysis\diffs\comparison_Map_29.png</t>
  </si>
  <si>
    <t>(1, 1)</t>
  </si>
  <si>
    <t>Analysis\diffs\comparison_Map_30.png</t>
  </si>
  <si>
    <t>(2, 4)</t>
  </si>
  <si>
    <t>Analysis\diffs\comparison_Map_31.png</t>
  </si>
  <si>
    <t>Analysis\diffs\comparison_Map_32.png</t>
  </si>
  <si>
    <t>7x7</t>
  </si>
  <si>
    <t>(0, 5)</t>
  </si>
  <si>
    <t>Analysis\diffs\comparison_Map_33.png</t>
  </si>
  <si>
    <t>Analysis\diffs\comparison_Map_34.png</t>
  </si>
  <si>
    <t>(2, 0)</t>
  </si>
  <si>
    <t>Analysis\diffs\comparison_Map_35.png</t>
  </si>
  <si>
    <t>Analysis\diffs\comparison_Map_36.png</t>
  </si>
  <si>
    <t>(4, 3)</t>
  </si>
  <si>
    <t>Analysis\diffs\comparison_Map_37.png</t>
  </si>
  <si>
    <t>Analysis\diffs\comparison_Map_38.png</t>
  </si>
  <si>
    <t>Analysis\diffs\comparison_Map_39.png</t>
  </si>
  <si>
    <t>Analysis\diffs\comparison_Map_40.png</t>
  </si>
  <si>
    <t>Analysis\diffs\comparison_Map_41.png</t>
  </si>
  <si>
    <t>Analysis\diffs\comparison_Map_42.png</t>
  </si>
  <si>
    <t>Analysis\diffs\comparison_Map_43.png</t>
  </si>
  <si>
    <t>(2, 5)</t>
  </si>
  <si>
    <t>Analysis\diffs\comparison_Map_44.png</t>
  </si>
  <si>
    <t>Analysis\diffs\comparison_Map_45.png</t>
  </si>
  <si>
    <t>(4, 2)</t>
  </si>
  <si>
    <t>Analysis\diffs\comparison_Map_46.png</t>
  </si>
  <si>
    <t>Analysis\diffs\comparison_Map_47.png</t>
  </si>
  <si>
    <t>Analysis\diffs\comparison_Map_48.png</t>
  </si>
  <si>
    <t>(6, 6)</t>
  </si>
  <si>
    <t>Analysis\diffs\comparison_Map_49.png</t>
  </si>
  <si>
    <t>Analysis\diffs\comparison_Map_50.png</t>
  </si>
  <si>
    <t>(1, 3)</t>
  </si>
  <si>
    <t>Analysis\diffs\comparison_Map_51.png</t>
  </si>
  <si>
    <t>(1, 0)</t>
  </si>
  <si>
    <t>Analysis\diffs\comparison_Map_52.png</t>
  </si>
  <si>
    <t>Analysis\diffs\comparison_Map_53.png</t>
  </si>
  <si>
    <t>(6, 2)</t>
  </si>
  <si>
    <t>Analysis\diffs\comparison_Map_54.png</t>
  </si>
  <si>
    <t>(2, 2)</t>
  </si>
  <si>
    <t>Analysis\diffs\comparison_Map_55.png</t>
  </si>
  <si>
    <t>Analysis\diffs\comparison_Map_56.png</t>
  </si>
  <si>
    <t>Analysis\diffs\comparison_Map_57.png</t>
  </si>
  <si>
    <t>(3, 1)</t>
  </si>
  <si>
    <t>Analysis\diffs\comparison_Map_58.png</t>
  </si>
  <si>
    <t>Analysis\diffs\comparison_Map_59.png</t>
  </si>
  <si>
    <t>Analysis\diffs\comparison_Map_60.png</t>
  </si>
  <si>
    <t>Analysis\diffs\comparison_Map_61.png</t>
  </si>
  <si>
    <t>Analysis\diffs\comparison_Map_62.png</t>
  </si>
  <si>
    <t>Analysis\diffs\comparison_Map_63.png</t>
  </si>
  <si>
    <t>(5, 6)</t>
  </si>
  <si>
    <t>Analysis\diffs\comparison_Map_64.png</t>
  </si>
  <si>
    <t>Analysis\diffs\comparison_Map_65.png</t>
  </si>
  <si>
    <t>Analysis\diffs\comparison_Map_66.png</t>
  </si>
  <si>
    <t>(7, 7)</t>
  </si>
  <si>
    <t>Analysis\diffs\comparison_Map_67.png</t>
  </si>
  <si>
    <t>(3, 3)</t>
  </si>
  <si>
    <t>Analysis\diffs\comparison_Map_68.png</t>
  </si>
  <si>
    <t>Analysis\diffs\comparison_Map_69.png</t>
  </si>
  <si>
    <t>(2, 1)</t>
  </si>
  <si>
    <t>Analysis\diffs\comparison_Map_70.png</t>
  </si>
  <si>
    <t>Analysis\diffs\comparison_Map_71.png</t>
  </si>
  <si>
    <t>Analysis\diffs\comparison_Map_72.png</t>
  </si>
  <si>
    <t>(4, 1)</t>
  </si>
  <si>
    <t>Analysis\diffs\comparison_Map_73.png</t>
  </si>
  <si>
    <t>(5, 8)</t>
  </si>
  <si>
    <t>Analysis\diffs\comparison_Map_74.png</t>
  </si>
  <si>
    <t>Analysis\diffs\comparison_Map_75.png</t>
  </si>
  <si>
    <t>Analysis\diffs\comparison_Map_76.png</t>
  </si>
  <si>
    <t>(1, 8)</t>
  </si>
  <si>
    <t>Analysis\diffs\comparison_Map_77.png</t>
  </si>
  <si>
    <t>Analysis\diffs\comparison_Map_78.png</t>
  </si>
  <si>
    <t>Analysis\diffs\comparison_Map_79.png</t>
  </si>
  <si>
    <t>Analysis\diffs\comparison_Map_80.png</t>
  </si>
  <si>
    <t>Analysis\diffs\comparison_Map_81.png</t>
  </si>
  <si>
    <t>Analysis\diffs\comparison_Map_82.png</t>
  </si>
  <si>
    <t>Analysis\diffs\comparison_Map_83.png</t>
  </si>
  <si>
    <t>Analysis\diffs\comparison_Map_84.png</t>
  </si>
  <si>
    <t>Analysis\diffs\comparison_Map_85.png</t>
  </si>
  <si>
    <t>Analysis\diffs\comparison_Map_86.png</t>
  </si>
  <si>
    <t>Analysis\diffs\comparison_Map_87.png</t>
  </si>
  <si>
    <t>(8, 7)</t>
  </si>
  <si>
    <t>Analysis\diffs\comparison_Map_88.png</t>
  </si>
  <si>
    <t>Analysis\diffs\comparison_Map_89.png</t>
  </si>
  <si>
    <t>(7, 6)</t>
  </si>
  <si>
    <t>Analysis\diffs\comparison_Map_90.png</t>
  </si>
  <si>
    <t>Analysis\diffs\comparison_Map_91.png</t>
  </si>
  <si>
    <t>(8, 6)</t>
  </si>
  <si>
    <t>Analysis\diffs\comparison_Map_92.png</t>
  </si>
  <si>
    <t>Analysis\diffs\comparison_Map_93.png</t>
  </si>
  <si>
    <t>Analysis\diffs\comparison_Map_94.png</t>
  </si>
  <si>
    <t>Analysis\diffs\comparison_Map_95.png</t>
  </si>
  <si>
    <t>Analysis\diffs\comparison_Map_96.png</t>
  </si>
  <si>
    <t>Analysis\diffs\comparison_Map_97.png</t>
  </si>
  <si>
    <t>Analysis\diffs\comparison_Map_98.png</t>
  </si>
  <si>
    <t>(8, 5)</t>
  </si>
  <si>
    <t>Analysis\diffs\comparison_Map_99.png</t>
  </si>
  <si>
    <t>(4, 4)</t>
  </si>
  <si>
    <t>Analysis\diffs\comparison_Map_100.png</t>
  </si>
  <si>
    <t>BRUTE FORCE</t>
  </si>
  <si>
    <t>BRUTE FORCE WITH OPTIMAL SEED</t>
  </si>
  <si>
    <t>Different Seed</t>
  </si>
  <si>
    <t>Time Difference (BF-BFOS)</t>
  </si>
  <si>
    <t>Speedup Ratio (BF/BFOS)</t>
  </si>
  <si>
    <t>Analysis\Internal_Deduction\comparison_Map_1.png</t>
  </si>
  <si>
    <t>Analysis\Internal_Deduction\comparison_Map_2.png</t>
  </si>
  <si>
    <t>Analysis\Internal_Deduction\comparison_Map_3.png</t>
  </si>
  <si>
    <t>Analysis\Internal_Deduction\comparison_Map_4.png</t>
  </si>
  <si>
    <t>Analysis\Internal_Deduction\comparison_Map_5.png</t>
  </si>
  <si>
    <t>Analysis\Internal_Deduction\comparison_Map_6.png</t>
  </si>
  <si>
    <t>Analysis\Internal_Deduction\comparison_Map_7.png</t>
  </si>
  <si>
    <t>Analysis\Internal_Deduction\comparison_Map_8.png</t>
  </si>
  <si>
    <t>Analysis\Internal_Deduction\comparison_Map_9.png</t>
  </si>
  <si>
    <t>Analysis\Internal_Deduction\comparison_Map_10.png</t>
  </si>
  <si>
    <t>Analysis\Internal_Deduction\comparison_Map_11.png</t>
  </si>
  <si>
    <t>Analysis\Internal_Deduction\comparison_Map_12.png</t>
  </si>
  <si>
    <t>Analysis\Internal_Deduction\comparison_Map_13.png</t>
  </si>
  <si>
    <t>Analysis\Internal_Deduction\comparison_Map_14.png</t>
  </si>
  <si>
    <t>Analysis\Internal_Deduction\comparison_Map_15.png</t>
  </si>
  <si>
    <t>Analysis\Internal_Deduction\comparison_Map_16.png</t>
  </si>
  <si>
    <t>Analysis\Internal_Deduction\comparison_Map_17.png</t>
  </si>
  <si>
    <t>Analysis\Internal_Deduction\comparison_Map_18.png</t>
  </si>
  <si>
    <t>Analysis\Internal_Deduction\comparison_Map_19.png</t>
  </si>
  <si>
    <t>Analysis\Internal_Deduction\comparison_Map_20.png</t>
  </si>
  <si>
    <t>Analysis\Internal_Deduction\comparison_Map_21.png</t>
  </si>
  <si>
    <t>Analysis\Internal_Deduction\comparison_Map_22.png</t>
  </si>
  <si>
    <t>Analysis\Internal_Deduction\comparison_Map_23.png</t>
  </si>
  <si>
    <t>Analysis\Internal_Deduction\comparison_Map_24.png</t>
  </si>
  <si>
    <t>Analysis\Internal_Deduction\comparison_Map_25.png</t>
  </si>
  <si>
    <t>Analysis\Internal_Deduction\comparison_Map_26.png</t>
  </si>
  <si>
    <t>Analysis\Internal_Deduction\comparison_Map_27.png</t>
  </si>
  <si>
    <t>Analysis\Internal_Deduction\comparison_Map_28.png</t>
  </si>
  <si>
    <t>Analysis\Internal_Deduction\comparison_Map_29.png</t>
  </si>
  <si>
    <t>Analysis\Internal_Deduction\comparison_Map_30.png</t>
  </si>
  <si>
    <t>Analysis\Internal_Deduction\comparison_Map_31.png</t>
  </si>
  <si>
    <t>Analysis\Internal_Deduction\comparison_Map_32.png</t>
  </si>
  <si>
    <t>Analysis\Internal_Deduction\comparison_Map_33.png</t>
  </si>
  <si>
    <t>Analysis\Internal_Deduction\comparison_Map_34.png</t>
  </si>
  <si>
    <t>Analysis\Internal_Deduction\comparison_Map_35.png</t>
  </si>
  <si>
    <t>Analysis\Internal_Deduction\comparison_Map_36.png</t>
  </si>
  <si>
    <t>Analysis\Internal_Deduction\comparison_Map_37.png</t>
  </si>
  <si>
    <t>Analysis\Internal_Deduction\comparison_Map_38.png</t>
  </si>
  <si>
    <t>Analysis\Internal_Deduction\comparison_Map_39.png</t>
  </si>
  <si>
    <t>Analysis\Internal_Deduction\comparison_Map_40.png</t>
  </si>
  <si>
    <t>Analysis\Internal_Deduction\comparison_Map_41.png</t>
  </si>
  <si>
    <t>Analysis\Internal_Deduction\comparison_Map_42.png</t>
  </si>
  <si>
    <t>Analysis\Internal_Deduction\comparison_Map_43.png</t>
  </si>
  <si>
    <t>Analysis\Internal_Deduction\comparison_Map_44.png</t>
  </si>
  <si>
    <t>Analysis\Internal_Deduction\comparison_Map_45.png</t>
  </si>
  <si>
    <t>Analysis\Internal_Deduction\comparison_Map_46.png</t>
  </si>
  <si>
    <t>Analysis\Internal_Deduction\comparison_Map_47.png</t>
  </si>
  <si>
    <t>Analysis\Internal_Deduction\comparison_Map_48.png</t>
  </si>
  <si>
    <t>Analysis\Internal_Deduction\comparison_Map_49.png</t>
  </si>
  <si>
    <t>Analysis\Internal_Deduction\comparison_Map_50.png</t>
  </si>
  <si>
    <t>Analysis\Internal_Deduction\comparison_Map_51.png</t>
  </si>
  <si>
    <t>Analysis\Internal_Deduction\comparison_Map_52.png</t>
  </si>
  <si>
    <t>Analysis\Internal_Deduction\comparison_Map_53.png</t>
  </si>
  <si>
    <t>Analysis\Internal_Deduction\comparison_Map_54.png</t>
  </si>
  <si>
    <t>Analysis\Internal_Deduction\comparison_Map_55.png</t>
  </si>
  <si>
    <t>Analysis\Internal_Deduction\comparison_Map_56.png</t>
  </si>
  <si>
    <t>Analysis\Internal_Deduction\comparison_Map_57.png</t>
  </si>
  <si>
    <t>Analysis\Internal_Deduction\comparison_Map_58.png</t>
  </si>
  <si>
    <t>Analysis\Internal_Deduction\comparison_Map_59.png</t>
  </si>
  <si>
    <t>Analysis\Internal_Deduction\comparison_Map_60.png</t>
  </si>
  <si>
    <t>Analysis\Internal_Deduction\comparison_Map_61.png</t>
  </si>
  <si>
    <t>Analysis\Internal_Deduction\comparison_Map_62.png</t>
  </si>
  <si>
    <t>Analysis\Internal_Deduction\comparison_Map_63.png</t>
  </si>
  <si>
    <t>Analysis\Internal_Deduction\comparison_Map_64.png</t>
  </si>
  <si>
    <t>Analysis\Internal_Deduction\comparison_Map_65.png</t>
  </si>
  <si>
    <t>Analysis\Internal_Deduction\comparison_Map_66.png</t>
  </si>
  <si>
    <t>Analysis\Internal_Deduction\comparison_Map_67.png</t>
  </si>
  <si>
    <t>Analysis\Internal_Deduction\comparison_Map_68.png</t>
  </si>
  <si>
    <t>Analysis\Internal_Deduction\comparison_Map_69.png</t>
  </si>
  <si>
    <t>Analysis\Internal_Deduction\comparison_Map_70.png</t>
  </si>
  <si>
    <t>Analysis\Internal_Deduction\comparison_Map_71.png</t>
  </si>
  <si>
    <t>Analysis\Internal_Deduction\comparison_Map_72.png</t>
  </si>
  <si>
    <t>Analysis\Internal_Deduction\comparison_Map_73.png</t>
  </si>
  <si>
    <t>Analysis\Internal_Deduction\comparison_Map_74.png</t>
  </si>
  <si>
    <t>Analysis\Internal_Deduction\comparison_Map_75.png</t>
  </si>
  <si>
    <t>Analysis\Internal_Deduction\comparison_Map_76.png</t>
  </si>
  <si>
    <t>Analysis\Internal_Deduction\comparison_Map_77.png</t>
  </si>
  <si>
    <t>Analysis\Internal_Deduction\comparison_Map_78.png</t>
  </si>
  <si>
    <t>Analysis\Internal_Deduction\comparison_Map_79.png</t>
  </si>
  <si>
    <t>Analysis\Internal_Deduction\comparison_Map_80.png</t>
  </si>
  <si>
    <t>Analysis\Internal_Deduction\comparison_Map_81.png</t>
  </si>
  <si>
    <t>Analysis\Internal_Deduction\comparison_Map_82.png</t>
  </si>
  <si>
    <t>Analysis\Internal_Deduction\comparison_Map_83.png</t>
  </si>
  <si>
    <t>Analysis\Internal_Deduction\comparison_Map_84.png</t>
  </si>
  <si>
    <t>Analysis\Internal_Deduction\comparison_Map_85.png</t>
  </si>
  <si>
    <t>Analysis\Internal_Deduction\comparison_Map_86.png</t>
  </si>
  <si>
    <t>Analysis\Internal_Deduction\comparison_Map_87.png</t>
  </si>
  <si>
    <t>Analysis\Internal_Deduction\comparison_Map_88.png</t>
  </si>
  <si>
    <t>Analysis\Internal_Deduction\comparison_Map_89.png</t>
  </si>
  <si>
    <t>Analysis\Internal_Deduction\comparison_Map_90.png</t>
  </si>
  <si>
    <t>Analysis\Internal_Deduction\comparison_Map_91.png</t>
  </si>
  <si>
    <t>Analysis\Internal_Deduction\comparison_Map_92.png</t>
  </si>
  <si>
    <t>Analysis\Internal_Deduction\comparison_Map_93.png</t>
  </si>
  <si>
    <t>Analysis\Internal_Deduction\comparison_Map_94.png</t>
  </si>
  <si>
    <t>Analysis\Internal_Deduction\comparison_Map_95.png</t>
  </si>
  <si>
    <t>Analysis\Internal_Deduction\comparison_Map_96.png</t>
  </si>
  <si>
    <t>Analysis\Internal_Deduction\comparison_Map_97.png</t>
  </si>
  <si>
    <t>Analysis\Internal_Deduction\comparison_Map_98.png</t>
  </si>
  <si>
    <t>Analysis\Internal_Deduction\comparison_Map_99.png</t>
  </si>
  <si>
    <t>Analysis\Internal_Deduction\comparison_Map_100.png</t>
  </si>
  <si>
    <t>Internal Deduce + BF Time (s)</t>
  </si>
  <si>
    <t>Internal Deduce + BFOS Time (s)</t>
  </si>
  <si>
    <t>(1, 5)</t>
  </si>
  <si>
    <t>(5, 2)</t>
  </si>
  <si>
    <t>(4, 0)</t>
  </si>
  <si>
    <t>(7, 2)</t>
  </si>
  <si>
    <t>(3, 6)</t>
  </si>
  <si>
    <t>(5, 0)</t>
  </si>
  <si>
    <t>(6, 7)</t>
  </si>
  <si>
    <t>INTERNAL DEDUCTION -&gt; BRUTE FORCE</t>
  </si>
  <si>
    <t>INTERNAL DEDUCTION -&gt; BRUTE FORCE WITH OPTIMAL SEED</t>
  </si>
  <si>
    <t>BF</t>
  </si>
  <si>
    <t>ID -&gt; BF</t>
  </si>
  <si>
    <t>BFOS</t>
  </si>
  <si>
    <t>ID -&gt; BFOS</t>
  </si>
  <si>
    <t>Time Difference (BF-ID-&gt;BF)</t>
  </si>
  <si>
    <t>Speedup Ratio (BF-ID-&gt;BF)</t>
  </si>
  <si>
    <t>Same Seed</t>
  </si>
  <si>
    <t>ID-&gt;BFOS</t>
  </si>
  <si>
    <t>ID-&gt;BF</t>
  </si>
  <si>
    <t>AVERAGE TIME (s)</t>
  </si>
  <si>
    <t>BF/BFOS</t>
  </si>
  <si>
    <t>BF/(ID-&gt;BF)</t>
  </si>
  <si>
    <t>BF/(ID-&gt;BFOS)</t>
  </si>
  <si>
    <t>BFOS/(ID-&gt;BFOS)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</si>
</sst>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5">
    <xf numFmtId="0" fontId="0" fillId="0" borderId="0" xfId="0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3" xfId="0" applyBorder="1" applyAlignment="1">
      <alignment vertical="center"/>
    </xf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1" fillId="27" borderId="0" xfId="36"/>
    <xf numFmtId="0" fontId="16" fillId="27" borderId="0" xfId="36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theme="9" tint="0.59996337778862885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BB34D-9B14-4F63-9D99-350B2FD337ED}">
  <dimension ref="A1:O103"/>
  <sheetViews>
    <sheetView workbookViewId="0">
      <selection activeCell="G7" sqref="A1:O103"/>
    </sheetView>
  </sheetViews>
  <sheetFormatPr defaultRowHeight="14.4" x14ac:dyDescent="0.3"/>
  <cols>
    <col min="1" max="1" width="4.6640625" customWidth="1"/>
    <col min="2" max="2" width="36.6640625" bestFit="1" customWidth="1"/>
    <col min="3" max="3" width="9.88671875" bestFit="1" customWidth="1"/>
    <col min="4" max="4" width="10.44140625" bestFit="1" customWidth="1"/>
    <col min="5" max="5" width="9" bestFit="1" customWidth="1"/>
    <col min="6" max="6" width="8.44140625" bestFit="1" customWidth="1"/>
    <col min="7" max="7" width="14.44140625" bestFit="1" customWidth="1"/>
    <col min="8" max="8" width="12.88671875" bestFit="1" customWidth="1"/>
    <col min="9" max="9" width="11.33203125" bestFit="1" customWidth="1"/>
    <col min="10" max="10" width="10.77734375" bestFit="1" customWidth="1"/>
    <col min="11" max="11" width="16.88671875" bestFit="1" customWidth="1"/>
    <col min="12" max="12" width="12.88671875" bestFit="1" customWidth="1"/>
    <col min="13" max="13" width="12.77734375" bestFit="1" customWidth="1"/>
    <col min="14" max="14" width="23.5546875" bestFit="1" customWidth="1"/>
    <col min="15" max="15" width="47.21875" customWidth="1"/>
  </cols>
  <sheetData>
    <row r="1" spans="1:15" x14ac:dyDescent="0.3">
      <c r="C1" s="11" t="s">
        <v>173</v>
      </c>
      <c r="D1" s="12"/>
      <c r="E1" s="12"/>
      <c r="F1" s="12"/>
      <c r="G1" s="13"/>
      <c r="H1" s="11" t="s">
        <v>174</v>
      </c>
      <c r="I1" s="12"/>
      <c r="J1" s="12"/>
      <c r="K1" s="13"/>
    </row>
    <row r="2" spans="1:15" ht="15" thickBot="1" x14ac:dyDescent="0.35">
      <c r="A2" s="6"/>
      <c r="C2" s="14"/>
      <c r="D2" s="15"/>
      <c r="E2" s="15"/>
      <c r="F2" s="15"/>
      <c r="G2" s="16"/>
      <c r="H2" s="14"/>
      <c r="I2" s="15"/>
      <c r="J2" s="15"/>
      <c r="K2" s="16"/>
    </row>
    <row r="3" spans="1:15" ht="15" thickBot="1" x14ac:dyDescent="0.35">
      <c r="A3" s="7" t="s">
        <v>0</v>
      </c>
      <c r="B3" s="8" t="s">
        <v>11</v>
      </c>
      <c r="C3" s="7" t="s">
        <v>1</v>
      </c>
      <c r="D3" s="8" t="s">
        <v>2</v>
      </c>
      <c r="E3" s="8" t="s">
        <v>3</v>
      </c>
      <c r="F3" s="8" t="s">
        <v>4</v>
      </c>
      <c r="G3" s="9" t="s">
        <v>5</v>
      </c>
      <c r="H3" s="7" t="s">
        <v>6</v>
      </c>
      <c r="I3" s="8" t="s">
        <v>7</v>
      </c>
      <c r="J3" s="8" t="s">
        <v>8</v>
      </c>
      <c r="K3" s="9" t="s">
        <v>9</v>
      </c>
      <c r="L3" s="9" t="s">
        <v>10</v>
      </c>
      <c r="M3" t="s">
        <v>175</v>
      </c>
      <c r="N3" t="s">
        <v>176</v>
      </c>
      <c r="O3" t="s">
        <v>177</v>
      </c>
    </row>
    <row r="4" spans="1:15" x14ac:dyDescent="0.3">
      <c r="A4" s="1">
        <v>1</v>
      </c>
      <c r="B4" t="s">
        <v>15</v>
      </c>
      <c r="C4" s="1" t="s">
        <v>12</v>
      </c>
      <c r="D4">
        <v>1.0499999999999999E-3</v>
      </c>
      <c r="E4" t="b">
        <v>1</v>
      </c>
      <c r="F4">
        <v>1</v>
      </c>
      <c r="G4" s="2" t="s">
        <v>13</v>
      </c>
      <c r="H4" s="1">
        <v>5.4299999999999997E-4</v>
      </c>
      <c r="I4" t="b">
        <v>1</v>
      </c>
      <c r="J4">
        <v>1</v>
      </c>
      <c r="K4" s="2" t="s">
        <v>13</v>
      </c>
      <c r="L4" t="s">
        <v>14</v>
      </c>
      <c r="M4" t="b">
        <f>F4=J4</f>
        <v>1</v>
      </c>
      <c r="N4">
        <f>D4-H4</f>
        <v>5.0699999999999996E-4</v>
      </c>
      <c r="O4">
        <f>D4/H4</f>
        <v>1.9337016574585635</v>
      </c>
    </row>
    <row r="5" spans="1:15" x14ac:dyDescent="0.3">
      <c r="A5" s="1">
        <v>2</v>
      </c>
      <c r="B5" t="s">
        <v>17</v>
      </c>
      <c r="C5" s="1" t="s">
        <v>16</v>
      </c>
      <c r="D5">
        <v>5.9360000000000003E-3</v>
      </c>
      <c r="E5" t="b">
        <v>1</v>
      </c>
      <c r="F5">
        <v>1</v>
      </c>
      <c r="G5" s="2" t="s">
        <v>13</v>
      </c>
      <c r="H5" s="1">
        <v>5.9080000000000001E-3</v>
      </c>
      <c r="I5" t="b">
        <v>1</v>
      </c>
      <c r="J5">
        <v>1</v>
      </c>
      <c r="K5" s="2" t="s">
        <v>13</v>
      </c>
      <c r="L5" t="s">
        <v>14</v>
      </c>
      <c r="M5" t="b">
        <f t="shared" ref="M5:M68" si="0">F5=J5</f>
        <v>1</v>
      </c>
      <c r="N5">
        <f t="shared" ref="N5:N68" si="1">D5-H5</f>
        <v>2.8000000000000247E-5</v>
      </c>
      <c r="O5">
        <f t="shared" ref="O5:O68" si="2">D5/H5</f>
        <v>1.0047393364928909</v>
      </c>
    </row>
    <row r="6" spans="1:15" x14ac:dyDescent="0.3">
      <c r="A6" s="1">
        <v>3</v>
      </c>
      <c r="B6" t="s">
        <v>21</v>
      </c>
      <c r="C6" s="1" t="s">
        <v>18</v>
      </c>
      <c r="D6">
        <v>0.171292</v>
      </c>
      <c r="E6" t="b">
        <v>1</v>
      </c>
      <c r="F6">
        <v>2</v>
      </c>
      <c r="G6" s="2" t="s">
        <v>19</v>
      </c>
      <c r="H6" s="1">
        <v>0.67487399999999997</v>
      </c>
      <c r="I6" t="b">
        <v>1</v>
      </c>
      <c r="J6">
        <v>2</v>
      </c>
      <c r="K6" s="2" t="s">
        <v>20</v>
      </c>
      <c r="L6" t="s">
        <v>14</v>
      </c>
      <c r="M6" t="b">
        <f t="shared" si="0"/>
        <v>1</v>
      </c>
      <c r="N6">
        <f t="shared" si="1"/>
        <v>-0.50358199999999997</v>
      </c>
      <c r="O6">
        <f t="shared" si="2"/>
        <v>0.25381330440941569</v>
      </c>
    </row>
    <row r="7" spans="1:15" x14ac:dyDescent="0.3">
      <c r="A7" s="1">
        <v>4</v>
      </c>
      <c r="B7" t="s">
        <v>24</v>
      </c>
      <c r="C7" s="1" t="s">
        <v>18</v>
      </c>
      <c r="D7">
        <v>8.4741999999999998E-2</v>
      </c>
      <c r="E7" t="b">
        <v>1</v>
      </c>
      <c r="F7">
        <v>1</v>
      </c>
      <c r="G7" s="2" t="s">
        <v>13</v>
      </c>
      <c r="H7" s="1">
        <v>0.65586999999999995</v>
      </c>
      <c r="I7" t="b">
        <v>1</v>
      </c>
      <c r="J7">
        <v>2</v>
      </c>
      <c r="K7" s="2" t="s">
        <v>22</v>
      </c>
      <c r="L7" t="s">
        <v>23</v>
      </c>
      <c r="M7" t="b">
        <f t="shared" si="0"/>
        <v>0</v>
      </c>
      <c r="N7">
        <f t="shared" si="1"/>
        <v>-0.57112799999999997</v>
      </c>
      <c r="O7">
        <f t="shared" si="2"/>
        <v>0.12920548279384636</v>
      </c>
    </row>
    <row r="8" spans="1:15" x14ac:dyDescent="0.3">
      <c r="A8" s="1">
        <v>5</v>
      </c>
      <c r="B8" t="s">
        <v>26</v>
      </c>
      <c r="C8" s="1" t="s">
        <v>18</v>
      </c>
      <c r="D8">
        <v>5.1240000000000001E-3</v>
      </c>
      <c r="E8" t="b">
        <v>1</v>
      </c>
      <c r="F8">
        <v>1</v>
      </c>
      <c r="G8" s="2" t="s">
        <v>13</v>
      </c>
      <c r="H8" s="1">
        <v>1.6969999999999999E-3</v>
      </c>
      <c r="I8" t="b">
        <v>1</v>
      </c>
      <c r="J8">
        <v>1</v>
      </c>
      <c r="K8" s="2" t="s">
        <v>25</v>
      </c>
      <c r="L8" t="s">
        <v>14</v>
      </c>
      <c r="M8" t="b">
        <f t="shared" si="0"/>
        <v>1</v>
      </c>
      <c r="N8">
        <f t="shared" si="1"/>
        <v>3.4270000000000004E-3</v>
      </c>
      <c r="O8">
        <f t="shared" si="2"/>
        <v>3.0194460813199764</v>
      </c>
    </row>
    <row r="9" spans="1:15" x14ac:dyDescent="0.3">
      <c r="A9" s="1">
        <v>6</v>
      </c>
      <c r="B9" t="s">
        <v>30</v>
      </c>
      <c r="C9" s="1" t="s">
        <v>27</v>
      </c>
      <c r="D9">
        <v>41.453896999999998</v>
      </c>
      <c r="E9" t="b">
        <v>1</v>
      </c>
      <c r="F9">
        <v>8</v>
      </c>
      <c r="G9" s="2" t="s">
        <v>28</v>
      </c>
      <c r="H9" s="1">
        <v>24.814575999999999</v>
      </c>
      <c r="I9" t="b">
        <v>1</v>
      </c>
      <c r="J9">
        <v>4</v>
      </c>
      <c r="K9" s="2" t="s">
        <v>29</v>
      </c>
      <c r="L9" t="s">
        <v>14</v>
      </c>
      <c r="M9" t="b">
        <f t="shared" si="0"/>
        <v>0</v>
      </c>
      <c r="N9">
        <f t="shared" si="1"/>
        <v>16.639320999999999</v>
      </c>
      <c r="O9">
        <f t="shared" si="2"/>
        <v>1.6705462547496277</v>
      </c>
    </row>
    <row r="10" spans="1:15" x14ac:dyDescent="0.3">
      <c r="A10" s="1">
        <v>7</v>
      </c>
      <c r="B10" t="s">
        <v>32</v>
      </c>
      <c r="C10" s="1" t="s">
        <v>18</v>
      </c>
      <c r="D10">
        <v>2.0083730000000002</v>
      </c>
      <c r="E10" t="b">
        <v>1</v>
      </c>
      <c r="F10">
        <v>4</v>
      </c>
      <c r="G10" s="2" t="s">
        <v>31</v>
      </c>
      <c r="H10" s="1">
        <v>0.314438</v>
      </c>
      <c r="I10" t="b">
        <v>1</v>
      </c>
      <c r="J10">
        <v>1</v>
      </c>
      <c r="K10" s="2" t="s">
        <v>31</v>
      </c>
      <c r="L10" t="s">
        <v>14</v>
      </c>
      <c r="M10" t="b">
        <f t="shared" si="0"/>
        <v>0</v>
      </c>
      <c r="N10">
        <f t="shared" si="1"/>
        <v>1.6939350000000002</v>
      </c>
      <c r="O10">
        <f t="shared" si="2"/>
        <v>6.3871828468569332</v>
      </c>
    </row>
    <row r="11" spans="1:15" x14ac:dyDescent="0.3">
      <c r="A11" s="1">
        <v>8</v>
      </c>
      <c r="B11" t="s">
        <v>34</v>
      </c>
      <c r="C11" s="1" t="s">
        <v>18</v>
      </c>
      <c r="D11">
        <v>7.5377E-2</v>
      </c>
      <c r="E11" t="b">
        <v>1</v>
      </c>
      <c r="F11">
        <v>1</v>
      </c>
      <c r="G11" s="2" t="s">
        <v>13</v>
      </c>
      <c r="H11" s="1">
        <v>1.6149999999999999E-3</v>
      </c>
      <c r="I11" t="b">
        <v>1</v>
      </c>
      <c r="J11">
        <v>1</v>
      </c>
      <c r="K11" s="2" t="s">
        <v>33</v>
      </c>
      <c r="L11" t="s">
        <v>14</v>
      </c>
      <c r="M11" t="b">
        <f t="shared" si="0"/>
        <v>1</v>
      </c>
      <c r="N11">
        <f t="shared" si="1"/>
        <v>7.3761999999999994E-2</v>
      </c>
      <c r="O11">
        <f t="shared" si="2"/>
        <v>46.673065015479878</v>
      </c>
    </row>
    <row r="12" spans="1:15" x14ac:dyDescent="0.3">
      <c r="A12" s="1">
        <v>9</v>
      </c>
      <c r="B12" t="s">
        <v>36</v>
      </c>
      <c r="C12" s="1" t="s">
        <v>18</v>
      </c>
      <c r="D12">
        <v>0.21685599999999999</v>
      </c>
      <c r="E12" t="b">
        <v>1</v>
      </c>
      <c r="F12">
        <v>1</v>
      </c>
      <c r="G12" s="2" t="s">
        <v>13</v>
      </c>
      <c r="H12" s="1">
        <v>3.8627000000000002E-2</v>
      </c>
      <c r="I12" t="b">
        <v>1</v>
      </c>
      <c r="J12">
        <v>1</v>
      </c>
      <c r="K12" s="2" t="s">
        <v>35</v>
      </c>
      <c r="L12" t="s">
        <v>14</v>
      </c>
      <c r="M12" t="b">
        <f t="shared" si="0"/>
        <v>1</v>
      </c>
      <c r="N12">
        <f t="shared" si="1"/>
        <v>0.178229</v>
      </c>
      <c r="O12">
        <f t="shared" si="2"/>
        <v>5.6141041240583007</v>
      </c>
    </row>
    <row r="13" spans="1:15" x14ac:dyDescent="0.3">
      <c r="A13" s="1">
        <v>10</v>
      </c>
      <c r="B13" t="s">
        <v>38</v>
      </c>
      <c r="C13" s="1" t="s">
        <v>18</v>
      </c>
      <c r="D13">
        <v>0.138714</v>
      </c>
      <c r="E13" t="b">
        <v>1</v>
      </c>
      <c r="F13">
        <v>1</v>
      </c>
      <c r="G13" s="2" t="s">
        <v>13</v>
      </c>
      <c r="H13" s="1">
        <v>0.37557800000000002</v>
      </c>
      <c r="I13" t="b">
        <v>1</v>
      </c>
      <c r="J13">
        <v>1</v>
      </c>
      <c r="K13" s="2" t="s">
        <v>37</v>
      </c>
      <c r="L13" t="s">
        <v>23</v>
      </c>
      <c r="M13" t="b">
        <f t="shared" si="0"/>
        <v>1</v>
      </c>
      <c r="N13">
        <f t="shared" si="1"/>
        <v>-0.23686400000000002</v>
      </c>
      <c r="O13">
        <f t="shared" si="2"/>
        <v>0.36933473206630846</v>
      </c>
    </row>
    <row r="14" spans="1:15" x14ac:dyDescent="0.3">
      <c r="A14" s="1">
        <v>11</v>
      </c>
      <c r="B14" t="s">
        <v>40</v>
      </c>
      <c r="C14" s="1" t="s">
        <v>18</v>
      </c>
      <c r="D14">
        <v>0.61504300000000001</v>
      </c>
      <c r="E14" t="b">
        <v>1</v>
      </c>
      <c r="F14">
        <v>1</v>
      </c>
      <c r="G14" s="2" t="s">
        <v>13</v>
      </c>
      <c r="H14" s="1">
        <v>7.2113999999999998E-2</v>
      </c>
      <c r="I14" t="b">
        <v>1</v>
      </c>
      <c r="J14">
        <v>1</v>
      </c>
      <c r="K14" s="2" t="s">
        <v>39</v>
      </c>
      <c r="L14" t="s">
        <v>14</v>
      </c>
      <c r="M14" t="b">
        <f t="shared" si="0"/>
        <v>1</v>
      </c>
      <c r="N14">
        <f t="shared" si="1"/>
        <v>0.54292899999999999</v>
      </c>
      <c r="O14">
        <f t="shared" si="2"/>
        <v>8.52876001885903</v>
      </c>
    </row>
    <row r="15" spans="1:15" x14ac:dyDescent="0.3">
      <c r="A15" s="1">
        <v>12</v>
      </c>
      <c r="B15" t="s">
        <v>42</v>
      </c>
      <c r="C15" s="1" t="s">
        <v>18</v>
      </c>
      <c r="D15">
        <v>6.6088999999999995E-2</v>
      </c>
      <c r="E15" t="b">
        <v>1</v>
      </c>
      <c r="F15">
        <v>1</v>
      </c>
      <c r="G15" s="2" t="s">
        <v>13</v>
      </c>
      <c r="H15" s="1">
        <v>4.3239999999999997E-3</v>
      </c>
      <c r="I15" t="b">
        <v>1</v>
      </c>
      <c r="J15">
        <v>1</v>
      </c>
      <c r="K15" s="2" t="s">
        <v>41</v>
      </c>
      <c r="L15" t="s">
        <v>14</v>
      </c>
      <c r="M15" t="b">
        <f t="shared" si="0"/>
        <v>1</v>
      </c>
      <c r="N15">
        <f t="shared" si="1"/>
        <v>6.1764999999999994E-2</v>
      </c>
      <c r="O15">
        <f t="shared" si="2"/>
        <v>15.28422756706753</v>
      </c>
    </row>
    <row r="16" spans="1:15" x14ac:dyDescent="0.3">
      <c r="A16" s="1">
        <v>13</v>
      </c>
      <c r="B16" t="s">
        <v>44</v>
      </c>
      <c r="C16" s="1" t="s">
        <v>18</v>
      </c>
      <c r="D16">
        <v>0.55103599999999997</v>
      </c>
      <c r="E16" t="b">
        <v>1</v>
      </c>
      <c r="F16">
        <v>2</v>
      </c>
      <c r="G16" s="2" t="s">
        <v>19</v>
      </c>
      <c r="H16" s="1">
        <v>0.125892</v>
      </c>
      <c r="I16" t="b">
        <v>1</v>
      </c>
      <c r="J16">
        <v>1</v>
      </c>
      <c r="K16" s="2" t="s">
        <v>43</v>
      </c>
      <c r="L16" t="s">
        <v>14</v>
      </c>
      <c r="M16" t="b">
        <f t="shared" si="0"/>
        <v>0</v>
      </c>
      <c r="N16">
        <f t="shared" si="1"/>
        <v>0.42514399999999997</v>
      </c>
      <c r="O16">
        <f t="shared" si="2"/>
        <v>4.37705334731357</v>
      </c>
    </row>
    <row r="17" spans="1:15" x14ac:dyDescent="0.3">
      <c r="A17" s="1">
        <v>14</v>
      </c>
      <c r="B17" t="s">
        <v>45</v>
      </c>
      <c r="C17" s="1" t="s">
        <v>18</v>
      </c>
      <c r="D17">
        <v>1.3139E-2</v>
      </c>
      <c r="E17" t="b">
        <v>1</v>
      </c>
      <c r="F17">
        <v>1</v>
      </c>
      <c r="G17" s="2" t="s">
        <v>13</v>
      </c>
      <c r="H17" s="1">
        <v>1.3664000000000001E-2</v>
      </c>
      <c r="I17" t="b">
        <v>1</v>
      </c>
      <c r="J17">
        <v>1</v>
      </c>
      <c r="K17" s="2" t="s">
        <v>13</v>
      </c>
      <c r="L17" t="s">
        <v>14</v>
      </c>
      <c r="M17" t="b">
        <f t="shared" si="0"/>
        <v>1</v>
      </c>
      <c r="N17">
        <f t="shared" si="1"/>
        <v>-5.2500000000000116E-4</v>
      </c>
      <c r="O17">
        <f t="shared" si="2"/>
        <v>0.96157786885245888</v>
      </c>
    </row>
    <row r="18" spans="1:15" x14ac:dyDescent="0.3">
      <c r="A18" s="1">
        <v>15</v>
      </c>
      <c r="B18" t="s">
        <v>48</v>
      </c>
      <c r="C18" s="1" t="s">
        <v>18</v>
      </c>
      <c r="D18">
        <v>1.327194</v>
      </c>
      <c r="E18" t="b">
        <v>1</v>
      </c>
      <c r="F18">
        <v>3</v>
      </c>
      <c r="G18" s="2" t="s">
        <v>46</v>
      </c>
      <c r="H18" s="1">
        <v>0.22020100000000001</v>
      </c>
      <c r="I18" t="b">
        <v>1</v>
      </c>
      <c r="J18">
        <v>1</v>
      </c>
      <c r="K18" s="2" t="s">
        <v>47</v>
      </c>
      <c r="L18" t="s">
        <v>14</v>
      </c>
      <c r="M18" t="b">
        <f t="shared" si="0"/>
        <v>0</v>
      </c>
      <c r="N18">
        <f t="shared" si="1"/>
        <v>1.1069929999999999</v>
      </c>
      <c r="O18">
        <f t="shared" si="2"/>
        <v>6.0271933369966524</v>
      </c>
    </row>
    <row r="19" spans="1:15" x14ac:dyDescent="0.3">
      <c r="A19" s="1">
        <v>16</v>
      </c>
      <c r="B19" t="s">
        <v>51</v>
      </c>
      <c r="C19" s="1" t="s">
        <v>18</v>
      </c>
      <c r="D19">
        <v>1.380836</v>
      </c>
      <c r="E19" t="b">
        <v>1</v>
      </c>
      <c r="F19">
        <v>5</v>
      </c>
      <c r="G19" s="2" t="s">
        <v>49</v>
      </c>
      <c r="H19" s="1">
        <v>0.33754099999999998</v>
      </c>
      <c r="I19" t="b">
        <v>1</v>
      </c>
      <c r="J19">
        <v>1</v>
      </c>
      <c r="K19" s="2" t="s">
        <v>50</v>
      </c>
      <c r="L19" t="s">
        <v>14</v>
      </c>
      <c r="M19" t="b">
        <f t="shared" si="0"/>
        <v>0</v>
      </c>
      <c r="N19">
        <f t="shared" si="1"/>
        <v>1.0432950000000001</v>
      </c>
      <c r="O19">
        <f t="shared" si="2"/>
        <v>4.0908689611039843</v>
      </c>
    </row>
    <row r="20" spans="1:15" x14ac:dyDescent="0.3">
      <c r="A20" s="1">
        <v>17</v>
      </c>
      <c r="B20" t="s">
        <v>53</v>
      </c>
      <c r="C20" s="1" t="s">
        <v>27</v>
      </c>
      <c r="D20">
        <v>1.6921660000000001</v>
      </c>
      <c r="E20" t="b">
        <v>1</v>
      </c>
      <c r="F20">
        <v>1</v>
      </c>
      <c r="G20" s="2" t="s">
        <v>13</v>
      </c>
      <c r="H20" s="1">
        <v>0.21303800000000001</v>
      </c>
      <c r="I20" t="b">
        <v>1</v>
      </c>
      <c r="J20">
        <v>1</v>
      </c>
      <c r="K20" s="2" t="s">
        <v>52</v>
      </c>
      <c r="L20" t="s">
        <v>14</v>
      </c>
      <c r="M20" t="b">
        <f t="shared" si="0"/>
        <v>1</v>
      </c>
      <c r="N20">
        <f t="shared" si="1"/>
        <v>1.479128</v>
      </c>
      <c r="O20">
        <f t="shared" si="2"/>
        <v>7.9430242491949796</v>
      </c>
    </row>
    <row r="21" spans="1:15" x14ac:dyDescent="0.3">
      <c r="A21" s="1">
        <v>18</v>
      </c>
      <c r="B21" t="s">
        <v>55</v>
      </c>
      <c r="C21" s="1" t="s">
        <v>27</v>
      </c>
      <c r="D21">
        <v>6.7752189999999999</v>
      </c>
      <c r="E21" t="b">
        <v>1</v>
      </c>
      <c r="F21">
        <v>3</v>
      </c>
      <c r="G21" s="2" t="s">
        <v>46</v>
      </c>
      <c r="H21" s="1">
        <v>0.96666799999999997</v>
      </c>
      <c r="I21" t="b">
        <v>1</v>
      </c>
      <c r="J21">
        <v>1</v>
      </c>
      <c r="K21" s="2" t="s">
        <v>54</v>
      </c>
      <c r="L21" t="s">
        <v>23</v>
      </c>
      <c r="M21" t="b">
        <f t="shared" si="0"/>
        <v>0</v>
      </c>
      <c r="N21">
        <f t="shared" si="1"/>
        <v>5.8085509999999996</v>
      </c>
      <c r="O21">
        <f t="shared" si="2"/>
        <v>7.0088375740171394</v>
      </c>
    </row>
    <row r="22" spans="1:15" x14ac:dyDescent="0.3">
      <c r="A22" s="1">
        <v>19</v>
      </c>
      <c r="B22" t="s">
        <v>58</v>
      </c>
      <c r="C22" s="1" t="s">
        <v>27</v>
      </c>
      <c r="D22">
        <v>22.588982999999999</v>
      </c>
      <c r="E22" t="b">
        <v>1</v>
      </c>
      <c r="F22">
        <v>7</v>
      </c>
      <c r="G22" s="2" t="s">
        <v>56</v>
      </c>
      <c r="H22" s="1">
        <v>3.242283</v>
      </c>
      <c r="I22" t="b">
        <v>1</v>
      </c>
      <c r="J22">
        <v>1</v>
      </c>
      <c r="K22" s="2" t="s">
        <v>57</v>
      </c>
      <c r="L22" t="s">
        <v>14</v>
      </c>
      <c r="M22" t="b">
        <f t="shared" si="0"/>
        <v>0</v>
      </c>
      <c r="N22">
        <f t="shared" si="1"/>
        <v>19.346699999999998</v>
      </c>
      <c r="O22">
        <f t="shared" si="2"/>
        <v>6.9669991792820056</v>
      </c>
    </row>
    <row r="23" spans="1:15" x14ac:dyDescent="0.3">
      <c r="A23" s="1">
        <v>20</v>
      </c>
      <c r="B23" t="s">
        <v>60</v>
      </c>
      <c r="C23" s="1" t="s">
        <v>27</v>
      </c>
      <c r="D23">
        <v>4.5319510000000003</v>
      </c>
      <c r="E23" t="b">
        <v>1</v>
      </c>
      <c r="F23">
        <v>2</v>
      </c>
      <c r="G23" s="2" t="s">
        <v>19</v>
      </c>
      <c r="H23" s="1">
        <v>0.74797499999999995</v>
      </c>
      <c r="I23" t="b">
        <v>1</v>
      </c>
      <c r="J23">
        <v>1</v>
      </c>
      <c r="K23" s="2" t="s">
        <v>59</v>
      </c>
      <c r="L23" t="s">
        <v>14</v>
      </c>
      <c r="M23" t="b">
        <f t="shared" si="0"/>
        <v>0</v>
      </c>
      <c r="N23">
        <f t="shared" si="1"/>
        <v>3.7839760000000005</v>
      </c>
      <c r="O23">
        <f t="shared" si="2"/>
        <v>6.0589605267555742</v>
      </c>
    </row>
    <row r="24" spans="1:15" x14ac:dyDescent="0.3">
      <c r="A24" s="1">
        <v>21</v>
      </c>
      <c r="B24" t="s">
        <v>61</v>
      </c>
      <c r="C24" s="1" t="s">
        <v>27</v>
      </c>
      <c r="D24">
        <v>8.0768059999999995</v>
      </c>
      <c r="E24" t="b">
        <v>1</v>
      </c>
      <c r="F24">
        <v>2</v>
      </c>
      <c r="G24" s="2" t="s">
        <v>19</v>
      </c>
      <c r="H24" s="1">
        <v>1.2703660000000001</v>
      </c>
      <c r="I24" t="b">
        <v>1</v>
      </c>
      <c r="J24">
        <v>1</v>
      </c>
      <c r="K24" s="2" t="s">
        <v>19</v>
      </c>
      <c r="L24" t="s">
        <v>14</v>
      </c>
      <c r="M24" t="b">
        <f t="shared" si="0"/>
        <v>0</v>
      </c>
      <c r="N24">
        <f t="shared" si="1"/>
        <v>6.8064399999999994</v>
      </c>
      <c r="O24">
        <f t="shared" si="2"/>
        <v>6.3578574993348367</v>
      </c>
    </row>
    <row r="25" spans="1:15" x14ac:dyDescent="0.3">
      <c r="A25" s="1">
        <v>22</v>
      </c>
      <c r="B25" t="s">
        <v>63</v>
      </c>
      <c r="C25" s="1" t="s">
        <v>27</v>
      </c>
      <c r="D25">
        <v>0.444994</v>
      </c>
      <c r="E25" t="b">
        <v>1</v>
      </c>
      <c r="F25">
        <v>1</v>
      </c>
      <c r="G25" s="2" t="s">
        <v>13</v>
      </c>
      <c r="H25" s="1">
        <v>4.888001</v>
      </c>
      <c r="I25" t="b">
        <v>1</v>
      </c>
      <c r="J25">
        <v>2</v>
      </c>
      <c r="K25" s="2" t="s">
        <v>62</v>
      </c>
      <c r="L25" t="s">
        <v>14</v>
      </c>
      <c r="M25" t="b">
        <f t="shared" si="0"/>
        <v>0</v>
      </c>
      <c r="N25">
        <f t="shared" si="1"/>
        <v>-4.4430069999999997</v>
      </c>
      <c r="O25">
        <f t="shared" si="2"/>
        <v>9.1038033748356437E-2</v>
      </c>
    </row>
    <row r="26" spans="1:15" x14ac:dyDescent="0.3">
      <c r="A26" s="1">
        <v>23</v>
      </c>
      <c r="B26" t="s">
        <v>65</v>
      </c>
      <c r="C26" s="1" t="s">
        <v>27</v>
      </c>
      <c r="D26">
        <v>2.2556850000000002</v>
      </c>
      <c r="E26" t="b">
        <v>1</v>
      </c>
      <c r="F26">
        <v>1</v>
      </c>
      <c r="G26" s="2" t="s">
        <v>13</v>
      </c>
      <c r="H26" s="1">
        <v>3.6392000000000001E-2</v>
      </c>
      <c r="I26" t="b">
        <v>1</v>
      </c>
      <c r="J26">
        <v>1</v>
      </c>
      <c r="K26" s="2" t="s">
        <v>64</v>
      </c>
      <c r="L26" t="s">
        <v>14</v>
      </c>
      <c r="M26" t="b">
        <f t="shared" si="0"/>
        <v>1</v>
      </c>
      <c r="N26">
        <f t="shared" si="1"/>
        <v>2.219293</v>
      </c>
      <c r="O26">
        <f t="shared" si="2"/>
        <v>61.982990767201585</v>
      </c>
    </row>
    <row r="27" spans="1:15" x14ac:dyDescent="0.3">
      <c r="A27" s="1">
        <v>24</v>
      </c>
      <c r="B27" t="s">
        <v>67</v>
      </c>
      <c r="C27" s="1" t="s">
        <v>27</v>
      </c>
      <c r="D27">
        <v>27.31401</v>
      </c>
      <c r="E27" t="b">
        <v>1</v>
      </c>
      <c r="F27">
        <v>9</v>
      </c>
      <c r="G27" s="2" t="s">
        <v>66</v>
      </c>
      <c r="H27" s="1">
        <v>0.67654400000000003</v>
      </c>
      <c r="I27" t="b">
        <v>1</v>
      </c>
      <c r="J27">
        <v>1</v>
      </c>
      <c r="K27" s="2" t="s">
        <v>66</v>
      </c>
      <c r="L27" t="s">
        <v>14</v>
      </c>
      <c r="M27" t="b">
        <f t="shared" si="0"/>
        <v>0</v>
      </c>
      <c r="N27">
        <f t="shared" si="1"/>
        <v>26.637466</v>
      </c>
      <c r="O27">
        <f t="shared" si="2"/>
        <v>40.372850841926024</v>
      </c>
    </row>
    <row r="28" spans="1:15" x14ac:dyDescent="0.3">
      <c r="A28" s="1">
        <v>25</v>
      </c>
      <c r="B28" t="s">
        <v>69</v>
      </c>
      <c r="C28" s="1" t="s">
        <v>27</v>
      </c>
      <c r="D28">
        <v>3.2875000000000001E-2</v>
      </c>
      <c r="E28" t="b">
        <v>1</v>
      </c>
      <c r="F28">
        <v>1</v>
      </c>
      <c r="G28" s="2" t="s">
        <v>13</v>
      </c>
      <c r="H28" s="1">
        <v>8.3420000000000005E-3</v>
      </c>
      <c r="I28" t="b">
        <v>1</v>
      </c>
      <c r="J28">
        <v>1</v>
      </c>
      <c r="K28" s="2" t="s">
        <v>68</v>
      </c>
      <c r="L28" t="s">
        <v>14</v>
      </c>
      <c r="M28" t="b">
        <f t="shared" si="0"/>
        <v>1</v>
      </c>
      <c r="N28">
        <f t="shared" si="1"/>
        <v>2.4532999999999999E-2</v>
      </c>
      <c r="O28">
        <f t="shared" si="2"/>
        <v>3.940901462479022</v>
      </c>
    </row>
    <row r="29" spans="1:15" x14ac:dyDescent="0.3">
      <c r="A29" s="1">
        <v>26</v>
      </c>
      <c r="B29" t="s">
        <v>71</v>
      </c>
      <c r="C29" s="1" t="s">
        <v>27</v>
      </c>
      <c r="D29">
        <v>13.866849</v>
      </c>
      <c r="E29" t="b">
        <v>1</v>
      </c>
      <c r="F29">
        <v>8</v>
      </c>
      <c r="G29" s="2" t="s">
        <v>28</v>
      </c>
      <c r="H29" s="1">
        <v>7.1151600000000004</v>
      </c>
      <c r="I29" t="b">
        <v>1</v>
      </c>
      <c r="J29">
        <v>2</v>
      </c>
      <c r="K29" s="2" t="s">
        <v>70</v>
      </c>
      <c r="L29" t="s">
        <v>14</v>
      </c>
      <c r="M29" t="b">
        <f t="shared" si="0"/>
        <v>0</v>
      </c>
      <c r="N29">
        <f t="shared" si="1"/>
        <v>6.7516889999999998</v>
      </c>
      <c r="O29">
        <f t="shared" si="2"/>
        <v>1.9489159765908286</v>
      </c>
    </row>
    <row r="30" spans="1:15" x14ac:dyDescent="0.3">
      <c r="A30" s="1">
        <v>27</v>
      </c>
      <c r="B30" t="s">
        <v>72</v>
      </c>
      <c r="C30" s="1" t="s">
        <v>18</v>
      </c>
      <c r="D30">
        <v>3.5173619999999999</v>
      </c>
      <c r="E30" t="b">
        <v>1</v>
      </c>
      <c r="F30">
        <v>7</v>
      </c>
      <c r="G30" s="2" t="s">
        <v>56</v>
      </c>
      <c r="H30" s="1">
        <v>0.10527300000000001</v>
      </c>
      <c r="I30" t="b">
        <v>1</v>
      </c>
      <c r="J30">
        <v>1</v>
      </c>
      <c r="K30" s="2" t="s">
        <v>56</v>
      </c>
      <c r="L30" t="s">
        <v>14</v>
      </c>
      <c r="M30" t="b">
        <f t="shared" si="0"/>
        <v>0</v>
      </c>
      <c r="N30">
        <f t="shared" si="1"/>
        <v>3.4120889999999999</v>
      </c>
      <c r="O30">
        <f t="shared" si="2"/>
        <v>33.411814995297938</v>
      </c>
    </row>
    <row r="31" spans="1:15" x14ac:dyDescent="0.3">
      <c r="A31" s="1">
        <v>28</v>
      </c>
      <c r="B31" t="s">
        <v>73</v>
      </c>
      <c r="C31" s="1" t="s">
        <v>18</v>
      </c>
      <c r="D31">
        <v>2.6120399999999999</v>
      </c>
      <c r="E31" t="b">
        <v>1</v>
      </c>
      <c r="F31">
        <v>8</v>
      </c>
      <c r="G31" s="2" t="s">
        <v>28</v>
      </c>
      <c r="H31" s="1">
        <v>0.19456000000000001</v>
      </c>
      <c r="I31" t="b">
        <v>1</v>
      </c>
      <c r="J31">
        <v>1</v>
      </c>
      <c r="K31" s="2" t="s">
        <v>28</v>
      </c>
      <c r="L31" t="s">
        <v>14</v>
      </c>
      <c r="M31" t="b">
        <f t="shared" si="0"/>
        <v>0</v>
      </c>
      <c r="N31">
        <f t="shared" si="1"/>
        <v>2.4174799999999999</v>
      </c>
      <c r="O31">
        <f t="shared" si="2"/>
        <v>13.425370065789473</v>
      </c>
    </row>
    <row r="32" spans="1:15" x14ac:dyDescent="0.3">
      <c r="A32" s="1">
        <v>29</v>
      </c>
      <c r="B32" t="s">
        <v>75</v>
      </c>
      <c r="C32" s="1" t="s">
        <v>18</v>
      </c>
      <c r="D32">
        <v>1.7120390000000001</v>
      </c>
      <c r="E32" t="b">
        <v>1</v>
      </c>
      <c r="F32">
        <v>3</v>
      </c>
      <c r="G32" s="2" t="s">
        <v>46</v>
      </c>
      <c r="H32" s="1">
        <v>0.30773200000000001</v>
      </c>
      <c r="I32" t="b">
        <v>1</v>
      </c>
      <c r="J32">
        <v>1</v>
      </c>
      <c r="K32" s="2" t="s">
        <v>74</v>
      </c>
      <c r="L32" t="s">
        <v>14</v>
      </c>
      <c r="M32" t="b">
        <f t="shared" si="0"/>
        <v>0</v>
      </c>
      <c r="N32">
        <f t="shared" si="1"/>
        <v>1.4043070000000002</v>
      </c>
      <c r="O32">
        <f t="shared" si="2"/>
        <v>5.5634090702299401</v>
      </c>
    </row>
    <row r="33" spans="1:15" x14ac:dyDescent="0.3">
      <c r="A33" s="1">
        <v>30</v>
      </c>
      <c r="B33" t="s">
        <v>77</v>
      </c>
      <c r="C33" s="1" t="s">
        <v>18</v>
      </c>
      <c r="D33">
        <v>0.65806100000000001</v>
      </c>
      <c r="E33" t="b">
        <v>1</v>
      </c>
      <c r="F33">
        <v>5</v>
      </c>
      <c r="G33" s="2" t="s">
        <v>49</v>
      </c>
      <c r="H33" s="1">
        <v>6.0130999999999997E-2</v>
      </c>
      <c r="I33" t="b">
        <v>1</v>
      </c>
      <c r="J33">
        <v>1</v>
      </c>
      <c r="K33" s="2" t="s">
        <v>76</v>
      </c>
      <c r="L33" t="s">
        <v>14</v>
      </c>
      <c r="M33" t="b">
        <f t="shared" si="0"/>
        <v>0</v>
      </c>
      <c r="N33">
        <f t="shared" si="1"/>
        <v>0.59792999999999996</v>
      </c>
      <c r="O33">
        <f t="shared" si="2"/>
        <v>10.943789393158271</v>
      </c>
    </row>
    <row r="34" spans="1:15" x14ac:dyDescent="0.3">
      <c r="A34" s="1">
        <v>31</v>
      </c>
      <c r="B34" t="s">
        <v>79</v>
      </c>
      <c r="C34" s="1" t="s">
        <v>18</v>
      </c>
      <c r="D34">
        <v>1.3961680000000001</v>
      </c>
      <c r="E34" t="b">
        <v>1</v>
      </c>
      <c r="F34">
        <v>7</v>
      </c>
      <c r="G34" s="2" t="s">
        <v>56</v>
      </c>
      <c r="H34" s="1">
        <v>0.32057000000000002</v>
      </c>
      <c r="I34" t="b">
        <v>1</v>
      </c>
      <c r="J34">
        <v>1</v>
      </c>
      <c r="K34" s="2" t="s">
        <v>78</v>
      </c>
      <c r="L34" t="s">
        <v>14</v>
      </c>
      <c r="M34" t="b">
        <f t="shared" si="0"/>
        <v>0</v>
      </c>
      <c r="N34">
        <f t="shared" si="1"/>
        <v>1.0755980000000001</v>
      </c>
      <c r="O34">
        <f t="shared" si="2"/>
        <v>4.3552671803350282</v>
      </c>
    </row>
    <row r="35" spans="1:15" x14ac:dyDescent="0.3">
      <c r="A35" s="1">
        <v>32</v>
      </c>
      <c r="B35" t="s">
        <v>80</v>
      </c>
      <c r="C35" s="1" t="s">
        <v>18</v>
      </c>
      <c r="D35">
        <v>1.4944660000000001</v>
      </c>
      <c r="E35" t="b">
        <v>1</v>
      </c>
      <c r="F35">
        <v>3</v>
      </c>
      <c r="G35" s="2" t="s">
        <v>46</v>
      </c>
      <c r="H35" s="1">
        <v>0.27244200000000002</v>
      </c>
      <c r="I35" t="b">
        <v>1</v>
      </c>
      <c r="J35">
        <v>1</v>
      </c>
      <c r="K35" s="2" t="s">
        <v>46</v>
      </c>
      <c r="L35" t="s">
        <v>14</v>
      </c>
      <c r="M35" t="b">
        <f t="shared" si="0"/>
        <v>0</v>
      </c>
      <c r="N35">
        <f t="shared" si="1"/>
        <v>1.222024</v>
      </c>
      <c r="O35">
        <f t="shared" si="2"/>
        <v>5.4854464436467207</v>
      </c>
    </row>
    <row r="36" spans="1:15" x14ac:dyDescent="0.3">
      <c r="A36" s="1">
        <v>33</v>
      </c>
      <c r="B36" t="s">
        <v>83</v>
      </c>
      <c r="C36" s="1" t="s">
        <v>81</v>
      </c>
      <c r="D36">
        <v>0.32300600000000002</v>
      </c>
      <c r="E36" t="b">
        <v>1</v>
      </c>
      <c r="F36">
        <v>6</v>
      </c>
      <c r="G36" s="2" t="s">
        <v>82</v>
      </c>
      <c r="H36" s="1">
        <v>2.8459999999999999E-2</v>
      </c>
      <c r="I36" t="b">
        <v>1</v>
      </c>
      <c r="J36">
        <v>1</v>
      </c>
      <c r="K36" s="2" t="s">
        <v>82</v>
      </c>
      <c r="L36" t="s">
        <v>14</v>
      </c>
      <c r="M36" t="b">
        <f t="shared" si="0"/>
        <v>0</v>
      </c>
      <c r="N36">
        <f t="shared" si="1"/>
        <v>0.29454600000000003</v>
      </c>
      <c r="O36">
        <f t="shared" si="2"/>
        <v>11.349472944483486</v>
      </c>
    </row>
    <row r="37" spans="1:15" x14ac:dyDescent="0.3">
      <c r="A37" s="1">
        <v>34</v>
      </c>
      <c r="B37" t="s">
        <v>84</v>
      </c>
      <c r="C37" s="1" t="s">
        <v>81</v>
      </c>
      <c r="D37">
        <v>4.8717999999999997E-2</v>
      </c>
      <c r="E37" t="b">
        <v>1</v>
      </c>
      <c r="F37">
        <v>2</v>
      </c>
      <c r="G37" s="2" t="s">
        <v>19</v>
      </c>
      <c r="H37" s="1">
        <v>1.0161999999999999E-2</v>
      </c>
      <c r="I37" t="b">
        <v>1</v>
      </c>
      <c r="J37">
        <v>1</v>
      </c>
      <c r="K37" s="2" t="s">
        <v>20</v>
      </c>
      <c r="L37" t="s">
        <v>14</v>
      </c>
      <c r="M37" t="b">
        <f t="shared" si="0"/>
        <v>0</v>
      </c>
      <c r="N37">
        <f t="shared" si="1"/>
        <v>3.8556E-2</v>
      </c>
      <c r="O37">
        <f t="shared" si="2"/>
        <v>4.7941350127927578</v>
      </c>
    </row>
    <row r="38" spans="1:15" x14ac:dyDescent="0.3">
      <c r="A38" s="1">
        <v>35</v>
      </c>
      <c r="B38" t="s">
        <v>86</v>
      </c>
      <c r="C38" s="1" t="s">
        <v>81</v>
      </c>
      <c r="D38">
        <v>5.3341E-2</v>
      </c>
      <c r="E38" t="b">
        <v>1</v>
      </c>
      <c r="F38">
        <v>3</v>
      </c>
      <c r="G38" s="2" t="s">
        <v>46</v>
      </c>
      <c r="H38" s="1">
        <v>1.0817E-2</v>
      </c>
      <c r="I38" t="b">
        <v>1</v>
      </c>
      <c r="J38">
        <v>1</v>
      </c>
      <c r="K38" s="2" t="s">
        <v>85</v>
      </c>
      <c r="L38" t="s">
        <v>14</v>
      </c>
      <c r="M38" t="b">
        <f t="shared" si="0"/>
        <v>0</v>
      </c>
      <c r="N38">
        <f t="shared" si="1"/>
        <v>4.2523999999999999E-2</v>
      </c>
      <c r="O38">
        <f t="shared" si="2"/>
        <v>4.9312193769067205</v>
      </c>
    </row>
    <row r="39" spans="1:15" x14ac:dyDescent="0.3">
      <c r="A39" s="1">
        <v>36</v>
      </c>
      <c r="B39" t="s">
        <v>87</v>
      </c>
      <c r="C39" s="1" t="s">
        <v>81</v>
      </c>
      <c r="D39">
        <v>0.1313</v>
      </c>
      <c r="E39" t="b">
        <v>1</v>
      </c>
      <c r="F39">
        <v>3</v>
      </c>
      <c r="G39" s="2" t="s">
        <v>46</v>
      </c>
      <c r="H39" s="1">
        <v>5.7570999999999997E-2</v>
      </c>
      <c r="I39" t="b">
        <v>1</v>
      </c>
      <c r="J39">
        <v>1</v>
      </c>
      <c r="K39" s="2" t="s">
        <v>46</v>
      </c>
      <c r="L39" t="s">
        <v>14</v>
      </c>
      <c r="M39" t="b">
        <f t="shared" si="0"/>
        <v>0</v>
      </c>
      <c r="N39">
        <f t="shared" si="1"/>
        <v>7.3729000000000003E-2</v>
      </c>
      <c r="O39">
        <f t="shared" si="2"/>
        <v>2.2806621389241113</v>
      </c>
    </row>
    <row r="40" spans="1:15" x14ac:dyDescent="0.3">
      <c r="A40" s="1">
        <v>37</v>
      </c>
      <c r="B40" t="s">
        <v>89</v>
      </c>
      <c r="C40" s="1" t="s">
        <v>81</v>
      </c>
      <c r="D40">
        <v>0.30108699999999999</v>
      </c>
      <c r="E40" t="b">
        <v>1</v>
      </c>
      <c r="F40">
        <v>6</v>
      </c>
      <c r="G40" s="2" t="s">
        <v>82</v>
      </c>
      <c r="H40" s="1">
        <v>5.2137000000000003E-2</v>
      </c>
      <c r="I40" t="b">
        <v>1</v>
      </c>
      <c r="J40">
        <v>1</v>
      </c>
      <c r="K40" s="2" t="s">
        <v>88</v>
      </c>
      <c r="L40" t="s">
        <v>14</v>
      </c>
      <c r="M40" t="b">
        <f t="shared" si="0"/>
        <v>0</v>
      </c>
      <c r="N40">
        <f t="shared" si="1"/>
        <v>0.24895</v>
      </c>
      <c r="O40">
        <f t="shared" si="2"/>
        <v>5.7749199225118435</v>
      </c>
    </row>
    <row r="41" spans="1:15" x14ac:dyDescent="0.3">
      <c r="A41" s="1">
        <v>38</v>
      </c>
      <c r="B41" t="s">
        <v>90</v>
      </c>
      <c r="C41" s="1" t="s">
        <v>81</v>
      </c>
      <c r="D41">
        <v>0.170213</v>
      </c>
      <c r="E41" t="b">
        <v>1</v>
      </c>
      <c r="F41">
        <v>4</v>
      </c>
      <c r="G41" s="2" t="s">
        <v>31</v>
      </c>
      <c r="H41" s="1">
        <v>5.7522999999999998E-2</v>
      </c>
      <c r="I41" t="b">
        <v>1</v>
      </c>
      <c r="J41">
        <v>1</v>
      </c>
      <c r="K41" s="2" t="s">
        <v>31</v>
      </c>
      <c r="L41" t="s">
        <v>14</v>
      </c>
      <c r="M41" t="b">
        <f t="shared" si="0"/>
        <v>0</v>
      </c>
      <c r="N41">
        <f t="shared" si="1"/>
        <v>0.11269000000000001</v>
      </c>
      <c r="O41">
        <f t="shared" si="2"/>
        <v>2.9590424699685345</v>
      </c>
    </row>
    <row r="42" spans="1:15" x14ac:dyDescent="0.3">
      <c r="A42" s="1">
        <v>39</v>
      </c>
      <c r="B42" t="s">
        <v>91</v>
      </c>
      <c r="C42" s="1" t="s">
        <v>18</v>
      </c>
      <c r="D42">
        <v>1.661284</v>
      </c>
      <c r="E42" t="b">
        <v>1</v>
      </c>
      <c r="F42">
        <v>8</v>
      </c>
      <c r="G42" s="2" t="s">
        <v>28</v>
      </c>
      <c r="H42" s="1">
        <v>0.24920300000000001</v>
      </c>
      <c r="I42" t="b">
        <v>1</v>
      </c>
      <c r="J42">
        <v>1</v>
      </c>
      <c r="K42" s="2" t="s">
        <v>22</v>
      </c>
      <c r="L42" t="s">
        <v>14</v>
      </c>
      <c r="M42" t="b">
        <f t="shared" si="0"/>
        <v>0</v>
      </c>
      <c r="N42">
        <f t="shared" si="1"/>
        <v>1.4120809999999999</v>
      </c>
      <c r="O42">
        <f t="shared" si="2"/>
        <v>6.6663884463670176</v>
      </c>
    </row>
    <row r="43" spans="1:15" x14ac:dyDescent="0.3">
      <c r="A43" s="1">
        <v>40</v>
      </c>
      <c r="B43" t="s">
        <v>92</v>
      </c>
      <c r="C43" s="1" t="s">
        <v>18</v>
      </c>
      <c r="D43">
        <v>1.593259</v>
      </c>
      <c r="E43" t="b">
        <v>1</v>
      </c>
      <c r="F43">
        <v>4</v>
      </c>
      <c r="G43" s="2" t="s">
        <v>31</v>
      </c>
      <c r="H43" s="1">
        <v>0.25178899999999999</v>
      </c>
      <c r="I43" t="b">
        <v>1</v>
      </c>
      <c r="J43">
        <v>1</v>
      </c>
      <c r="K43" s="2" t="s">
        <v>52</v>
      </c>
      <c r="L43" t="s">
        <v>14</v>
      </c>
      <c r="M43" t="b">
        <f t="shared" si="0"/>
        <v>0</v>
      </c>
      <c r="N43">
        <f t="shared" si="1"/>
        <v>1.3414699999999999</v>
      </c>
      <c r="O43">
        <f t="shared" si="2"/>
        <v>6.3277545881670765</v>
      </c>
    </row>
    <row r="44" spans="1:15" x14ac:dyDescent="0.3">
      <c r="A44" s="1">
        <v>41</v>
      </c>
      <c r="B44" t="s">
        <v>93</v>
      </c>
      <c r="C44" s="1" t="s">
        <v>81</v>
      </c>
      <c r="D44">
        <v>0.57454000000000005</v>
      </c>
      <c r="E44" t="b">
        <v>1</v>
      </c>
      <c r="F44">
        <v>7</v>
      </c>
      <c r="G44" s="2" t="s">
        <v>56</v>
      </c>
      <c r="H44" s="1">
        <v>7.1166999999999994E-2</v>
      </c>
      <c r="I44" t="b">
        <v>1</v>
      </c>
      <c r="J44">
        <v>1</v>
      </c>
      <c r="K44" s="2" t="s">
        <v>56</v>
      </c>
      <c r="L44" t="s">
        <v>14</v>
      </c>
      <c r="M44" t="b">
        <f t="shared" si="0"/>
        <v>0</v>
      </c>
      <c r="N44">
        <f t="shared" si="1"/>
        <v>0.50337300000000007</v>
      </c>
      <c r="O44">
        <f t="shared" si="2"/>
        <v>8.0731237792797241</v>
      </c>
    </row>
    <row r="45" spans="1:15" x14ac:dyDescent="0.3">
      <c r="A45" s="1">
        <v>42</v>
      </c>
      <c r="B45" t="s">
        <v>94</v>
      </c>
      <c r="C45" s="1" t="s">
        <v>81</v>
      </c>
      <c r="D45">
        <v>0.40133099999999999</v>
      </c>
      <c r="E45" t="b">
        <v>1</v>
      </c>
      <c r="F45">
        <v>4</v>
      </c>
      <c r="G45" s="2" t="s">
        <v>31</v>
      </c>
      <c r="H45" s="1">
        <v>6.1119E-2</v>
      </c>
      <c r="I45" t="b">
        <v>1</v>
      </c>
      <c r="J45">
        <v>1</v>
      </c>
      <c r="K45" s="2" t="s">
        <v>37</v>
      </c>
      <c r="L45" t="s">
        <v>14</v>
      </c>
      <c r="M45" t="b">
        <f t="shared" si="0"/>
        <v>0</v>
      </c>
      <c r="N45">
        <f t="shared" si="1"/>
        <v>0.34021200000000001</v>
      </c>
      <c r="O45">
        <f t="shared" si="2"/>
        <v>6.5663868846021698</v>
      </c>
    </row>
    <row r="46" spans="1:15" x14ac:dyDescent="0.3">
      <c r="A46" s="1">
        <v>43</v>
      </c>
      <c r="B46" t="s">
        <v>95</v>
      </c>
      <c r="C46" s="1" t="s">
        <v>81</v>
      </c>
      <c r="D46">
        <v>0.72997599999999996</v>
      </c>
      <c r="E46" t="b">
        <v>1</v>
      </c>
      <c r="F46">
        <v>7</v>
      </c>
      <c r="G46" s="2" t="s">
        <v>56</v>
      </c>
      <c r="H46" s="1">
        <v>4.6112E-2</v>
      </c>
      <c r="I46" t="b">
        <v>1</v>
      </c>
      <c r="J46">
        <v>1</v>
      </c>
      <c r="K46" s="2" t="s">
        <v>56</v>
      </c>
      <c r="L46" t="s">
        <v>14</v>
      </c>
      <c r="M46" t="b">
        <f t="shared" si="0"/>
        <v>0</v>
      </c>
      <c r="N46">
        <f t="shared" si="1"/>
        <v>0.68386399999999992</v>
      </c>
      <c r="O46">
        <f t="shared" si="2"/>
        <v>15.830499653018736</v>
      </c>
    </row>
    <row r="47" spans="1:15" x14ac:dyDescent="0.3">
      <c r="A47" s="1">
        <v>44</v>
      </c>
      <c r="B47" t="s">
        <v>97</v>
      </c>
      <c r="C47" s="1" t="s">
        <v>81</v>
      </c>
      <c r="D47">
        <v>0.322994</v>
      </c>
      <c r="E47" t="b">
        <v>1</v>
      </c>
      <c r="F47">
        <v>5</v>
      </c>
      <c r="G47" s="2" t="s">
        <v>49</v>
      </c>
      <c r="H47" s="1">
        <v>5.0145000000000002E-2</v>
      </c>
      <c r="I47" t="b">
        <v>1</v>
      </c>
      <c r="J47">
        <v>1</v>
      </c>
      <c r="K47" s="2" t="s">
        <v>96</v>
      </c>
      <c r="L47" t="s">
        <v>14</v>
      </c>
      <c r="M47" t="b">
        <f t="shared" si="0"/>
        <v>0</v>
      </c>
      <c r="N47">
        <f t="shared" si="1"/>
        <v>0.27284900000000001</v>
      </c>
      <c r="O47">
        <f t="shared" si="2"/>
        <v>6.4412005184963608</v>
      </c>
    </row>
    <row r="48" spans="1:15" x14ac:dyDescent="0.3">
      <c r="A48" s="1">
        <v>45</v>
      </c>
      <c r="B48" t="s">
        <v>98</v>
      </c>
      <c r="C48" s="1" t="s">
        <v>81</v>
      </c>
      <c r="D48">
        <v>5.0422000000000002E-2</v>
      </c>
      <c r="E48" t="b">
        <v>1</v>
      </c>
      <c r="F48">
        <v>2</v>
      </c>
      <c r="G48" s="2" t="s">
        <v>19</v>
      </c>
      <c r="H48" s="1">
        <v>2.3352000000000001E-2</v>
      </c>
      <c r="I48" t="b">
        <v>1</v>
      </c>
      <c r="J48">
        <v>1</v>
      </c>
      <c r="K48" s="2" t="s">
        <v>19</v>
      </c>
      <c r="L48" t="s">
        <v>14</v>
      </c>
      <c r="M48" t="b">
        <f t="shared" si="0"/>
        <v>0</v>
      </c>
      <c r="N48">
        <f t="shared" si="1"/>
        <v>2.707E-2</v>
      </c>
      <c r="O48">
        <f t="shared" si="2"/>
        <v>2.1592154847550531</v>
      </c>
    </row>
    <row r="49" spans="1:15" x14ac:dyDescent="0.3">
      <c r="A49" s="1">
        <v>46</v>
      </c>
      <c r="B49" t="s">
        <v>100</v>
      </c>
      <c r="C49" s="1" t="s">
        <v>81</v>
      </c>
      <c r="D49">
        <v>0.16408500000000001</v>
      </c>
      <c r="E49" t="b">
        <v>1</v>
      </c>
      <c r="F49">
        <v>2</v>
      </c>
      <c r="G49" s="2" t="s">
        <v>19</v>
      </c>
      <c r="H49" s="1">
        <v>2.1059999999999999E-2</v>
      </c>
      <c r="I49" t="b">
        <v>1</v>
      </c>
      <c r="J49">
        <v>1</v>
      </c>
      <c r="K49" s="2" t="s">
        <v>99</v>
      </c>
      <c r="L49" t="s">
        <v>14</v>
      </c>
      <c r="M49" t="b">
        <f t="shared" si="0"/>
        <v>0</v>
      </c>
      <c r="N49">
        <f t="shared" si="1"/>
        <v>0.14302500000000001</v>
      </c>
      <c r="O49">
        <f t="shared" si="2"/>
        <v>7.7913105413105423</v>
      </c>
    </row>
    <row r="50" spans="1:15" x14ac:dyDescent="0.3">
      <c r="A50" s="1">
        <v>47</v>
      </c>
      <c r="B50" t="s">
        <v>101</v>
      </c>
      <c r="C50" s="1" t="s">
        <v>81</v>
      </c>
      <c r="D50">
        <v>0.16835800000000001</v>
      </c>
      <c r="E50" t="b">
        <v>1</v>
      </c>
      <c r="F50">
        <v>4</v>
      </c>
      <c r="G50" s="2" t="s">
        <v>31</v>
      </c>
      <c r="H50" s="1">
        <v>2.9640000000000001E-3</v>
      </c>
      <c r="I50" t="b">
        <v>1</v>
      </c>
      <c r="J50">
        <v>1</v>
      </c>
      <c r="K50" s="2" t="s">
        <v>31</v>
      </c>
      <c r="L50" t="s">
        <v>14</v>
      </c>
      <c r="M50" t="b">
        <f t="shared" si="0"/>
        <v>0</v>
      </c>
      <c r="N50">
        <f t="shared" si="1"/>
        <v>0.16539400000000001</v>
      </c>
      <c r="O50">
        <f t="shared" si="2"/>
        <v>56.800944669365727</v>
      </c>
    </row>
    <row r="51" spans="1:15" x14ac:dyDescent="0.3">
      <c r="A51" s="1">
        <v>48</v>
      </c>
      <c r="B51" t="s">
        <v>102</v>
      </c>
      <c r="C51" s="1" t="s">
        <v>81</v>
      </c>
      <c r="D51">
        <v>0.20194400000000001</v>
      </c>
      <c r="E51" t="b">
        <v>1</v>
      </c>
      <c r="F51">
        <v>3</v>
      </c>
      <c r="G51" s="2" t="s">
        <v>46</v>
      </c>
      <c r="H51" s="1">
        <v>3.1451E-2</v>
      </c>
      <c r="I51" t="b">
        <v>1</v>
      </c>
      <c r="J51">
        <v>1</v>
      </c>
      <c r="K51" s="2" t="s">
        <v>25</v>
      </c>
      <c r="L51" t="s">
        <v>14</v>
      </c>
      <c r="M51" t="b">
        <f t="shared" si="0"/>
        <v>0</v>
      </c>
      <c r="N51">
        <f t="shared" si="1"/>
        <v>0.17049300000000001</v>
      </c>
      <c r="O51">
        <f t="shared" si="2"/>
        <v>6.4209087151441926</v>
      </c>
    </row>
    <row r="52" spans="1:15" x14ac:dyDescent="0.3">
      <c r="A52" s="1">
        <v>49</v>
      </c>
      <c r="B52" t="s">
        <v>104</v>
      </c>
      <c r="C52" s="1" t="s">
        <v>81</v>
      </c>
      <c r="D52">
        <v>0.25677</v>
      </c>
      <c r="E52" t="b">
        <v>1</v>
      </c>
      <c r="F52">
        <v>4</v>
      </c>
      <c r="G52" s="2" t="s">
        <v>31</v>
      </c>
      <c r="H52" s="1">
        <v>3.5763999999999997E-2</v>
      </c>
      <c r="I52" t="b">
        <v>1</v>
      </c>
      <c r="J52">
        <v>1</v>
      </c>
      <c r="K52" s="2" t="s">
        <v>103</v>
      </c>
      <c r="L52" t="s">
        <v>14</v>
      </c>
      <c r="M52" t="b">
        <f t="shared" si="0"/>
        <v>0</v>
      </c>
      <c r="N52">
        <f t="shared" si="1"/>
        <v>0.22100600000000001</v>
      </c>
      <c r="O52">
        <f t="shared" si="2"/>
        <v>7.17956604406666</v>
      </c>
    </row>
    <row r="53" spans="1:15" x14ac:dyDescent="0.3">
      <c r="A53" s="1">
        <v>50</v>
      </c>
      <c r="B53" t="s">
        <v>105</v>
      </c>
      <c r="C53" s="1" t="s">
        <v>81</v>
      </c>
      <c r="D53">
        <v>0.15565999999999999</v>
      </c>
      <c r="E53" t="b">
        <v>1</v>
      </c>
      <c r="F53">
        <v>4</v>
      </c>
      <c r="G53" s="2" t="s">
        <v>31</v>
      </c>
      <c r="H53" s="1">
        <v>2.7060000000000001E-2</v>
      </c>
      <c r="I53" t="b">
        <v>1</v>
      </c>
      <c r="J53">
        <v>1</v>
      </c>
      <c r="K53" s="2" t="s">
        <v>78</v>
      </c>
      <c r="L53" t="s">
        <v>14</v>
      </c>
      <c r="M53" t="b">
        <f t="shared" si="0"/>
        <v>0</v>
      </c>
      <c r="N53">
        <f t="shared" si="1"/>
        <v>0.12859999999999999</v>
      </c>
      <c r="O53">
        <f t="shared" si="2"/>
        <v>5.7524020694752398</v>
      </c>
    </row>
    <row r="54" spans="1:15" x14ac:dyDescent="0.3">
      <c r="A54" s="1">
        <v>51</v>
      </c>
      <c r="B54" t="s">
        <v>107</v>
      </c>
      <c r="C54" s="1" t="s">
        <v>81</v>
      </c>
      <c r="D54">
        <v>7.4469999999999996E-3</v>
      </c>
      <c r="E54" t="b">
        <v>1</v>
      </c>
      <c r="F54">
        <v>1</v>
      </c>
      <c r="G54" s="2" t="s">
        <v>13</v>
      </c>
      <c r="H54" s="1">
        <v>5.5799999999999999E-3</v>
      </c>
      <c r="I54" t="b">
        <v>1</v>
      </c>
      <c r="J54">
        <v>1</v>
      </c>
      <c r="K54" s="2" t="s">
        <v>106</v>
      </c>
      <c r="L54" t="s">
        <v>14</v>
      </c>
      <c r="M54" t="b">
        <f t="shared" si="0"/>
        <v>1</v>
      </c>
      <c r="N54">
        <f t="shared" si="1"/>
        <v>1.8669999999999997E-3</v>
      </c>
      <c r="O54">
        <f t="shared" si="2"/>
        <v>1.3345878136200717</v>
      </c>
    </row>
    <row r="55" spans="1:15" x14ac:dyDescent="0.3">
      <c r="A55" s="1">
        <v>52</v>
      </c>
      <c r="B55" t="s">
        <v>109</v>
      </c>
      <c r="C55" s="1" t="s">
        <v>81</v>
      </c>
      <c r="D55">
        <v>0.29411300000000001</v>
      </c>
      <c r="E55" t="b">
        <v>1</v>
      </c>
      <c r="F55">
        <v>5</v>
      </c>
      <c r="G55" s="2" t="s">
        <v>49</v>
      </c>
      <c r="H55" s="1">
        <v>0.18341499999999999</v>
      </c>
      <c r="I55" t="b">
        <v>1</v>
      </c>
      <c r="J55">
        <v>2</v>
      </c>
      <c r="K55" s="2" t="s">
        <v>108</v>
      </c>
      <c r="L55" t="s">
        <v>14</v>
      </c>
      <c r="M55" t="b">
        <f t="shared" si="0"/>
        <v>0</v>
      </c>
      <c r="N55">
        <f t="shared" si="1"/>
        <v>0.11069800000000002</v>
      </c>
      <c r="O55">
        <f t="shared" si="2"/>
        <v>1.6035384237930377</v>
      </c>
    </row>
    <row r="56" spans="1:15" x14ac:dyDescent="0.3">
      <c r="A56" s="1">
        <v>53</v>
      </c>
      <c r="B56" t="s">
        <v>110</v>
      </c>
      <c r="C56" s="1" t="s">
        <v>81</v>
      </c>
      <c r="D56">
        <v>0.29601899999999998</v>
      </c>
      <c r="E56" t="b">
        <v>1</v>
      </c>
      <c r="F56">
        <v>4</v>
      </c>
      <c r="G56" s="2" t="s">
        <v>31</v>
      </c>
      <c r="H56" s="1">
        <v>4.7475999999999997E-2</v>
      </c>
      <c r="I56" t="b">
        <v>1</v>
      </c>
      <c r="J56">
        <v>1</v>
      </c>
      <c r="K56" s="2" t="s">
        <v>78</v>
      </c>
      <c r="L56" t="s">
        <v>14</v>
      </c>
      <c r="M56" t="b">
        <f t="shared" si="0"/>
        <v>0</v>
      </c>
      <c r="N56">
        <f t="shared" si="1"/>
        <v>0.24854299999999999</v>
      </c>
      <c r="O56">
        <f t="shared" si="2"/>
        <v>6.235129328502822</v>
      </c>
    </row>
    <row r="57" spans="1:15" x14ac:dyDescent="0.3">
      <c r="A57" s="1">
        <v>54</v>
      </c>
      <c r="B57" t="s">
        <v>112</v>
      </c>
      <c r="C57" s="1" t="s">
        <v>81</v>
      </c>
      <c r="D57">
        <v>0.249052</v>
      </c>
      <c r="E57" t="b">
        <v>1</v>
      </c>
      <c r="F57">
        <v>6</v>
      </c>
      <c r="G57" s="2" t="s">
        <v>82</v>
      </c>
      <c r="H57" s="1">
        <v>5.0661999999999999E-2</v>
      </c>
      <c r="I57" t="b">
        <v>1</v>
      </c>
      <c r="J57">
        <v>1</v>
      </c>
      <c r="K57" s="2" t="s">
        <v>111</v>
      </c>
      <c r="L57" t="s">
        <v>14</v>
      </c>
      <c r="M57" t="b">
        <f t="shared" si="0"/>
        <v>0</v>
      </c>
      <c r="N57">
        <f t="shared" si="1"/>
        <v>0.19839000000000001</v>
      </c>
      <c r="O57">
        <f t="shared" si="2"/>
        <v>4.9159527851249454</v>
      </c>
    </row>
    <row r="58" spans="1:15" x14ac:dyDescent="0.3">
      <c r="A58" s="1">
        <v>55</v>
      </c>
      <c r="B58" t="s">
        <v>114</v>
      </c>
      <c r="C58" s="1" t="s">
        <v>81</v>
      </c>
      <c r="D58">
        <v>0.12598899999999999</v>
      </c>
      <c r="E58" t="b">
        <v>1</v>
      </c>
      <c r="F58">
        <v>4</v>
      </c>
      <c r="G58" s="2" t="s">
        <v>31</v>
      </c>
      <c r="H58" s="1">
        <v>2.7775000000000001E-2</v>
      </c>
      <c r="I58" t="b">
        <v>1</v>
      </c>
      <c r="J58">
        <v>1</v>
      </c>
      <c r="K58" s="2" t="s">
        <v>113</v>
      </c>
      <c r="L58" t="s">
        <v>14</v>
      </c>
      <c r="M58" t="b">
        <f t="shared" si="0"/>
        <v>0</v>
      </c>
      <c r="N58">
        <f t="shared" si="1"/>
        <v>9.8213999999999996E-2</v>
      </c>
      <c r="O58">
        <f t="shared" si="2"/>
        <v>4.5360576057605755</v>
      </c>
    </row>
    <row r="59" spans="1:15" x14ac:dyDescent="0.3">
      <c r="A59" s="1">
        <v>56</v>
      </c>
      <c r="B59" t="s">
        <v>115</v>
      </c>
      <c r="C59" s="1" t="s">
        <v>81</v>
      </c>
      <c r="D59">
        <v>0.105638</v>
      </c>
      <c r="E59" t="b">
        <v>1</v>
      </c>
      <c r="F59">
        <v>2</v>
      </c>
      <c r="G59" s="2" t="s">
        <v>19</v>
      </c>
      <c r="H59" s="1">
        <v>3.3600000000000001E-3</v>
      </c>
      <c r="I59" t="b">
        <v>1</v>
      </c>
      <c r="J59">
        <v>1</v>
      </c>
      <c r="K59" s="2" t="s">
        <v>85</v>
      </c>
      <c r="L59" t="s">
        <v>14</v>
      </c>
      <c r="M59" t="b">
        <f t="shared" si="0"/>
        <v>0</v>
      </c>
      <c r="N59">
        <f t="shared" si="1"/>
        <v>0.10227799999999999</v>
      </c>
      <c r="O59">
        <f t="shared" si="2"/>
        <v>31.43988095238095</v>
      </c>
    </row>
    <row r="60" spans="1:15" x14ac:dyDescent="0.3">
      <c r="A60" s="1">
        <v>57</v>
      </c>
      <c r="B60" t="s">
        <v>116</v>
      </c>
      <c r="C60" s="1" t="s">
        <v>81</v>
      </c>
      <c r="D60">
        <v>0.32678699999999999</v>
      </c>
      <c r="E60" t="b">
        <v>1</v>
      </c>
      <c r="F60">
        <v>6</v>
      </c>
      <c r="G60" s="2" t="s">
        <v>82</v>
      </c>
      <c r="H60" s="1">
        <v>4.5005000000000003E-2</v>
      </c>
      <c r="I60" t="b">
        <v>1</v>
      </c>
      <c r="J60">
        <v>1</v>
      </c>
      <c r="K60" s="2" t="s">
        <v>78</v>
      </c>
      <c r="L60" t="s">
        <v>14</v>
      </c>
      <c r="M60" t="b">
        <f t="shared" si="0"/>
        <v>0</v>
      </c>
      <c r="N60">
        <f t="shared" si="1"/>
        <v>0.28178199999999998</v>
      </c>
      <c r="O60">
        <f t="shared" si="2"/>
        <v>7.2611265414953889</v>
      </c>
    </row>
    <row r="61" spans="1:15" x14ac:dyDescent="0.3">
      <c r="A61" s="1">
        <v>58</v>
      </c>
      <c r="B61" t="s">
        <v>118</v>
      </c>
      <c r="C61" s="1" t="s">
        <v>81</v>
      </c>
      <c r="D61">
        <v>0.19902500000000001</v>
      </c>
      <c r="E61" t="b">
        <v>1</v>
      </c>
      <c r="F61">
        <v>4</v>
      </c>
      <c r="G61" s="2" t="s">
        <v>31</v>
      </c>
      <c r="H61" s="1">
        <v>4.0724000000000003E-2</v>
      </c>
      <c r="I61" t="b">
        <v>1</v>
      </c>
      <c r="J61">
        <v>1</v>
      </c>
      <c r="K61" s="2" t="s">
        <v>117</v>
      </c>
      <c r="L61" t="s">
        <v>14</v>
      </c>
      <c r="M61" t="b">
        <f t="shared" si="0"/>
        <v>0</v>
      </c>
      <c r="N61">
        <f t="shared" si="1"/>
        <v>0.158301</v>
      </c>
      <c r="O61">
        <f t="shared" si="2"/>
        <v>4.8871672723701014</v>
      </c>
    </row>
    <row r="62" spans="1:15" x14ac:dyDescent="0.3">
      <c r="A62" s="1">
        <v>59</v>
      </c>
      <c r="B62" t="s">
        <v>119</v>
      </c>
      <c r="C62" s="1" t="s">
        <v>81</v>
      </c>
      <c r="D62">
        <v>0.364985</v>
      </c>
      <c r="E62" t="b">
        <v>1</v>
      </c>
      <c r="F62">
        <v>4</v>
      </c>
      <c r="G62" s="2" t="s">
        <v>31</v>
      </c>
      <c r="H62" s="1">
        <v>5.4265000000000001E-2</v>
      </c>
      <c r="I62" t="b">
        <v>1</v>
      </c>
      <c r="J62">
        <v>1</v>
      </c>
      <c r="K62" s="2" t="s">
        <v>43</v>
      </c>
      <c r="L62" t="s">
        <v>14</v>
      </c>
      <c r="M62" t="b">
        <f t="shared" si="0"/>
        <v>0</v>
      </c>
      <c r="N62">
        <f t="shared" si="1"/>
        <v>0.31072</v>
      </c>
      <c r="O62">
        <f t="shared" si="2"/>
        <v>6.725974384962683</v>
      </c>
    </row>
    <row r="63" spans="1:15" x14ac:dyDescent="0.3">
      <c r="A63" s="1">
        <v>60</v>
      </c>
      <c r="B63" t="s">
        <v>120</v>
      </c>
      <c r="C63" s="1" t="s">
        <v>27</v>
      </c>
      <c r="D63">
        <v>17.604486000000001</v>
      </c>
      <c r="E63" t="b">
        <v>1</v>
      </c>
      <c r="F63">
        <v>7</v>
      </c>
      <c r="G63" s="2" t="s">
        <v>56</v>
      </c>
      <c r="H63" s="1">
        <v>2.1889750000000001</v>
      </c>
      <c r="I63" t="b">
        <v>1</v>
      </c>
      <c r="J63">
        <v>1</v>
      </c>
      <c r="K63" s="2" t="s">
        <v>111</v>
      </c>
      <c r="L63" t="s">
        <v>14</v>
      </c>
      <c r="M63" t="b">
        <f t="shared" si="0"/>
        <v>0</v>
      </c>
      <c r="N63">
        <f t="shared" si="1"/>
        <v>15.415511000000002</v>
      </c>
      <c r="O63">
        <f t="shared" si="2"/>
        <v>8.0423421921218843</v>
      </c>
    </row>
    <row r="64" spans="1:15" x14ac:dyDescent="0.3">
      <c r="A64" s="1">
        <v>61</v>
      </c>
      <c r="B64" t="s">
        <v>121</v>
      </c>
      <c r="C64" s="1" t="s">
        <v>27</v>
      </c>
      <c r="D64">
        <v>0.99180199999999996</v>
      </c>
      <c r="E64" t="b">
        <v>1</v>
      </c>
      <c r="F64">
        <v>1</v>
      </c>
      <c r="G64" s="2" t="s">
        <v>13</v>
      </c>
      <c r="H64" s="1">
        <v>0.97360800000000003</v>
      </c>
      <c r="I64" t="b">
        <v>1</v>
      </c>
      <c r="J64">
        <v>1</v>
      </c>
      <c r="K64" s="2" t="s">
        <v>13</v>
      </c>
      <c r="L64" t="s">
        <v>14</v>
      </c>
      <c r="M64" t="b">
        <f t="shared" si="0"/>
        <v>1</v>
      </c>
      <c r="N64">
        <f t="shared" si="1"/>
        <v>1.8193999999999932E-2</v>
      </c>
      <c r="O64">
        <f t="shared" si="2"/>
        <v>1.0186871923813279</v>
      </c>
    </row>
    <row r="65" spans="1:15" x14ac:dyDescent="0.3">
      <c r="A65" s="1">
        <v>62</v>
      </c>
      <c r="B65" t="s">
        <v>122</v>
      </c>
      <c r="C65" s="1" t="s">
        <v>27</v>
      </c>
      <c r="D65">
        <v>24.296340000000001</v>
      </c>
      <c r="E65" t="b">
        <v>1</v>
      </c>
      <c r="F65">
        <v>8</v>
      </c>
      <c r="G65" s="2" t="s">
        <v>28</v>
      </c>
      <c r="H65" s="1">
        <v>1.3827119999999999</v>
      </c>
      <c r="I65" t="b">
        <v>1</v>
      </c>
      <c r="J65">
        <v>1</v>
      </c>
      <c r="K65" s="2" t="s">
        <v>28</v>
      </c>
      <c r="L65" t="s">
        <v>14</v>
      </c>
      <c r="M65" t="b">
        <f t="shared" si="0"/>
        <v>0</v>
      </c>
      <c r="N65">
        <f t="shared" si="1"/>
        <v>22.913627999999999</v>
      </c>
      <c r="O65">
        <f t="shared" si="2"/>
        <v>17.57151163799837</v>
      </c>
    </row>
    <row r="66" spans="1:15" x14ac:dyDescent="0.3">
      <c r="A66" s="1">
        <v>63</v>
      </c>
      <c r="B66" t="s">
        <v>123</v>
      </c>
      <c r="C66" s="1" t="s">
        <v>27</v>
      </c>
      <c r="D66">
        <v>5.8683639999999997</v>
      </c>
      <c r="E66" t="b">
        <v>1</v>
      </c>
      <c r="F66">
        <v>5</v>
      </c>
      <c r="G66" s="2" t="s">
        <v>49</v>
      </c>
      <c r="H66" s="1">
        <v>1.3472010000000001</v>
      </c>
      <c r="I66" t="b">
        <v>1</v>
      </c>
      <c r="J66">
        <v>1</v>
      </c>
      <c r="K66" s="2" t="s">
        <v>49</v>
      </c>
      <c r="L66" t="s">
        <v>14</v>
      </c>
      <c r="M66" t="b">
        <f t="shared" si="0"/>
        <v>0</v>
      </c>
      <c r="N66">
        <f t="shared" si="1"/>
        <v>4.5211629999999996</v>
      </c>
      <c r="O66">
        <f t="shared" si="2"/>
        <v>4.3559676692639027</v>
      </c>
    </row>
    <row r="67" spans="1:15" x14ac:dyDescent="0.3">
      <c r="A67" s="1">
        <v>64</v>
      </c>
      <c r="B67" t="s">
        <v>125</v>
      </c>
      <c r="C67" s="1" t="s">
        <v>27</v>
      </c>
      <c r="D67">
        <v>3.892884</v>
      </c>
      <c r="E67" t="b">
        <v>1</v>
      </c>
      <c r="F67">
        <v>2</v>
      </c>
      <c r="G67" s="2" t="s">
        <v>19</v>
      </c>
      <c r="H67" s="1">
        <v>0.53093199999999996</v>
      </c>
      <c r="I67" t="b">
        <v>1</v>
      </c>
      <c r="J67">
        <v>1</v>
      </c>
      <c r="K67" s="2" t="s">
        <v>124</v>
      </c>
      <c r="L67" t="s">
        <v>14</v>
      </c>
      <c r="M67" t="b">
        <f t="shared" si="0"/>
        <v>0</v>
      </c>
      <c r="N67">
        <f t="shared" si="1"/>
        <v>3.3619520000000001</v>
      </c>
      <c r="O67">
        <f t="shared" si="2"/>
        <v>7.3321705981180267</v>
      </c>
    </row>
    <row r="68" spans="1:15" x14ac:dyDescent="0.3">
      <c r="A68" s="1">
        <v>65</v>
      </c>
      <c r="B68" t="s">
        <v>126</v>
      </c>
      <c r="C68" s="1" t="s">
        <v>27</v>
      </c>
      <c r="D68">
        <v>13.872646</v>
      </c>
      <c r="E68" t="b">
        <v>1</v>
      </c>
      <c r="F68">
        <v>8</v>
      </c>
      <c r="G68" s="2" t="s">
        <v>28</v>
      </c>
      <c r="H68" s="1">
        <v>2.5127609999999998</v>
      </c>
      <c r="I68" t="b">
        <v>1</v>
      </c>
      <c r="J68">
        <v>1</v>
      </c>
      <c r="K68" s="2" t="s">
        <v>22</v>
      </c>
      <c r="L68" t="s">
        <v>14</v>
      </c>
      <c r="M68" t="b">
        <f t="shared" si="0"/>
        <v>0</v>
      </c>
      <c r="N68">
        <f t="shared" si="1"/>
        <v>11.359885</v>
      </c>
      <c r="O68">
        <f t="shared" si="2"/>
        <v>5.5208776322141269</v>
      </c>
    </row>
    <row r="69" spans="1:15" x14ac:dyDescent="0.3">
      <c r="A69" s="1">
        <v>66</v>
      </c>
      <c r="B69" t="s">
        <v>127</v>
      </c>
      <c r="C69" s="1" t="s">
        <v>27</v>
      </c>
      <c r="D69">
        <v>11.231983</v>
      </c>
      <c r="E69" t="b">
        <v>1</v>
      </c>
      <c r="F69">
        <v>6</v>
      </c>
      <c r="G69" s="2" t="s">
        <v>82</v>
      </c>
      <c r="H69" s="1">
        <v>0.99872099999999997</v>
      </c>
      <c r="I69" t="b">
        <v>1</v>
      </c>
      <c r="J69">
        <v>1</v>
      </c>
      <c r="K69" s="2" t="s">
        <v>82</v>
      </c>
      <c r="L69" t="s">
        <v>14</v>
      </c>
      <c r="M69" t="b">
        <f t="shared" ref="M69:M103" si="3">F69=J69</f>
        <v>0</v>
      </c>
      <c r="N69">
        <f t="shared" ref="N69:N103" si="4">D69-H69</f>
        <v>10.233262</v>
      </c>
      <c r="O69">
        <f t="shared" ref="O69:O103" si="5">D69/H69</f>
        <v>11.24636710352541</v>
      </c>
    </row>
    <row r="70" spans="1:15" x14ac:dyDescent="0.3">
      <c r="A70" s="1">
        <v>67</v>
      </c>
      <c r="B70" t="s">
        <v>129</v>
      </c>
      <c r="C70" s="1" t="s">
        <v>27</v>
      </c>
      <c r="D70">
        <v>0.13860900000000001</v>
      </c>
      <c r="E70" t="b">
        <v>1</v>
      </c>
      <c r="F70">
        <v>1</v>
      </c>
      <c r="G70" s="2" t="s">
        <v>13</v>
      </c>
      <c r="H70" s="1">
        <v>9.1907929999999993</v>
      </c>
      <c r="I70" t="b">
        <v>1</v>
      </c>
      <c r="J70">
        <v>2</v>
      </c>
      <c r="K70" s="2" t="s">
        <v>128</v>
      </c>
      <c r="L70" t="s">
        <v>14</v>
      </c>
      <c r="M70" t="b">
        <f t="shared" si="3"/>
        <v>0</v>
      </c>
      <c r="N70">
        <f t="shared" si="4"/>
        <v>-9.0521839999999987</v>
      </c>
      <c r="O70">
        <f t="shared" si="5"/>
        <v>1.5081288415482758E-2</v>
      </c>
    </row>
    <row r="71" spans="1:15" x14ac:dyDescent="0.3">
      <c r="A71" s="1">
        <v>68</v>
      </c>
      <c r="B71" t="s">
        <v>131</v>
      </c>
      <c r="C71" s="1" t="s">
        <v>27</v>
      </c>
      <c r="D71">
        <v>2.2229709999999998</v>
      </c>
      <c r="E71" t="b">
        <v>1</v>
      </c>
      <c r="F71">
        <v>2</v>
      </c>
      <c r="G71" s="2" t="s">
        <v>19</v>
      </c>
      <c r="H71" s="1">
        <v>0.61821800000000005</v>
      </c>
      <c r="I71" t="b">
        <v>1</v>
      </c>
      <c r="J71">
        <v>1</v>
      </c>
      <c r="K71" s="2" t="s">
        <v>130</v>
      </c>
      <c r="L71" t="s">
        <v>14</v>
      </c>
      <c r="M71" t="b">
        <f t="shared" si="3"/>
        <v>0</v>
      </c>
      <c r="N71">
        <f t="shared" si="4"/>
        <v>1.6047529999999997</v>
      </c>
      <c r="O71">
        <f t="shared" si="5"/>
        <v>3.595772041577566</v>
      </c>
    </row>
    <row r="72" spans="1:15" x14ac:dyDescent="0.3">
      <c r="A72" s="1">
        <v>69</v>
      </c>
      <c r="B72" t="s">
        <v>132</v>
      </c>
      <c r="C72" s="1" t="s">
        <v>27</v>
      </c>
      <c r="D72">
        <v>3.0104679999999999</v>
      </c>
      <c r="E72" t="b">
        <v>1</v>
      </c>
      <c r="F72">
        <v>1</v>
      </c>
      <c r="G72" s="2" t="s">
        <v>13</v>
      </c>
      <c r="H72" s="1">
        <v>5.4474000000000002E-2</v>
      </c>
      <c r="I72" t="b">
        <v>1</v>
      </c>
      <c r="J72">
        <v>1</v>
      </c>
      <c r="K72" s="2" t="s">
        <v>37</v>
      </c>
      <c r="L72" t="s">
        <v>14</v>
      </c>
      <c r="M72" t="b">
        <f t="shared" si="3"/>
        <v>1</v>
      </c>
      <c r="N72">
        <f t="shared" si="4"/>
        <v>2.955994</v>
      </c>
      <c r="O72">
        <f t="shared" si="5"/>
        <v>55.264309578881665</v>
      </c>
    </row>
    <row r="73" spans="1:15" x14ac:dyDescent="0.3">
      <c r="A73" s="1">
        <v>70</v>
      </c>
      <c r="B73" t="s">
        <v>134</v>
      </c>
      <c r="C73" s="1" t="s">
        <v>27</v>
      </c>
      <c r="D73">
        <v>8.4822999999999996E-2</v>
      </c>
      <c r="E73" t="b">
        <v>1</v>
      </c>
      <c r="F73">
        <v>1</v>
      </c>
      <c r="G73" s="2" t="s">
        <v>13</v>
      </c>
      <c r="H73" s="1">
        <v>7.7492000000000005E-2</v>
      </c>
      <c r="I73" t="b">
        <v>1</v>
      </c>
      <c r="J73">
        <v>1</v>
      </c>
      <c r="K73" s="2" t="s">
        <v>133</v>
      </c>
      <c r="L73" t="s">
        <v>14</v>
      </c>
      <c r="M73" t="b">
        <f t="shared" si="3"/>
        <v>1</v>
      </c>
      <c r="N73">
        <f t="shared" si="4"/>
        <v>7.3309999999999903E-3</v>
      </c>
      <c r="O73">
        <f t="shared" si="5"/>
        <v>1.0946033138904661</v>
      </c>
    </row>
    <row r="74" spans="1:15" x14ac:dyDescent="0.3">
      <c r="A74" s="1">
        <v>71</v>
      </c>
      <c r="B74" t="s">
        <v>135</v>
      </c>
      <c r="C74" s="1" t="s">
        <v>27</v>
      </c>
      <c r="D74">
        <v>16.039206</v>
      </c>
      <c r="E74" t="b">
        <v>1</v>
      </c>
      <c r="F74">
        <v>6</v>
      </c>
      <c r="G74" s="2" t="s">
        <v>82</v>
      </c>
      <c r="H74" s="1">
        <v>1.55331</v>
      </c>
      <c r="I74" t="b">
        <v>1</v>
      </c>
      <c r="J74">
        <v>1</v>
      </c>
      <c r="K74" s="2" t="s">
        <v>78</v>
      </c>
      <c r="L74" t="s">
        <v>14</v>
      </c>
      <c r="M74" t="b">
        <f t="shared" si="3"/>
        <v>0</v>
      </c>
      <c r="N74">
        <f t="shared" si="4"/>
        <v>14.485896</v>
      </c>
      <c r="O74">
        <f t="shared" si="5"/>
        <v>10.325824207659773</v>
      </c>
    </row>
    <row r="75" spans="1:15" x14ac:dyDescent="0.3">
      <c r="A75" s="1">
        <v>72</v>
      </c>
      <c r="B75" t="s">
        <v>136</v>
      </c>
      <c r="C75" s="1" t="s">
        <v>27</v>
      </c>
      <c r="D75">
        <v>18.568857999999999</v>
      </c>
      <c r="E75" t="b">
        <v>1</v>
      </c>
      <c r="F75">
        <v>6</v>
      </c>
      <c r="G75" s="2" t="s">
        <v>82</v>
      </c>
      <c r="H75" s="1">
        <v>3.0164E-2</v>
      </c>
      <c r="I75" t="b">
        <v>1</v>
      </c>
      <c r="J75">
        <v>1</v>
      </c>
      <c r="K75" s="2" t="s">
        <v>82</v>
      </c>
      <c r="L75" t="s">
        <v>14</v>
      </c>
      <c r="M75" t="b">
        <f t="shared" si="3"/>
        <v>0</v>
      </c>
      <c r="N75">
        <f t="shared" si="4"/>
        <v>18.538694</v>
      </c>
      <c r="O75">
        <f t="shared" si="5"/>
        <v>615.59667152897487</v>
      </c>
    </row>
    <row r="76" spans="1:15" x14ac:dyDescent="0.3">
      <c r="A76" s="1">
        <v>73</v>
      </c>
      <c r="B76" t="s">
        <v>138</v>
      </c>
      <c r="C76" s="1" t="s">
        <v>27</v>
      </c>
      <c r="D76">
        <v>2.6744970000000001</v>
      </c>
      <c r="E76" t="b">
        <v>1</v>
      </c>
      <c r="F76">
        <v>1</v>
      </c>
      <c r="G76" s="2" t="s">
        <v>13</v>
      </c>
      <c r="H76" s="1">
        <v>0.38223000000000001</v>
      </c>
      <c r="I76" t="b">
        <v>1</v>
      </c>
      <c r="J76">
        <v>1</v>
      </c>
      <c r="K76" s="2" t="s">
        <v>137</v>
      </c>
      <c r="L76" t="s">
        <v>14</v>
      </c>
      <c r="M76" t="b">
        <f t="shared" si="3"/>
        <v>1</v>
      </c>
      <c r="N76">
        <f t="shared" si="4"/>
        <v>2.2922670000000003</v>
      </c>
      <c r="O76">
        <f t="shared" si="5"/>
        <v>6.9970881406483008</v>
      </c>
    </row>
    <row r="77" spans="1:15" x14ac:dyDescent="0.3">
      <c r="A77" s="1">
        <v>74</v>
      </c>
      <c r="B77" t="s">
        <v>140</v>
      </c>
      <c r="C77" s="1" t="s">
        <v>27</v>
      </c>
      <c r="D77">
        <v>2.1191550000000001</v>
      </c>
      <c r="E77" t="b">
        <v>1</v>
      </c>
      <c r="F77">
        <v>2</v>
      </c>
      <c r="G77" s="2" t="s">
        <v>19</v>
      </c>
      <c r="H77" s="1">
        <v>0.45048300000000002</v>
      </c>
      <c r="I77" t="b">
        <v>1</v>
      </c>
      <c r="J77">
        <v>1</v>
      </c>
      <c r="K77" s="2" t="s">
        <v>139</v>
      </c>
      <c r="L77" t="s">
        <v>14</v>
      </c>
      <c r="M77" t="b">
        <f t="shared" si="3"/>
        <v>0</v>
      </c>
      <c r="N77">
        <f t="shared" si="4"/>
        <v>1.6686720000000002</v>
      </c>
      <c r="O77">
        <f t="shared" si="5"/>
        <v>4.7041841756514673</v>
      </c>
    </row>
    <row r="78" spans="1:15" x14ac:dyDescent="0.3">
      <c r="A78" s="1">
        <v>75</v>
      </c>
      <c r="B78" t="s">
        <v>141</v>
      </c>
      <c r="C78" s="1" t="s">
        <v>27</v>
      </c>
      <c r="D78">
        <v>9.6997669999999996</v>
      </c>
      <c r="E78" t="b">
        <v>1</v>
      </c>
      <c r="F78">
        <v>7</v>
      </c>
      <c r="G78" s="2" t="s">
        <v>56</v>
      </c>
      <c r="H78" s="1">
        <v>2.005611</v>
      </c>
      <c r="I78" t="b">
        <v>1</v>
      </c>
      <c r="J78">
        <v>1</v>
      </c>
      <c r="K78" s="2" t="s">
        <v>59</v>
      </c>
      <c r="L78" t="s">
        <v>14</v>
      </c>
      <c r="M78" t="b">
        <f t="shared" si="3"/>
        <v>0</v>
      </c>
      <c r="N78">
        <f t="shared" si="4"/>
        <v>7.6941559999999996</v>
      </c>
      <c r="O78">
        <f t="shared" si="5"/>
        <v>4.8363152176568631</v>
      </c>
    </row>
    <row r="79" spans="1:15" x14ac:dyDescent="0.3">
      <c r="A79" s="1">
        <v>76</v>
      </c>
      <c r="B79" t="s">
        <v>142</v>
      </c>
      <c r="C79" s="1" t="s">
        <v>27</v>
      </c>
      <c r="D79">
        <v>4.1395030000000004</v>
      </c>
      <c r="E79" t="b">
        <v>1</v>
      </c>
      <c r="F79">
        <v>2</v>
      </c>
      <c r="G79" s="2" t="s">
        <v>19</v>
      </c>
      <c r="H79" s="1">
        <v>2.814384</v>
      </c>
      <c r="I79" t="b">
        <v>1</v>
      </c>
      <c r="J79">
        <v>1</v>
      </c>
      <c r="K79" s="2" t="s">
        <v>19</v>
      </c>
      <c r="L79" t="s">
        <v>14</v>
      </c>
      <c r="M79" t="b">
        <f t="shared" si="3"/>
        <v>0</v>
      </c>
      <c r="N79">
        <f t="shared" si="4"/>
        <v>1.3251190000000004</v>
      </c>
      <c r="O79">
        <f t="shared" si="5"/>
        <v>1.4708380235248639</v>
      </c>
    </row>
    <row r="80" spans="1:15" x14ac:dyDescent="0.3">
      <c r="A80" s="1">
        <v>77</v>
      </c>
      <c r="B80" t="s">
        <v>144</v>
      </c>
      <c r="C80" s="1" t="s">
        <v>27</v>
      </c>
      <c r="D80">
        <v>18.402076999999998</v>
      </c>
      <c r="E80" t="b">
        <v>1</v>
      </c>
      <c r="F80">
        <v>4</v>
      </c>
      <c r="G80" s="2" t="s">
        <v>31</v>
      </c>
      <c r="H80" s="1">
        <v>2.7352439999999998</v>
      </c>
      <c r="I80" t="b">
        <v>1</v>
      </c>
      <c r="J80">
        <v>1</v>
      </c>
      <c r="K80" s="2" t="s">
        <v>143</v>
      </c>
      <c r="L80" t="s">
        <v>14</v>
      </c>
      <c r="M80" t="b">
        <f t="shared" si="3"/>
        <v>0</v>
      </c>
      <c r="N80">
        <f t="shared" si="4"/>
        <v>15.666832999999999</v>
      </c>
      <c r="O80">
        <f t="shared" si="5"/>
        <v>6.7277643237678246</v>
      </c>
    </row>
    <row r="81" spans="1:15" x14ac:dyDescent="0.3">
      <c r="A81" s="1">
        <v>78</v>
      </c>
      <c r="B81" t="s">
        <v>145</v>
      </c>
      <c r="C81" s="1" t="s">
        <v>27</v>
      </c>
      <c r="D81">
        <v>3.4060000000000002E-3</v>
      </c>
      <c r="E81" t="b">
        <v>1</v>
      </c>
      <c r="F81">
        <v>1</v>
      </c>
      <c r="G81" s="2" t="s">
        <v>13</v>
      </c>
      <c r="H81" s="1">
        <v>4.1859999999999996E-3</v>
      </c>
      <c r="I81" t="b">
        <v>1</v>
      </c>
      <c r="J81">
        <v>1</v>
      </c>
      <c r="K81" s="2" t="s">
        <v>59</v>
      </c>
      <c r="L81" t="s">
        <v>14</v>
      </c>
      <c r="M81" t="b">
        <f t="shared" si="3"/>
        <v>1</v>
      </c>
      <c r="N81">
        <f t="shared" si="4"/>
        <v>-7.7999999999999944E-4</v>
      </c>
      <c r="O81">
        <f t="shared" si="5"/>
        <v>0.81366459627329202</v>
      </c>
    </row>
    <row r="82" spans="1:15" x14ac:dyDescent="0.3">
      <c r="A82" s="1">
        <v>79</v>
      </c>
      <c r="B82" t="s">
        <v>146</v>
      </c>
      <c r="C82" s="1" t="s">
        <v>27</v>
      </c>
      <c r="D82">
        <v>1.6885220000000001</v>
      </c>
      <c r="E82" t="b">
        <v>1</v>
      </c>
      <c r="F82">
        <v>1</v>
      </c>
      <c r="G82" s="2" t="s">
        <v>13</v>
      </c>
      <c r="H82" s="1">
        <v>0.43520500000000001</v>
      </c>
      <c r="I82" t="b">
        <v>1</v>
      </c>
      <c r="J82">
        <v>1</v>
      </c>
      <c r="K82" s="2" t="s">
        <v>117</v>
      </c>
      <c r="L82" t="s">
        <v>14</v>
      </c>
      <c r="M82" t="b">
        <f t="shared" si="3"/>
        <v>1</v>
      </c>
      <c r="N82">
        <f t="shared" si="4"/>
        <v>1.253317</v>
      </c>
      <c r="O82">
        <f t="shared" si="5"/>
        <v>3.8798313438494505</v>
      </c>
    </row>
    <row r="83" spans="1:15" x14ac:dyDescent="0.3">
      <c r="A83" s="1">
        <v>80</v>
      </c>
      <c r="B83" t="s">
        <v>147</v>
      </c>
      <c r="C83" s="1" t="s">
        <v>27</v>
      </c>
      <c r="D83">
        <v>1.1944079999999999</v>
      </c>
      <c r="E83" t="b">
        <v>1</v>
      </c>
      <c r="F83">
        <v>1</v>
      </c>
      <c r="G83" s="2" t="s">
        <v>13</v>
      </c>
      <c r="H83" s="1">
        <v>0.175536</v>
      </c>
      <c r="I83" t="b">
        <v>1</v>
      </c>
      <c r="J83">
        <v>1</v>
      </c>
      <c r="K83" s="2" t="s">
        <v>103</v>
      </c>
      <c r="L83" t="s">
        <v>14</v>
      </c>
      <c r="M83" t="b">
        <f t="shared" si="3"/>
        <v>1</v>
      </c>
      <c r="N83">
        <f t="shared" si="4"/>
        <v>1.018872</v>
      </c>
      <c r="O83">
        <f t="shared" si="5"/>
        <v>6.8043478260869561</v>
      </c>
    </row>
    <row r="84" spans="1:15" x14ac:dyDescent="0.3">
      <c r="A84" s="1">
        <v>81</v>
      </c>
      <c r="B84" t="s">
        <v>148</v>
      </c>
      <c r="C84" s="1" t="s">
        <v>27</v>
      </c>
      <c r="D84">
        <v>2.4066519999999998</v>
      </c>
      <c r="E84" t="b">
        <v>1</v>
      </c>
      <c r="F84">
        <v>4</v>
      </c>
      <c r="G84" s="2" t="s">
        <v>31</v>
      </c>
      <c r="H84" s="1">
        <v>0.20668600000000001</v>
      </c>
      <c r="I84" t="b">
        <v>1</v>
      </c>
      <c r="J84">
        <v>1</v>
      </c>
      <c r="K84" s="2" t="s">
        <v>76</v>
      </c>
      <c r="L84" t="s">
        <v>14</v>
      </c>
      <c r="M84" t="b">
        <f t="shared" si="3"/>
        <v>0</v>
      </c>
      <c r="N84">
        <f t="shared" si="4"/>
        <v>2.1999659999999999</v>
      </c>
      <c r="O84">
        <f t="shared" si="5"/>
        <v>11.644001045063526</v>
      </c>
    </row>
    <row r="85" spans="1:15" x14ac:dyDescent="0.3">
      <c r="A85" s="1">
        <v>82</v>
      </c>
      <c r="B85" t="s">
        <v>149</v>
      </c>
      <c r="C85" s="1" t="s">
        <v>27</v>
      </c>
      <c r="D85">
        <v>2.6729599999999998</v>
      </c>
      <c r="E85" t="b">
        <v>1</v>
      </c>
      <c r="F85">
        <v>2</v>
      </c>
      <c r="G85" s="2" t="s">
        <v>19</v>
      </c>
      <c r="H85" s="1">
        <v>0.55067600000000005</v>
      </c>
      <c r="I85" t="b">
        <v>1</v>
      </c>
      <c r="J85">
        <v>1</v>
      </c>
      <c r="K85" s="2" t="s">
        <v>39</v>
      </c>
      <c r="L85" t="s">
        <v>14</v>
      </c>
      <c r="M85" t="b">
        <f t="shared" si="3"/>
        <v>0</v>
      </c>
      <c r="N85">
        <f t="shared" si="4"/>
        <v>2.1222839999999996</v>
      </c>
      <c r="O85">
        <f t="shared" si="5"/>
        <v>4.8539613130043788</v>
      </c>
    </row>
    <row r="86" spans="1:15" x14ac:dyDescent="0.3">
      <c r="A86" s="1">
        <v>83</v>
      </c>
      <c r="B86" t="s">
        <v>150</v>
      </c>
      <c r="C86" s="1" t="s">
        <v>27</v>
      </c>
      <c r="D86">
        <v>0.26972000000000002</v>
      </c>
      <c r="E86" t="b">
        <v>1</v>
      </c>
      <c r="F86">
        <v>1</v>
      </c>
      <c r="G86" s="2" t="s">
        <v>13</v>
      </c>
      <c r="H86" s="1">
        <v>8.2121E-2</v>
      </c>
      <c r="I86" t="b">
        <v>1</v>
      </c>
      <c r="J86">
        <v>1</v>
      </c>
      <c r="K86" s="2" t="s">
        <v>41</v>
      </c>
      <c r="L86" t="s">
        <v>14</v>
      </c>
      <c r="M86" t="b">
        <f t="shared" si="3"/>
        <v>1</v>
      </c>
      <c r="N86">
        <f t="shared" si="4"/>
        <v>0.18759900000000002</v>
      </c>
      <c r="O86">
        <f t="shared" si="5"/>
        <v>3.2844217678791052</v>
      </c>
    </row>
    <row r="87" spans="1:15" x14ac:dyDescent="0.3">
      <c r="A87" s="1">
        <v>84</v>
      </c>
      <c r="B87" t="s">
        <v>151</v>
      </c>
      <c r="C87" s="1" t="s">
        <v>27</v>
      </c>
      <c r="D87">
        <v>10.202297</v>
      </c>
      <c r="E87" t="b">
        <v>1</v>
      </c>
      <c r="F87">
        <v>5</v>
      </c>
      <c r="G87" s="2" t="s">
        <v>49</v>
      </c>
      <c r="H87" s="1">
        <v>0.89639899999999995</v>
      </c>
      <c r="I87" t="b">
        <v>1</v>
      </c>
      <c r="J87">
        <v>1</v>
      </c>
      <c r="K87" s="2" t="s">
        <v>49</v>
      </c>
      <c r="L87" t="s">
        <v>14</v>
      </c>
      <c r="M87" t="b">
        <f t="shared" si="3"/>
        <v>0</v>
      </c>
      <c r="N87">
        <f t="shared" si="4"/>
        <v>9.3058979999999991</v>
      </c>
      <c r="O87">
        <f t="shared" si="5"/>
        <v>11.381423897170791</v>
      </c>
    </row>
    <row r="88" spans="1:15" x14ac:dyDescent="0.3">
      <c r="A88" s="1">
        <v>85</v>
      </c>
      <c r="B88" t="s">
        <v>152</v>
      </c>
      <c r="C88" s="1" t="s">
        <v>27</v>
      </c>
      <c r="D88">
        <v>7.5402100000000001</v>
      </c>
      <c r="E88" t="b">
        <v>1</v>
      </c>
      <c r="F88">
        <v>3</v>
      </c>
      <c r="G88" s="2" t="s">
        <v>46</v>
      </c>
      <c r="H88" s="1">
        <v>1.3067500000000001</v>
      </c>
      <c r="I88" t="b">
        <v>1</v>
      </c>
      <c r="J88">
        <v>1</v>
      </c>
      <c r="K88" s="2" t="s">
        <v>47</v>
      </c>
      <c r="L88" t="s">
        <v>14</v>
      </c>
      <c r="M88" t="b">
        <f t="shared" si="3"/>
        <v>0</v>
      </c>
      <c r="N88">
        <f t="shared" si="4"/>
        <v>6.23346</v>
      </c>
      <c r="O88">
        <f t="shared" si="5"/>
        <v>5.7702008800459152</v>
      </c>
    </row>
    <row r="89" spans="1:15" x14ac:dyDescent="0.3">
      <c r="A89" s="1">
        <v>86</v>
      </c>
      <c r="B89" t="s">
        <v>153</v>
      </c>
      <c r="C89" s="1" t="s">
        <v>27</v>
      </c>
      <c r="D89">
        <v>0.48067100000000001</v>
      </c>
      <c r="E89" t="b">
        <v>1</v>
      </c>
      <c r="F89">
        <v>1</v>
      </c>
      <c r="G89" s="2" t="s">
        <v>13</v>
      </c>
      <c r="H89" s="1">
        <v>3.7275000000000003E-2</v>
      </c>
      <c r="I89" t="b">
        <v>1</v>
      </c>
      <c r="J89">
        <v>1</v>
      </c>
      <c r="K89" s="2" t="s">
        <v>113</v>
      </c>
      <c r="L89" t="s">
        <v>14</v>
      </c>
      <c r="M89" t="b">
        <f t="shared" si="3"/>
        <v>1</v>
      </c>
      <c r="N89">
        <f t="shared" si="4"/>
        <v>0.44339600000000001</v>
      </c>
      <c r="O89">
        <f t="shared" si="5"/>
        <v>12.895264922870556</v>
      </c>
    </row>
    <row r="90" spans="1:15" x14ac:dyDescent="0.3">
      <c r="A90" s="1">
        <v>87</v>
      </c>
      <c r="B90" t="s">
        <v>154</v>
      </c>
      <c r="C90" s="1" t="s">
        <v>27</v>
      </c>
      <c r="D90">
        <v>17.153009000000001</v>
      </c>
      <c r="E90" t="b">
        <v>1</v>
      </c>
      <c r="F90">
        <v>4</v>
      </c>
      <c r="G90" s="2" t="s">
        <v>31</v>
      </c>
      <c r="H90" s="1">
        <v>1.9290229999999999</v>
      </c>
      <c r="I90" t="b">
        <v>1</v>
      </c>
      <c r="J90">
        <v>1</v>
      </c>
      <c r="K90" s="2" t="s">
        <v>57</v>
      </c>
      <c r="L90" t="s">
        <v>14</v>
      </c>
      <c r="M90" t="b">
        <f t="shared" si="3"/>
        <v>0</v>
      </c>
      <c r="N90">
        <f t="shared" si="4"/>
        <v>15.223986</v>
      </c>
      <c r="O90">
        <f t="shared" si="5"/>
        <v>8.8920707529148189</v>
      </c>
    </row>
    <row r="91" spans="1:15" x14ac:dyDescent="0.3">
      <c r="A91" s="1">
        <v>88</v>
      </c>
      <c r="B91" t="s">
        <v>156</v>
      </c>
      <c r="C91" s="1" t="s">
        <v>27</v>
      </c>
      <c r="D91">
        <v>0.29782199999999998</v>
      </c>
      <c r="E91" t="b">
        <v>1</v>
      </c>
      <c r="F91">
        <v>1</v>
      </c>
      <c r="G91" s="2" t="s">
        <v>13</v>
      </c>
      <c r="H91" s="1">
        <v>3.6340999999999998E-2</v>
      </c>
      <c r="I91" t="b">
        <v>1</v>
      </c>
      <c r="J91">
        <v>1</v>
      </c>
      <c r="K91" s="2" t="s">
        <v>155</v>
      </c>
      <c r="L91" t="s">
        <v>23</v>
      </c>
      <c r="M91" t="b">
        <f t="shared" si="3"/>
        <v>1</v>
      </c>
      <c r="N91">
        <f t="shared" si="4"/>
        <v>0.26148099999999996</v>
      </c>
      <c r="O91">
        <f t="shared" si="5"/>
        <v>8.1952065160562455</v>
      </c>
    </row>
    <row r="92" spans="1:15" x14ac:dyDescent="0.3">
      <c r="A92" s="1">
        <v>89</v>
      </c>
      <c r="B92" t="s">
        <v>157</v>
      </c>
      <c r="C92" s="1" t="s">
        <v>27</v>
      </c>
      <c r="D92">
        <v>5.6188180000000001</v>
      </c>
      <c r="E92" t="b">
        <v>1</v>
      </c>
      <c r="F92">
        <v>4</v>
      </c>
      <c r="G92" s="2" t="s">
        <v>31</v>
      </c>
      <c r="H92" s="1">
        <v>2.495628</v>
      </c>
      <c r="I92" t="b">
        <v>1</v>
      </c>
      <c r="J92">
        <v>1</v>
      </c>
      <c r="K92" s="2" t="s">
        <v>31</v>
      </c>
      <c r="L92" t="s">
        <v>14</v>
      </c>
      <c r="M92" t="b">
        <f t="shared" si="3"/>
        <v>0</v>
      </c>
      <c r="N92">
        <f t="shared" si="4"/>
        <v>3.1231900000000001</v>
      </c>
      <c r="O92">
        <f t="shared" si="5"/>
        <v>2.2514645612246698</v>
      </c>
    </row>
    <row r="93" spans="1:15" x14ac:dyDescent="0.3">
      <c r="A93" s="1">
        <v>90</v>
      </c>
      <c r="B93" t="s">
        <v>159</v>
      </c>
      <c r="C93" s="1" t="s">
        <v>27</v>
      </c>
      <c r="D93">
        <v>0.65907000000000004</v>
      </c>
      <c r="E93" t="b">
        <v>1</v>
      </c>
      <c r="F93">
        <v>1</v>
      </c>
      <c r="G93" s="2" t="s">
        <v>13</v>
      </c>
      <c r="H93" s="1">
        <v>0.111887</v>
      </c>
      <c r="I93" t="b">
        <v>1</v>
      </c>
      <c r="J93">
        <v>1</v>
      </c>
      <c r="K93" s="2" t="s">
        <v>158</v>
      </c>
      <c r="L93" t="s">
        <v>14</v>
      </c>
      <c r="M93" t="b">
        <f t="shared" si="3"/>
        <v>1</v>
      </c>
      <c r="N93">
        <f t="shared" si="4"/>
        <v>0.54718300000000009</v>
      </c>
      <c r="O93">
        <f t="shared" si="5"/>
        <v>5.8904966618105767</v>
      </c>
    </row>
    <row r="94" spans="1:15" x14ac:dyDescent="0.3">
      <c r="A94" s="1">
        <v>91</v>
      </c>
      <c r="B94" t="s">
        <v>160</v>
      </c>
      <c r="C94" s="1" t="s">
        <v>27</v>
      </c>
      <c r="D94">
        <v>47.193978000000001</v>
      </c>
      <c r="E94" t="b">
        <v>1</v>
      </c>
      <c r="F94">
        <v>8</v>
      </c>
      <c r="G94" s="2" t="s">
        <v>28</v>
      </c>
      <c r="H94" s="1">
        <v>2.9658090000000001</v>
      </c>
      <c r="I94" t="b">
        <v>1</v>
      </c>
      <c r="J94">
        <v>1</v>
      </c>
      <c r="K94" s="2" t="s">
        <v>28</v>
      </c>
      <c r="L94" t="s">
        <v>14</v>
      </c>
      <c r="M94" t="b">
        <f t="shared" si="3"/>
        <v>0</v>
      </c>
      <c r="N94">
        <f t="shared" si="4"/>
        <v>44.228169000000001</v>
      </c>
      <c r="O94">
        <f t="shared" si="5"/>
        <v>15.912682846400426</v>
      </c>
    </row>
    <row r="95" spans="1:15" x14ac:dyDescent="0.3">
      <c r="A95" s="1">
        <v>92</v>
      </c>
      <c r="B95" t="s">
        <v>162</v>
      </c>
      <c r="C95" s="1" t="s">
        <v>27</v>
      </c>
      <c r="D95">
        <v>1.642325</v>
      </c>
      <c r="E95" t="b">
        <v>1</v>
      </c>
      <c r="F95">
        <v>1</v>
      </c>
      <c r="G95" s="2" t="s">
        <v>13</v>
      </c>
      <c r="H95" s="1">
        <v>0.19053500000000001</v>
      </c>
      <c r="I95" t="b">
        <v>1</v>
      </c>
      <c r="J95">
        <v>1</v>
      </c>
      <c r="K95" s="2" t="s">
        <v>161</v>
      </c>
      <c r="L95" t="s">
        <v>14</v>
      </c>
      <c r="M95" t="b">
        <f t="shared" si="3"/>
        <v>1</v>
      </c>
      <c r="N95">
        <f t="shared" si="4"/>
        <v>1.4517899999999999</v>
      </c>
      <c r="O95">
        <f t="shared" si="5"/>
        <v>8.6195449654919045</v>
      </c>
    </row>
    <row r="96" spans="1:15" x14ac:dyDescent="0.3">
      <c r="A96" s="1">
        <v>93</v>
      </c>
      <c r="B96" t="s">
        <v>163</v>
      </c>
      <c r="C96" s="1" t="s">
        <v>27</v>
      </c>
      <c r="D96">
        <v>7.0829999999999999E-3</v>
      </c>
      <c r="E96" t="b">
        <v>1</v>
      </c>
      <c r="F96">
        <v>1</v>
      </c>
      <c r="G96" s="2" t="s">
        <v>13</v>
      </c>
      <c r="H96" s="1">
        <v>7.0559999999999998E-3</v>
      </c>
      <c r="I96" t="b">
        <v>1</v>
      </c>
      <c r="J96">
        <v>1</v>
      </c>
      <c r="K96" s="2" t="s">
        <v>43</v>
      </c>
      <c r="L96" t="s">
        <v>14</v>
      </c>
      <c r="M96" t="b">
        <f t="shared" si="3"/>
        <v>1</v>
      </c>
      <c r="N96">
        <f t="shared" si="4"/>
        <v>2.7000000000000114E-5</v>
      </c>
      <c r="O96">
        <f t="shared" si="5"/>
        <v>1.0038265306122449</v>
      </c>
    </row>
    <row r="97" spans="1:15" x14ac:dyDescent="0.3">
      <c r="A97" s="1">
        <v>94</v>
      </c>
      <c r="B97" t="s">
        <v>164</v>
      </c>
      <c r="C97" s="1" t="s">
        <v>27</v>
      </c>
      <c r="D97">
        <v>12.812586</v>
      </c>
      <c r="E97" t="b">
        <v>1</v>
      </c>
      <c r="F97">
        <v>3</v>
      </c>
      <c r="G97" s="2" t="s">
        <v>46</v>
      </c>
      <c r="H97" s="1">
        <v>2.5105680000000001</v>
      </c>
      <c r="I97" t="b">
        <v>1</v>
      </c>
      <c r="J97">
        <v>1</v>
      </c>
      <c r="K97" s="2" t="s">
        <v>143</v>
      </c>
      <c r="L97" t="s">
        <v>14</v>
      </c>
      <c r="M97" t="b">
        <f t="shared" si="3"/>
        <v>0</v>
      </c>
      <c r="N97">
        <f t="shared" si="4"/>
        <v>10.302018</v>
      </c>
      <c r="O97">
        <f t="shared" si="5"/>
        <v>5.1034610494517567</v>
      </c>
    </row>
    <row r="98" spans="1:15" x14ac:dyDescent="0.3">
      <c r="A98" s="1">
        <v>95</v>
      </c>
      <c r="B98" t="s">
        <v>165</v>
      </c>
      <c r="C98" s="1" t="s">
        <v>27</v>
      </c>
      <c r="D98">
        <v>11.213879</v>
      </c>
      <c r="E98" t="b">
        <v>1</v>
      </c>
      <c r="F98">
        <v>7</v>
      </c>
      <c r="G98" s="2" t="s">
        <v>56</v>
      </c>
      <c r="H98" s="1">
        <v>2.1966779999999999</v>
      </c>
      <c r="I98" t="b">
        <v>1</v>
      </c>
      <c r="J98">
        <v>1</v>
      </c>
      <c r="K98" s="2" t="s">
        <v>39</v>
      </c>
      <c r="L98" t="s">
        <v>14</v>
      </c>
      <c r="M98" t="b">
        <f t="shared" si="3"/>
        <v>0</v>
      </c>
      <c r="N98">
        <f t="shared" si="4"/>
        <v>9.017201</v>
      </c>
      <c r="O98">
        <f t="shared" si="5"/>
        <v>5.10492616578306</v>
      </c>
    </row>
    <row r="99" spans="1:15" x14ac:dyDescent="0.3">
      <c r="A99" s="1">
        <v>96</v>
      </c>
      <c r="B99" t="s">
        <v>166</v>
      </c>
      <c r="C99" s="1" t="s">
        <v>27</v>
      </c>
      <c r="D99">
        <v>21.207896000000002</v>
      </c>
      <c r="E99" t="b">
        <v>1</v>
      </c>
      <c r="F99">
        <v>8</v>
      </c>
      <c r="G99" s="2" t="s">
        <v>28</v>
      </c>
      <c r="H99" s="1">
        <v>3.3178930000000002</v>
      </c>
      <c r="I99" t="b">
        <v>1</v>
      </c>
      <c r="J99">
        <v>1</v>
      </c>
      <c r="K99" s="2" t="s">
        <v>41</v>
      </c>
      <c r="L99" t="s">
        <v>14</v>
      </c>
      <c r="M99" t="b">
        <f t="shared" si="3"/>
        <v>0</v>
      </c>
      <c r="N99">
        <f t="shared" si="4"/>
        <v>17.890003</v>
      </c>
      <c r="O99">
        <f t="shared" si="5"/>
        <v>6.3919770770184572</v>
      </c>
    </row>
    <row r="100" spans="1:15" x14ac:dyDescent="0.3">
      <c r="A100" s="1">
        <v>97</v>
      </c>
      <c r="B100" t="s">
        <v>167</v>
      </c>
      <c r="C100" s="1" t="s">
        <v>27</v>
      </c>
      <c r="D100">
        <v>21.148536</v>
      </c>
      <c r="E100" t="b">
        <v>1</v>
      </c>
      <c r="F100">
        <v>9</v>
      </c>
      <c r="G100" s="2" t="s">
        <v>66</v>
      </c>
      <c r="H100" s="1">
        <v>5.6363839999999996</v>
      </c>
      <c r="I100" t="b">
        <v>1</v>
      </c>
      <c r="J100">
        <v>2</v>
      </c>
      <c r="K100" s="2" t="s">
        <v>66</v>
      </c>
      <c r="L100" t="s">
        <v>14</v>
      </c>
      <c r="M100" t="b">
        <f t="shared" si="3"/>
        <v>0</v>
      </c>
      <c r="N100">
        <f t="shared" si="4"/>
        <v>15.512152</v>
      </c>
      <c r="O100">
        <f t="shared" si="5"/>
        <v>3.7521460567626339</v>
      </c>
    </row>
    <row r="101" spans="1:15" x14ac:dyDescent="0.3">
      <c r="A101" s="1">
        <v>98</v>
      </c>
      <c r="B101" t="s">
        <v>168</v>
      </c>
      <c r="C101" s="1" t="s">
        <v>27</v>
      </c>
      <c r="D101">
        <v>0.77340399999999998</v>
      </c>
      <c r="E101" t="b">
        <v>1</v>
      </c>
      <c r="F101">
        <v>1</v>
      </c>
      <c r="G101" s="2" t="s">
        <v>13</v>
      </c>
      <c r="H101" s="1">
        <v>0.22129599999999999</v>
      </c>
      <c r="I101" t="b">
        <v>1</v>
      </c>
      <c r="J101">
        <v>1</v>
      </c>
      <c r="K101" s="2" t="s">
        <v>35</v>
      </c>
      <c r="L101" t="s">
        <v>14</v>
      </c>
      <c r="M101" t="b">
        <f t="shared" si="3"/>
        <v>1</v>
      </c>
      <c r="N101">
        <f t="shared" si="4"/>
        <v>0.55210800000000004</v>
      </c>
      <c r="O101">
        <f t="shared" si="5"/>
        <v>3.4948846793435036</v>
      </c>
    </row>
    <row r="102" spans="1:15" x14ac:dyDescent="0.3">
      <c r="A102" s="1">
        <v>99</v>
      </c>
      <c r="B102" t="s">
        <v>170</v>
      </c>
      <c r="C102" s="1" t="s">
        <v>27</v>
      </c>
      <c r="D102">
        <v>14.213047</v>
      </c>
      <c r="E102" t="b">
        <v>1</v>
      </c>
      <c r="F102">
        <v>5</v>
      </c>
      <c r="G102" s="2" t="s">
        <v>49</v>
      </c>
      <c r="H102" s="1">
        <v>2.3849770000000001</v>
      </c>
      <c r="I102" t="b">
        <v>1</v>
      </c>
      <c r="J102">
        <v>1</v>
      </c>
      <c r="K102" s="2" t="s">
        <v>169</v>
      </c>
      <c r="L102" t="s">
        <v>14</v>
      </c>
      <c r="M102" t="b">
        <f t="shared" si="3"/>
        <v>0</v>
      </c>
      <c r="N102">
        <f t="shared" si="4"/>
        <v>11.82807</v>
      </c>
      <c r="O102">
        <f t="shared" si="5"/>
        <v>5.9594063171259091</v>
      </c>
    </row>
    <row r="103" spans="1:15" ht="15" thickBot="1" x14ac:dyDescent="0.35">
      <c r="A103" s="1">
        <v>100</v>
      </c>
      <c r="B103" t="s">
        <v>172</v>
      </c>
      <c r="C103" s="3" t="s">
        <v>27</v>
      </c>
      <c r="D103" s="4">
        <v>18.622166</v>
      </c>
      <c r="E103" s="4" t="b">
        <v>1</v>
      </c>
      <c r="F103" s="4">
        <v>6</v>
      </c>
      <c r="G103" s="5" t="s">
        <v>82</v>
      </c>
      <c r="H103" s="3">
        <v>2.7189169999999998</v>
      </c>
      <c r="I103" s="4" t="b">
        <v>1</v>
      </c>
      <c r="J103" s="4">
        <v>1</v>
      </c>
      <c r="K103" s="5" t="s">
        <v>171</v>
      </c>
      <c r="L103" t="s">
        <v>14</v>
      </c>
      <c r="M103" t="b">
        <f t="shared" si="3"/>
        <v>0</v>
      </c>
      <c r="N103">
        <f t="shared" si="4"/>
        <v>15.903249000000001</v>
      </c>
      <c r="O103">
        <f t="shared" si="5"/>
        <v>6.8491116131901055</v>
      </c>
    </row>
  </sheetData>
  <mergeCells count="2">
    <mergeCell ref="C1:G2"/>
    <mergeCell ref="H1:K2"/>
  </mergeCells>
  <conditionalFormatting sqref="A1:Z1048576">
    <cfRule type="containsText" dxfId="35" priority="13" operator="containsText" text="TRUE">
      <formula>NOT(ISERROR(SEARCH("TRUE",A1)))</formula>
    </cfRule>
    <cfRule type="containsText" dxfId="34" priority="14" operator="containsText" text="FALSE">
      <formula>NOT(ISERROR(SEARCH("FALSE",A1)))</formula>
    </cfRule>
    <cfRule type="containsText" dxfId="33" priority="15" operator="containsText" text="NO">
      <formula>NOT(ISERROR(SEARCH("NO",A1)))</formula>
    </cfRule>
    <cfRule type="containsText" dxfId="32" priority="16" operator="containsText" text="YES">
      <formula>NOT(ISERROR(SEARCH("YES",A1)))</formula>
    </cfRule>
  </conditionalFormatting>
  <conditionalFormatting sqref="D1:D1048576 H1:H1048576">
    <cfRule type="dataBar" priority="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{AF3CC97A-63D7-4E6E-BDBB-B9C3CB16AE5D}</x14:id>
        </ext>
      </extLst>
    </cfRule>
  </conditionalFormatting>
  <conditionalFormatting sqref="D1:D1048576">
    <cfRule type="top10" dxfId="31" priority="1" percent="1" rank="10"/>
  </conditionalFormatting>
  <conditionalFormatting sqref="D3:D1048576 H3:H1048576">
    <cfRule type="dataBar" priority="11">
      <dataBar>
        <cfvo type="num" val="0"/>
        <cfvo type="num" val="1"/>
        <color rgb="FFFF555A"/>
      </dataBar>
      <extLst>
        <ext xmlns:x14="http://schemas.microsoft.com/office/spreadsheetml/2009/9/main" uri="{B025F937-C7B1-47D3-B67F-A62EFF666E3E}">
          <x14:id>{887EAB0B-6827-4218-9502-0DBF8EBEE36A}</x14:id>
        </ext>
      </extLst>
    </cfRule>
  </conditionalFormatting>
  <conditionalFormatting sqref="H1:H1048576">
    <cfRule type="top10" dxfId="30" priority="2" percent="1" rank="10"/>
  </conditionalFormatting>
  <conditionalFormatting sqref="N4:N103">
    <cfRule type="dataBar" priority="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{0A482503-9F7B-4856-8698-1DC72AF96F89}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F3CC97A-63D7-4E6E-BDBB-B9C3CB16AE5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D1:D1048576 H1:H1048576</xm:sqref>
        </x14:conditionalFormatting>
        <x14:conditionalFormatting xmlns:xm="http://schemas.microsoft.com/office/excel/2006/main">
          <x14:cfRule type="dataBar" id="{887EAB0B-6827-4218-9502-0DBF8EBEE36A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FF555A"/>
              <x14:negativeFillColor rgb="FFFF0000"/>
              <x14:negativeBorderColor rgb="FFFF0000"/>
              <x14:axisColor rgb="FF000000"/>
            </x14:dataBar>
          </x14:cfRule>
          <xm:sqref>D3:D1048576 H3:H1048576</xm:sqref>
        </x14:conditionalFormatting>
        <x14:conditionalFormatting xmlns:xm="http://schemas.microsoft.com/office/excel/2006/main">
          <x14:cfRule type="dataBar" id="{0A482503-9F7B-4856-8698-1DC72AF96F8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N4:N103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ABF51-47FE-42B5-86CE-350C9C009DDB}">
  <dimension ref="A1:AF103"/>
  <sheetViews>
    <sheetView tabSelected="1" topLeftCell="R1" zoomScale="85" zoomScaleNormal="85" workbookViewId="0">
      <selection activeCell="AC4" sqref="AC4"/>
    </sheetView>
  </sheetViews>
  <sheetFormatPr defaultRowHeight="14.4" x14ac:dyDescent="0.3"/>
  <cols>
    <col min="1" max="1" width="4.6640625" customWidth="1"/>
    <col min="2" max="2" width="9.88671875" bestFit="1" customWidth="1"/>
    <col min="3" max="3" width="15.44140625" bestFit="1" customWidth="1"/>
    <col min="4" max="4" width="9" bestFit="1" customWidth="1"/>
    <col min="5" max="5" width="8.44140625" bestFit="1" customWidth="1"/>
    <col min="6" max="6" width="14.44140625" bestFit="1" customWidth="1"/>
    <col min="7" max="7" width="26.21875" bestFit="1" customWidth="1"/>
    <col min="8" max="8" width="9" bestFit="1" customWidth="1"/>
    <col min="9" max="9" width="8.44140625" bestFit="1" customWidth="1"/>
    <col min="10" max="10" width="14.44140625" bestFit="1" customWidth="1"/>
    <col min="11" max="11" width="14.44140625" customWidth="1"/>
    <col min="12" max="12" width="23.5546875" customWidth="1"/>
    <col min="13" max="13" width="22.6640625" bestFit="1" customWidth="1"/>
    <col min="14" max="14" width="14.44140625" customWidth="1"/>
    <col min="15" max="15" width="12.88671875" bestFit="1" customWidth="1"/>
    <col min="16" max="16" width="11.33203125" bestFit="1" customWidth="1"/>
    <col min="17" max="17" width="10.77734375" bestFit="1" customWidth="1"/>
    <col min="18" max="18" width="16.88671875" bestFit="1" customWidth="1"/>
    <col min="19" max="19" width="28.5546875" bestFit="1" customWidth="1"/>
    <col min="20" max="20" width="11.33203125" bestFit="1" customWidth="1"/>
    <col min="21" max="21" width="10.77734375" bestFit="1" customWidth="1"/>
    <col min="22" max="22" width="16.88671875" bestFit="1" customWidth="1"/>
    <col min="23" max="23" width="14.44140625" customWidth="1"/>
    <col min="24" max="24" width="23.5546875" customWidth="1"/>
    <col min="25" max="25" width="22.6640625" bestFit="1" customWidth="1"/>
    <col min="28" max="28" width="15.5546875" bestFit="1" customWidth="1"/>
  </cols>
  <sheetData>
    <row r="1" spans="1:32" ht="22.2" customHeight="1" thickBot="1" x14ac:dyDescent="0.35">
      <c r="C1" s="17" t="s">
        <v>173</v>
      </c>
      <c r="D1" s="18"/>
      <c r="E1" s="18"/>
      <c r="F1" s="18"/>
      <c r="G1" s="18"/>
      <c r="H1" s="18"/>
      <c r="I1" s="18"/>
      <c r="J1" s="19"/>
      <c r="K1" s="10"/>
      <c r="N1" s="10"/>
      <c r="O1" s="17" t="s">
        <v>174</v>
      </c>
      <c r="P1" s="18"/>
      <c r="Q1" s="18"/>
      <c r="R1" s="18"/>
      <c r="S1" s="18"/>
      <c r="T1" s="18"/>
      <c r="U1" s="18"/>
      <c r="V1" s="19"/>
      <c r="W1" s="10"/>
    </row>
    <row r="2" spans="1:32" ht="26.4" customHeight="1" thickBot="1" x14ac:dyDescent="0.35">
      <c r="A2" s="6"/>
      <c r="C2" s="20" t="s">
        <v>289</v>
      </c>
      <c r="D2" s="21"/>
      <c r="E2" s="21"/>
      <c r="F2" s="22"/>
      <c r="G2" s="20" t="s">
        <v>290</v>
      </c>
      <c r="H2" s="21"/>
      <c r="I2" s="21"/>
      <c r="J2" s="22"/>
      <c r="K2" s="10"/>
      <c r="N2" s="10"/>
      <c r="O2" s="17" t="s">
        <v>291</v>
      </c>
      <c r="P2" s="18"/>
      <c r="Q2" s="18"/>
      <c r="R2" s="19"/>
      <c r="S2" s="17" t="s">
        <v>292</v>
      </c>
      <c r="T2" s="18"/>
      <c r="U2" s="18"/>
      <c r="V2" s="19"/>
      <c r="W2" s="10"/>
    </row>
    <row r="3" spans="1:32" ht="15" thickBot="1" x14ac:dyDescent="0.35">
      <c r="A3" s="7" t="s">
        <v>0</v>
      </c>
      <c r="B3" s="8" t="s">
        <v>1</v>
      </c>
      <c r="C3" s="7" t="s">
        <v>2</v>
      </c>
      <c r="D3" s="8" t="s">
        <v>3</v>
      </c>
      <c r="E3" s="8" t="s">
        <v>4</v>
      </c>
      <c r="F3" s="9" t="s">
        <v>5</v>
      </c>
      <c r="G3" s="7" t="s">
        <v>278</v>
      </c>
      <c r="H3" s="8" t="s">
        <v>3</v>
      </c>
      <c r="I3" s="8" t="s">
        <v>4</v>
      </c>
      <c r="J3" s="9" t="s">
        <v>5</v>
      </c>
      <c r="K3" t="s">
        <v>295</v>
      </c>
      <c r="L3" t="s">
        <v>293</v>
      </c>
      <c r="M3" t="s">
        <v>294</v>
      </c>
      <c r="O3" s="7" t="s">
        <v>6</v>
      </c>
      <c r="P3" s="8" t="s">
        <v>7</v>
      </c>
      <c r="Q3" s="8" t="s">
        <v>8</v>
      </c>
      <c r="R3" s="9" t="s">
        <v>9</v>
      </c>
      <c r="S3" s="7" t="s">
        <v>279</v>
      </c>
      <c r="T3" s="8" t="s">
        <v>7</v>
      </c>
      <c r="U3" s="8" t="s">
        <v>8</v>
      </c>
      <c r="V3" s="9" t="s">
        <v>9</v>
      </c>
      <c r="W3" t="s">
        <v>295</v>
      </c>
      <c r="X3" t="s">
        <v>293</v>
      </c>
      <c r="Y3" t="s">
        <v>294</v>
      </c>
      <c r="AB3" s="24" t="s">
        <v>298</v>
      </c>
      <c r="AC3" s="24" t="s">
        <v>289</v>
      </c>
      <c r="AD3" s="24" t="s">
        <v>291</v>
      </c>
      <c r="AE3" s="24" t="s">
        <v>297</v>
      </c>
      <c r="AF3" s="24" t="s">
        <v>296</v>
      </c>
    </row>
    <row r="4" spans="1:32" x14ac:dyDescent="0.3">
      <c r="A4" s="1">
        <v>1</v>
      </c>
      <c r="B4" t="s">
        <v>12</v>
      </c>
      <c r="C4" s="1">
        <v>1.0499999999999999E-3</v>
      </c>
      <c r="D4" t="b">
        <v>1</v>
      </c>
      <c r="E4">
        <v>1</v>
      </c>
      <c r="F4" s="2" t="s">
        <v>13</v>
      </c>
      <c r="G4" s="1">
        <v>4.4939999999999997E-3</v>
      </c>
      <c r="H4" t="b">
        <v>1</v>
      </c>
      <c r="I4">
        <v>1</v>
      </c>
      <c r="J4" s="2" t="s">
        <v>13</v>
      </c>
      <c r="K4" t="b">
        <f>F4=J4</f>
        <v>1</v>
      </c>
      <c r="L4">
        <f t="shared" ref="L4:L35" si="0">C4-G4</f>
        <v>-3.444E-3</v>
      </c>
      <c r="M4">
        <f>C4/G4</f>
        <v>0.23364485981308411</v>
      </c>
      <c r="O4" s="1">
        <v>5.4299999999999997E-4</v>
      </c>
      <c r="P4" t="b">
        <v>1</v>
      </c>
      <c r="Q4">
        <v>1</v>
      </c>
      <c r="R4" s="2" t="s">
        <v>13</v>
      </c>
      <c r="S4" s="1">
        <v>2.565E-3</v>
      </c>
      <c r="T4" t="b">
        <v>1</v>
      </c>
      <c r="U4">
        <v>1</v>
      </c>
      <c r="V4" s="2" t="s">
        <v>13</v>
      </c>
      <c r="W4" t="b">
        <f>R4=V4</f>
        <v>1</v>
      </c>
      <c r="X4">
        <f>O4-S4</f>
        <v>-2.0219999999999999E-3</v>
      </c>
      <c r="Y4">
        <f>O4/S4</f>
        <v>0.21169590643274852</v>
      </c>
      <c r="AB4" s="23"/>
      <c r="AC4" s="23">
        <f>AVERAGE(C4:C103)</f>
        <v>5.1024261900000001</v>
      </c>
      <c r="AD4" s="23">
        <f>AVERAGE(O4:O103)</f>
        <v>1.0989419600000001</v>
      </c>
      <c r="AE4" s="23">
        <f>AVERAGE(G4:G103)</f>
        <v>0.10339558000000001</v>
      </c>
      <c r="AF4" s="23">
        <f>AVERAGE(S4:S103)</f>
        <v>5.2530800000000023E-2</v>
      </c>
    </row>
    <row r="5" spans="1:32" x14ac:dyDescent="0.3">
      <c r="A5" s="1">
        <v>2</v>
      </c>
      <c r="B5" t="s">
        <v>16</v>
      </c>
      <c r="C5" s="1">
        <v>5.9360000000000003E-3</v>
      </c>
      <c r="D5" t="b">
        <v>1</v>
      </c>
      <c r="E5">
        <v>1</v>
      </c>
      <c r="F5" s="2" t="s">
        <v>13</v>
      </c>
      <c r="G5" s="1">
        <v>1.8075999999999998E-2</v>
      </c>
      <c r="H5" t="b">
        <v>1</v>
      </c>
      <c r="I5">
        <v>1</v>
      </c>
      <c r="J5" s="2" t="s">
        <v>13</v>
      </c>
      <c r="K5" t="b">
        <f t="shared" ref="K5:K68" si="1">F5=J5</f>
        <v>1</v>
      </c>
      <c r="L5">
        <f t="shared" si="0"/>
        <v>-1.2139999999999998E-2</v>
      </c>
      <c r="M5">
        <f t="shared" ref="M5:M68" si="2">C5/G5</f>
        <v>0.3283912369993362</v>
      </c>
      <c r="O5" s="1">
        <v>5.9080000000000001E-3</v>
      </c>
      <c r="P5" t="b">
        <v>1</v>
      </c>
      <c r="Q5">
        <v>1</v>
      </c>
      <c r="R5" s="2" t="s">
        <v>13</v>
      </c>
      <c r="S5" s="1">
        <v>4.5149999999999999E-3</v>
      </c>
      <c r="T5" t="b">
        <v>1</v>
      </c>
      <c r="U5">
        <v>1</v>
      </c>
      <c r="V5" s="2" t="s">
        <v>280</v>
      </c>
      <c r="W5" t="b">
        <f t="shared" ref="W5:W68" si="3">R5=V5</f>
        <v>0</v>
      </c>
      <c r="X5">
        <f>O5-S5</f>
        <v>1.3930000000000001E-3</v>
      </c>
      <c r="Y5">
        <f t="shared" ref="Y5:Y68" si="4">O5/S5</f>
        <v>1.3085271317829457</v>
      </c>
      <c r="AB5" s="23"/>
      <c r="AC5" s="23"/>
      <c r="AD5" s="23"/>
      <c r="AE5" s="23"/>
      <c r="AF5" s="23"/>
    </row>
    <row r="6" spans="1:32" x14ac:dyDescent="0.3">
      <c r="A6" s="1">
        <v>3</v>
      </c>
      <c r="B6" t="s">
        <v>18</v>
      </c>
      <c r="C6" s="1">
        <v>0.171292</v>
      </c>
      <c r="D6" t="b">
        <v>1</v>
      </c>
      <c r="E6">
        <v>2</v>
      </c>
      <c r="F6" s="2" t="s">
        <v>19</v>
      </c>
      <c r="G6" s="1">
        <v>0.137295</v>
      </c>
      <c r="H6" t="b">
        <v>1</v>
      </c>
      <c r="I6">
        <v>2</v>
      </c>
      <c r="J6" s="2" t="s">
        <v>19</v>
      </c>
      <c r="K6" t="b">
        <f t="shared" si="1"/>
        <v>1</v>
      </c>
      <c r="L6">
        <f t="shared" si="0"/>
        <v>3.3996999999999999E-2</v>
      </c>
      <c r="M6">
        <f t="shared" si="2"/>
        <v>1.2476200881313959</v>
      </c>
      <c r="O6" s="1">
        <v>0.67487399999999997</v>
      </c>
      <c r="P6" t="b">
        <v>1</v>
      </c>
      <c r="Q6">
        <v>2</v>
      </c>
      <c r="R6" s="2" t="s">
        <v>20</v>
      </c>
      <c r="S6" s="1">
        <v>3.1637999999999999E-2</v>
      </c>
      <c r="T6" t="b">
        <v>1</v>
      </c>
      <c r="U6">
        <v>1</v>
      </c>
      <c r="V6" s="2" t="s">
        <v>22</v>
      </c>
      <c r="W6" t="b">
        <f t="shared" si="3"/>
        <v>0</v>
      </c>
      <c r="X6">
        <f t="shared" ref="X6:X69" si="5">O6-S6</f>
        <v>0.64323599999999992</v>
      </c>
      <c r="Y6">
        <f t="shared" si="4"/>
        <v>21.33112080409634</v>
      </c>
      <c r="AB6" s="24" t="s">
        <v>299</v>
      </c>
      <c r="AC6" s="24">
        <f>AC4/AD4</f>
        <v>4.6430351881367784</v>
      </c>
      <c r="AD6" s="23"/>
      <c r="AE6" s="23"/>
      <c r="AF6" s="23"/>
    </row>
    <row r="7" spans="1:32" x14ac:dyDescent="0.3">
      <c r="A7" s="1">
        <v>4</v>
      </c>
      <c r="B7" t="s">
        <v>18</v>
      </c>
      <c r="C7" s="1">
        <v>8.4741999999999998E-2</v>
      </c>
      <c r="D7" t="b">
        <v>1</v>
      </c>
      <c r="E7">
        <v>1</v>
      </c>
      <c r="F7" s="2" t="s">
        <v>13</v>
      </c>
      <c r="G7" s="1">
        <v>9.0604000000000004E-2</v>
      </c>
      <c r="H7" t="b">
        <v>1</v>
      </c>
      <c r="I7">
        <v>1</v>
      </c>
      <c r="J7" s="2" t="s">
        <v>13</v>
      </c>
      <c r="K7" t="b">
        <f t="shared" si="1"/>
        <v>1</v>
      </c>
      <c r="L7">
        <f t="shared" si="0"/>
        <v>-5.8620000000000061E-3</v>
      </c>
      <c r="M7">
        <f t="shared" si="2"/>
        <v>0.93530086971877613</v>
      </c>
      <c r="O7" s="1">
        <v>0.65586999999999995</v>
      </c>
      <c r="P7" t="b">
        <v>1</v>
      </c>
      <c r="Q7">
        <v>2</v>
      </c>
      <c r="R7" s="2" t="s">
        <v>22</v>
      </c>
      <c r="S7" s="1">
        <v>0.60708399999999996</v>
      </c>
      <c r="T7" t="b">
        <v>1</v>
      </c>
      <c r="U7">
        <v>2</v>
      </c>
      <c r="V7" s="2" t="s">
        <v>22</v>
      </c>
      <c r="W7" t="b">
        <f t="shared" si="3"/>
        <v>1</v>
      </c>
      <c r="X7">
        <f t="shared" si="5"/>
        <v>4.8785999999999996E-2</v>
      </c>
      <c r="Y7">
        <f t="shared" si="4"/>
        <v>1.0803612020741775</v>
      </c>
      <c r="AB7" s="24" t="s">
        <v>300</v>
      </c>
      <c r="AC7" s="24">
        <f>AC4/AE4</f>
        <v>49.348591013271545</v>
      </c>
      <c r="AD7" s="23"/>
      <c r="AE7" s="23"/>
      <c r="AF7" s="23"/>
    </row>
    <row r="8" spans="1:32" x14ac:dyDescent="0.3">
      <c r="A8" s="1">
        <v>5</v>
      </c>
      <c r="B8" t="s">
        <v>18</v>
      </c>
      <c r="C8" s="1">
        <v>5.1240000000000001E-3</v>
      </c>
      <c r="D8" t="b">
        <v>1</v>
      </c>
      <c r="E8">
        <v>1</v>
      </c>
      <c r="F8" s="2" t="s">
        <v>13</v>
      </c>
      <c r="G8" s="1">
        <v>1.1686E-2</v>
      </c>
      <c r="H8" t="b">
        <v>1</v>
      </c>
      <c r="I8">
        <v>1</v>
      </c>
      <c r="J8" s="2" t="s">
        <v>13</v>
      </c>
      <c r="K8" t="b">
        <f t="shared" si="1"/>
        <v>1</v>
      </c>
      <c r="L8">
        <f t="shared" si="0"/>
        <v>-6.5620000000000001E-3</v>
      </c>
      <c r="M8">
        <f t="shared" si="2"/>
        <v>0.43847338695875404</v>
      </c>
      <c r="O8" s="1">
        <v>1.6969999999999999E-3</v>
      </c>
      <c r="P8" t="b">
        <v>1</v>
      </c>
      <c r="Q8">
        <v>1</v>
      </c>
      <c r="R8" s="2" t="s">
        <v>25</v>
      </c>
      <c r="S8" s="1">
        <v>1.1095000000000001E-2</v>
      </c>
      <c r="T8" t="b">
        <v>1</v>
      </c>
      <c r="U8">
        <v>1</v>
      </c>
      <c r="V8" s="2" t="s">
        <v>25</v>
      </c>
      <c r="W8" t="b">
        <f t="shared" si="3"/>
        <v>1</v>
      </c>
      <c r="X8">
        <f t="shared" si="5"/>
        <v>-9.3980000000000001E-3</v>
      </c>
      <c r="Y8">
        <f t="shared" si="4"/>
        <v>0.15295178008111759</v>
      </c>
      <c r="AB8" s="24" t="s">
        <v>302</v>
      </c>
      <c r="AC8" s="24">
        <f>AD4/AF4</f>
        <v>20.919954769392426</v>
      </c>
      <c r="AD8" s="23"/>
      <c r="AE8" s="23"/>
      <c r="AF8" s="23"/>
    </row>
    <row r="9" spans="1:32" x14ac:dyDescent="0.3">
      <c r="A9" s="1">
        <v>6</v>
      </c>
      <c r="B9" t="s">
        <v>27</v>
      </c>
      <c r="C9" s="1">
        <v>41.453896999999998</v>
      </c>
      <c r="D9" t="b">
        <v>1</v>
      </c>
      <c r="E9">
        <v>8</v>
      </c>
      <c r="F9" s="2" t="s">
        <v>28</v>
      </c>
      <c r="G9" s="1">
        <v>7.7343999999999996E-2</v>
      </c>
      <c r="H9" t="b">
        <v>1</v>
      </c>
      <c r="I9">
        <v>1</v>
      </c>
      <c r="J9" s="2" t="s">
        <v>28</v>
      </c>
      <c r="K9" t="b">
        <f t="shared" si="1"/>
        <v>1</v>
      </c>
      <c r="L9">
        <f t="shared" si="0"/>
        <v>41.376553000000001</v>
      </c>
      <c r="M9">
        <f t="shared" si="2"/>
        <v>535.96784495242036</v>
      </c>
      <c r="O9" s="1">
        <v>24.814575999999999</v>
      </c>
      <c r="P9" t="b">
        <v>1</v>
      </c>
      <c r="Q9">
        <v>4</v>
      </c>
      <c r="R9" s="2" t="s">
        <v>29</v>
      </c>
      <c r="S9" s="1">
        <v>2.8E-3</v>
      </c>
      <c r="T9" t="b">
        <v>1</v>
      </c>
      <c r="U9">
        <v>1</v>
      </c>
      <c r="V9" s="2" t="s">
        <v>29</v>
      </c>
      <c r="W9" t="b">
        <f t="shared" si="3"/>
        <v>1</v>
      </c>
      <c r="X9">
        <f t="shared" si="5"/>
        <v>24.811775999999998</v>
      </c>
      <c r="Y9">
        <f t="shared" si="4"/>
        <v>8862.3485714285707</v>
      </c>
      <c r="AB9" s="24" t="s">
        <v>301</v>
      </c>
      <c r="AC9" s="24">
        <f>AC4/AF4</f>
        <v>97.13208612851885</v>
      </c>
      <c r="AD9" s="23"/>
      <c r="AE9" s="23"/>
      <c r="AF9" s="23"/>
    </row>
    <row r="10" spans="1:32" x14ac:dyDescent="0.3">
      <c r="A10" s="1">
        <v>7</v>
      </c>
      <c r="B10" t="s">
        <v>18</v>
      </c>
      <c r="C10" s="1">
        <v>2.0083730000000002</v>
      </c>
      <c r="D10" t="b">
        <v>1</v>
      </c>
      <c r="E10">
        <v>4</v>
      </c>
      <c r="F10" s="2" t="s">
        <v>31</v>
      </c>
      <c r="G10" s="1">
        <v>0.11158800000000001</v>
      </c>
      <c r="H10" t="b">
        <v>1</v>
      </c>
      <c r="I10">
        <v>1</v>
      </c>
      <c r="J10" s="2" t="s">
        <v>31</v>
      </c>
      <c r="K10" t="b">
        <f t="shared" si="1"/>
        <v>1</v>
      </c>
      <c r="L10">
        <f t="shared" si="0"/>
        <v>1.8967850000000002</v>
      </c>
      <c r="M10">
        <f t="shared" si="2"/>
        <v>17.998109115675522</v>
      </c>
      <c r="O10" s="1">
        <v>0.314438</v>
      </c>
      <c r="P10" t="b">
        <v>1</v>
      </c>
      <c r="Q10">
        <v>1</v>
      </c>
      <c r="R10" s="2" t="s">
        <v>31</v>
      </c>
      <c r="S10" s="1">
        <v>8.7455000000000005E-2</v>
      </c>
      <c r="T10" t="b">
        <v>1</v>
      </c>
      <c r="U10">
        <v>1</v>
      </c>
      <c r="V10" s="2" t="s">
        <v>31</v>
      </c>
      <c r="W10" t="b">
        <f t="shared" si="3"/>
        <v>1</v>
      </c>
      <c r="X10">
        <f t="shared" si="5"/>
        <v>0.22698299999999999</v>
      </c>
      <c r="Y10">
        <f t="shared" si="4"/>
        <v>3.5954262191984445</v>
      </c>
    </row>
    <row r="11" spans="1:32" x14ac:dyDescent="0.3">
      <c r="A11" s="1">
        <v>8</v>
      </c>
      <c r="B11" t="s">
        <v>18</v>
      </c>
      <c r="C11" s="1">
        <v>7.5377E-2</v>
      </c>
      <c r="D11" t="b">
        <v>1</v>
      </c>
      <c r="E11">
        <v>1</v>
      </c>
      <c r="F11" s="2" t="s">
        <v>13</v>
      </c>
      <c r="G11" s="1">
        <v>1.9954E-2</v>
      </c>
      <c r="H11" t="b">
        <v>1</v>
      </c>
      <c r="I11">
        <v>1</v>
      </c>
      <c r="J11" s="2" t="s">
        <v>13</v>
      </c>
      <c r="K11" t="b">
        <f t="shared" si="1"/>
        <v>1</v>
      </c>
      <c r="L11">
        <f t="shared" si="0"/>
        <v>5.5423E-2</v>
      </c>
      <c r="M11">
        <f t="shared" si="2"/>
        <v>3.7775383381778092</v>
      </c>
      <c r="O11" s="1">
        <v>1.6149999999999999E-3</v>
      </c>
      <c r="P11" t="b">
        <v>1</v>
      </c>
      <c r="Q11">
        <v>1</v>
      </c>
      <c r="R11" s="2" t="s">
        <v>33</v>
      </c>
      <c r="S11" s="1">
        <v>6.4469999999999996E-3</v>
      </c>
      <c r="T11" t="b">
        <v>1</v>
      </c>
      <c r="U11">
        <v>1</v>
      </c>
      <c r="V11" s="2" t="s">
        <v>33</v>
      </c>
      <c r="W11" t="b">
        <f t="shared" si="3"/>
        <v>1</v>
      </c>
      <c r="X11">
        <f t="shared" si="5"/>
        <v>-4.8319999999999995E-3</v>
      </c>
      <c r="Y11">
        <f t="shared" si="4"/>
        <v>0.25050411043896387</v>
      </c>
    </row>
    <row r="12" spans="1:32" x14ac:dyDescent="0.3">
      <c r="A12" s="1">
        <v>9</v>
      </c>
      <c r="B12" t="s">
        <v>18</v>
      </c>
      <c r="C12" s="1">
        <v>0.21685599999999999</v>
      </c>
      <c r="D12" t="b">
        <v>1</v>
      </c>
      <c r="E12">
        <v>1</v>
      </c>
      <c r="F12" s="2" t="s">
        <v>13</v>
      </c>
      <c r="G12" s="1">
        <v>7.3154999999999998E-2</v>
      </c>
      <c r="H12" t="b">
        <v>1</v>
      </c>
      <c r="I12">
        <v>1</v>
      </c>
      <c r="J12" s="2" t="s">
        <v>13</v>
      </c>
      <c r="K12" t="b">
        <f t="shared" si="1"/>
        <v>1</v>
      </c>
      <c r="L12">
        <f t="shared" si="0"/>
        <v>0.143701</v>
      </c>
      <c r="M12">
        <f t="shared" si="2"/>
        <v>2.9643359989064315</v>
      </c>
      <c r="O12" s="1">
        <v>3.8627000000000002E-2</v>
      </c>
      <c r="P12" t="b">
        <v>1</v>
      </c>
      <c r="Q12">
        <v>1</v>
      </c>
      <c r="R12" s="2" t="s">
        <v>35</v>
      </c>
      <c r="S12" s="1">
        <v>3.2665E-2</v>
      </c>
      <c r="T12" t="b">
        <v>1</v>
      </c>
      <c r="U12">
        <v>1</v>
      </c>
      <c r="V12" s="2" t="s">
        <v>35</v>
      </c>
      <c r="W12" t="b">
        <f t="shared" si="3"/>
        <v>1</v>
      </c>
      <c r="X12">
        <f t="shared" si="5"/>
        <v>5.962000000000002E-3</v>
      </c>
      <c r="Y12">
        <f t="shared" si="4"/>
        <v>1.1825195163018523</v>
      </c>
    </row>
    <row r="13" spans="1:32" x14ac:dyDescent="0.3">
      <c r="A13" s="1">
        <v>10</v>
      </c>
      <c r="B13" t="s">
        <v>18</v>
      </c>
      <c r="C13" s="1">
        <v>0.138714</v>
      </c>
      <c r="D13" t="b">
        <v>1</v>
      </c>
      <c r="E13">
        <v>1</v>
      </c>
      <c r="F13" s="2" t="s">
        <v>13</v>
      </c>
      <c r="G13" s="1">
        <v>0.119989</v>
      </c>
      <c r="H13" t="b">
        <v>1</v>
      </c>
      <c r="I13">
        <v>1</v>
      </c>
      <c r="J13" s="2" t="s">
        <v>13</v>
      </c>
      <c r="K13" t="b">
        <f t="shared" si="1"/>
        <v>1</v>
      </c>
      <c r="L13">
        <f t="shared" si="0"/>
        <v>1.8725000000000006E-2</v>
      </c>
      <c r="M13">
        <f t="shared" si="2"/>
        <v>1.1560559717974148</v>
      </c>
      <c r="O13" s="1">
        <v>0.37557800000000002</v>
      </c>
      <c r="P13" t="b">
        <v>1</v>
      </c>
      <c r="Q13">
        <v>1</v>
      </c>
      <c r="R13" s="2" t="s">
        <v>37</v>
      </c>
      <c r="S13" s="1">
        <v>0.338563</v>
      </c>
      <c r="T13" t="b">
        <v>1</v>
      </c>
      <c r="U13">
        <v>1</v>
      </c>
      <c r="V13" s="2" t="s">
        <v>37</v>
      </c>
      <c r="W13" t="b">
        <f t="shared" si="3"/>
        <v>1</v>
      </c>
      <c r="X13">
        <f t="shared" si="5"/>
        <v>3.701500000000002E-2</v>
      </c>
      <c r="Y13">
        <f t="shared" si="4"/>
        <v>1.109329725929886</v>
      </c>
    </row>
    <row r="14" spans="1:32" x14ac:dyDescent="0.3">
      <c r="A14" s="1">
        <v>11</v>
      </c>
      <c r="B14" t="s">
        <v>18</v>
      </c>
      <c r="C14" s="1">
        <v>0.61504300000000001</v>
      </c>
      <c r="D14" t="b">
        <v>1</v>
      </c>
      <c r="E14">
        <v>1</v>
      </c>
      <c r="F14" s="2" t="s">
        <v>13</v>
      </c>
      <c r="G14" s="1">
        <v>0.59125099999999997</v>
      </c>
      <c r="H14" t="b">
        <v>1</v>
      </c>
      <c r="I14">
        <v>1</v>
      </c>
      <c r="J14" s="2" t="s">
        <v>13</v>
      </c>
      <c r="K14" t="b">
        <f t="shared" si="1"/>
        <v>1</v>
      </c>
      <c r="L14">
        <f t="shared" si="0"/>
        <v>2.3792000000000035E-2</v>
      </c>
      <c r="M14">
        <f t="shared" si="2"/>
        <v>1.0402401010738249</v>
      </c>
      <c r="O14" s="1">
        <v>7.2113999999999998E-2</v>
      </c>
      <c r="P14" t="b">
        <v>1</v>
      </c>
      <c r="Q14">
        <v>1</v>
      </c>
      <c r="R14" s="2" t="s">
        <v>39</v>
      </c>
      <c r="S14" s="1">
        <v>7.3291999999999996E-2</v>
      </c>
      <c r="T14" t="b">
        <v>1</v>
      </c>
      <c r="U14">
        <v>1</v>
      </c>
      <c r="V14" s="2" t="s">
        <v>39</v>
      </c>
      <c r="W14" t="b">
        <f t="shared" si="3"/>
        <v>1</v>
      </c>
      <c r="X14">
        <f t="shared" si="5"/>
        <v>-1.1779999999999985E-3</v>
      </c>
      <c r="Y14">
        <f t="shared" si="4"/>
        <v>0.98392730448070731</v>
      </c>
    </row>
    <row r="15" spans="1:32" x14ac:dyDescent="0.3">
      <c r="A15" s="1">
        <v>12</v>
      </c>
      <c r="B15" t="s">
        <v>18</v>
      </c>
      <c r="C15" s="1">
        <v>6.6088999999999995E-2</v>
      </c>
      <c r="D15" t="b">
        <v>1</v>
      </c>
      <c r="E15">
        <v>1</v>
      </c>
      <c r="F15" s="2" t="s">
        <v>13</v>
      </c>
      <c r="G15" s="1">
        <v>1.6139000000000001E-2</v>
      </c>
      <c r="H15" t="b">
        <v>1</v>
      </c>
      <c r="I15">
        <v>1</v>
      </c>
      <c r="J15" s="2" t="s">
        <v>13</v>
      </c>
      <c r="K15" t="b">
        <f t="shared" si="1"/>
        <v>1</v>
      </c>
      <c r="L15">
        <f t="shared" si="0"/>
        <v>4.9949999999999994E-2</v>
      </c>
      <c r="M15">
        <f t="shared" si="2"/>
        <v>4.0949872978499284</v>
      </c>
      <c r="O15" s="1">
        <v>4.3239999999999997E-3</v>
      </c>
      <c r="P15" t="b">
        <v>1</v>
      </c>
      <c r="Q15">
        <v>1</v>
      </c>
      <c r="R15" s="2" t="s">
        <v>41</v>
      </c>
      <c r="S15" s="1">
        <v>5.7239999999999999E-3</v>
      </c>
      <c r="T15" t="b">
        <v>1</v>
      </c>
      <c r="U15">
        <v>1</v>
      </c>
      <c r="V15" s="2" t="s">
        <v>41</v>
      </c>
      <c r="W15" t="b">
        <f t="shared" si="3"/>
        <v>1</v>
      </c>
      <c r="X15">
        <f t="shared" si="5"/>
        <v>-1.4000000000000002E-3</v>
      </c>
      <c r="Y15">
        <f t="shared" si="4"/>
        <v>0.7554157931516422</v>
      </c>
    </row>
    <row r="16" spans="1:32" x14ac:dyDescent="0.3">
      <c r="A16" s="1">
        <v>13</v>
      </c>
      <c r="B16" t="s">
        <v>18</v>
      </c>
      <c r="C16" s="1">
        <v>0.55103599999999997</v>
      </c>
      <c r="D16" t="b">
        <v>1</v>
      </c>
      <c r="E16">
        <v>2</v>
      </c>
      <c r="F16" s="2" t="s">
        <v>19</v>
      </c>
      <c r="G16" s="1">
        <v>2.4119999999999999E-2</v>
      </c>
      <c r="H16" t="b">
        <v>1</v>
      </c>
      <c r="I16">
        <v>1</v>
      </c>
      <c r="J16" s="2" t="s">
        <v>19</v>
      </c>
      <c r="K16" t="b">
        <f t="shared" si="1"/>
        <v>1</v>
      </c>
      <c r="L16">
        <f t="shared" si="0"/>
        <v>0.52691599999999994</v>
      </c>
      <c r="M16">
        <f t="shared" si="2"/>
        <v>22.845605306799335</v>
      </c>
      <c r="O16" s="1">
        <v>0.125892</v>
      </c>
      <c r="P16" t="b">
        <v>1</v>
      </c>
      <c r="Q16">
        <v>1</v>
      </c>
      <c r="R16" s="2" t="s">
        <v>43</v>
      </c>
      <c r="S16" s="1">
        <v>7.1000000000000004E-3</v>
      </c>
      <c r="T16" t="b">
        <v>1</v>
      </c>
      <c r="U16">
        <v>1</v>
      </c>
      <c r="V16" s="2" t="s">
        <v>43</v>
      </c>
      <c r="W16" t="b">
        <f t="shared" si="3"/>
        <v>1</v>
      </c>
      <c r="X16">
        <f t="shared" si="5"/>
        <v>0.11879200000000001</v>
      </c>
      <c r="Y16">
        <f t="shared" si="4"/>
        <v>17.731267605633803</v>
      </c>
    </row>
    <row r="17" spans="1:25" x14ac:dyDescent="0.3">
      <c r="A17" s="1">
        <v>14</v>
      </c>
      <c r="B17" t="s">
        <v>18</v>
      </c>
      <c r="C17" s="1">
        <v>1.3139E-2</v>
      </c>
      <c r="D17" t="b">
        <v>1</v>
      </c>
      <c r="E17">
        <v>1</v>
      </c>
      <c r="F17" s="2" t="s">
        <v>13</v>
      </c>
      <c r="G17" s="1">
        <v>3.1973000000000001E-2</v>
      </c>
      <c r="H17" t="b">
        <v>1</v>
      </c>
      <c r="I17">
        <v>1</v>
      </c>
      <c r="J17" s="2" t="s">
        <v>13</v>
      </c>
      <c r="K17" t="b">
        <f t="shared" si="1"/>
        <v>1</v>
      </c>
      <c r="L17">
        <f t="shared" si="0"/>
        <v>-1.8834000000000004E-2</v>
      </c>
      <c r="M17">
        <f t="shared" si="2"/>
        <v>0.41094048103086978</v>
      </c>
      <c r="O17" s="1">
        <v>1.3664000000000001E-2</v>
      </c>
      <c r="P17" t="b">
        <v>1</v>
      </c>
      <c r="Q17">
        <v>1</v>
      </c>
      <c r="R17" s="2" t="s">
        <v>13</v>
      </c>
      <c r="S17" s="1">
        <v>2.1416000000000001E-2</v>
      </c>
      <c r="T17" t="b">
        <v>1</v>
      </c>
      <c r="U17">
        <v>1</v>
      </c>
      <c r="V17" s="2" t="s">
        <v>13</v>
      </c>
      <c r="W17" t="b">
        <f t="shared" si="3"/>
        <v>1</v>
      </c>
      <c r="X17">
        <f t="shared" si="5"/>
        <v>-7.7520000000000002E-3</v>
      </c>
      <c r="Y17">
        <f t="shared" si="4"/>
        <v>0.63802764288382519</v>
      </c>
    </row>
    <row r="18" spans="1:25" x14ac:dyDescent="0.3">
      <c r="A18" s="1">
        <v>15</v>
      </c>
      <c r="B18" t="s">
        <v>18</v>
      </c>
      <c r="C18" s="1">
        <v>1.327194</v>
      </c>
      <c r="D18" t="b">
        <v>1</v>
      </c>
      <c r="E18">
        <v>3</v>
      </c>
      <c r="F18" s="2" t="s">
        <v>46</v>
      </c>
      <c r="G18" s="1">
        <v>0.36889300000000003</v>
      </c>
      <c r="H18" t="b">
        <v>1</v>
      </c>
      <c r="I18">
        <v>3</v>
      </c>
      <c r="J18" s="2" t="s">
        <v>46</v>
      </c>
      <c r="K18" t="b">
        <f t="shared" si="1"/>
        <v>1</v>
      </c>
      <c r="L18">
        <f t="shared" si="0"/>
        <v>0.95830099999999996</v>
      </c>
      <c r="M18">
        <f t="shared" si="2"/>
        <v>3.5977749645561174</v>
      </c>
      <c r="O18" s="1">
        <v>0.22020100000000001</v>
      </c>
      <c r="P18" t="b">
        <v>1</v>
      </c>
      <c r="Q18">
        <v>1</v>
      </c>
      <c r="R18" s="2" t="s">
        <v>47</v>
      </c>
      <c r="S18" s="1">
        <v>0.17542199999999999</v>
      </c>
      <c r="T18" t="b">
        <v>1</v>
      </c>
      <c r="U18">
        <v>1</v>
      </c>
      <c r="V18" s="2" t="s">
        <v>47</v>
      </c>
      <c r="W18" t="b">
        <f t="shared" si="3"/>
        <v>1</v>
      </c>
      <c r="X18">
        <f t="shared" si="5"/>
        <v>4.4779000000000013E-2</v>
      </c>
      <c r="Y18">
        <f t="shared" si="4"/>
        <v>1.2552644480167825</v>
      </c>
    </row>
    <row r="19" spans="1:25" x14ac:dyDescent="0.3">
      <c r="A19" s="1">
        <v>16</v>
      </c>
      <c r="B19" t="s">
        <v>18</v>
      </c>
      <c r="C19" s="1">
        <v>1.380836</v>
      </c>
      <c r="D19" t="b">
        <v>1</v>
      </c>
      <c r="E19">
        <v>5</v>
      </c>
      <c r="F19" s="2" t="s">
        <v>49</v>
      </c>
      <c r="G19" s="1">
        <v>0.18160999999999999</v>
      </c>
      <c r="H19" t="b">
        <v>1</v>
      </c>
      <c r="I19">
        <v>4</v>
      </c>
      <c r="J19" s="2" t="s">
        <v>49</v>
      </c>
      <c r="K19" t="b">
        <f t="shared" si="1"/>
        <v>1</v>
      </c>
      <c r="L19">
        <f t="shared" si="0"/>
        <v>1.1992259999999999</v>
      </c>
      <c r="M19">
        <f t="shared" si="2"/>
        <v>7.6033037828313415</v>
      </c>
      <c r="O19" s="1">
        <v>0.33754099999999998</v>
      </c>
      <c r="P19" t="b">
        <v>1</v>
      </c>
      <c r="Q19">
        <v>1</v>
      </c>
      <c r="R19" s="2" t="s">
        <v>50</v>
      </c>
      <c r="S19" s="1">
        <v>8.5936999999999999E-2</v>
      </c>
      <c r="T19" t="b">
        <v>1</v>
      </c>
      <c r="U19">
        <v>1</v>
      </c>
      <c r="V19" s="2" t="s">
        <v>281</v>
      </c>
      <c r="W19" t="b">
        <f t="shared" si="3"/>
        <v>0</v>
      </c>
      <c r="X19">
        <f t="shared" si="5"/>
        <v>0.25160399999999999</v>
      </c>
      <c r="Y19">
        <f t="shared" si="4"/>
        <v>3.9277726706773564</v>
      </c>
    </row>
    <row r="20" spans="1:25" x14ac:dyDescent="0.3">
      <c r="A20" s="1">
        <v>17</v>
      </c>
      <c r="B20" t="s">
        <v>27</v>
      </c>
      <c r="C20" s="1">
        <v>1.6921660000000001</v>
      </c>
      <c r="D20" t="b">
        <v>1</v>
      </c>
      <c r="E20">
        <v>1</v>
      </c>
      <c r="F20" s="2" t="s">
        <v>13</v>
      </c>
      <c r="G20" s="1">
        <v>4.2021000000000003E-2</v>
      </c>
      <c r="H20" t="b">
        <v>1</v>
      </c>
      <c r="I20">
        <v>1</v>
      </c>
      <c r="J20" s="2" t="s">
        <v>13</v>
      </c>
      <c r="K20" t="b">
        <f t="shared" si="1"/>
        <v>1</v>
      </c>
      <c r="L20">
        <f t="shared" si="0"/>
        <v>1.650145</v>
      </c>
      <c r="M20">
        <f t="shared" si="2"/>
        <v>40.269531900716309</v>
      </c>
      <c r="O20" s="1">
        <v>0.21303800000000001</v>
      </c>
      <c r="P20" t="b">
        <v>1</v>
      </c>
      <c r="Q20">
        <v>1</v>
      </c>
      <c r="R20" s="2" t="s">
        <v>52</v>
      </c>
      <c r="S20" s="1">
        <v>5.287E-3</v>
      </c>
      <c r="T20" t="b">
        <v>1</v>
      </c>
      <c r="U20">
        <v>1</v>
      </c>
      <c r="V20" s="2" t="s">
        <v>22</v>
      </c>
      <c r="W20" t="b">
        <f t="shared" si="3"/>
        <v>0</v>
      </c>
      <c r="X20">
        <f t="shared" si="5"/>
        <v>0.20775100000000002</v>
      </c>
      <c r="Y20">
        <f t="shared" si="4"/>
        <v>40.294685076602988</v>
      </c>
    </row>
    <row r="21" spans="1:25" x14ac:dyDescent="0.3">
      <c r="A21" s="1">
        <v>18</v>
      </c>
      <c r="B21" t="s">
        <v>27</v>
      </c>
      <c r="C21" s="1">
        <v>6.7752189999999999</v>
      </c>
      <c r="D21" t="b">
        <v>1</v>
      </c>
      <c r="E21">
        <v>3</v>
      </c>
      <c r="F21" s="2" t="s">
        <v>46</v>
      </c>
      <c r="G21" s="1">
        <v>0.78814899999999999</v>
      </c>
      <c r="H21" t="b">
        <v>1</v>
      </c>
      <c r="I21">
        <v>2</v>
      </c>
      <c r="J21" s="2" t="s">
        <v>46</v>
      </c>
      <c r="K21" t="b">
        <f t="shared" si="1"/>
        <v>1</v>
      </c>
      <c r="L21">
        <f t="shared" si="0"/>
        <v>5.9870700000000001</v>
      </c>
      <c r="M21">
        <f t="shared" si="2"/>
        <v>8.596368199414071</v>
      </c>
      <c r="O21" s="1">
        <v>0.96666799999999997</v>
      </c>
      <c r="P21" t="b">
        <v>1</v>
      </c>
      <c r="Q21">
        <v>1</v>
      </c>
      <c r="R21" s="2" t="s">
        <v>54</v>
      </c>
      <c r="S21" s="1">
        <v>0.170403</v>
      </c>
      <c r="T21" t="b">
        <v>1</v>
      </c>
      <c r="U21">
        <v>1</v>
      </c>
      <c r="V21" s="2" t="s">
        <v>43</v>
      </c>
      <c r="W21" t="b">
        <f t="shared" si="3"/>
        <v>0</v>
      </c>
      <c r="X21">
        <f t="shared" si="5"/>
        <v>0.796265</v>
      </c>
      <c r="Y21">
        <f t="shared" si="4"/>
        <v>5.6728343984554259</v>
      </c>
    </row>
    <row r="22" spans="1:25" x14ac:dyDescent="0.3">
      <c r="A22" s="1">
        <v>19</v>
      </c>
      <c r="B22" t="s">
        <v>27</v>
      </c>
      <c r="C22" s="1">
        <v>22.588982999999999</v>
      </c>
      <c r="D22" t="b">
        <v>1</v>
      </c>
      <c r="E22">
        <v>7</v>
      </c>
      <c r="F22" s="2" t="s">
        <v>56</v>
      </c>
      <c r="G22" s="1">
        <v>3.3758999999999997E-2</v>
      </c>
      <c r="H22" t="b">
        <v>1</v>
      </c>
      <c r="I22">
        <v>1</v>
      </c>
      <c r="J22" s="2" t="s">
        <v>56</v>
      </c>
      <c r="K22" t="b">
        <f t="shared" si="1"/>
        <v>1</v>
      </c>
      <c r="L22">
        <f t="shared" si="0"/>
        <v>22.555223999999999</v>
      </c>
      <c r="M22">
        <f t="shared" si="2"/>
        <v>669.12476672887237</v>
      </c>
      <c r="O22" s="1">
        <v>3.242283</v>
      </c>
      <c r="P22" t="b">
        <v>1</v>
      </c>
      <c r="Q22">
        <v>1</v>
      </c>
      <c r="R22" s="2" t="s">
        <v>57</v>
      </c>
      <c r="S22" s="1">
        <v>5.1659999999999996E-3</v>
      </c>
      <c r="T22" t="b">
        <v>1</v>
      </c>
      <c r="U22">
        <v>1</v>
      </c>
      <c r="V22" s="2" t="s">
        <v>57</v>
      </c>
      <c r="W22" t="b">
        <f t="shared" si="3"/>
        <v>1</v>
      </c>
      <c r="X22">
        <f t="shared" si="5"/>
        <v>3.237117</v>
      </c>
      <c r="Y22">
        <f t="shared" si="4"/>
        <v>627.6196283391406</v>
      </c>
    </row>
    <row r="23" spans="1:25" x14ac:dyDescent="0.3">
      <c r="A23" s="1">
        <v>20</v>
      </c>
      <c r="B23" t="s">
        <v>27</v>
      </c>
      <c r="C23" s="1">
        <v>4.5319510000000003</v>
      </c>
      <c r="D23" t="b">
        <v>1</v>
      </c>
      <c r="E23">
        <v>2</v>
      </c>
      <c r="F23" s="2" t="s">
        <v>19</v>
      </c>
      <c r="G23" s="1">
        <v>2.8256E-2</v>
      </c>
      <c r="H23" t="b">
        <v>1</v>
      </c>
      <c r="I23">
        <v>1</v>
      </c>
      <c r="J23" s="2" t="s">
        <v>19</v>
      </c>
      <c r="K23" t="b">
        <f t="shared" si="1"/>
        <v>1</v>
      </c>
      <c r="L23">
        <f t="shared" si="0"/>
        <v>4.5036950000000004</v>
      </c>
      <c r="M23">
        <f t="shared" si="2"/>
        <v>160.38897933182335</v>
      </c>
      <c r="O23" s="1">
        <v>0.74797499999999995</v>
      </c>
      <c r="P23" t="b">
        <v>1</v>
      </c>
      <c r="Q23">
        <v>1</v>
      </c>
      <c r="R23" s="2" t="s">
        <v>59</v>
      </c>
      <c r="S23" s="1">
        <v>7.3359999999999996E-3</v>
      </c>
      <c r="T23" t="b">
        <v>1</v>
      </c>
      <c r="U23">
        <v>1</v>
      </c>
      <c r="V23" s="2" t="s">
        <v>59</v>
      </c>
      <c r="W23" t="b">
        <f t="shared" si="3"/>
        <v>1</v>
      </c>
      <c r="X23">
        <f t="shared" si="5"/>
        <v>0.74063899999999994</v>
      </c>
      <c r="Y23">
        <f t="shared" si="4"/>
        <v>101.95951472191931</v>
      </c>
    </row>
    <row r="24" spans="1:25" x14ac:dyDescent="0.3">
      <c r="A24" s="1">
        <v>21</v>
      </c>
      <c r="B24" t="s">
        <v>27</v>
      </c>
      <c r="C24" s="1">
        <v>8.0768059999999995</v>
      </c>
      <c r="D24" t="b">
        <v>1</v>
      </c>
      <c r="E24">
        <v>2</v>
      </c>
      <c r="F24" s="2" t="s">
        <v>19</v>
      </c>
      <c r="G24" s="1">
        <v>4.4230999999999999E-2</v>
      </c>
      <c r="H24" t="b">
        <v>1</v>
      </c>
      <c r="I24">
        <v>1</v>
      </c>
      <c r="J24" s="2" t="s">
        <v>19</v>
      </c>
      <c r="K24" t="b">
        <f t="shared" si="1"/>
        <v>1</v>
      </c>
      <c r="L24">
        <f t="shared" si="0"/>
        <v>8.0325749999999996</v>
      </c>
      <c r="M24">
        <f t="shared" si="2"/>
        <v>182.60509597341229</v>
      </c>
      <c r="O24" s="1">
        <v>1.2703660000000001</v>
      </c>
      <c r="P24" t="b">
        <v>1</v>
      </c>
      <c r="Q24">
        <v>1</v>
      </c>
      <c r="R24" s="2" t="s">
        <v>19</v>
      </c>
      <c r="S24" s="1">
        <v>1.8799E-2</v>
      </c>
      <c r="T24" t="b">
        <v>1</v>
      </c>
      <c r="U24">
        <v>1</v>
      </c>
      <c r="V24" s="2" t="s">
        <v>113</v>
      </c>
      <c r="W24" t="b">
        <f t="shared" si="3"/>
        <v>0</v>
      </c>
      <c r="X24">
        <f t="shared" si="5"/>
        <v>1.2515670000000001</v>
      </c>
      <c r="Y24">
        <f t="shared" si="4"/>
        <v>67.576254056066816</v>
      </c>
    </row>
    <row r="25" spans="1:25" x14ac:dyDescent="0.3">
      <c r="A25" s="1">
        <v>22</v>
      </c>
      <c r="B25" t="s">
        <v>27</v>
      </c>
      <c r="C25" s="1">
        <v>0.444994</v>
      </c>
      <c r="D25" t="b">
        <v>1</v>
      </c>
      <c r="E25">
        <v>1</v>
      </c>
      <c r="F25" s="2" t="s">
        <v>13</v>
      </c>
      <c r="G25" s="1">
        <v>4.6887999999999999E-2</v>
      </c>
      <c r="H25" t="b">
        <v>1</v>
      </c>
      <c r="I25">
        <v>1</v>
      </c>
      <c r="J25" s="2" t="s">
        <v>13</v>
      </c>
      <c r="K25" t="b">
        <f t="shared" si="1"/>
        <v>1</v>
      </c>
      <c r="L25">
        <f t="shared" si="0"/>
        <v>0.39810600000000002</v>
      </c>
      <c r="M25">
        <f t="shared" si="2"/>
        <v>9.4905732810100663</v>
      </c>
      <c r="O25" s="1">
        <v>4.888001</v>
      </c>
      <c r="P25" t="b">
        <v>1</v>
      </c>
      <c r="Q25">
        <v>2</v>
      </c>
      <c r="R25" s="2" t="s">
        <v>62</v>
      </c>
      <c r="S25" s="1">
        <v>7.5209999999999999E-3</v>
      </c>
      <c r="T25" t="b">
        <v>1</v>
      </c>
      <c r="U25">
        <v>1</v>
      </c>
      <c r="V25" s="2" t="s">
        <v>57</v>
      </c>
      <c r="W25" t="b">
        <f t="shared" si="3"/>
        <v>0</v>
      </c>
      <c r="X25">
        <f t="shared" si="5"/>
        <v>4.8804800000000004</v>
      </c>
      <c r="Y25">
        <f t="shared" si="4"/>
        <v>649.91370828347294</v>
      </c>
    </row>
    <row r="26" spans="1:25" x14ac:dyDescent="0.3">
      <c r="A26" s="1">
        <v>23</v>
      </c>
      <c r="B26" t="s">
        <v>27</v>
      </c>
      <c r="C26" s="1">
        <v>2.2556850000000002</v>
      </c>
      <c r="D26" t="b">
        <v>1</v>
      </c>
      <c r="E26">
        <v>1</v>
      </c>
      <c r="F26" s="2" t="s">
        <v>13</v>
      </c>
      <c r="G26" s="1">
        <v>3.7221999999999998E-2</v>
      </c>
      <c r="H26" t="b">
        <v>1</v>
      </c>
      <c r="I26">
        <v>1</v>
      </c>
      <c r="J26" s="2" t="s">
        <v>13</v>
      </c>
      <c r="K26" t="b">
        <f t="shared" si="1"/>
        <v>1</v>
      </c>
      <c r="L26">
        <f t="shared" si="0"/>
        <v>2.2184630000000003</v>
      </c>
      <c r="M26">
        <f t="shared" si="2"/>
        <v>60.600854333458713</v>
      </c>
      <c r="O26" s="1">
        <v>3.6392000000000001E-2</v>
      </c>
      <c r="P26" t="b">
        <v>1</v>
      </c>
      <c r="Q26">
        <v>1</v>
      </c>
      <c r="R26" s="2" t="s">
        <v>64</v>
      </c>
      <c r="S26" s="1">
        <v>7.5339999999999999E-3</v>
      </c>
      <c r="T26" t="b">
        <v>1</v>
      </c>
      <c r="U26">
        <v>1</v>
      </c>
      <c r="V26" s="2" t="s">
        <v>64</v>
      </c>
      <c r="W26" t="b">
        <f t="shared" si="3"/>
        <v>1</v>
      </c>
      <c r="X26">
        <f t="shared" si="5"/>
        <v>2.8858000000000002E-2</v>
      </c>
      <c r="Y26">
        <f t="shared" si="4"/>
        <v>4.8303689938943455</v>
      </c>
    </row>
    <row r="27" spans="1:25" x14ac:dyDescent="0.3">
      <c r="A27" s="1">
        <v>24</v>
      </c>
      <c r="B27" t="s">
        <v>27</v>
      </c>
      <c r="C27" s="1">
        <v>27.31401</v>
      </c>
      <c r="D27" t="b">
        <v>1</v>
      </c>
      <c r="E27">
        <v>9</v>
      </c>
      <c r="F27" s="2" t="s">
        <v>66</v>
      </c>
      <c r="G27" s="1">
        <v>4.2013000000000002E-2</v>
      </c>
      <c r="H27" t="b">
        <v>1</v>
      </c>
      <c r="I27">
        <v>1</v>
      </c>
      <c r="J27" s="2" t="s">
        <v>66</v>
      </c>
      <c r="K27" t="b">
        <f t="shared" si="1"/>
        <v>1</v>
      </c>
      <c r="L27">
        <f t="shared" si="0"/>
        <v>27.271996999999999</v>
      </c>
      <c r="M27">
        <f t="shared" si="2"/>
        <v>650.13233999000306</v>
      </c>
      <c r="O27" s="1">
        <v>0.67654400000000003</v>
      </c>
      <c r="P27" t="b">
        <v>1</v>
      </c>
      <c r="Q27">
        <v>1</v>
      </c>
      <c r="R27" s="2" t="s">
        <v>66</v>
      </c>
      <c r="S27" s="1">
        <v>3.3010000000000001E-3</v>
      </c>
      <c r="T27" t="b">
        <v>1</v>
      </c>
      <c r="U27">
        <v>1</v>
      </c>
      <c r="V27" s="2" t="s">
        <v>106</v>
      </c>
      <c r="W27" t="b">
        <f t="shared" si="3"/>
        <v>0</v>
      </c>
      <c r="X27">
        <f t="shared" si="5"/>
        <v>0.67324300000000004</v>
      </c>
      <c r="Y27">
        <f t="shared" si="4"/>
        <v>204.9512269009391</v>
      </c>
    </row>
    <row r="28" spans="1:25" x14ac:dyDescent="0.3">
      <c r="A28" s="1">
        <v>25</v>
      </c>
      <c r="B28" t="s">
        <v>27</v>
      </c>
      <c r="C28" s="1">
        <v>3.2875000000000001E-2</v>
      </c>
      <c r="D28" t="b">
        <v>1</v>
      </c>
      <c r="E28">
        <v>1</v>
      </c>
      <c r="F28" s="2" t="s">
        <v>13</v>
      </c>
      <c r="G28" s="1">
        <v>3.8378000000000002E-2</v>
      </c>
      <c r="H28" t="b">
        <v>1</v>
      </c>
      <c r="I28">
        <v>1</v>
      </c>
      <c r="J28" s="2" t="s">
        <v>13</v>
      </c>
      <c r="K28" t="b">
        <f t="shared" si="1"/>
        <v>1</v>
      </c>
      <c r="L28">
        <f t="shared" si="0"/>
        <v>-5.5030000000000009E-3</v>
      </c>
      <c r="M28">
        <f t="shared" si="2"/>
        <v>0.85661055813226328</v>
      </c>
      <c r="O28" s="1">
        <v>8.3420000000000005E-3</v>
      </c>
      <c r="P28" t="b">
        <v>1</v>
      </c>
      <c r="Q28">
        <v>1</v>
      </c>
      <c r="R28" s="2" t="s">
        <v>68</v>
      </c>
      <c r="S28" s="1">
        <v>5.025E-3</v>
      </c>
      <c r="T28" t="b">
        <v>1</v>
      </c>
      <c r="U28">
        <v>1</v>
      </c>
      <c r="V28" s="2" t="s">
        <v>22</v>
      </c>
      <c r="W28" t="b">
        <f t="shared" si="3"/>
        <v>0</v>
      </c>
      <c r="X28">
        <f t="shared" si="5"/>
        <v>3.3170000000000005E-3</v>
      </c>
      <c r="Y28">
        <f t="shared" si="4"/>
        <v>1.6600995024875622</v>
      </c>
    </row>
    <row r="29" spans="1:25" x14ac:dyDescent="0.3">
      <c r="A29" s="1">
        <v>26</v>
      </c>
      <c r="B29" t="s">
        <v>27</v>
      </c>
      <c r="C29" s="1">
        <v>13.866849</v>
      </c>
      <c r="D29" t="b">
        <v>1</v>
      </c>
      <c r="E29">
        <v>8</v>
      </c>
      <c r="F29" s="2" t="s">
        <v>28</v>
      </c>
      <c r="G29" s="1">
        <v>3.9079999999999997E-2</v>
      </c>
      <c r="H29" t="b">
        <v>1</v>
      </c>
      <c r="I29">
        <v>1</v>
      </c>
      <c r="J29" s="2" t="s">
        <v>28</v>
      </c>
      <c r="K29" t="b">
        <f t="shared" si="1"/>
        <v>1</v>
      </c>
      <c r="L29">
        <f t="shared" si="0"/>
        <v>13.827769</v>
      </c>
      <c r="M29">
        <f t="shared" si="2"/>
        <v>354.83236949846474</v>
      </c>
      <c r="O29" s="1">
        <v>7.1151600000000004</v>
      </c>
      <c r="P29" t="b">
        <v>1</v>
      </c>
      <c r="Q29">
        <v>2</v>
      </c>
      <c r="R29" s="2" t="s">
        <v>70</v>
      </c>
      <c r="S29" s="1">
        <v>3.8440000000000002E-3</v>
      </c>
      <c r="T29" t="b">
        <v>1</v>
      </c>
      <c r="U29">
        <v>1</v>
      </c>
      <c r="V29" s="2" t="s">
        <v>70</v>
      </c>
      <c r="W29" t="b">
        <f t="shared" si="3"/>
        <v>1</v>
      </c>
      <c r="X29">
        <f t="shared" si="5"/>
        <v>7.1113160000000004</v>
      </c>
      <c r="Y29">
        <f t="shared" si="4"/>
        <v>1850.9781477627471</v>
      </c>
    </row>
    <row r="30" spans="1:25" x14ac:dyDescent="0.3">
      <c r="A30" s="1">
        <v>27</v>
      </c>
      <c r="B30" t="s">
        <v>18</v>
      </c>
      <c r="C30" s="1">
        <v>3.5173619999999999</v>
      </c>
      <c r="D30" t="b">
        <v>1</v>
      </c>
      <c r="E30">
        <v>7</v>
      </c>
      <c r="F30" s="2" t="s">
        <v>56</v>
      </c>
      <c r="G30" s="1">
        <v>2.2483E-2</v>
      </c>
      <c r="H30" t="b">
        <v>1</v>
      </c>
      <c r="I30">
        <v>1</v>
      </c>
      <c r="J30" s="2" t="s">
        <v>56</v>
      </c>
      <c r="K30" t="b">
        <f t="shared" si="1"/>
        <v>1</v>
      </c>
      <c r="L30">
        <f t="shared" si="0"/>
        <v>3.4948790000000001</v>
      </c>
      <c r="M30">
        <f t="shared" si="2"/>
        <v>156.44540319352399</v>
      </c>
      <c r="O30" s="1">
        <v>0.10527300000000001</v>
      </c>
      <c r="P30" t="b">
        <v>1</v>
      </c>
      <c r="Q30">
        <v>1</v>
      </c>
      <c r="R30" s="2" t="s">
        <v>56</v>
      </c>
      <c r="S30" s="1">
        <v>3.673E-3</v>
      </c>
      <c r="T30" t="b">
        <v>1</v>
      </c>
      <c r="U30">
        <v>1</v>
      </c>
      <c r="V30" s="2" t="s">
        <v>56</v>
      </c>
      <c r="W30" t="b">
        <f t="shared" si="3"/>
        <v>1</v>
      </c>
      <c r="X30">
        <f t="shared" si="5"/>
        <v>0.10160000000000001</v>
      </c>
      <c r="Y30">
        <f t="shared" si="4"/>
        <v>28.661312278791179</v>
      </c>
    </row>
    <row r="31" spans="1:25" x14ac:dyDescent="0.3">
      <c r="A31" s="1">
        <v>28</v>
      </c>
      <c r="B31" t="s">
        <v>18</v>
      </c>
      <c r="C31" s="1">
        <v>2.6120399999999999</v>
      </c>
      <c r="D31" t="b">
        <v>1</v>
      </c>
      <c r="E31">
        <v>8</v>
      </c>
      <c r="F31" s="2" t="s">
        <v>28</v>
      </c>
      <c r="G31" s="1">
        <v>1.8148999999999998E-2</v>
      </c>
      <c r="H31" t="b">
        <v>1</v>
      </c>
      <c r="I31">
        <v>1</v>
      </c>
      <c r="J31" s="2" t="s">
        <v>28</v>
      </c>
      <c r="K31" t="b">
        <f t="shared" si="1"/>
        <v>1</v>
      </c>
      <c r="L31">
        <f t="shared" si="0"/>
        <v>2.5938909999999997</v>
      </c>
      <c r="M31">
        <f t="shared" si="2"/>
        <v>143.9219791724062</v>
      </c>
      <c r="O31" s="1">
        <v>0.19456000000000001</v>
      </c>
      <c r="P31" t="b">
        <v>1</v>
      </c>
      <c r="Q31">
        <v>1</v>
      </c>
      <c r="R31" s="2" t="s">
        <v>28</v>
      </c>
      <c r="S31" s="1">
        <v>2.862E-3</v>
      </c>
      <c r="T31" t="b">
        <v>1</v>
      </c>
      <c r="U31">
        <v>1</v>
      </c>
      <c r="V31" s="2" t="s">
        <v>106</v>
      </c>
      <c r="W31" t="b">
        <f t="shared" si="3"/>
        <v>0</v>
      </c>
      <c r="X31">
        <f t="shared" si="5"/>
        <v>0.19169800000000001</v>
      </c>
      <c r="Y31">
        <f t="shared" si="4"/>
        <v>67.980433263452142</v>
      </c>
    </row>
    <row r="32" spans="1:25" x14ac:dyDescent="0.3">
      <c r="A32" s="1">
        <v>29</v>
      </c>
      <c r="B32" t="s">
        <v>18</v>
      </c>
      <c r="C32" s="1">
        <v>1.7120390000000001</v>
      </c>
      <c r="D32" t="b">
        <v>1</v>
      </c>
      <c r="E32">
        <v>3</v>
      </c>
      <c r="F32" s="2" t="s">
        <v>46</v>
      </c>
      <c r="G32" s="1">
        <v>2.1322000000000001E-2</v>
      </c>
      <c r="H32" t="b">
        <v>1</v>
      </c>
      <c r="I32">
        <v>1</v>
      </c>
      <c r="J32" s="2" t="s">
        <v>46</v>
      </c>
      <c r="K32" t="b">
        <f t="shared" si="1"/>
        <v>1</v>
      </c>
      <c r="L32">
        <f t="shared" si="0"/>
        <v>1.690717</v>
      </c>
      <c r="M32">
        <f t="shared" si="2"/>
        <v>80.294484569927775</v>
      </c>
      <c r="O32" s="1">
        <v>0.30773200000000001</v>
      </c>
      <c r="P32" t="b">
        <v>1</v>
      </c>
      <c r="Q32">
        <v>1</v>
      </c>
      <c r="R32" s="2" t="s">
        <v>74</v>
      </c>
      <c r="S32" s="1">
        <v>3.4359999999999998E-3</v>
      </c>
      <c r="T32" t="b">
        <v>1</v>
      </c>
      <c r="U32">
        <v>1</v>
      </c>
      <c r="V32" s="2" t="s">
        <v>85</v>
      </c>
      <c r="W32" t="b">
        <f t="shared" si="3"/>
        <v>0</v>
      </c>
      <c r="X32">
        <f t="shared" si="5"/>
        <v>0.30429600000000001</v>
      </c>
      <c r="Y32">
        <f t="shared" si="4"/>
        <v>89.561117578579754</v>
      </c>
    </row>
    <row r="33" spans="1:25" x14ac:dyDescent="0.3">
      <c r="A33" s="1">
        <v>30</v>
      </c>
      <c r="B33" t="s">
        <v>18</v>
      </c>
      <c r="C33" s="1">
        <v>0.65806100000000001</v>
      </c>
      <c r="D33" t="b">
        <v>1</v>
      </c>
      <c r="E33">
        <v>5</v>
      </c>
      <c r="F33" s="2" t="s">
        <v>49</v>
      </c>
      <c r="G33" s="1">
        <v>2.1538999999999999E-2</v>
      </c>
      <c r="H33" t="b">
        <v>1</v>
      </c>
      <c r="I33">
        <v>1</v>
      </c>
      <c r="J33" s="2" t="s">
        <v>49</v>
      </c>
      <c r="K33" t="b">
        <f t="shared" si="1"/>
        <v>1</v>
      </c>
      <c r="L33">
        <f t="shared" si="0"/>
        <v>0.63652200000000003</v>
      </c>
      <c r="M33">
        <f t="shared" si="2"/>
        <v>30.552068341148615</v>
      </c>
      <c r="O33" s="1">
        <v>6.0130999999999997E-2</v>
      </c>
      <c r="P33" t="b">
        <v>1</v>
      </c>
      <c r="Q33">
        <v>1</v>
      </c>
      <c r="R33" s="2" t="s">
        <v>76</v>
      </c>
      <c r="S33" s="1">
        <v>2.9940000000000001E-3</v>
      </c>
      <c r="T33" t="b">
        <v>1</v>
      </c>
      <c r="U33">
        <v>1</v>
      </c>
      <c r="V33" s="2" t="s">
        <v>76</v>
      </c>
      <c r="W33" t="b">
        <f t="shared" si="3"/>
        <v>1</v>
      </c>
      <c r="X33">
        <f t="shared" si="5"/>
        <v>5.7136999999999993E-2</v>
      </c>
      <c r="Y33">
        <f t="shared" si="4"/>
        <v>20.08383433533734</v>
      </c>
    </row>
    <row r="34" spans="1:25" x14ac:dyDescent="0.3">
      <c r="A34" s="1">
        <v>31</v>
      </c>
      <c r="B34" t="s">
        <v>18</v>
      </c>
      <c r="C34" s="1">
        <v>1.3961680000000001</v>
      </c>
      <c r="D34" t="b">
        <v>1</v>
      </c>
      <c r="E34">
        <v>7</v>
      </c>
      <c r="F34" s="2" t="s">
        <v>56</v>
      </c>
      <c r="G34" s="1">
        <v>1.9101E-2</v>
      </c>
      <c r="H34" t="b">
        <v>1</v>
      </c>
      <c r="I34">
        <v>1</v>
      </c>
      <c r="J34" s="2" t="s">
        <v>56</v>
      </c>
      <c r="K34" t="b">
        <f t="shared" si="1"/>
        <v>1</v>
      </c>
      <c r="L34">
        <f t="shared" si="0"/>
        <v>1.377067</v>
      </c>
      <c r="M34">
        <f t="shared" si="2"/>
        <v>73.093974137479719</v>
      </c>
      <c r="O34" s="1">
        <v>0.32057000000000002</v>
      </c>
      <c r="P34" t="b">
        <v>1</v>
      </c>
      <c r="Q34">
        <v>1</v>
      </c>
      <c r="R34" s="2" t="s">
        <v>78</v>
      </c>
      <c r="S34" s="1">
        <v>4.0730000000000002E-3</v>
      </c>
      <c r="T34" t="b">
        <v>1</v>
      </c>
      <c r="U34">
        <v>1</v>
      </c>
      <c r="V34" s="2" t="s">
        <v>78</v>
      </c>
      <c r="W34" t="b">
        <f t="shared" si="3"/>
        <v>1</v>
      </c>
      <c r="X34">
        <f t="shared" si="5"/>
        <v>0.31649700000000003</v>
      </c>
      <c r="Y34">
        <f t="shared" si="4"/>
        <v>78.706113429904249</v>
      </c>
    </row>
    <row r="35" spans="1:25" x14ac:dyDescent="0.3">
      <c r="A35" s="1">
        <v>32</v>
      </c>
      <c r="B35" t="s">
        <v>18</v>
      </c>
      <c r="C35" s="1">
        <v>1.4944660000000001</v>
      </c>
      <c r="D35" t="b">
        <v>1</v>
      </c>
      <c r="E35">
        <v>3</v>
      </c>
      <c r="F35" s="2" t="s">
        <v>46</v>
      </c>
      <c r="G35" s="1">
        <v>0.491734</v>
      </c>
      <c r="H35" t="b">
        <v>1</v>
      </c>
      <c r="I35">
        <v>2</v>
      </c>
      <c r="J35" s="2" t="s">
        <v>46</v>
      </c>
      <c r="K35" t="b">
        <f t="shared" si="1"/>
        <v>1</v>
      </c>
      <c r="L35">
        <f t="shared" si="0"/>
        <v>1.002732</v>
      </c>
      <c r="M35">
        <f t="shared" si="2"/>
        <v>3.0391756518768278</v>
      </c>
      <c r="O35" s="1">
        <v>0.27244200000000002</v>
      </c>
      <c r="P35" t="b">
        <v>1</v>
      </c>
      <c r="Q35">
        <v>1</v>
      </c>
      <c r="R35" s="2" t="s">
        <v>46</v>
      </c>
      <c r="S35" s="1">
        <v>0.18643499999999999</v>
      </c>
      <c r="T35" t="b">
        <v>1</v>
      </c>
      <c r="U35">
        <v>1</v>
      </c>
      <c r="V35" s="2" t="s">
        <v>46</v>
      </c>
      <c r="W35" t="b">
        <f t="shared" si="3"/>
        <v>1</v>
      </c>
      <c r="X35">
        <f t="shared" si="5"/>
        <v>8.6007000000000028E-2</v>
      </c>
      <c r="Y35">
        <f t="shared" si="4"/>
        <v>1.4613243221498111</v>
      </c>
    </row>
    <row r="36" spans="1:25" x14ac:dyDescent="0.3">
      <c r="A36" s="1">
        <v>33</v>
      </c>
      <c r="B36" t="s">
        <v>81</v>
      </c>
      <c r="C36" s="1">
        <v>0.32300600000000002</v>
      </c>
      <c r="D36" t="b">
        <v>1</v>
      </c>
      <c r="E36">
        <v>6</v>
      </c>
      <c r="F36" s="2" t="s">
        <v>82</v>
      </c>
      <c r="G36" s="1">
        <v>1.6303999999999999E-2</v>
      </c>
      <c r="H36" t="b">
        <v>1</v>
      </c>
      <c r="I36">
        <v>1</v>
      </c>
      <c r="J36" s="2" t="s">
        <v>82</v>
      </c>
      <c r="K36" t="b">
        <f t="shared" si="1"/>
        <v>1</v>
      </c>
      <c r="L36">
        <f t="shared" ref="L36:L69" si="6">C36-G36</f>
        <v>0.30670200000000003</v>
      </c>
      <c r="M36">
        <f t="shared" si="2"/>
        <v>19.811457311089306</v>
      </c>
      <c r="O36" s="1">
        <v>2.8459999999999999E-2</v>
      </c>
      <c r="P36" t="b">
        <v>1</v>
      </c>
      <c r="Q36">
        <v>1</v>
      </c>
      <c r="R36" s="2" t="s">
        <v>82</v>
      </c>
      <c r="S36" s="1">
        <v>1.725E-3</v>
      </c>
      <c r="T36" t="b">
        <v>1</v>
      </c>
      <c r="U36">
        <v>1</v>
      </c>
      <c r="V36" s="2" t="s">
        <v>117</v>
      </c>
      <c r="W36" t="b">
        <f t="shared" si="3"/>
        <v>0</v>
      </c>
      <c r="X36">
        <f t="shared" si="5"/>
        <v>2.6734999999999998E-2</v>
      </c>
      <c r="Y36">
        <f t="shared" si="4"/>
        <v>16.498550724637681</v>
      </c>
    </row>
    <row r="37" spans="1:25" x14ac:dyDescent="0.3">
      <c r="A37" s="1">
        <v>34</v>
      </c>
      <c r="B37" t="s">
        <v>81</v>
      </c>
      <c r="C37" s="1">
        <v>4.8717999999999997E-2</v>
      </c>
      <c r="D37" t="b">
        <v>1</v>
      </c>
      <c r="E37">
        <v>2</v>
      </c>
      <c r="F37" s="2" t="s">
        <v>19</v>
      </c>
      <c r="G37" s="1">
        <v>1.2364E-2</v>
      </c>
      <c r="H37" t="b">
        <v>1</v>
      </c>
      <c r="I37">
        <v>1</v>
      </c>
      <c r="J37" s="2" t="s">
        <v>19</v>
      </c>
      <c r="K37" t="b">
        <f t="shared" si="1"/>
        <v>1</v>
      </c>
      <c r="L37">
        <f t="shared" si="6"/>
        <v>3.6353999999999997E-2</v>
      </c>
      <c r="M37">
        <f t="shared" si="2"/>
        <v>3.9403105791006143</v>
      </c>
      <c r="O37" s="1">
        <v>1.0161999999999999E-2</v>
      </c>
      <c r="P37" t="b">
        <v>1</v>
      </c>
      <c r="Q37">
        <v>1</v>
      </c>
      <c r="R37" s="2" t="s">
        <v>20</v>
      </c>
      <c r="S37" s="1">
        <v>1.908E-3</v>
      </c>
      <c r="T37" t="b">
        <v>1</v>
      </c>
      <c r="U37">
        <v>1</v>
      </c>
      <c r="V37" s="2" t="s">
        <v>85</v>
      </c>
      <c r="W37" t="b">
        <f t="shared" si="3"/>
        <v>0</v>
      </c>
      <c r="X37">
        <f t="shared" si="5"/>
        <v>8.2539999999999992E-3</v>
      </c>
      <c r="Y37">
        <f t="shared" si="4"/>
        <v>5.3259958071278826</v>
      </c>
    </row>
    <row r="38" spans="1:25" x14ac:dyDescent="0.3">
      <c r="A38" s="1">
        <v>35</v>
      </c>
      <c r="B38" t="s">
        <v>81</v>
      </c>
      <c r="C38" s="1">
        <v>5.3341E-2</v>
      </c>
      <c r="D38" t="b">
        <v>1</v>
      </c>
      <c r="E38">
        <v>3</v>
      </c>
      <c r="F38" s="2" t="s">
        <v>46</v>
      </c>
      <c r="G38" s="1">
        <v>9.8440000000000003E-3</v>
      </c>
      <c r="H38" t="b">
        <v>1</v>
      </c>
      <c r="I38">
        <v>1</v>
      </c>
      <c r="J38" s="2" t="s">
        <v>46</v>
      </c>
      <c r="K38" t="b">
        <f t="shared" si="1"/>
        <v>1</v>
      </c>
      <c r="L38">
        <f t="shared" si="6"/>
        <v>4.3497000000000001E-2</v>
      </c>
      <c r="M38">
        <f t="shared" si="2"/>
        <v>5.4186306379520515</v>
      </c>
      <c r="O38" s="1">
        <v>1.0817E-2</v>
      </c>
      <c r="P38" t="b">
        <v>1</v>
      </c>
      <c r="Q38">
        <v>1</v>
      </c>
      <c r="R38" s="2" t="s">
        <v>85</v>
      </c>
      <c r="S38" s="1">
        <v>1.6639999999999999E-3</v>
      </c>
      <c r="T38" t="b">
        <v>1</v>
      </c>
      <c r="U38">
        <v>1</v>
      </c>
      <c r="V38" s="2" t="s">
        <v>46</v>
      </c>
      <c r="W38" t="b">
        <f t="shared" si="3"/>
        <v>0</v>
      </c>
      <c r="X38">
        <f t="shared" si="5"/>
        <v>9.1529999999999997E-3</v>
      </c>
      <c r="Y38">
        <f t="shared" si="4"/>
        <v>6.5006009615384617</v>
      </c>
    </row>
    <row r="39" spans="1:25" x14ac:dyDescent="0.3">
      <c r="A39" s="1">
        <v>36</v>
      </c>
      <c r="B39" t="s">
        <v>81</v>
      </c>
      <c r="C39" s="1">
        <v>0.1313</v>
      </c>
      <c r="D39" t="b">
        <v>1</v>
      </c>
      <c r="E39">
        <v>3</v>
      </c>
      <c r="F39" s="2" t="s">
        <v>46</v>
      </c>
      <c r="G39" s="1">
        <v>1.5448E-2</v>
      </c>
      <c r="H39" t="b">
        <v>1</v>
      </c>
      <c r="I39">
        <v>1</v>
      </c>
      <c r="J39" s="2" t="s">
        <v>46</v>
      </c>
      <c r="K39" t="b">
        <f t="shared" si="1"/>
        <v>1</v>
      </c>
      <c r="L39">
        <f t="shared" si="6"/>
        <v>0.115852</v>
      </c>
      <c r="M39">
        <f t="shared" si="2"/>
        <v>8.4994821336095292</v>
      </c>
      <c r="O39" s="1">
        <v>5.7570999999999997E-2</v>
      </c>
      <c r="P39" t="b">
        <v>1</v>
      </c>
      <c r="Q39">
        <v>1</v>
      </c>
      <c r="R39" s="2" t="s">
        <v>46</v>
      </c>
      <c r="S39" s="1">
        <v>2.885E-3</v>
      </c>
      <c r="T39" t="b">
        <v>1</v>
      </c>
      <c r="U39">
        <v>1</v>
      </c>
      <c r="V39" s="2" t="s">
        <v>33</v>
      </c>
      <c r="W39" t="b">
        <f t="shared" si="3"/>
        <v>0</v>
      </c>
      <c r="X39">
        <f t="shared" si="5"/>
        <v>5.4685999999999998E-2</v>
      </c>
      <c r="Y39">
        <f t="shared" si="4"/>
        <v>19.955285961871748</v>
      </c>
    </row>
    <row r="40" spans="1:25" x14ac:dyDescent="0.3">
      <c r="A40" s="1">
        <v>37</v>
      </c>
      <c r="B40" t="s">
        <v>81</v>
      </c>
      <c r="C40" s="1">
        <v>0.30108699999999999</v>
      </c>
      <c r="D40" t="b">
        <v>1</v>
      </c>
      <c r="E40">
        <v>6</v>
      </c>
      <c r="F40" s="2" t="s">
        <v>82</v>
      </c>
      <c r="G40" s="1">
        <v>4.0240999999999999E-2</v>
      </c>
      <c r="H40" t="b">
        <v>1</v>
      </c>
      <c r="I40">
        <v>3</v>
      </c>
      <c r="J40" s="2" t="s">
        <v>82</v>
      </c>
      <c r="K40" t="b">
        <f t="shared" si="1"/>
        <v>1</v>
      </c>
      <c r="L40">
        <f t="shared" si="6"/>
        <v>0.26084600000000002</v>
      </c>
      <c r="M40">
        <f t="shared" si="2"/>
        <v>7.4820953753634356</v>
      </c>
      <c r="O40" s="1">
        <v>5.2137000000000003E-2</v>
      </c>
      <c r="P40" t="b">
        <v>1</v>
      </c>
      <c r="Q40">
        <v>1</v>
      </c>
      <c r="R40" s="2" t="s">
        <v>88</v>
      </c>
      <c r="S40" s="1">
        <v>9.6200000000000001E-3</v>
      </c>
      <c r="T40" t="b">
        <v>1</v>
      </c>
      <c r="U40">
        <v>1</v>
      </c>
      <c r="V40" s="2" t="s">
        <v>88</v>
      </c>
      <c r="W40" t="b">
        <f t="shared" si="3"/>
        <v>1</v>
      </c>
      <c r="X40">
        <f t="shared" si="5"/>
        <v>4.2516999999999999E-2</v>
      </c>
      <c r="Y40">
        <f t="shared" si="4"/>
        <v>5.4196465696465701</v>
      </c>
    </row>
    <row r="41" spans="1:25" x14ac:dyDescent="0.3">
      <c r="A41" s="1">
        <v>38</v>
      </c>
      <c r="B41" t="s">
        <v>81</v>
      </c>
      <c r="C41" s="1">
        <v>0.170213</v>
      </c>
      <c r="D41" t="b">
        <v>1</v>
      </c>
      <c r="E41">
        <v>4</v>
      </c>
      <c r="F41" s="2" t="s">
        <v>31</v>
      </c>
      <c r="G41" s="1">
        <v>1.2068000000000001E-2</v>
      </c>
      <c r="H41" t="b">
        <v>1</v>
      </c>
      <c r="I41">
        <v>1</v>
      </c>
      <c r="J41" s="2" t="s">
        <v>31</v>
      </c>
      <c r="K41" t="b">
        <f t="shared" si="1"/>
        <v>1</v>
      </c>
      <c r="L41">
        <f t="shared" si="6"/>
        <v>0.15814500000000001</v>
      </c>
      <c r="M41">
        <f t="shared" si="2"/>
        <v>14.104491216440172</v>
      </c>
      <c r="O41" s="1">
        <v>5.7522999999999998E-2</v>
      </c>
      <c r="P41" t="b">
        <v>1</v>
      </c>
      <c r="Q41">
        <v>1</v>
      </c>
      <c r="R41" s="2" t="s">
        <v>31</v>
      </c>
      <c r="S41" s="1">
        <v>3.3370000000000001E-3</v>
      </c>
      <c r="T41" t="b">
        <v>1</v>
      </c>
      <c r="U41">
        <v>1</v>
      </c>
      <c r="V41" s="2" t="s">
        <v>31</v>
      </c>
      <c r="W41" t="b">
        <f t="shared" si="3"/>
        <v>1</v>
      </c>
      <c r="X41">
        <f t="shared" si="5"/>
        <v>5.4185999999999998E-2</v>
      </c>
      <c r="Y41">
        <f t="shared" si="4"/>
        <v>17.237938267905303</v>
      </c>
    </row>
    <row r="42" spans="1:25" x14ac:dyDescent="0.3">
      <c r="A42" s="1">
        <v>39</v>
      </c>
      <c r="B42" t="s">
        <v>18</v>
      </c>
      <c r="C42" s="1">
        <v>1.661284</v>
      </c>
      <c r="D42" t="b">
        <v>1</v>
      </c>
      <c r="E42">
        <v>8</v>
      </c>
      <c r="F42" s="2" t="s">
        <v>28</v>
      </c>
      <c r="G42" s="1">
        <v>1.6059E-2</v>
      </c>
      <c r="H42" t="b">
        <v>1</v>
      </c>
      <c r="I42">
        <v>1</v>
      </c>
      <c r="J42" s="2" t="s">
        <v>28</v>
      </c>
      <c r="K42" t="b">
        <f t="shared" si="1"/>
        <v>1</v>
      </c>
      <c r="L42">
        <f t="shared" si="6"/>
        <v>1.6452249999999999</v>
      </c>
      <c r="M42">
        <f t="shared" si="2"/>
        <v>103.44878261411047</v>
      </c>
      <c r="O42" s="1">
        <v>0.24920300000000001</v>
      </c>
      <c r="P42" t="b">
        <v>1</v>
      </c>
      <c r="Q42">
        <v>1</v>
      </c>
      <c r="R42" s="2" t="s">
        <v>22</v>
      </c>
      <c r="S42" s="1">
        <v>4.6039999999999996E-3</v>
      </c>
      <c r="T42" t="b">
        <v>1</v>
      </c>
      <c r="U42">
        <v>1</v>
      </c>
      <c r="V42" s="2" t="s">
        <v>28</v>
      </c>
      <c r="W42" t="b">
        <f t="shared" si="3"/>
        <v>0</v>
      </c>
      <c r="X42">
        <f t="shared" si="5"/>
        <v>0.24459900000000001</v>
      </c>
      <c r="Y42">
        <f t="shared" si="4"/>
        <v>54.127497827975681</v>
      </c>
    </row>
    <row r="43" spans="1:25" x14ac:dyDescent="0.3">
      <c r="A43" s="1">
        <v>40</v>
      </c>
      <c r="B43" t="s">
        <v>18</v>
      </c>
      <c r="C43" s="1">
        <v>1.593259</v>
      </c>
      <c r="D43" t="b">
        <v>1</v>
      </c>
      <c r="E43">
        <v>4</v>
      </c>
      <c r="F43" s="2" t="s">
        <v>31</v>
      </c>
      <c r="G43" s="1">
        <v>0.28520000000000001</v>
      </c>
      <c r="H43" t="b">
        <v>1</v>
      </c>
      <c r="I43">
        <v>3</v>
      </c>
      <c r="J43" s="2" t="s">
        <v>31</v>
      </c>
      <c r="K43" t="b">
        <f t="shared" si="1"/>
        <v>1</v>
      </c>
      <c r="L43">
        <f t="shared" si="6"/>
        <v>1.3080590000000001</v>
      </c>
      <c r="M43">
        <f t="shared" si="2"/>
        <v>5.5864621318373073</v>
      </c>
      <c r="O43" s="1">
        <v>0.25178899999999999</v>
      </c>
      <c r="P43" t="b">
        <v>1</v>
      </c>
      <c r="Q43">
        <v>1</v>
      </c>
      <c r="R43" s="2" t="s">
        <v>52</v>
      </c>
      <c r="S43" s="1">
        <v>0.143147</v>
      </c>
      <c r="T43" t="b">
        <v>1</v>
      </c>
      <c r="U43">
        <v>1</v>
      </c>
      <c r="V43" s="2" t="s">
        <v>52</v>
      </c>
      <c r="W43" t="b">
        <f t="shared" si="3"/>
        <v>1</v>
      </c>
      <c r="X43">
        <f t="shared" si="5"/>
        <v>0.10864199999999999</v>
      </c>
      <c r="Y43">
        <f t="shared" si="4"/>
        <v>1.7589540821672824</v>
      </c>
    </row>
    <row r="44" spans="1:25" x14ac:dyDescent="0.3">
      <c r="A44" s="1">
        <v>41</v>
      </c>
      <c r="B44" t="s">
        <v>81</v>
      </c>
      <c r="C44" s="1">
        <v>0.57454000000000005</v>
      </c>
      <c r="D44" t="b">
        <v>1</v>
      </c>
      <c r="E44">
        <v>7</v>
      </c>
      <c r="F44" s="2" t="s">
        <v>56</v>
      </c>
      <c r="G44" s="1">
        <v>1.3136E-2</v>
      </c>
      <c r="H44" t="b">
        <v>1</v>
      </c>
      <c r="I44">
        <v>1</v>
      </c>
      <c r="J44" s="2" t="s">
        <v>56</v>
      </c>
      <c r="K44" t="b">
        <f t="shared" si="1"/>
        <v>1</v>
      </c>
      <c r="L44">
        <f t="shared" si="6"/>
        <v>0.56140400000000001</v>
      </c>
      <c r="M44">
        <f t="shared" si="2"/>
        <v>43.737819732034112</v>
      </c>
      <c r="O44" s="1">
        <v>7.1166999999999994E-2</v>
      </c>
      <c r="P44" t="b">
        <v>1</v>
      </c>
      <c r="Q44">
        <v>1</v>
      </c>
      <c r="R44" s="2" t="s">
        <v>56</v>
      </c>
      <c r="S44" s="1">
        <v>1.9289999999999999E-3</v>
      </c>
      <c r="T44" t="b">
        <v>1</v>
      </c>
      <c r="U44">
        <v>1</v>
      </c>
      <c r="V44" s="2" t="s">
        <v>85</v>
      </c>
      <c r="W44" t="b">
        <f t="shared" si="3"/>
        <v>0</v>
      </c>
      <c r="X44">
        <f t="shared" si="5"/>
        <v>6.9237999999999994E-2</v>
      </c>
      <c r="Y44">
        <f t="shared" si="4"/>
        <v>36.893208916537063</v>
      </c>
    </row>
    <row r="45" spans="1:25" x14ac:dyDescent="0.3">
      <c r="A45" s="1">
        <v>42</v>
      </c>
      <c r="B45" t="s">
        <v>81</v>
      </c>
      <c r="C45" s="1">
        <v>0.40133099999999999</v>
      </c>
      <c r="D45" t="b">
        <v>1</v>
      </c>
      <c r="E45">
        <v>4</v>
      </c>
      <c r="F45" s="2" t="s">
        <v>31</v>
      </c>
      <c r="G45" s="1">
        <v>1.3272000000000001E-2</v>
      </c>
      <c r="H45" t="b">
        <v>1</v>
      </c>
      <c r="I45">
        <v>1</v>
      </c>
      <c r="J45" s="2" t="s">
        <v>31</v>
      </c>
      <c r="K45" t="b">
        <f t="shared" si="1"/>
        <v>1</v>
      </c>
      <c r="L45">
        <f t="shared" si="6"/>
        <v>0.38805899999999999</v>
      </c>
      <c r="M45">
        <f t="shared" si="2"/>
        <v>30.23892405063291</v>
      </c>
      <c r="O45" s="1">
        <v>6.1119E-2</v>
      </c>
      <c r="P45" t="b">
        <v>1</v>
      </c>
      <c r="Q45">
        <v>1</v>
      </c>
      <c r="R45" s="2" t="s">
        <v>37</v>
      </c>
      <c r="S45" s="1">
        <v>2.696E-3</v>
      </c>
      <c r="T45" t="b">
        <v>1</v>
      </c>
      <c r="U45">
        <v>1</v>
      </c>
      <c r="V45" s="2" t="s">
        <v>113</v>
      </c>
      <c r="W45" t="b">
        <f t="shared" si="3"/>
        <v>0</v>
      </c>
      <c r="X45">
        <f t="shared" si="5"/>
        <v>5.8423000000000003E-2</v>
      </c>
      <c r="Y45">
        <f t="shared" si="4"/>
        <v>22.670252225519288</v>
      </c>
    </row>
    <row r="46" spans="1:25" x14ac:dyDescent="0.3">
      <c r="A46" s="1">
        <v>43</v>
      </c>
      <c r="B46" t="s">
        <v>81</v>
      </c>
      <c r="C46" s="1">
        <v>0.72997599999999996</v>
      </c>
      <c r="D46" t="b">
        <v>1</v>
      </c>
      <c r="E46">
        <v>7</v>
      </c>
      <c r="F46" s="2" t="s">
        <v>56</v>
      </c>
      <c r="G46" s="1">
        <v>1.5004999999999999E-2</v>
      </c>
      <c r="H46" t="b">
        <v>1</v>
      </c>
      <c r="I46">
        <v>1</v>
      </c>
      <c r="J46" s="2" t="s">
        <v>56</v>
      </c>
      <c r="K46" t="b">
        <f t="shared" si="1"/>
        <v>1</v>
      </c>
      <c r="L46">
        <f t="shared" si="6"/>
        <v>0.71497099999999991</v>
      </c>
      <c r="M46">
        <f t="shared" si="2"/>
        <v>48.648850383205598</v>
      </c>
      <c r="O46" s="1">
        <v>4.6112E-2</v>
      </c>
      <c r="P46" t="b">
        <v>1</v>
      </c>
      <c r="Q46">
        <v>1</v>
      </c>
      <c r="R46" s="2" t="s">
        <v>56</v>
      </c>
      <c r="S46" s="1">
        <v>1.7949999999999999E-3</v>
      </c>
      <c r="T46" t="b">
        <v>1</v>
      </c>
      <c r="U46">
        <v>1</v>
      </c>
      <c r="V46" s="2" t="s">
        <v>117</v>
      </c>
      <c r="W46" t="b">
        <f t="shared" si="3"/>
        <v>0</v>
      </c>
      <c r="X46">
        <f t="shared" si="5"/>
        <v>4.4317000000000002E-2</v>
      </c>
      <c r="Y46">
        <f t="shared" si="4"/>
        <v>25.689136490250696</v>
      </c>
    </row>
    <row r="47" spans="1:25" x14ac:dyDescent="0.3">
      <c r="A47" s="1">
        <v>44</v>
      </c>
      <c r="B47" t="s">
        <v>81</v>
      </c>
      <c r="C47" s="1">
        <v>0.322994</v>
      </c>
      <c r="D47" t="b">
        <v>1</v>
      </c>
      <c r="E47">
        <v>5</v>
      </c>
      <c r="F47" s="2" t="s">
        <v>49</v>
      </c>
      <c r="G47" s="1">
        <v>1.0718999999999999E-2</v>
      </c>
      <c r="H47" t="b">
        <v>1</v>
      </c>
      <c r="I47">
        <v>1</v>
      </c>
      <c r="J47" s="2" t="s">
        <v>49</v>
      </c>
      <c r="K47" t="b">
        <f t="shared" si="1"/>
        <v>1</v>
      </c>
      <c r="L47">
        <f t="shared" si="6"/>
        <v>0.31227500000000002</v>
      </c>
      <c r="M47">
        <f t="shared" si="2"/>
        <v>30.13284821345275</v>
      </c>
      <c r="O47" s="1">
        <v>5.0145000000000002E-2</v>
      </c>
      <c r="P47" t="b">
        <v>1</v>
      </c>
      <c r="Q47">
        <v>1</v>
      </c>
      <c r="R47" s="2" t="s">
        <v>96</v>
      </c>
      <c r="S47" s="1">
        <v>2.2680000000000001E-3</v>
      </c>
      <c r="T47" t="b">
        <v>1</v>
      </c>
      <c r="U47">
        <v>1</v>
      </c>
      <c r="V47" s="2" t="s">
        <v>76</v>
      </c>
      <c r="W47" t="b">
        <f t="shared" si="3"/>
        <v>0</v>
      </c>
      <c r="X47">
        <f t="shared" si="5"/>
        <v>4.7877000000000003E-2</v>
      </c>
      <c r="Y47">
        <f t="shared" si="4"/>
        <v>22.109788359788361</v>
      </c>
    </row>
    <row r="48" spans="1:25" x14ac:dyDescent="0.3">
      <c r="A48" s="1">
        <v>45</v>
      </c>
      <c r="B48" t="s">
        <v>81</v>
      </c>
      <c r="C48" s="1">
        <v>5.0422000000000002E-2</v>
      </c>
      <c r="D48" t="b">
        <v>1</v>
      </c>
      <c r="E48">
        <v>2</v>
      </c>
      <c r="F48" s="2" t="s">
        <v>19</v>
      </c>
      <c r="G48" s="1">
        <v>1.4309000000000001E-2</v>
      </c>
      <c r="H48" t="b">
        <v>1</v>
      </c>
      <c r="I48">
        <v>1</v>
      </c>
      <c r="J48" s="2" t="s">
        <v>19</v>
      </c>
      <c r="K48" t="b">
        <f t="shared" si="1"/>
        <v>1</v>
      </c>
      <c r="L48">
        <f t="shared" si="6"/>
        <v>3.6112999999999999E-2</v>
      </c>
      <c r="M48">
        <f t="shared" si="2"/>
        <v>3.523796212174156</v>
      </c>
      <c r="O48" s="1">
        <v>2.3352000000000001E-2</v>
      </c>
      <c r="P48" t="b">
        <v>1</v>
      </c>
      <c r="Q48">
        <v>1</v>
      </c>
      <c r="R48" s="2" t="s">
        <v>19</v>
      </c>
      <c r="S48" s="1">
        <v>2.4480000000000001E-3</v>
      </c>
      <c r="T48" t="b">
        <v>1</v>
      </c>
      <c r="U48">
        <v>1</v>
      </c>
      <c r="V48" s="2" t="s">
        <v>113</v>
      </c>
      <c r="W48" t="b">
        <f t="shared" si="3"/>
        <v>0</v>
      </c>
      <c r="X48">
        <f t="shared" si="5"/>
        <v>2.0904000000000002E-2</v>
      </c>
      <c r="Y48">
        <f t="shared" si="4"/>
        <v>9.5392156862745097</v>
      </c>
    </row>
    <row r="49" spans="1:25" x14ac:dyDescent="0.3">
      <c r="A49" s="1">
        <v>46</v>
      </c>
      <c r="B49" t="s">
        <v>81</v>
      </c>
      <c r="C49" s="1">
        <v>0.16408500000000001</v>
      </c>
      <c r="D49" t="b">
        <v>1</v>
      </c>
      <c r="E49">
        <v>2</v>
      </c>
      <c r="F49" s="2" t="s">
        <v>19</v>
      </c>
      <c r="G49" s="1">
        <v>1.4160000000000001E-2</v>
      </c>
      <c r="H49" t="b">
        <v>1</v>
      </c>
      <c r="I49">
        <v>1</v>
      </c>
      <c r="J49" s="2" t="s">
        <v>19</v>
      </c>
      <c r="K49" t="b">
        <f t="shared" si="1"/>
        <v>1</v>
      </c>
      <c r="L49">
        <f t="shared" si="6"/>
        <v>0.149925</v>
      </c>
      <c r="M49">
        <f t="shared" si="2"/>
        <v>11.587923728813559</v>
      </c>
      <c r="O49" s="1">
        <v>2.1059999999999999E-2</v>
      </c>
      <c r="P49" t="b">
        <v>1</v>
      </c>
      <c r="Q49">
        <v>1</v>
      </c>
      <c r="R49" s="2" t="s">
        <v>99</v>
      </c>
      <c r="S49" s="1">
        <v>1.8079999999999999E-3</v>
      </c>
      <c r="T49" t="b">
        <v>1</v>
      </c>
      <c r="U49">
        <v>1</v>
      </c>
      <c r="V49" s="2" t="s">
        <v>19</v>
      </c>
      <c r="W49" t="b">
        <f t="shared" si="3"/>
        <v>0</v>
      </c>
      <c r="X49">
        <f t="shared" si="5"/>
        <v>1.9251999999999998E-2</v>
      </c>
      <c r="Y49">
        <f t="shared" si="4"/>
        <v>11.648230088495575</v>
      </c>
    </row>
    <row r="50" spans="1:25" x14ac:dyDescent="0.3">
      <c r="A50" s="1">
        <v>47</v>
      </c>
      <c r="B50" t="s">
        <v>81</v>
      </c>
      <c r="C50" s="1">
        <v>0.16835800000000001</v>
      </c>
      <c r="D50" t="b">
        <v>1</v>
      </c>
      <c r="E50">
        <v>4</v>
      </c>
      <c r="F50" s="2" t="s">
        <v>31</v>
      </c>
      <c r="G50" s="1">
        <v>9.3760000000000007E-3</v>
      </c>
      <c r="H50" t="b">
        <v>1</v>
      </c>
      <c r="I50">
        <v>1</v>
      </c>
      <c r="J50" s="2" t="s">
        <v>31</v>
      </c>
      <c r="K50" t="b">
        <f t="shared" si="1"/>
        <v>1</v>
      </c>
      <c r="L50">
        <f t="shared" si="6"/>
        <v>0.15898200000000001</v>
      </c>
      <c r="M50">
        <f t="shared" si="2"/>
        <v>17.956271331058019</v>
      </c>
      <c r="O50" s="1">
        <v>2.9640000000000001E-3</v>
      </c>
      <c r="P50" t="b">
        <v>1</v>
      </c>
      <c r="Q50">
        <v>1</v>
      </c>
      <c r="R50" s="2" t="s">
        <v>31</v>
      </c>
      <c r="S50" s="1">
        <v>2.3969999999999998E-3</v>
      </c>
      <c r="T50" t="b">
        <v>1</v>
      </c>
      <c r="U50">
        <v>1</v>
      </c>
      <c r="V50" s="2" t="s">
        <v>108</v>
      </c>
      <c r="W50" t="b">
        <f t="shared" si="3"/>
        <v>0</v>
      </c>
      <c r="X50">
        <f t="shared" si="5"/>
        <v>5.6700000000000023E-4</v>
      </c>
      <c r="Y50">
        <f t="shared" si="4"/>
        <v>1.2365456821026284</v>
      </c>
    </row>
    <row r="51" spans="1:25" x14ac:dyDescent="0.3">
      <c r="A51" s="1">
        <v>48</v>
      </c>
      <c r="B51" t="s">
        <v>81</v>
      </c>
      <c r="C51" s="1">
        <v>0.20194400000000001</v>
      </c>
      <c r="D51" t="b">
        <v>1</v>
      </c>
      <c r="E51">
        <v>3</v>
      </c>
      <c r="F51" s="2" t="s">
        <v>46</v>
      </c>
      <c r="G51" s="1">
        <v>1.5827999999999998E-2</v>
      </c>
      <c r="H51" t="b">
        <v>1</v>
      </c>
      <c r="I51">
        <v>1</v>
      </c>
      <c r="J51" s="2" t="s">
        <v>46</v>
      </c>
      <c r="K51" t="b">
        <f t="shared" si="1"/>
        <v>1</v>
      </c>
      <c r="L51">
        <f t="shared" si="6"/>
        <v>0.186116</v>
      </c>
      <c r="M51">
        <f t="shared" si="2"/>
        <v>12.758655547131667</v>
      </c>
      <c r="O51" s="1">
        <v>3.1451E-2</v>
      </c>
      <c r="P51" t="b">
        <v>1</v>
      </c>
      <c r="Q51">
        <v>1</v>
      </c>
      <c r="R51" s="2" t="s">
        <v>25</v>
      </c>
      <c r="S51" s="1">
        <v>1.9220000000000001E-3</v>
      </c>
      <c r="T51" t="b">
        <v>1</v>
      </c>
      <c r="U51">
        <v>1</v>
      </c>
      <c r="V51" s="2" t="s">
        <v>46</v>
      </c>
      <c r="W51" t="b">
        <f t="shared" si="3"/>
        <v>0</v>
      </c>
      <c r="X51">
        <f t="shared" si="5"/>
        <v>2.9529E-2</v>
      </c>
      <c r="Y51">
        <f t="shared" si="4"/>
        <v>16.363683662851194</v>
      </c>
    </row>
    <row r="52" spans="1:25" x14ac:dyDescent="0.3">
      <c r="A52" s="1">
        <v>49</v>
      </c>
      <c r="B52" t="s">
        <v>81</v>
      </c>
      <c r="C52" s="1">
        <v>0.25677</v>
      </c>
      <c r="D52" t="b">
        <v>1</v>
      </c>
      <c r="E52">
        <v>4</v>
      </c>
      <c r="F52" s="2" t="s">
        <v>31</v>
      </c>
      <c r="G52" s="1">
        <v>1.9646E-2</v>
      </c>
      <c r="H52" t="b">
        <v>1</v>
      </c>
      <c r="I52">
        <v>1</v>
      </c>
      <c r="J52" s="2" t="s">
        <v>31</v>
      </c>
      <c r="K52" t="b">
        <f t="shared" si="1"/>
        <v>1</v>
      </c>
      <c r="L52">
        <f t="shared" si="6"/>
        <v>0.237124</v>
      </c>
      <c r="M52">
        <f t="shared" si="2"/>
        <v>13.069836098951439</v>
      </c>
      <c r="O52" s="1">
        <v>3.5763999999999997E-2</v>
      </c>
      <c r="P52" t="b">
        <v>1</v>
      </c>
      <c r="Q52">
        <v>1</v>
      </c>
      <c r="R52" s="2" t="s">
        <v>103</v>
      </c>
      <c r="S52" s="1">
        <v>1.609E-3</v>
      </c>
      <c r="T52" t="b">
        <v>1</v>
      </c>
      <c r="U52">
        <v>1</v>
      </c>
      <c r="V52" s="2" t="s">
        <v>108</v>
      </c>
      <c r="W52" t="b">
        <f t="shared" si="3"/>
        <v>0</v>
      </c>
      <c r="X52">
        <f t="shared" si="5"/>
        <v>3.4154999999999998E-2</v>
      </c>
      <c r="Y52">
        <f t="shared" si="4"/>
        <v>22.227470478558111</v>
      </c>
    </row>
    <row r="53" spans="1:25" x14ac:dyDescent="0.3">
      <c r="A53" s="1">
        <v>50</v>
      </c>
      <c r="B53" t="s">
        <v>81</v>
      </c>
      <c r="C53" s="1">
        <v>0.15565999999999999</v>
      </c>
      <c r="D53" t="b">
        <v>1</v>
      </c>
      <c r="E53">
        <v>4</v>
      </c>
      <c r="F53" s="2" t="s">
        <v>31</v>
      </c>
      <c r="G53" s="1">
        <v>2.1315000000000001E-2</v>
      </c>
      <c r="H53" t="b">
        <v>1</v>
      </c>
      <c r="I53">
        <v>1</v>
      </c>
      <c r="J53" s="2" t="s">
        <v>31</v>
      </c>
      <c r="K53" t="b">
        <f t="shared" si="1"/>
        <v>1</v>
      </c>
      <c r="L53">
        <f t="shared" si="6"/>
        <v>0.13434499999999999</v>
      </c>
      <c r="M53">
        <f t="shared" si="2"/>
        <v>7.3028383767300014</v>
      </c>
      <c r="O53" s="1">
        <v>2.7060000000000001E-2</v>
      </c>
      <c r="P53" t="b">
        <v>1</v>
      </c>
      <c r="Q53">
        <v>1</v>
      </c>
      <c r="R53" s="2" t="s">
        <v>78</v>
      </c>
      <c r="S53" s="1">
        <v>2.0439999999999998E-3</v>
      </c>
      <c r="T53" t="b">
        <v>1</v>
      </c>
      <c r="U53">
        <v>1</v>
      </c>
      <c r="V53" s="2" t="s">
        <v>108</v>
      </c>
      <c r="W53" t="b">
        <f t="shared" si="3"/>
        <v>0</v>
      </c>
      <c r="X53">
        <f t="shared" si="5"/>
        <v>2.5016E-2</v>
      </c>
      <c r="Y53">
        <f t="shared" si="4"/>
        <v>13.238747553816049</v>
      </c>
    </row>
    <row r="54" spans="1:25" x14ac:dyDescent="0.3">
      <c r="A54" s="1">
        <v>51</v>
      </c>
      <c r="B54" t="s">
        <v>81</v>
      </c>
      <c r="C54" s="1">
        <v>7.4469999999999996E-3</v>
      </c>
      <c r="D54" t="b">
        <v>1</v>
      </c>
      <c r="E54">
        <v>1</v>
      </c>
      <c r="F54" s="2" t="s">
        <v>13</v>
      </c>
      <c r="G54" s="1">
        <v>1.1592E-2</v>
      </c>
      <c r="H54" t="b">
        <v>1</v>
      </c>
      <c r="I54">
        <v>1</v>
      </c>
      <c r="J54" s="2" t="s">
        <v>13</v>
      </c>
      <c r="K54" t="b">
        <f t="shared" si="1"/>
        <v>1</v>
      </c>
      <c r="L54">
        <f t="shared" si="6"/>
        <v>-4.1450000000000002E-3</v>
      </c>
      <c r="M54">
        <f t="shared" si="2"/>
        <v>0.6424258109040718</v>
      </c>
      <c r="O54" s="1">
        <v>5.5799999999999999E-3</v>
      </c>
      <c r="P54" t="b">
        <v>1</v>
      </c>
      <c r="Q54">
        <v>1</v>
      </c>
      <c r="R54" s="2" t="s">
        <v>106</v>
      </c>
      <c r="S54" s="1">
        <v>1.6969999999999999E-3</v>
      </c>
      <c r="T54" t="b">
        <v>1</v>
      </c>
      <c r="U54">
        <v>1</v>
      </c>
      <c r="V54" s="2" t="s">
        <v>13</v>
      </c>
      <c r="W54" t="b">
        <f t="shared" si="3"/>
        <v>0</v>
      </c>
      <c r="X54">
        <f t="shared" si="5"/>
        <v>3.8830000000000002E-3</v>
      </c>
      <c r="Y54">
        <f t="shared" si="4"/>
        <v>3.2881555686505597</v>
      </c>
    </row>
    <row r="55" spans="1:25" x14ac:dyDescent="0.3">
      <c r="A55" s="1">
        <v>52</v>
      </c>
      <c r="B55" t="s">
        <v>81</v>
      </c>
      <c r="C55" s="1">
        <v>0.29411300000000001</v>
      </c>
      <c r="D55" t="b">
        <v>1</v>
      </c>
      <c r="E55">
        <v>5</v>
      </c>
      <c r="F55" s="2" t="s">
        <v>49</v>
      </c>
      <c r="G55" s="1">
        <v>1.2727E-2</v>
      </c>
      <c r="H55" t="b">
        <v>1</v>
      </c>
      <c r="I55">
        <v>1</v>
      </c>
      <c r="J55" s="2" t="s">
        <v>49</v>
      </c>
      <c r="K55" t="b">
        <f t="shared" si="1"/>
        <v>1</v>
      </c>
      <c r="L55">
        <f t="shared" si="6"/>
        <v>0.28138600000000002</v>
      </c>
      <c r="M55">
        <f t="shared" si="2"/>
        <v>23.109373772295122</v>
      </c>
      <c r="O55" s="1">
        <v>0.18341499999999999</v>
      </c>
      <c r="P55" t="b">
        <v>1</v>
      </c>
      <c r="Q55">
        <v>2</v>
      </c>
      <c r="R55" s="2" t="s">
        <v>108</v>
      </c>
      <c r="S55" s="1">
        <v>1.9400000000000001E-3</v>
      </c>
      <c r="T55" t="b">
        <v>1</v>
      </c>
      <c r="U55">
        <v>1</v>
      </c>
      <c r="V55" s="2" t="s">
        <v>108</v>
      </c>
      <c r="W55" t="b">
        <f t="shared" si="3"/>
        <v>1</v>
      </c>
      <c r="X55">
        <f t="shared" si="5"/>
        <v>0.181475</v>
      </c>
      <c r="Y55">
        <f t="shared" si="4"/>
        <v>94.543814432989677</v>
      </c>
    </row>
    <row r="56" spans="1:25" x14ac:dyDescent="0.3">
      <c r="A56" s="1">
        <v>53</v>
      </c>
      <c r="B56" t="s">
        <v>81</v>
      </c>
      <c r="C56" s="1">
        <v>0.29601899999999998</v>
      </c>
      <c r="D56" t="b">
        <v>1</v>
      </c>
      <c r="E56">
        <v>4</v>
      </c>
      <c r="F56" s="2" t="s">
        <v>31</v>
      </c>
      <c r="G56" s="1">
        <v>1.5701E-2</v>
      </c>
      <c r="H56" t="b">
        <v>1</v>
      </c>
      <c r="I56">
        <v>1</v>
      </c>
      <c r="J56" s="2" t="s">
        <v>31</v>
      </c>
      <c r="K56" t="b">
        <f t="shared" si="1"/>
        <v>1</v>
      </c>
      <c r="L56">
        <f t="shared" si="6"/>
        <v>0.28031799999999996</v>
      </c>
      <c r="M56">
        <f t="shared" si="2"/>
        <v>18.853512515126425</v>
      </c>
      <c r="O56" s="1">
        <v>4.7475999999999997E-2</v>
      </c>
      <c r="P56" t="b">
        <v>1</v>
      </c>
      <c r="Q56">
        <v>1</v>
      </c>
      <c r="R56" s="2" t="s">
        <v>78</v>
      </c>
      <c r="S56" s="1">
        <v>1.9430000000000001E-3</v>
      </c>
      <c r="T56" t="b">
        <v>1</v>
      </c>
      <c r="U56">
        <v>1</v>
      </c>
      <c r="V56" s="2" t="s">
        <v>108</v>
      </c>
      <c r="W56" t="b">
        <f t="shared" si="3"/>
        <v>0</v>
      </c>
      <c r="X56">
        <f t="shared" si="5"/>
        <v>4.5532999999999997E-2</v>
      </c>
      <c r="Y56">
        <f t="shared" si="4"/>
        <v>24.434379825012865</v>
      </c>
    </row>
    <row r="57" spans="1:25" x14ac:dyDescent="0.3">
      <c r="A57" s="1">
        <v>54</v>
      </c>
      <c r="B57" t="s">
        <v>81</v>
      </c>
      <c r="C57" s="1">
        <v>0.249052</v>
      </c>
      <c r="D57" t="b">
        <v>1</v>
      </c>
      <c r="E57">
        <v>6</v>
      </c>
      <c r="F57" s="2" t="s">
        <v>82</v>
      </c>
      <c r="G57" s="1">
        <v>1.8867999999999999E-2</v>
      </c>
      <c r="H57" t="b">
        <v>1</v>
      </c>
      <c r="I57">
        <v>1</v>
      </c>
      <c r="J57" s="2" t="s">
        <v>82</v>
      </c>
      <c r="K57" t="b">
        <f t="shared" si="1"/>
        <v>1</v>
      </c>
      <c r="L57">
        <f t="shared" si="6"/>
        <v>0.230184</v>
      </c>
      <c r="M57">
        <f t="shared" si="2"/>
        <v>13.199703201187196</v>
      </c>
      <c r="O57" s="1">
        <v>5.0661999999999999E-2</v>
      </c>
      <c r="P57" t="b">
        <v>1</v>
      </c>
      <c r="Q57">
        <v>1</v>
      </c>
      <c r="R57" s="2" t="s">
        <v>111</v>
      </c>
      <c r="S57" s="1">
        <v>2.0660000000000001E-3</v>
      </c>
      <c r="T57" t="b">
        <v>1</v>
      </c>
      <c r="U57">
        <v>1</v>
      </c>
      <c r="V57" s="2" t="s">
        <v>76</v>
      </c>
      <c r="W57" t="b">
        <f t="shared" si="3"/>
        <v>0</v>
      </c>
      <c r="X57">
        <f t="shared" si="5"/>
        <v>4.8596E-2</v>
      </c>
      <c r="Y57">
        <f t="shared" si="4"/>
        <v>24.521781219748302</v>
      </c>
    </row>
    <row r="58" spans="1:25" x14ac:dyDescent="0.3">
      <c r="A58" s="1">
        <v>55</v>
      </c>
      <c r="B58" t="s">
        <v>81</v>
      </c>
      <c r="C58" s="1">
        <v>0.12598899999999999</v>
      </c>
      <c r="D58" t="b">
        <v>1</v>
      </c>
      <c r="E58">
        <v>4</v>
      </c>
      <c r="F58" s="2" t="s">
        <v>31</v>
      </c>
      <c r="G58" s="1">
        <v>1.5868E-2</v>
      </c>
      <c r="H58" t="b">
        <v>1</v>
      </c>
      <c r="I58">
        <v>1</v>
      </c>
      <c r="J58" s="2" t="s">
        <v>31</v>
      </c>
      <c r="K58" t="b">
        <f t="shared" si="1"/>
        <v>1</v>
      </c>
      <c r="L58">
        <f t="shared" si="6"/>
        <v>0.110121</v>
      </c>
      <c r="M58">
        <f t="shared" si="2"/>
        <v>7.9398159818502636</v>
      </c>
      <c r="O58" s="1">
        <v>2.7775000000000001E-2</v>
      </c>
      <c r="P58" t="b">
        <v>1</v>
      </c>
      <c r="Q58">
        <v>1</v>
      </c>
      <c r="R58" s="2" t="s">
        <v>113</v>
      </c>
      <c r="S58" s="1">
        <v>3.4020000000000001E-3</v>
      </c>
      <c r="T58" t="b">
        <v>1</v>
      </c>
      <c r="U58">
        <v>1</v>
      </c>
      <c r="V58" s="2" t="s">
        <v>31</v>
      </c>
      <c r="W58" t="b">
        <f t="shared" si="3"/>
        <v>0</v>
      </c>
      <c r="X58">
        <f t="shared" si="5"/>
        <v>2.4373000000000002E-2</v>
      </c>
      <c r="Y58">
        <f t="shared" si="4"/>
        <v>8.1643151087595527</v>
      </c>
    </row>
    <row r="59" spans="1:25" x14ac:dyDescent="0.3">
      <c r="A59" s="1">
        <v>56</v>
      </c>
      <c r="B59" t="s">
        <v>81</v>
      </c>
      <c r="C59" s="1">
        <v>0.105638</v>
      </c>
      <c r="D59" t="b">
        <v>1</v>
      </c>
      <c r="E59">
        <v>2</v>
      </c>
      <c r="F59" s="2" t="s">
        <v>19</v>
      </c>
      <c r="G59" s="1">
        <v>1.3258000000000001E-2</v>
      </c>
      <c r="H59" t="b">
        <v>1</v>
      </c>
      <c r="I59">
        <v>1</v>
      </c>
      <c r="J59" s="2" t="s">
        <v>19</v>
      </c>
      <c r="K59" t="b">
        <f t="shared" si="1"/>
        <v>1</v>
      </c>
      <c r="L59">
        <f t="shared" si="6"/>
        <v>9.237999999999999E-2</v>
      </c>
      <c r="M59">
        <f t="shared" si="2"/>
        <v>7.9678684567808107</v>
      </c>
      <c r="O59" s="1">
        <v>3.3600000000000001E-3</v>
      </c>
      <c r="P59" t="b">
        <v>1</v>
      </c>
      <c r="Q59">
        <v>1</v>
      </c>
      <c r="R59" s="2" t="s">
        <v>85</v>
      </c>
      <c r="S59" s="1">
        <v>2.6440000000000001E-3</v>
      </c>
      <c r="T59" t="b">
        <v>1</v>
      </c>
      <c r="U59">
        <v>1</v>
      </c>
      <c r="V59" s="2" t="s">
        <v>19</v>
      </c>
      <c r="W59" t="b">
        <f t="shared" si="3"/>
        <v>0</v>
      </c>
      <c r="X59">
        <f t="shared" si="5"/>
        <v>7.1600000000000006E-4</v>
      </c>
      <c r="Y59">
        <f t="shared" si="4"/>
        <v>1.2708018154311649</v>
      </c>
    </row>
    <row r="60" spans="1:25" x14ac:dyDescent="0.3">
      <c r="A60" s="1">
        <v>57</v>
      </c>
      <c r="B60" t="s">
        <v>81</v>
      </c>
      <c r="C60" s="1">
        <v>0.32678699999999999</v>
      </c>
      <c r="D60" t="b">
        <v>1</v>
      </c>
      <c r="E60">
        <v>6</v>
      </c>
      <c r="F60" s="2" t="s">
        <v>82</v>
      </c>
      <c r="G60" s="1">
        <v>1.2446E-2</v>
      </c>
      <c r="H60" t="b">
        <v>1</v>
      </c>
      <c r="I60">
        <v>1</v>
      </c>
      <c r="J60" s="2" t="s">
        <v>82</v>
      </c>
      <c r="K60" t="b">
        <f t="shared" si="1"/>
        <v>1</v>
      </c>
      <c r="L60">
        <f t="shared" si="6"/>
        <v>0.31434099999999998</v>
      </c>
      <c r="M60">
        <f t="shared" si="2"/>
        <v>26.25638759440784</v>
      </c>
      <c r="O60" s="1">
        <v>4.5005000000000003E-2</v>
      </c>
      <c r="P60" t="b">
        <v>1</v>
      </c>
      <c r="Q60">
        <v>1</v>
      </c>
      <c r="R60" s="2" t="s">
        <v>78</v>
      </c>
      <c r="S60" s="1">
        <v>1.8029999999999999E-3</v>
      </c>
      <c r="T60" t="b">
        <v>1</v>
      </c>
      <c r="U60">
        <v>1</v>
      </c>
      <c r="V60" s="2" t="s">
        <v>29</v>
      </c>
      <c r="W60" t="b">
        <f t="shared" si="3"/>
        <v>0</v>
      </c>
      <c r="X60">
        <f t="shared" si="5"/>
        <v>4.3202000000000004E-2</v>
      </c>
      <c r="Y60">
        <f t="shared" si="4"/>
        <v>24.961175818080978</v>
      </c>
    </row>
    <row r="61" spans="1:25" x14ac:dyDescent="0.3">
      <c r="A61" s="1">
        <v>58</v>
      </c>
      <c r="B61" t="s">
        <v>81</v>
      </c>
      <c r="C61" s="1">
        <v>0.19902500000000001</v>
      </c>
      <c r="D61" t="b">
        <v>1</v>
      </c>
      <c r="E61">
        <v>4</v>
      </c>
      <c r="F61" s="2" t="s">
        <v>31</v>
      </c>
      <c r="G61" s="1">
        <v>1.7073999999999999E-2</v>
      </c>
      <c r="H61" t="b">
        <v>1</v>
      </c>
      <c r="I61">
        <v>1</v>
      </c>
      <c r="J61" s="2" t="s">
        <v>31</v>
      </c>
      <c r="K61" t="b">
        <f t="shared" si="1"/>
        <v>1</v>
      </c>
      <c r="L61">
        <f t="shared" si="6"/>
        <v>0.181951</v>
      </c>
      <c r="M61">
        <f t="shared" si="2"/>
        <v>11.656612393112336</v>
      </c>
      <c r="O61" s="1">
        <v>4.0724000000000003E-2</v>
      </c>
      <c r="P61" t="b">
        <v>1</v>
      </c>
      <c r="Q61">
        <v>1</v>
      </c>
      <c r="R61" s="2" t="s">
        <v>117</v>
      </c>
      <c r="S61" s="1">
        <v>1.691E-3</v>
      </c>
      <c r="T61" t="b">
        <v>1</v>
      </c>
      <c r="U61">
        <v>1</v>
      </c>
      <c r="V61" s="2" t="s">
        <v>108</v>
      </c>
      <c r="W61" t="b">
        <f t="shared" si="3"/>
        <v>0</v>
      </c>
      <c r="X61">
        <f t="shared" si="5"/>
        <v>3.9033000000000005E-2</v>
      </c>
      <c r="Y61">
        <f t="shared" si="4"/>
        <v>24.082791247782378</v>
      </c>
    </row>
    <row r="62" spans="1:25" x14ac:dyDescent="0.3">
      <c r="A62" s="1">
        <v>59</v>
      </c>
      <c r="B62" t="s">
        <v>81</v>
      </c>
      <c r="C62" s="1">
        <v>0.364985</v>
      </c>
      <c r="D62" t="b">
        <v>1</v>
      </c>
      <c r="E62">
        <v>4</v>
      </c>
      <c r="F62" s="2" t="s">
        <v>31</v>
      </c>
      <c r="G62" s="1">
        <v>1.7364999999999998E-2</v>
      </c>
      <c r="H62" t="b">
        <v>1</v>
      </c>
      <c r="I62">
        <v>1</v>
      </c>
      <c r="J62" s="2" t="s">
        <v>31</v>
      </c>
      <c r="K62" t="b">
        <f t="shared" si="1"/>
        <v>1</v>
      </c>
      <c r="L62">
        <f t="shared" si="6"/>
        <v>0.34761999999999998</v>
      </c>
      <c r="M62">
        <f t="shared" si="2"/>
        <v>21.018427872156639</v>
      </c>
      <c r="O62" s="1">
        <v>5.4265000000000001E-2</v>
      </c>
      <c r="P62" t="b">
        <v>1</v>
      </c>
      <c r="Q62">
        <v>1</v>
      </c>
      <c r="R62" s="2" t="s">
        <v>43</v>
      </c>
      <c r="S62" s="1">
        <v>1.768E-3</v>
      </c>
      <c r="T62" t="b">
        <v>1</v>
      </c>
      <c r="U62">
        <v>1</v>
      </c>
      <c r="V62" s="2" t="s">
        <v>113</v>
      </c>
      <c r="W62" t="b">
        <f t="shared" si="3"/>
        <v>0</v>
      </c>
      <c r="X62">
        <f t="shared" si="5"/>
        <v>5.2497000000000002E-2</v>
      </c>
      <c r="Y62">
        <f t="shared" si="4"/>
        <v>30.692873303167421</v>
      </c>
    </row>
    <row r="63" spans="1:25" x14ac:dyDescent="0.3">
      <c r="A63" s="1">
        <v>60</v>
      </c>
      <c r="B63" t="s">
        <v>27</v>
      </c>
      <c r="C63" s="1">
        <v>17.604486000000001</v>
      </c>
      <c r="D63" t="b">
        <v>1</v>
      </c>
      <c r="E63">
        <v>7</v>
      </c>
      <c r="F63" s="2" t="s">
        <v>56</v>
      </c>
      <c r="G63" s="1">
        <v>4.6362E-2</v>
      </c>
      <c r="H63" t="b">
        <v>1</v>
      </c>
      <c r="I63">
        <v>1</v>
      </c>
      <c r="J63" s="2" t="s">
        <v>56</v>
      </c>
      <c r="K63" t="b">
        <f t="shared" si="1"/>
        <v>1</v>
      </c>
      <c r="L63">
        <f t="shared" si="6"/>
        <v>17.558124000000003</v>
      </c>
      <c r="M63">
        <f t="shared" si="2"/>
        <v>379.71800181182869</v>
      </c>
      <c r="O63" s="1">
        <v>2.1889750000000001</v>
      </c>
      <c r="P63" t="b">
        <v>1</v>
      </c>
      <c r="Q63">
        <v>1</v>
      </c>
      <c r="R63" s="2" t="s">
        <v>111</v>
      </c>
      <c r="S63" s="1">
        <v>8.2660000000000008E-3</v>
      </c>
      <c r="T63" t="b">
        <v>1</v>
      </c>
      <c r="U63">
        <v>1</v>
      </c>
      <c r="V63" s="2" t="s">
        <v>282</v>
      </c>
      <c r="W63" t="b">
        <f t="shared" si="3"/>
        <v>0</v>
      </c>
      <c r="X63">
        <f t="shared" si="5"/>
        <v>2.1807090000000002</v>
      </c>
      <c r="Y63">
        <f t="shared" si="4"/>
        <v>264.81671909024919</v>
      </c>
    </row>
    <row r="64" spans="1:25" x14ac:dyDescent="0.3">
      <c r="A64" s="1">
        <v>61</v>
      </c>
      <c r="B64" t="s">
        <v>27</v>
      </c>
      <c r="C64" s="1">
        <v>0.99180199999999996</v>
      </c>
      <c r="D64" t="b">
        <v>1</v>
      </c>
      <c r="E64">
        <v>1</v>
      </c>
      <c r="F64" s="2" t="s">
        <v>13</v>
      </c>
      <c r="G64" s="1">
        <v>3.2300000000000002E-2</v>
      </c>
      <c r="H64" t="b">
        <v>1</v>
      </c>
      <c r="I64">
        <v>1</v>
      </c>
      <c r="J64" s="2" t="s">
        <v>13</v>
      </c>
      <c r="K64" t="b">
        <f t="shared" si="1"/>
        <v>1</v>
      </c>
      <c r="L64">
        <f t="shared" si="6"/>
        <v>0.95950199999999997</v>
      </c>
      <c r="M64">
        <f t="shared" si="2"/>
        <v>30.705944272445816</v>
      </c>
      <c r="O64" s="1">
        <v>0.97360800000000003</v>
      </c>
      <c r="P64" t="b">
        <v>1</v>
      </c>
      <c r="Q64">
        <v>1</v>
      </c>
      <c r="R64" s="2" t="s">
        <v>13</v>
      </c>
      <c r="S64" s="1">
        <v>6.1549999999999999E-3</v>
      </c>
      <c r="T64" t="b">
        <v>1</v>
      </c>
      <c r="U64">
        <v>1</v>
      </c>
      <c r="V64" s="2" t="s">
        <v>13</v>
      </c>
      <c r="W64" t="b">
        <f t="shared" si="3"/>
        <v>1</v>
      </c>
      <c r="X64">
        <f t="shared" si="5"/>
        <v>0.96745300000000001</v>
      </c>
      <c r="Y64">
        <f t="shared" si="4"/>
        <v>158.18164094232333</v>
      </c>
    </row>
    <row r="65" spans="1:25" x14ac:dyDescent="0.3">
      <c r="A65" s="1">
        <v>62</v>
      </c>
      <c r="B65" t="s">
        <v>27</v>
      </c>
      <c r="C65" s="1">
        <v>24.296340000000001</v>
      </c>
      <c r="D65" t="b">
        <v>1</v>
      </c>
      <c r="E65">
        <v>8</v>
      </c>
      <c r="F65" s="2" t="s">
        <v>28</v>
      </c>
      <c r="G65" s="1">
        <v>0.38433200000000001</v>
      </c>
      <c r="H65" t="b">
        <v>1</v>
      </c>
      <c r="I65">
        <v>1</v>
      </c>
      <c r="J65" s="2" t="s">
        <v>28</v>
      </c>
      <c r="K65" t="b">
        <f t="shared" si="1"/>
        <v>1</v>
      </c>
      <c r="L65">
        <f t="shared" si="6"/>
        <v>23.912008</v>
      </c>
      <c r="M65">
        <f t="shared" si="2"/>
        <v>63.217062331525867</v>
      </c>
      <c r="O65" s="1">
        <v>1.3827119999999999</v>
      </c>
      <c r="P65" t="b">
        <v>1</v>
      </c>
      <c r="Q65">
        <v>1</v>
      </c>
      <c r="R65" s="2" t="s">
        <v>28</v>
      </c>
      <c r="S65" s="1">
        <v>0.186561</v>
      </c>
      <c r="T65" t="b">
        <v>1</v>
      </c>
      <c r="U65">
        <v>1</v>
      </c>
      <c r="V65" s="2" t="s">
        <v>283</v>
      </c>
      <c r="W65" t="b">
        <f t="shared" si="3"/>
        <v>0</v>
      </c>
      <c r="X65">
        <f t="shared" si="5"/>
        <v>1.196151</v>
      </c>
      <c r="Y65">
        <f t="shared" si="4"/>
        <v>7.4115811986428026</v>
      </c>
    </row>
    <row r="66" spans="1:25" x14ac:dyDescent="0.3">
      <c r="A66" s="1">
        <v>63</v>
      </c>
      <c r="B66" t="s">
        <v>27</v>
      </c>
      <c r="C66" s="1">
        <v>5.8683639999999997</v>
      </c>
      <c r="D66" t="b">
        <v>1</v>
      </c>
      <c r="E66">
        <v>5</v>
      </c>
      <c r="F66" s="2" t="s">
        <v>49</v>
      </c>
      <c r="G66" s="1">
        <v>2.5772E-2</v>
      </c>
      <c r="H66" t="b">
        <v>1</v>
      </c>
      <c r="I66">
        <v>1</v>
      </c>
      <c r="J66" s="2" t="s">
        <v>49</v>
      </c>
      <c r="K66" t="b">
        <f t="shared" si="1"/>
        <v>1</v>
      </c>
      <c r="L66">
        <f t="shared" si="6"/>
        <v>5.8425919999999998</v>
      </c>
      <c r="M66">
        <f t="shared" si="2"/>
        <v>227.70308862331211</v>
      </c>
      <c r="O66" s="1">
        <v>1.3472010000000001</v>
      </c>
      <c r="P66" t="b">
        <v>1</v>
      </c>
      <c r="Q66">
        <v>1</v>
      </c>
      <c r="R66" s="2" t="s">
        <v>49</v>
      </c>
      <c r="S66" s="1">
        <v>6.0410000000000004E-3</v>
      </c>
      <c r="T66" t="b">
        <v>1</v>
      </c>
      <c r="U66">
        <v>1</v>
      </c>
      <c r="V66" s="2" t="s">
        <v>49</v>
      </c>
      <c r="W66" t="b">
        <f t="shared" si="3"/>
        <v>1</v>
      </c>
      <c r="X66">
        <f t="shared" si="5"/>
        <v>1.3411600000000001</v>
      </c>
      <c r="Y66">
        <f t="shared" si="4"/>
        <v>223.00960105942724</v>
      </c>
    </row>
    <row r="67" spans="1:25" x14ac:dyDescent="0.3">
      <c r="A67" s="1">
        <v>64</v>
      </c>
      <c r="B67" t="s">
        <v>27</v>
      </c>
      <c r="C67" s="1">
        <v>3.892884</v>
      </c>
      <c r="D67" t="b">
        <v>1</v>
      </c>
      <c r="E67">
        <v>2</v>
      </c>
      <c r="F67" s="2" t="s">
        <v>19</v>
      </c>
      <c r="G67" s="1">
        <v>0.31628499999999998</v>
      </c>
      <c r="H67" t="b">
        <v>1</v>
      </c>
      <c r="I67">
        <v>2</v>
      </c>
      <c r="J67" s="2" t="s">
        <v>19</v>
      </c>
      <c r="K67" t="b">
        <f t="shared" si="1"/>
        <v>1</v>
      </c>
      <c r="L67">
        <f t="shared" si="6"/>
        <v>3.5765989999999999</v>
      </c>
      <c r="M67">
        <f t="shared" si="2"/>
        <v>12.308152457435542</v>
      </c>
      <c r="O67" s="1">
        <v>0.53093199999999996</v>
      </c>
      <c r="P67" t="b">
        <v>1</v>
      </c>
      <c r="Q67">
        <v>1</v>
      </c>
      <c r="R67" s="2" t="s">
        <v>124</v>
      </c>
      <c r="S67" s="1">
        <v>0.13653499999999999</v>
      </c>
      <c r="T67" t="b">
        <v>1</v>
      </c>
      <c r="U67">
        <v>1</v>
      </c>
      <c r="V67" s="2" t="s">
        <v>124</v>
      </c>
      <c r="W67" t="b">
        <f t="shared" si="3"/>
        <v>1</v>
      </c>
      <c r="X67">
        <f t="shared" si="5"/>
        <v>0.394397</v>
      </c>
      <c r="Y67">
        <f t="shared" si="4"/>
        <v>3.8886146409345588</v>
      </c>
    </row>
    <row r="68" spans="1:25" x14ac:dyDescent="0.3">
      <c r="A68" s="1">
        <v>65</v>
      </c>
      <c r="B68" t="s">
        <v>27</v>
      </c>
      <c r="C68" s="1">
        <v>13.872646</v>
      </c>
      <c r="D68" t="b">
        <v>1</v>
      </c>
      <c r="E68">
        <v>8</v>
      </c>
      <c r="F68" s="2" t="s">
        <v>28</v>
      </c>
      <c r="G68" s="1">
        <v>3.2750000000000001E-2</v>
      </c>
      <c r="H68" t="b">
        <v>1</v>
      </c>
      <c r="I68">
        <v>1</v>
      </c>
      <c r="J68" s="2" t="s">
        <v>28</v>
      </c>
      <c r="K68" t="b">
        <f t="shared" si="1"/>
        <v>1</v>
      </c>
      <c r="L68">
        <f t="shared" si="6"/>
        <v>13.839896</v>
      </c>
      <c r="M68">
        <f t="shared" si="2"/>
        <v>423.5922442748091</v>
      </c>
      <c r="O68" s="1">
        <v>2.5127609999999998</v>
      </c>
      <c r="P68" t="b">
        <v>1</v>
      </c>
      <c r="Q68">
        <v>1</v>
      </c>
      <c r="R68" s="2" t="s">
        <v>22</v>
      </c>
      <c r="S68" s="1">
        <v>6.9719999999999999E-3</v>
      </c>
      <c r="T68" t="b">
        <v>1</v>
      </c>
      <c r="U68">
        <v>1</v>
      </c>
      <c r="V68" s="2" t="s">
        <v>28</v>
      </c>
      <c r="W68" t="b">
        <f t="shared" si="3"/>
        <v>0</v>
      </c>
      <c r="X68">
        <f t="shared" si="5"/>
        <v>2.5057889999999996</v>
      </c>
      <c r="Y68">
        <f t="shared" si="4"/>
        <v>360.40748709122198</v>
      </c>
    </row>
    <row r="69" spans="1:25" x14ac:dyDescent="0.3">
      <c r="A69" s="1">
        <v>66</v>
      </c>
      <c r="B69" t="s">
        <v>27</v>
      </c>
      <c r="C69" s="1">
        <v>11.231983</v>
      </c>
      <c r="D69" t="b">
        <v>1</v>
      </c>
      <c r="E69">
        <v>6</v>
      </c>
      <c r="F69" s="2" t="s">
        <v>82</v>
      </c>
      <c r="G69" s="1">
        <v>0.58690699999999996</v>
      </c>
      <c r="H69" t="b">
        <v>1</v>
      </c>
      <c r="I69">
        <v>1</v>
      </c>
      <c r="J69" s="2" t="s">
        <v>82</v>
      </c>
      <c r="K69" t="b">
        <f t="shared" ref="K69:K103" si="7">F69=J69</f>
        <v>1</v>
      </c>
      <c r="L69">
        <f t="shared" si="6"/>
        <v>10.645076</v>
      </c>
      <c r="M69">
        <f t="shared" ref="M69:M103" si="8">C69/G69</f>
        <v>19.137585682229041</v>
      </c>
      <c r="O69" s="1">
        <v>0.99872099999999997</v>
      </c>
      <c r="P69" t="b">
        <v>1</v>
      </c>
      <c r="Q69">
        <v>1</v>
      </c>
      <c r="R69" s="2" t="s">
        <v>82</v>
      </c>
      <c r="S69" s="1">
        <v>0.57732000000000006</v>
      </c>
      <c r="T69" t="b">
        <v>1</v>
      </c>
      <c r="U69">
        <v>1</v>
      </c>
      <c r="V69" s="2" t="s">
        <v>82</v>
      </c>
      <c r="W69" t="b">
        <f t="shared" ref="W69:W103" si="9">R69=V69</f>
        <v>1</v>
      </c>
      <c r="X69">
        <f t="shared" si="5"/>
        <v>0.42140099999999991</v>
      </c>
      <c r="Y69">
        <f t="shared" ref="Y69:Y103" si="10">O69/S69</f>
        <v>1.7299262107669922</v>
      </c>
    </row>
    <row r="70" spans="1:25" x14ac:dyDescent="0.3">
      <c r="A70" s="1">
        <v>67</v>
      </c>
      <c r="B70" t="s">
        <v>27</v>
      </c>
      <c r="C70" s="1">
        <v>0.13860900000000001</v>
      </c>
      <c r="D70" t="b">
        <v>1</v>
      </c>
      <c r="E70">
        <v>1</v>
      </c>
      <c r="F70" s="2" t="s">
        <v>13</v>
      </c>
      <c r="G70" s="1">
        <v>4.8164999999999999E-2</v>
      </c>
      <c r="H70" t="b">
        <v>1</v>
      </c>
      <c r="I70">
        <v>1</v>
      </c>
      <c r="J70" s="2" t="s">
        <v>13</v>
      </c>
      <c r="K70" t="b">
        <f t="shared" si="7"/>
        <v>1</v>
      </c>
      <c r="L70">
        <f t="shared" ref="L70:L103" si="11">C70-G70</f>
        <v>9.044400000000001E-2</v>
      </c>
      <c r="M70">
        <f t="shared" si="8"/>
        <v>2.8777950794145131</v>
      </c>
      <c r="O70" s="1">
        <v>9.1907929999999993</v>
      </c>
      <c r="P70" t="b">
        <v>1</v>
      </c>
      <c r="Q70">
        <v>2</v>
      </c>
      <c r="R70" s="2" t="s">
        <v>128</v>
      </c>
      <c r="S70" s="1">
        <v>5.522E-3</v>
      </c>
      <c r="T70" t="b">
        <v>1</v>
      </c>
      <c r="U70">
        <v>1</v>
      </c>
      <c r="V70" s="2" t="s">
        <v>43</v>
      </c>
      <c r="W70" t="b">
        <f t="shared" si="9"/>
        <v>0</v>
      </c>
      <c r="X70">
        <f t="shared" ref="X70:X103" si="12">O70-S70</f>
        <v>9.1852710000000002</v>
      </c>
      <c r="Y70">
        <f t="shared" si="10"/>
        <v>1664.3956899674031</v>
      </c>
    </row>
    <row r="71" spans="1:25" x14ac:dyDescent="0.3">
      <c r="A71" s="1">
        <v>68</v>
      </c>
      <c r="B71" t="s">
        <v>27</v>
      </c>
      <c r="C71" s="1">
        <v>2.2229709999999998</v>
      </c>
      <c r="D71" t="b">
        <v>1</v>
      </c>
      <c r="E71">
        <v>2</v>
      </c>
      <c r="F71" s="2" t="s">
        <v>19</v>
      </c>
      <c r="G71" s="1">
        <v>3.8596999999999999E-2</v>
      </c>
      <c r="H71" t="b">
        <v>1</v>
      </c>
      <c r="I71">
        <v>1</v>
      </c>
      <c r="J71" s="2" t="s">
        <v>19</v>
      </c>
      <c r="K71" t="b">
        <f t="shared" si="7"/>
        <v>1</v>
      </c>
      <c r="L71">
        <f t="shared" si="11"/>
        <v>2.1843739999999996</v>
      </c>
      <c r="M71">
        <f t="shared" si="8"/>
        <v>57.594398528383032</v>
      </c>
      <c r="O71" s="1">
        <v>0.61821800000000005</v>
      </c>
      <c r="P71" t="b">
        <v>1</v>
      </c>
      <c r="Q71">
        <v>1</v>
      </c>
      <c r="R71" s="2" t="s">
        <v>130</v>
      </c>
      <c r="S71" s="1">
        <v>5.7489999999999998E-3</v>
      </c>
      <c r="T71" t="b">
        <v>1</v>
      </c>
      <c r="U71">
        <v>1</v>
      </c>
      <c r="V71" s="2" t="s">
        <v>130</v>
      </c>
      <c r="W71" t="b">
        <f t="shared" si="9"/>
        <v>1</v>
      </c>
      <c r="X71">
        <f t="shared" si="12"/>
        <v>0.61246900000000004</v>
      </c>
      <c r="Y71">
        <f t="shared" si="10"/>
        <v>107.53487563054445</v>
      </c>
    </row>
    <row r="72" spans="1:25" x14ac:dyDescent="0.3">
      <c r="A72" s="1">
        <v>69</v>
      </c>
      <c r="B72" t="s">
        <v>27</v>
      </c>
      <c r="C72" s="1">
        <v>3.0104679999999999</v>
      </c>
      <c r="D72" t="b">
        <v>1</v>
      </c>
      <c r="E72">
        <v>1</v>
      </c>
      <c r="F72" s="2" t="s">
        <v>13</v>
      </c>
      <c r="G72" s="1">
        <v>3.1385999999999997E-2</v>
      </c>
      <c r="H72" t="b">
        <v>1</v>
      </c>
      <c r="I72">
        <v>1</v>
      </c>
      <c r="J72" s="2" t="s">
        <v>13</v>
      </c>
      <c r="K72" t="b">
        <f t="shared" si="7"/>
        <v>1</v>
      </c>
      <c r="L72">
        <f t="shared" si="11"/>
        <v>2.979082</v>
      </c>
      <c r="M72">
        <f t="shared" si="8"/>
        <v>95.917542853501573</v>
      </c>
      <c r="O72" s="1">
        <v>5.4474000000000002E-2</v>
      </c>
      <c r="P72" t="b">
        <v>1</v>
      </c>
      <c r="Q72">
        <v>1</v>
      </c>
      <c r="R72" s="2" t="s">
        <v>37</v>
      </c>
      <c r="S72" s="1">
        <v>4.5030000000000001E-3</v>
      </c>
      <c r="T72" t="b">
        <v>1</v>
      </c>
      <c r="U72">
        <v>1</v>
      </c>
      <c r="V72" s="2" t="s">
        <v>37</v>
      </c>
      <c r="W72" t="b">
        <f t="shared" si="9"/>
        <v>1</v>
      </c>
      <c r="X72">
        <f t="shared" si="12"/>
        <v>4.9971000000000002E-2</v>
      </c>
      <c r="Y72">
        <f t="shared" si="10"/>
        <v>12.097268487674883</v>
      </c>
    </row>
    <row r="73" spans="1:25" x14ac:dyDescent="0.3">
      <c r="A73" s="1">
        <v>70</v>
      </c>
      <c r="B73" t="s">
        <v>27</v>
      </c>
      <c r="C73" s="1">
        <v>8.4822999999999996E-2</v>
      </c>
      <c r="D73" t="b">
        <v>1</v>
      </c>
      <c r="E73">
        <v>1</v>
      </c>
      <c r="F73" s="2" t="s">
        <v>13</v>
      </c>
      <c r="G73" s="1">
        <v>4.7046999999999999E-2</v>
      </c>
      <c r="H73" t="b">
        <v>1</v>
      </c>
      <c r="I73">
        <v>1</v>
      </c>
      <c r="J73" s="2" t="s">
        <v>13</v>
      </c>
      <c r="K73" t="b">
        <f t="shared" si="7"/>
        <v>1</v>
      </c>
      <c r="L73">
        <f t="shared" si="11"/>
        <v>3.7775999999999997E-2</v>
      </c>
      <c r="M73">
        <f t="shared" si="8"/>
        <v>1.8029417391119518</v>
      </c>
      <c r="O73" s="1">
        <v>7.7492000000000005E-2</v>
      </c>
      <c r="P73" t="b">
        <v>1</v>
      </c>
      <c r="Q73">
        <v>1</v>
      </c>
      <c r="R73" s="2" t="s">
        <v>133</v>
      </c>
      <c r="S73" s="1">
        <v>6.8780000000000004E-3</v>
      </c>
      <c r="T73" t="b">
        <v>1</v>
      </c>
      <c r="U73">
        <v>1</v>
      </c>
      <c r="V73" s="2" t="s">
        <v>133</v>
      </c>
      <c r="W73" t="b">
        <f t="shared" si="9"/>
        <v>1</v>
      </c>
      <c r="X73">
        <f t="shared" si="12"/>
        <v>7.061400000000001E-2</v>
      </c>
      <c r="Y73">
        <f t="shared" si="10"/>
        <v>11.266647281186392</v>
      </c>
    </row>
    <row r="74" spans="1:25" x14ac:dyDescent="0.3">
      <c r="A74" s="1">
        <v>71</v>
      </c>
      <c r="B74" t="s">
        <v>27</v>
      </c>
      <c r="C74" s="1">
        <v>16.039206</v>
      </c>
      <c r="D74" t="b">
        <v>1</v>
      </c>
      <c r="E74">
        <v>6</v>
      </c>
      <c r="F74" s="2" t="s">
        <v>82</v>
      </c>
      <c r="G74" s="1">
        <v>3.5056999999999998E-2</v>
      </c>
      <c r="H74" t="b">
        <v>1</v>
      </c>
      <c r="I74">
        <v>1</v>
      </c>
      <c r="J74" s="2" t="s">
        <v>82</v>
      </c>
      <c r="K74" t="b">
        <f t="shared" si="7"/>
        <v>1</v>
      </c>
      <c r="L74">
        <f t="shared" si="11"/>
        <v>16.004149000000002</v>
      </c>
      <c r="M74">
        <f t="shared" si="8"/>
        <v>457.51792794591665</v>
      </c>
      <c r="O74" s="1">
        <v>1.55331</v>
      </c>
      <c r="P74" t="b">
        <v>1</v>
      </c>
      <c r="Q74">
        <v>1</v>
      </c>
      <c r="R74" s="2" t="s">
        <v>78</v>
      </c>
      <c r="S74" s="1">
        <v>3.6619999999999999E-3</v>
      </c>
      <c r="T74" t="b">
        <v>1</v>
      </c>
      <c r="U74">
        <v>1</v>
      </c>
      <c r="V74" s="2" t="s">
        <v>82</v>
      </c>
      <c r="W74" t="b">
        <f t="shared" si="9"/>
        <v>0</v>
      </c>
      <c r="X74">
        <f t="shared" si="12"/>
        <v>1.5496479999999999</v>
      </c>
      <c r="Y74">
        <f t="shared" si="10"/>
        <v>424.16985253959587</v>
      </c>
    </row>
    <row r="75" spans="1:25" x14ac:dyDescent="0.3">
      <c r="A75" s="1">
        <v>72</v>
      </c>
      <c r="B75" t="s">
        <v>27</v>
      </c>
      <c r="C75" s="1">
        <v>18.568857999999999</v>
      </c>
      <c r="D75" t="b">
        <v>1</v>
      </c>
      <c r="E75">
        <v>6</v>
      </c>
      <c r="F75" s="2" t="s">
        <v>82</v>
      </c>
      <c r="G75" s="1">
        <v>2.9201000000000001E-2</v>
      </c>
      <c r="H75" t="b">
        <v>1</v>
      </c>
      <c r="I75">
        <v>1</v>
      </c>
      <c r="J75" s="2" t="s">
        <v>82</v>
      </c>
      <c r="K75" t="b">
        <f t="shared" si="7"/>
        <v>1</v>
      </c>
      <c r="L75">
        <f t="shared" si="11"/>
        <v>18.539656999999998</v>
      </c>
      <c r="M75">
        <f t="shared" si="8"/>
        <v>635.89801719119203</v>
      </c>
      <c r="O75" s="1">
        <v>3.0164E-2</v>
      </c>
      <c r="P75" t="b">
        <v>1</v>
      </c>
      <c r="Q75">
        <v>1</v>
      </c>
      <c r="R75" s="2" t="s">
        <v>82</v>
      </c>
      <c r="S75" s="1">
        <v>1.6171000000000001E-2</v>
      </c>
      <c r="T75" t="b">
        <v>1</v>
      </c>
      <c r="U75">
        <v>1</v>
      </c>
      <c r="V75" s="2" t="s">
        <v>82</v>
      </c>
      <c r="W75" t="b">
        <f t="shared" si="9"/>
        <v>1</v>
      </c>
      <c r="X75">
        <f t="shared" si="12"/>
        <v>1.3992999999999998E-2</v>
      </c>
      <c r="Y75">
        <f t="shared" si="10"/>
        <v>1.8653144517964255</v>
      </c>
    </row>
    <row r="76" spans="1:25" x14ac:dyDescent="0.3">
      <c r="A76" s="1">
        <v>73</v>
      </c>
      <c r="B76" t="s">
        <v>27</v>
      </c>
      <c r="C76" s="1">
        <v>2.6744970000000001</v>
      </c>
      <c r="D76" t="b">
        <v>1</v>
      </c>
      <c r="E76">
        <v>1</v>
      </c>
      <c r="F76" s="2" t="s">
        <v>13</v>
      </c>
      <c r="G76" s="1">
        <v>0.16110099999999999</v>
      </c>
      <c r="H76" t="b">
        <v>1</v>
      </c>
      <c r="I76">
        <v>1</v>
      </c>
      <c r="J76" s="2" t="s">
        <v>13</v>
      </c>
      <c r="K76" t="b">
        <f t="shared" si="7"/>
        <v>1</v>
      </c>
      <c r="L76">
        <f t="shared" si="11"/>
        <v>2.5133960000000002</v>
      </c>
      <c r="M76">
        <f t="shared" si="8"/>
        <v>16.601368085859182</v>
      </c>
      <c r="O76" s="1">
        <v>0.38223000000000001</v>
      </c>
      <c r="P76" t="b">
        <v>1</v>
      </c>
      <c r="Q76">
        <v>1</v>
      </c>
      <c r="R76" s="2" t="s">
        <v>137</v>
      </c>
      <c r="S76" s="1">
        <v>7.6295000000000002E-2</v>
      </c>
      <c r="T76" t="b">
        <v>1</v>
      </c>
      <c r="U76">
        <v>1</v>
      </c>
      <c r="V76" s="2" t="s">
        <v>284</v>
      </c>
      <c r="W76" t="b">
        <f t="shared" si="9"/>
        <v>0</v>
      </c>
      <c r="X76">
        <f t="shared" si="12"/>
        <v>0.30593500000000001</v>
      </c>
      <c r="Y76">
        <f t="shared" si="10"/>
        <v>5.0098957992004722</v>
      </c>
    </row>
    <row r="77" spans="1:25" x14ac:dyDescent="0.3">
      <c r="A77" s="1">
        <v>74</v>
      </c>
      <c r="B77" t="s">
        <v>27</v>
      </c>
      <c r="C77" s="1">
        <v>2.1191550000000001</v>
      </c>
      <c r="D77" t="b">
        <v>1</v>
      </c>
      <c r="E77">
        <v>2</v>
      </c>
      <c r="F77" s="2" t="s">
        <v>19</v>
      </c>
      <c r="G77" s="1">
        <v>7.8592999999999996E-2</v>
      </c>
      <c r="H77" t="b">
        <v>1</v>
      </c>
      <c r="I77">
        <v>1</v>
      </c>
      <c r="J77" s="2" t="s">
        <v>19</v>
      </c>
      <c r="K77" t="b">
        <f t="shared" si="7"/>
        <v>1</v>
      </c>
      <c r="L77">
        <f t="shared" si="11"/>
        <v>2.040562</v>
      </c>
      <c r="M77">
        <f t="shared" si="8"/>
        <v>26.96366088582953</v>
      </c>
      <c r="O77" s="1">
        <v>0.45048300000000002</v>
      </c>
      <c r="P77" t="b">
        <v>1</v>
      </c>
      <c r="Q77">
        <v>1</v>
      </c>
      <c r="R77" s="2" t="s">
        <v>139</v>
      </c>
      <c r="S77" s="1">
        <v>3.1813000000000001E-2</v>
      </c>
      <c r="T77" t="b">
        <v>1</v>
      </c>
      <c r="U77">
        <v>1</v>
      </c>
      <c r="V77" s="2" t="s">
        <v>139</v>
      </c>
      <c r="W77" t="b">
        <f t="shared" si="9"/>
        <v>1</v>
      </c>
      <c r="X77">
        <f t="shared" si="12"/>
        <v>0.41867000000000004</v>
      </c>
      <c r="Y77">
        <f t="shared" si="10"/>
        <v>14.160343255901676</v>
      </c>
    </row>
    <row r="78" spans="1:25" x14ac:dyDescent="0.3">
      <c r="A78" s="1">
        <v>75</v>
      </c>
      <c r="B78" t="s">
        <v>27</v>
      </c>
      <c r="C78" s="1">
        <v>9.6997669999999996</v>
      </c>
      <c r="D78" t="b">
        <v>1</v>
      </c>
      <c r="E78">
        <v>7</v>
      </c>
      <c r="F78" s="2" t="s">
        <v>56</v>
      </c>
      <c r="G78" s="1">
        <v>0.167908</v>
      </c>
      <c r="H78" t="b">
        <v>1</v>
      </c>
      <c r="I78">
        <v>1</v>
      </c>
      <c r="J78" s="2" t="s">
        <v>56</v>
      </c>
      <c r="K78" t="b">
        <f t="shared" si="7"/>
        <v>1</v>
      </c>
      <c r="L78">
        <f t="shared" si="11"/>
        <v>9.531858999999999</v>
      </c>
      <c r="M78">
        <f t="shared" si="8"/>
        <v>57.768343378516803</v>
      </c>
      <c r="O78" s="1">
        <v>2.005611</v>
      </c>
      <c r="P78" t="b">
        <v>1</v>
      </c>
      <c r="Q78">
        <v>1</v>
      </c>
      <c r="R78" s="2" t="s">
        <v>59</v>
      </c>
      <c r="S78" s="1">
        <v>7.3877999999999999E-2</v>
      </c>
      <c r="T78" t="b">
        <v>1</v>
      </c>
      <c r="U78">
        <v>1</v>
      </c>
      <c r="V78" s="2" t="s">
        <v>59</v>
      </c>
      <c r="W78" t="b">
        <f t="shared" si="9"/>
        <v>1</v>
      </c>
      <c r="X78">
        <f t="shared" si="12"/>
        <v>1.9317329999999999</v>
      </c>
      <c r="Y78">
        <f t="shared" si="10"/>
        <v>27.147608218955575</v>
      </c>
    </row>
    <row r="79" spans="1:25" x14ac:dyDescent="0.3">
      <c r="A79" s="1">
        <v>76</v>
      </c>
      <c r="B79" t="s">
        <v>27</v>
      </c>
      <c r="C79" s="1">
        <v>4.1395030000000004</v>
      </c>
      <c r="D79" t="b">
        <v>1</v>
      </c>
      <c r="E79">
        <v>2</v>
      </c>
      <c r="F79" s="2" t="s">
        <v>19</v>
      </c>
      <c r="G79" s="1">
        <v>3.6697E-2</v>
      </c>
      <c r="H79" t="b">
        <v>1</v>
      </c>
      <c r="I79">
        <v>1</v>
      </c>
      <c r="J79" s="2" t="s">
        <v>19</v>
      </c>
      <c r="K79" t="b">
        <f t="shared" si="7"/>
        <v>1</v>
      </c>
      <c r="L79">
        <f t="shared" si="11"/>
        <v>4.1028060000000002</v>
      </c>
      <c r="M79">
        <f t="shared" si="8"/>
        <v>112.80221816497263</v>
      </c>
      <c r="O79" s="1">
        <v>2.814384</v>
      </c>
      <c r="P79" t="b">
        <v>1</v>
      </c>
      <c r="Q79">
        <v>1</v>
      </c>
      <c r="R79" s="2" t="s">
        <v>19</v>
      </c>
      <c r="S79" s="1">
        <v>6.2700000000000004E-3</v>
      </c>
      <c r="T79" t="b">
        <v>1</v>
      </c>
      <c r="U79">
        <v>1</v>
      </c>
      <c r="V79" s="2" t="s">
        <v>19</v>
      </c>
      <c r="W79" t="b">
        <f t="shared" si="9"/>
        <v>1</v>
      </c>
      <c r="X79">
        <f t="shared" si="12"/>
        <v>2.8081139999999998</v>
      </c>
      <c r="Y79">
        <f t="shared" si="10"/>
        <v>448.86507177033491</v>
      </c>
    </row>
    <row r="80" spans="1:25" x14ac:dyDescent="0.3">
      <c r="A80" s="1">
        <v>77</v>
      </c>
      <c r="B80" t="s">
        <v>27</v>
      </c>
      <c r="C80" s="1">
        <v>18.402076999999998</v>
      </c>
      <c r="D80" t="b">
        <v>1</v>
      </c>
      <c r="E80">
        <v>4</v>
      </c>
      <c r="F80" s="2" t="s">
        <v>31</v>
      </c>
      <c r="G80" s="1">
        <v>5.6044999999999998E-2</v>
      </c>
      <c r="H80" t="b">
        <v>1</v>
      </c>
      <c r="I80">
        <v>1</v>
      </c>
      <c r="J80" s="2" t="s">
        <v>31</v>
      </c>
      <c r="K80" t="b">
        <f t="shared" si="7"/>
        <v>1</v>
      </c>
      <c r="L80">
        <f t="shared" si="11"/>
        <v>18.346031999999997</v>
      </c>
      <c r="M80">
        <f t="shared" si="8"/>
        <v>328.34466946203941</v>
      </c>
      <c r="O80" s="1">
        <v>2.7352439999999998</v>
      </c>
      <c r="P80" t="b">
        <v>1</v>
      </c>
      <c r="Q80">
        <v>1</v>
      </c>
      <c r="R80" s="2" t="s">
        <v>143</v>
      </c>
      <c r="S80" s="1">
        <v>1.7156000000000001E-2</v>
      </c>
      <c r="T80" t="b">
        <v>1</v>
      </c>
      <c r="U80">
        <v>1</v>
      </c>
      <c r="V80" s="2" t="s">
        <v>143</v>
      </c>
      <c r="W80" t="b">
        <f t="shared" si="9"/>
        <v>1</v>
      </c>
      <c r="X80">
        <f t="shared" si="12"/>
        <v>2.7180879999999998</v>
      </c>
      <c r="Y80">
        <f t="shared" si="10"/>
        <v>159.43366752156678</v>
      </c>
    </row>
    <row r="81" spans="1:25" x14ac:dyDescent="0.3">
      <c r="A81" s="1">
        <v>78</v>
      </c>
      <c r="B81" t="s">
        <v>27</v>
      </c>
      <c r="C81" s="1">
        <v>3.4060000000000002E-3</v>
      </c>
      <c r="D81" t="b">
        <v>1</v>
      </c>
      <c r="E81">
        <v>1</v>
      </c>
      <c r="F81" s="2" t="s">
        <v>13</v>
      </c>
      <c r="G81" s="1">
        <v>3.2777000000000001E-2</v>
      </c>
      <c r="H81" t="b">
        <v>1</v>
      </c>
      <c r="I81">
        <v>1</v>
      </c>
      <c r="J81" s="2" t="s">
        <v>13</v>
      </c>
      <c r="K81" t="b">
        <f t="shared" si="7"/>
        <v>1</v>
      </c>
      <c r="L81">
        <f t="shared" si="11"/>
        <v>-2.9371000000000001E-2</v>
      </c>
      <c r="M81">
        <f t="shared" si="8"/>
        <v>0.10391433017054642</v>
      </c>
      <c r="O81" s="1">
        <v>4.1859999999999996E-3</v>
      </c>
      <c r="P81" t="b">
        <v>1</v>
      </c>
      <c r="Q81">
        <v>1</v>
      </c>
      <c r="R81" s="2" t="s">
        <v>59</v>
      </c>
      <c r="S81" s="1">
        <v>6.8209999999999998E-3</v>
      </c>
      <c r="T81" t="b">
        <v>1</v>
      </c>
      <c r="U81">
        <v>1</v>
      </c>
      <c r="V81" s="2" t="s">
        <v>59</v>
      </c>
      <c r="W81" t="b">
        <f t="shared" si="9"/>
        <v>1</v>
      </c>
      <c r="X81">
        <f t="shared" si="12"/>
        <v>-2.6350000000000002E-3</v>
      </c>
      <c r="Y81">
        <f t="shared" si="10"/>
        <v>0.61369300689048523</v>
      </c>
    </row>
    <row r="82" spans="1:25" x14ac:dyDescent="0.3">
      <c r="A82" s="1">
        <v>79</v>
      </c>
      <c r="B82" t="s">
        <v>27</v>
      </c>
      <c r="C82" s="1">
        <v>1.6885220000000001</v>
      </c>
      <c r="D82" t="b">
        <v>1</v>
      </c>
      <c r="E82">
        <v>1</v>
      </c>
      <c r="F82" s="2" t="s">
        <v>13</v>
      </c>
      <c r="G82" s="1">
        <v>6.6892999999999994E-2</v>
      </c>
      <c r="H82" t="b">
        <v>1</v>
      </c>
      <c r="I82">
        <v>1</v>
      </c>
      <c r="J82" s="2" t="s">
        <v>13</v>
      </c>
      <c r="K82" t="b">
        <f t="shared" si="7"/>
        <v>1</v>
      </c>
      <c r="L82">
        <f t="shared" si="11"/>
        <v>1.621629</v>
      </c>
      <c r="M82">
        <f t="shared" si="8"/>
        <v>25.242132958605538</v>
      </c>
      <c r="O82" s="1">
        <v>0.43520500000000001</v>
      </c>
      <c r="P82" t="b">
        <v>1</v>
      </c>
      <c r="Q82">
        <v>1</v>
      </c>
      <c r="R82" s="2" t="s">
        <v>117</v>
      </c>
      <c r="S82" s="1">
        <v>2.3691E-2</v>
      </c>
      <c r="T82" t="b">
        <v>1</v>
      </c>
      <c r="U82">
        <v>1</v>
      </c>
      <c r="V82" s="2" t="s">
        <v>117</v>
      </c>
      <c r="W82" t="b">
        <f t="shared" si="9"/>
        <v>1</v>
      </c>
      <c r="X82">
        <f t="shared" si="12"/>
        <v>0.41151399999999999</v>
      </c>
      <c r="Y82">
        <f t="shared" si="10"/>
        <v>18.370056139462243</v>
      </c>
    </row>
    <row r="83" spans="1:25" x14ac:dyDescent="0.3">
      <c r="A83" s="1">
        <v>80</v>
      </c>
      <c r="B83" t="s">
        <v>27</v>
      </c>
      <c r="C83" s="1">
        <v>1.1944079999999999</v>
      </c>
      <c r="D83" t="b">
        <v>1</v>
      </c>
      <c r="E83">
        <v>1</v>
      </c>
      <c r="F83" s="2" t="s">
        <v>13</v>
      </c>
      <c r="G83" s="1">
        <v>3.2876000000000002E-2</v>
      </c>
      <c r="H83" t="b">
        <v>1</v>
      </c>
      <c r="I83">
        <v>1</v>
      </c>
      <c r="J83" s="2" t="s">
        <v>13</v>
      </c>
      <c r="K83" t="b">
        <f t="shared" si="7"/>
        <v>1</v>
      </c>
      <c r="L83">
        <f t="shared" si="11"/>
        <v>1.161532</v>
      </c>
      <c r="M83">
        <f t="shared" si="8"/>
        <v>36.330697165105242</v>
      </c>
      <c r="O83" s="1">
        <v>0.175536</v>
      </c>
      <c r="P83" t="b">
        <v>1</v>
      </c>
      <c r="Q83">
        <v>1</v>
      </c>
      <c r="R83" s="2" t="s">
        <v>103</v>
      </c>
      <c r="S83" s="1">
        <v>9.1819999999999992E-3</v>
      </c>
      <c r="T83" t="b">
        <v>1</v>
      </c>
      <c r="U83">
        <v>1</v>
      </c>
      <c r="V83" s="2" t="s">
        <v>64</v>
      </c>
      <c r="W83" t="b">
        <f t="shared" si="9"/>
        <v>0</v>
      </c>
      <c r="X83">
        <f t="shared" si="12"/>
        <v>0.166354</v>
      </c>
      <c r="Y83">
        <f t="shared" si="10"/>
        <v>19.117403615769987</v>
      </c>
    </row>
    <row r="84" spans="1:25" x14ac:dyDescent="0.3">
      <c r="A84" s="1">
        <v>81</v>
      </c>
      <c r="B84" t="s">
        <v>27</v>
      </c>
      <c r="C84" s="1">
        <v>2.4066519999999998</v>
      </c>
      <c r="D84" t="b">
        <v>1</v>
      </c>
      <c r="E84">
        <v>4</v>
      </c>
      <c r="F84" s="2" t="s">
        <v>31</v>
      </c>
      <c r="G84" s="1">
        <v>6.7547999999999997E-2</v>
      </c>
      <c r="H84" t="b">
        <v>1</v>
      </c>
      <c r="I84">
        <v>1</v>
      </c>
      <c r="J84" s="2" t="s">
        <v>31</v>
      </c>
      <c r="K84" t="b">
        <f t="shared" si="7"/>
        <v>1</v>
      </c>
      <c r="L84">
        <f t="shared" si="11"/>
        <v>2.3391039999999998</v>
      </c>
      <c r="M84">
        <f t="shared" si="8"/>
        <v>35.62876769112335</v>
      </c>
      <c r="O84" s="1">
        <v>0.20668600000000001</v>
      </c>
      <c r="P84" t="b">
        <v>1</v>
      </c>
      <c r="Q84">
        <v>1</v>
      </c>
      <c r="R84" s="2" t="s">
        <v>76</v>
      </c>
      <c r="S84" s="1">
        <v>3.4312000000000002E-2</v>
      </c>
      <c r="T84" t="b">
        <v>1</v>
      </c>
      <c r="U84">
        <v>1</v>
      </c>
      <c r="V84" s="2" t="s">
        <v>76</v>
      </c>
      <c r="W84" t="b">
        <f t="shared" si="9"/>
        <v>1</v>
      </c>
      <c r="X84">
        <f t="shared" si="12"/>
        <v>0.172374</v>
      </c>
      <c r="Y84">
        <f t="shared" si="10"/>
        <v>6.0237234786663558</v>
      </c>
    </row>
    <row r="85" spans="1:25" x14ac:dyDescent="0.3">
      <c r="A85" s="1">
        <v>82</v>
      </c>
      <c r="B85" t="s">
        <v>27</v>
      </c>
      <c r="C85" s="1">
        <v>2.6729599999999998</v>
      </c>
      <c r="D85" t="b">
        <v>1</v>
      </c>
      <c r="E85">
        <v>2</v>
      </c>
      <c r="F85" s="2" t="s">
        <v>19</v>
      </c>
      <c r="G85" s="1">
        <v>3.5292999999999998E-2</v>
      </c>
      <c r="H85" t="b">
        <v>1</v>
      </c>
      <c r="I85">
        <v>1</v>
      </c>
      <c r="J85" s="2" t="s">
        <v>19</v>
      </c>
      <c r="K85" t="b">
        <f t="shared" si="7"/>
        <v>1</v>
      </c>
      <c r="L85">
        <f t="shared" si="11"/>
        <v>2.637667</v>
      </c>
      <c r="M85">
        <f t="shared" si="8"/>
        <v>75.736264981724418</v>
      </c>
      <c r="O85" s="1">
        <v>0.55067600000000005</v>
      </c>
      <c r="P85" t="b">
        <v>1</v>
      </c>
      <c r="Q85">
        <v>1</v>
      </c>
      <c r="R85" s="2" t="s">
        <v>39</v>
      </c>
      <c r="S85" s="1">
        <v>6.0910000000000001E-3</v>
      </c>
      <c r="T85" t="b">
        <v>1</v>
      </c>
      <c r="U85">
        <v>1</v>
      </c>
      <c r="V85" s="2" t="s">
        <v>285</v>
      </c>
      <c r="W85" t="b">
        <f t="shared" si="9"/>
        <v>0</v>
      </c>
      <c r="X85">
        <f t="shared" si="12"/>
        <v>0.5445850000000001</v>
      </c>
      <c r="Y85">
        <f t="shared" si="10"/>
        <v>90.408143162042364</v>
      </c>
    </row>
    <row r="86" spans="1:25" x14ac:dyDescent="0.3">
      <c r="A86" s="1">
        <v>83</v>
      </c>
      <c r="B86" t="s">
        <v>27</v>
      </c>
      <c r="C86" s="1">
        <v>0.26972000000000002</v>
      </c>
      <c r="D86" t="b">
        <v>1</v>
      </c>
      <c r="E86">
        <v>1</v>
      </c>
      <c r="F86" s="2" t="s">
        <v>13</v>
      </c>
      <c r="G86" s="1">
        <v>0.167627</v>
      </c>
      <c r="H86" t="b">
        <v>1</v>
      </c>
      <c r="I86">
        <v>1</v>
      </c>
      <c r="J86" s="2" t="s">
        <v>13</v>
      </c>
      <c r="K86" t="b">
        <f t="shared" si="7"/>
        <v>1</v>
      </c>
      <c r="L86">
        <f t="shared" si="11"/>
        <v>0.10209300000000002</v>
      </c>
      <c r="M86">
        <f t="shared" si="8"/>
        <v>1.6090486616117929</v>
      </c>
      <c r="O86" s="1">
        <v>8.2121E-2</v>
      </c>
      <c r="P86" t="b">
        <v>1</v>
      </c>
      <c r="Q86">
        <v>1</v>
      </c>
      <c r="R86" s="2" t="s">
        <v>41</v>
      </c>
      <c r="S86" s="1">
        <v>7.3748999999999995E-2</v>
      </c>
      <c r="T86" t="b">
        <v>1</v>
      </c>
      <c r="U86">
        <v>1</v>
      </c>
      <c r="V86" s="2" t="s">
        <v>41</v>
      </c>
      <c r="W86" t="b">
        <f t="shared" si="9"/>
        <v>1</v>
      </c>
      <c r="X86">
        <f t="shared" si="12"/>
        <v>8.3720000000000044E-3</v>
      </c>
      <c r="Y86">
        <f t="shared" si="10"/>
        <v>1.1135201833245196</v>
      </c>
    </row>
    <row r="87" spans="1:25" x14ac:dyDescent="0.3">
      <c r="A87" s="1">
        <v>84</v>
      </c>
      <c r="B87" t="s">
        <v>27</v>
      </c>
      <c r="C87" s="1">
        <v>10.202297</v>
      </c>
      <c r="D87" t="b">
        <v>1</v>
      </c>
      <c r="E87">
        <v>5</v>
      </c>
      <c r="F87" s="2" t="s">
        <v>49</v>
      </c>
      <c r="G87" s="1">
        <v>3.3408E-2</v>
      </c>
      <c r="H87" t="b">
        <v>1</v>
      </c>
      <c r="I87">
        <v>1</v>
      </c>
      <c r="J87" s="2" t="s">
        <v>49</v>
      </c>
      <c r="K87" t="b">
        <f t="shared" si="7"/>
        <v>1</v>
      </c>
      <c r="L87">
        <f t="shared" si="11"/>
        <v>10.168889</v>
      </c>
      <c r="M87">
        <f t="shared" si="8"/>
        <v>305.38484794061304</v>
      </c>
      <c r="O87" s="1">
        <v>0.89639899999999995</v>
      </c>
      <c r="P87" t="b">
        <v>1</v>
      </c>
      <c r="Q87">
        <v>1</v>
      </c>
      <c r="R87" s="2" t="s">
        <v>49</v>
      </c>
      <c r="S87" s="1">
        <v>5.7330000000000002E-3</v>
      </c>
      <c r="T87" t="b">
        <v>1</v>
      </c>
      <c r="U87">
        <v>1</v>
      </c>
      <c r="V87" s="2" t="s">
        <v>113</v>
      </c>
      <c r="W87" t="b">
        <f t="shared" si="9"/>
        <v>0</v>
      </c>
      <c r="X87">
        <f t="shared" si="12"/>
        <v>0.89066599999999996</v>
      </c>
      <c r="Y87">
        <f t="shared" si="10"/>
        <v>156.35775335775335</v>
      </c>
    </row>
    <row r="88" spans="1:25" x14ac:dyDescent="0.3">
      <c r="A88" s="1">
        <v>85</v>
      </c>
      <c r="B88" t="s">
        <v>27</v>
      </c>
      <c r="C88" s="1">
        <v>7.5402100000000001</v>
      </c>
      <c r="D88" t="b">
        <v>1</v>
      </c>
      <c r="E88">
        <v>3</v>
      </c>
      <c r="F88" s="2" t="s">
        <v>46</v>
      </c>
      <c r="G88" s="1">
        <v>0.38628000000000001</v>
      </c>
      <c r="H88" t="b">
        <v>1</v>
      </c>
      <c r="I88">
        <v>3</v>
      </c>
      <c r="J88" s="2" t="s">
        <v>46</v>
      </c>
      <c r="K88" t="b">
        <f t="shared" si="7"/>
        <v>1</v>
      </c>
      <c r="L88">
        <f t="shared" si="11"/>
        <v>7.1539299999999999</v>
      </c>
      <c r="M88">
        <f t="shared" si="8"/>
        <v>19.520063166614889</v>
      </c>
      <c r="O88" s="1">
        <v>1.3067500000000001</v>
      </c>
      <c r="P88" t="b">
        <v>1</v>
      </c>
      <c r="Q88">
        <v>1</v>
      </c>
      <c r="R88" s="2" t="s">
        <v>47</v>
      </c>
      <c r="S88" s="1">
        <v>0.17929500000000001</v>
      </c>
      <c r="T88" t="b">
        <v>1</v>
      </c>
      <c r="U88">
        <v>1</v>
      </c>
      <c r="V88" s="2" t="s">
        <v>286</v>
      </c>
      <c r="W88" t="b">
        <f t="shared" si="9"/>
        <v>0</v>
      </c>
      <c r="X88">
        <f t="shared" si="12"/>
        <v>1.1274550000000001</v>
      </c>
      <c r="Y88">
        <f t="shared" si="10"/>
        <v>7.2882679383139521</v>
      </c>
    </row>
    <row r="89" spans="1:25" x14ac:dyDescent="0.3">
      <c r="A89" s="1">
        <v>86</v>
      </c>
      <c r="B89" t="s">
        <v>27</v>
      </c>
      <c r="C89" s="1">
        <v>0.48067100000000001</v>
      </c>
      <c r="D89" t="b">
        <v>1</v>
      </c>
      <c r="E89">
        <v>1</v>
      </c>
      <c r="F89" s="2" t="s">
        <v>13</v>
      </c>
      <c r="G89" s="1">
        <v>2.7761000000000001E-2</v>
      </c>
      <c r="H89" t="b">
        <v>1</v>
      </c>
      <c r="I89">
        <v>1</v>
      </c>
      <c r="J89" s="2" t="s">
        <v>13</v>
      </c>
      <c r="K89" t="b">
        <f t="shared" si="7"/>
        <v>1</v>
      </c>
      <c r="L89">
        <f t="shared" si="11"/>
        <v>0.45291000000000003</v>
      </c>
      <c r="M89">
        <f t="shared" si="8"/>
        <v>17.314614026872231</v>
      </c>
      <c r="O89" s="1">
        <v>3.7275000000000003E-2</v>
      </c>
      <c r="P89" t="b">
        <v>1</v>
      </c>
      <c r="Q89">
        <v>1</v>
      </c>
      <c r="R89" s="2" t="s">
        <v>113</v>
      </c>
      <c r="S89" s="1">
        <v>5.3299999999999997E-3</v>
      </c>
      <c r="T89" t="b">
        <v>1</v>
      </c>
      <c r="U89">
        <v>1</v>
      </c>
      <c r="V89" s="2" t="s">
        <v>113</v>
      </c>
      <c r="W89" t="b">
        <f t="shared" si="9"/>
        <v>1</v>
      </c>
      <c r="X89">
        <f t="shared" si="12"/>
        <v>3.1945000000000001E-2</v>
      </c>
      <c r="Y89">
        <f t="shared" si="10"/>
        <v>6.9934333958724215</v>
      </c>
    </row>
    <row r="90" spans="1:25" x14ac:dyDescent="0.3">
      <c r="A90" s="1">
        <v>87</v>
      </c>
      <c r="B90" t="s">
        <v>27</v>
      </c>
      <c r="C90" s="1">
        <v>17.153009000000001</v>
      </c>
      <c r="D90" t="b">
        <v>1</v>
      </c>
      <c r="E90">
        <v>4</v>
      </c>
      <c r="F90" s="2" t="s">
        <v>31</v>
      </c>
      <c r="G90" s="1">
        <v>4.8730999999999997E-2</v>
      </c>
      <c r="H90" t="b">
        <v>1</v>
      </c>
      <c r="I90">
        <v>1</v>
      </c>
      <c r="J90" s="2" t="s">
        <v>31</v>
      </c>
      <c r="K90" t="b">
        <f t="shared" si="7"/>
        <v>1</v>
      </c>
      <c r="L90">
        <f t="shared" si="11"/>
        <v>17.104278000000001</v>
      </c>
      <c r="M90">
        <f t="shared" si="8"/>
        <v>351.99378219203385</v>
      </c>
      <c r="O90" s="1">
        <v>1.9290229999999999</v>
      </c>
      <c r="P90" t="b">
        <v>1</v>
      </c>
      <c r="Q90">
        <v>1</v>
      </c>
      <c r="R90" s="2" t="s">
        <v>57</v>
      </c>
      <c r="S90" s="1">
        <v>1.4629E-2</v>
      </c>
      <c r="T90" t="b">
        <v>1</v>
      </c>
      <c r="U90">
        <v>1</v>
      </c>
      <c r="V90" s="2" t="s">
        <v>35</v>
      </c>
      <c r="W90" t="b">
        <f t="shared" si="9"/>
        <v>0</v>
      </c>
      <c r="X90">
        <f t="shared" si="12"/>
        <v>1.9143939999999999</v>
      </c>
      <c r="Y90">
        <f t="shared" si="10"/>
        <v>131.86294346845307</v>
      </c>
    </row>
    <row r="91" spans="1:25" x14ac:dyDescent="0.3">
      <c r="A91" s="1">
        <v>88</v>
      </c>
      <c r="B91" t="s">
        <v>27</v>
      </c>
      <c r="C91" s="1">
        <v>0.29782199999999998</v>
      </c>
      <c r="D91" t="b">
        <v>1</v>
      </c>
      <c r="E91">
        <v>1</v>
      </c>
      <c r="F91" s="2" t="s">
        <v>13</v>
      </c>
      <c r="G91" s="1">
        <v>5.2102999999999997E-2</v>
      </c>
      <c r="H91" t="b">
        <v>1</v>
      </c>
      <c r="I91">
        <v>1</v>
      </c>
      <c r="J91" s="2" t="s">
        <v>13</v>
      </c>
      <c r="K91" t="b">
        <f t="shared" si="7"/>
        <v>1</v>
      </c>
      <c r="L91">
        <f t="shared" si="11"/>
        <v>0.24571899999999997</v>
      </c>
      <c r="M91">
        <f t="shared" si="8"/>
        <v>5.7160240293265261</v>
      </c>
      <c r="O91" s="1">
        <v>3.6340999999999998E-2</v>
      </c>
      <c r="P91" t="b">
        <v>1</v>
      </c>
      <c r="Q91">
        <v>1</v>
      </c>
      <c r="R91" s="2" t="s">
        <v>155</v>
      </c>
      <c r="S91" s="1">
        <v>1.3162E-2</v>
      </c>
      <c r="T91" t="b">
        <v>1</v>
      </c>
      <c r="U91">
        <v>1</v>
      </c>
      <c r="V91" s="2" t="s">
        <v>13</v>
      </c>
      <c r="W91" t="b">
        <f t="shared" si="9"/>
        <v>0</v>
      </c>
      <c r="X91">
        <f t="shared" si="12"/>
        <v>2.3178999999999998E-2</v>
      </c>
      <c r="Y91">
        <f t="shared" si="10"/>
        <v>2.7610545509800941</v>
      </c>
    </row>
    <row r="92" spans="1:25" x14ac:dyDescent="0.3">
      <c r="A92" s="1">
        <v>89</v>
      </c>
      <c r="B92" t="s">
        <v>27</v>
      </c>
      <c r="C92" s="1">
        <v>5.6188180000000001</v>
      </c>
      <c r="D92" t="b">
        <v>1</v>
      </c>
      <c r="E92">
        <v>4</v>
      </c>
      <c r="F92" s="2" t="s">
        <v>31</v>
      </c>
      <c r="G92" s="1">
        <v>2.7158999999999999E-2</v>
      </c>
      <c r="H92" t="b">
        <v>1</v>
      </c>
      <c r="I92">
        <v>1</v>
      </c>
      <c r="J92" s="2" t="s">
        <v>31</v>
      </c>
      <c r="K92" t="b">
        <f t="shared" si="7"/>
        <v>1</v>
      </c>
      <c r="L92">
        <f t="shared" si="11"/>
        <v>5.5916589999999999</v>
      </c>
      <c r="M92">
        <f t="shared" si="8"/>
        <v>206.88604145955301</v>
      </c>
      <c r="O92" s="1">
        <v>2.495628</v>
      </c>
      <c r="P92" t="b">
        <v>1</v>
      </c>
      <c r="Q92">
        <v>1</v>
      </c>
      <c r="R92" s="2" t="s">
        <v>31</v>
      </c>
      <c r="S92" s="1">
        <v>6.5160000000000001E-3</v>
      </c>
      <c r="T92" t="b">
        <v>1</v>
      </c>
      <c r="U92">
        <v>1</v>
      </c>
      <c r="V92" s="2" t="s">
        <v>31</v>
      </c>
      <c r="W92" t="b">
        <f t="shared" si="9"/>
        <v>1</v>
      </c>
      <c r="X92">
        <f t="shared" si="12"/>
        <v>2.489112</v>
      </c>
      <c r="Y92">
        <f t="shared" si="10"/>
        <v>383</v>
      </c>
    </row>
    <row r="93" spans="1:25" x14ac:dyDescent="0.3">
      <c r="A93" s="1">
        <v>90</v>
      </c>
      <c r="B93" t="s">
        <v>27</v>
      </c>
      <c r="C93" s="1">
        <v>0.65907000000000004</v>
      </c>
      <c r="D93" t="b">
        <v>1</v>
      </c>
      <c r="E93">
        <v>1</v>
      </c>
      <c r="F93" s="2" t="s">
        <v>13</v>
      </c>
      <c r="G93" s="1">
        <v>3.6283000000000003E-2</v>
      </c>
      <c r="H93" t="b">
        <v>1</v>
      </c>
      <c r="I93">
        <v>1</v>
      </c>
      <c r="J93" s="2" t="s">
        <v>13</v>
      </c>
      <c r="K93" t="b">
        <f t="shared" si="7"/>
        <v>1</v>
      </c>
      <c r="L93">
        <f t="shared" si="11"/>
        <v>0.62278700000000009</v>
      </c>
      <c r="M93">
        <f t="shared" si="8"/>
        <v>18.164705233856075</v>
      </c>
      <c r="O93" s="1">
        <v>0.111887</v>
      </c>
      <c r="P93" t="b">
        <v>1</v>
      </c>
      <c r="Q93">
        <v>1</v>
      </c>
      <c r="R93" s="2" t="s">
        <v>158</v>
      </c>
      <c r="S93" s="1">
        <v>6.9239999999999996E-3</v>
      </c>
      <c r="T93" t="b">
        <v>1</v>
      </c>
      <c r="U93">
        <v>1</v>
      </c>
      <c r="V93" s="2" t="s">
        <v>158</v>
      </c>
      <c r="W93" t="b">
        <f t="shared" si="9"/>
        <v>1</v>
      </c>
      <c r="X93">
        <f t="shared" si="12"/>
        <v>0.104963</v>
      </c>
      <c r="Y93">
        <f t="shared" si="10"/>
        <v>16.159300982091278</v>
      </c>
    </row>
    <row r="94" spans="1:25" x14ac:dyDescent="0.3">
      <c r="A94" s="1">
        <v>91</v>
      </c>
      <c r="B94" t="s">
        <v>27</v>
      </c>
      <c r="C94" s="1">
        <v>47.193978000000001</v>
      </c>
      <c r="D94" t="b">
        <v>1</v>
      </c>
      <c r="E94">
        <v>8</v>
      </c>
      <c r="F94" s="2" t="s">
        <v>28</v>
      </c>
      <c r="G94" s="1">
        <v>0.50281100000000001</v>
      </c>
      <c r="H94" t="b">
        <v>1</v>
      </c>
      <c r="I94">
        <v>1</v>
      </c>
      <c r="J94" s="2" t="s">
        <v>28</v>
      </c>
      <c r="K94" t="b">
        <f t="shared" si="7"/>
        <v>1</v>
      </c>
      <c r="L94">
        <f t="shared" si="11"/>
        <v>46.691167</v>
      </c>
      <c r="M94">
        <f t="shared" si="8"/>
        <v>93.860273542146061</v>
      </c>
      <c r="O94" s="1">
        <v>2.9658090000000001</v>
      </c>
      <c r="P94" t="b">
        <v>1</v>
      </c>
      <c r="Q94">
        <v>1</v>
      </c>
      <c r="R94" s="2" t="s">
        <v>28</v>
      </c>
      <c r="S94" s="1">
        <v>0.45088699999999998</v>
      </c>
      <c r="T94" t="b">
        <v>1</v>
      </c>
      <c r="U94">
        <v>1</v>
      </c>
      <c r="V94" s="2" t="s">
        <v>28</v>
      </c>
      <c r="W94" t="b">
        <f t="shared" si="9"/>
        <v>1</v>
      </c>
      <c r="X94">
        <f t="shared" si="12"/>
        <v>2.5149220000000003</v>
      </c>
      <c r="Y94">
        <f t="shared" si="10"/>
        <v>6.5777212472304596</v>
      </c>
    </row>
    <row r="95" spans="1:25" x14ac:dyDescent="0.3">
      <c r="A95" s="1">
        <v>92</v>
      </c>
      <c r="B95" t="s">
        <v>27</v>
      </c>
      <c r="C95" s="1">
        <v>1.642325</v>
      </c>
      <c r="D95" t="b">
        <v>1</v>
      </c>
      <c r="E95">
        <v>1</v>
      </c>
      <c r="F95" s="2" t="s">
        <v>13</v>
      </c>
      <c r="G95" s="1">
        <v>8.9386999999999994E-2</v>
      </c>
      <c r="H95" t="b">
        <v>1</v>
      </c>
      <c r="I95">
        <v>1</v>
      </c>
      <c r="J95" s="2" t="s">
        <v>13</v>
      </c>
      <c r="K95" t="b">
        <f t="shared" si="7"/>
        <v>1</v>
      </c>
      <c r="L95">
        <f t="shared" si="11"/>
        <v>1.5529380000000002</v>
      </c>
      <c r="M95">
        <f t="shared" si="8"/>
        <v>18.373197444818601</v>
      </c>
      <c r="O95" s="1">
        <v>0.19053500000000001</v>
      </c>
      <c r="P95" t="b">
        <v>1</v>
      </c>
      <c r="Q95">
        <v>1</v>
      </c>
      <c r="R95" s="2" t="s">
        <v>161</v>
      </c>
      <c r="S95" s="1">
        <v>2.8480999999999999E-2</v>
      </c>
      <c r="T95" t="b">
        <v>1</v>
      </c>
      <c r="U95">
        <v>1</v>
      </c>
      <c r="V95" s="2" t="s">
        <v>283</v>
      </c>
      <c r="W95" t="b">
        <f t="shared" si="9"/>
        <v>0</v>
      </c>
      <c r="X95">
        <f t="shared" si="12"/>
        <v>0.162054</v>
      </c>
      <c r="Y95">
        <f t="shared" si="10"/>
        <v>6.6898985288437913</v>
      </c>
    </row>
    <row r="96" spans="1:25" x14ac:dyDescent="0.3">
      <c r="A96" s="1">
        <v>93</v>
      </c>
      <c r="B96" t="s">
        <v>27</v>
      </c>
      <c r="C96" s="1">
        <v>7.0829999999999999E-3</v>
      </c>
      <c r="D96" t="b">
        <v>1</v>
      </c>
      <c r="E96">
        <v>1</v>
      </c>
      <c r="F96" s="2" t="s">
        <v>13</v>
      </c>
      <c r="G96" s="1">
        <v>3.7082999999999998E-2</v>
      </c>
      <c r="H96" t="b">
        <v>1</v>
      </c>
      <c r="I96">
        <v>1</v>
      </c>
      <c r="J96" s="2" t="s">
        <v>13</v>
      </c>
      <c r="K96" t="b">
        <f t="shared" si="7"/>
        <v>1</v>
      </c>
      <c r="L96">
        <f t="shared" si="11"/>
        <v>-0.03</v>
      </c>
      <c r="M96">
        <f t="shared" si="8"/>
        <v>0.19100396408057602</v>
      </c>
      <c r="O96" s="1">
        <v>7.0559999999999998E-3</v>
      </c>
      <c r="P96" t="b">
        <v>1</v>
      </c>
      <c r="Q96">
        <v>1</v>
      </c>
      <c r="R96" s="2" t="s">
        <v>43</v>
      </c>
      <c r="S96" s="1">
        <v>8.5810000000000001E-3</v>
      </c>
      <c r="T96" t="b">
        <v>1</v>
      </c>
      <c r="U96">
        <v>1</v>
      </c>
      <c r="V96" s="2" t="s">
        <v>43</v>
      </c>
      <c r="W96" t="b">
        <f t="shared" si="9"/>
        <v>1</v>
      </c>
      <c r="X96">
        <f t="shared" si="12"/>
        <v>-1.5250000000000003E-3</v>
      </c>
      <c r="Y96">
        <f t="shared" si="10"/>
        <v>0.82228178533970397</v>
      </c>
    </row>
    <row r="97" spans="1:25" x14ac:dyDescent="0.3">
      <c r="A97" s="1">
        <v>94</v>
      </c>
      <c r="B97" t="s">
        <v>27</v>
      </c>
      <c r="C97" s="1">
        <v>12.812586</v>
      </c>
      <c r="D97" t="b">
        <v>1</v>
      </c>
      <c r="E97">
        <v>3</v>
      </c>
      <c r="F97" s="2" t="s">
        <v>46</v>
      </c>
      <c r="G97" s="1">
        <v>3.0225999999999999E-2</v>
      </c>
      <c r="H97" t="b">
        <v>1</v>
      </c>
      <c r="I97">
        <v>1</v>
      </c>
      <c r="J97" s="2" t="s">
        <v>46</v>
      </c>
      <c r="K97" t="b">
        <f t="shared" si="7"/>
        <v>1</v>
      </c>
      <c r="L97">
        <f t="shared" si="11"/>
        <v>12.782359999999999</v>
      </c>
      <c r="M97">
        <f t="shared" si="8"/>
        <v>423.89287368490704</v>
      </c>
      <c r="O97" s="1">
        <v>2.5105680000000001</v>
      </c>
      <c r="P97" t="b">
        <v>1</v>
      </c>
      <c r="Q97">
        <v>1</v>
      </c>
      <c r="R97" s="2" t="s">
        <v>143</v>
      </c>
      <c r="S97" s="1">
        <v>1.0763E-2</v>
      </c>
      <c r="T97" t="b">
        <v>1</v>
      </c>
      <c r="U97">
        <v>1</v>
      </c>
      <c r="V97" s="2" t="s">
        <v>143</v>
      </c>
      <c r="W97" t="b">
        <f t="shared" si="9"/>
        <v>1</v>
      </c>
      <c r="X97">
        <f t="shared" si="12"/>
        <v>2.4998050000000003</v>
      </c>
      <c r="Y97">
        <f t="shared" si="10"/>
        <v>233.25912849577256</v>
      </c>
    </row>
    <row r="98" spans="1:25" x14ac:dyDescent="0.3">
      <c r="A98" s="1">
        <v>95</v>
      </c>
      <c r="B98" t="s">
        <v>27</v>
      </c>
      <c r="C98" s="1">
        <v>11.213879</v>
      </c>
      <c r="D98" t="b">
        <v>1</v>
      </c>
      <c r="E98">
        <v>7</v>
      </c>
      <c r="F98" s="2" t="s">
        <v>56</v>
      </c>
      <c r="G98" s="1">
        <v>2.7368E-2</v>
      </c>
      <c r="H98" t="b">
        <v>1</v>
      </c>
      <c r="I98">
        <v>1</v>
      </c>
      <c r="J98" s="2" t="s">
        <v>56</v>
      </c>
      <c r="K98" t="b">
        <f t="shared" si="7"/>
        <v>1</v>
      </c>
      <c r="L98">
        <f t="shared" si="11"/>
        <v>11.186511000000001</v>
      </c>
      <c r="M98">
        <f t="shared" si="8"/>
        <v>409.74419029523534</v>
      </c>
      <c r="O98" s="1">
        <v>2.1966779999999999</v>
      </c>
      <c r="P98" t="b">
        <v>1</v>
      </c>
      <c r="Q98">
        <v>1</v>
      </c>
      <c r="R98" s="2" t="s">
        <v>39</v>
      </c>
      <c r="S98" s="1">
        <v>5.5050000000000003E-3</v>
      </c>
      <c r="T98" t="b">
        <v>1</v>
      </c>
      <c r="U98">
        <v>1</v>
      </c>
      <c r="V98" s="2" t="s">
        <v>56</v>
      </c>
      <c r="W98" t="b">
        <f t="shared" si="9"/>
        <v>0</v>
      </c>
      <c r="X98">
        <f t="shared" si="12"/>
        <v>2.191173</v>
      </c>
      <c r="Y98">
        <f t="shared" si="10"/>
        <v>399.03324250681197</v>
      </c>
    </row>
    <row r="99" spans="1:25" x14ac:dyDescent="0.3">
      <c r="A99" s="1">
        <v>96</v>
      </c>
      <c r="B99" t="s">
        <v>27</v>
      </c>
      <c r="C99" s="1">
        <v>21.207896000000002</v>
      </c>
      <c r="D99" t="b">
        <v>1</v>
      </c>
      <c r="E99">
        <v>8</v>
      </c>
      <c r="F99" s="2" t="s">
        <v>28</v>
      </c>
      <c r="G99" s="1">
        <v>1.967571</v>
      </c>
      <c r="H99" t="b">
        <v>1</v>
      </c>
      <c r="I99">
        <v>6</v>
      </c>
      <c r="J99" s="2" t="s">
        <v>28</v>
      </c>
      <c r="K99" t="b">
        <f t="shared" si="7"/>
        <v>1</v>
      </c>
      <c r="L99">
        <f t="shared" si="11"/>
        <v>19.240325000000002</v>
      </c>
      <c r="M99">
        <f t="shared" si="8"/>
        <v>10.778719548112877</v>
      </c>
      <c r="O99" s="1">
        <v>3.3178930000000002</v>
      </c>
      <c r="P99" t="b">
        <v>1</v>
      </c>
      <c r="Q99">
        <v>1</v>
      </c>
      <c r="R99" s="2" t="s">
        <v>41</v>
      </c>
      <c r="S99" s="1">
        <v>0.96028999999999998</v>
      </c>
      <c r="T99" t="b">
        <v>1</v>
      </c>
      <c r="U99">
        <v>1</v>
      </c>
      <c r="V99" s="2" t="s">
        <v>41</v>
      </c>
      <c r="W99" t="b">
        <f t="shared" si="9"/>
        <v>1</v>
      </c>
      <c r="X99">
        <f t="shared" si="12"/>
        <v>2.3576030000000001</v>
      </c>
      <c r="Y99">
        <f t="shared" si="10"/>
        <v>3.4550948151079366</v>
      </c>
    </row>
    <row r="100" spans="1:25" x14ac:dyDescent="0.3">
      <c r="A100" s="1">
        <v>97</v>
      </c>
      <c r="B100" t="s">
        <v>27</v>
      </c>
      <c r="C100" s="1">
        <v>21.148536</v>
      </c>
      <c r="D100" t="b">
        <v>1</v>
      </c>
      <c r="E100">
        <v>9</v>
      </c>
      <c r="F100" s="2" t="s">
        <v>66</v>
      </c>
      <c r="G100" s="1">
        <v>4.8859E-2</v>
      </c>
      <c r="H100" t="b">
        <v>1</v>
      </c>
      <c r="I100">
        <v>1</v>
      </c>
      <c r="J100" s="2" t="s">
        <v>66</v>
      </c>
      <c r="K100" t="b">
        <f t="shared" si="7"/>
        <v>1</v>
      </c>
      <c r="L100">
        <f t="shared" si="11"/>
        <v>21.099677</v>
      </c>
      <c r="M100">
        <f t="shared" si="8"/>
        <v>432.84831863116312</v>
      </c>
      <c r="O100" s="1">
        <v>5.6363839999999996</v>
      </c>
      <c r="P100" t="b">
        <v>1</v>
      </c>
      <c r="Q100">
        <v>2</v>
      </c>
      <c r="R100" s="2" t="s">
        <v>66</v>
      </c>
      <c r="S100" s="1">
        <v>1.4031999999999999E-2</v>
      </c>
      <c r="T100" t="b">
        <v>1</v>
      </c>
      <c r="U100">
        <v>1</v>
      </c>
      <c r="V100" s="2" t="s">
        <v>66</v>
      </c>
      <c r="W100" t="b">
        <f t="shared" si="9"/>
        <v>1</v>
      </c>
      <c r="X100">
        <f t="shared" si="12"/>
        <v>5.6223519999999994</v>
      </c>
      <c r="Y100">
        <f t="shared" si="10"/>
        <v>401.68072976054731</v>
      </c>
    </row>
    <row r="101" spans="1:25" x14ac:dyDescent="0.3">
      <c r="A101" s="1">
        <v>98</v>
      </c>
      <c r="B101" t="s">
        <v>27</v>
      </c>
      <c r="C101" s="1">
        <v>0.77340399999999998</v>
      </c>
      <c r="D101" t="b">
        <v>1</v>
      </c>
      <c r="E101">
        <v>1</v>
      </c>
      <c r="F101" s="2" t="s">
        <v>13</v>
      </c>
      <c r="G101" s="1">
        <v>6.0595000000000003E-2</v>
      </c>
      <c r="H101" t="b">
        <v>1</v>
      </c>
      <c r="I101">
        <v>1</v>
      </c>
      <c r="J101" s="2" t="s">
        <v>13</v>
      </c>
      <c r="K101" t="b">
        <f t="shared" si="7"/>
        <v>1</v>
      </c>
      <c r="L101">
        <f t="shared" si="11"/>
        <v>0.71280900000000003</v>
      </c>
      <c r="M101">
        <f t="shared" si="8"/>
        <v>12.763495337899165</v>
      </c>
      <c r="O101" s="1">
        <v>0.22129599999999999</v>
      </c>
      <c r="P101" t="b">
        <v>1</v>
      </c>
      <c r="Q101">
        <v>1</v>
      </c>
      <c r="R101" s="2" t="s">
        <v>35</v>
      </c>
      <c r="S101" s="1">
        <v>2.2190000000000001E-2</v>
      </c>
      <c r="T101" t="b">
        <v>1</v>
      </c>
      <c r="U101">
        <v>1</v>
      </c>
      <c r="V101" s="2" t="s">
        <v>96</v>
      </c>
      <c r="W101" t="b">
        <f t="shared" si="9"/>
        <v>0</v>
      </c>
      <c r="X101">
        <f t="shared" si="12"/>
        <v>0.19910600000000001</v>
      </c>
      <c r="Y101">
        <f t="shared" si="10"/>
        <v>9.9727805317710665</v>
      </c>
    </row>
    <row r="102" spans="1:25" x14ac:dyDescent="0.3">
      <c r="A102" s="1">
        <v>99</v>
      </c>
      <c r="B102" t="s">
        <v>27</v>
      </c>
      <c r="C102" s="1">
        <v>14.213047</v>
      </c>
      <c r="D102" t="b">
        <v>1</v>
      </c>
      <c r="E102">
        <v>5</v>
      </c>
      <c r="F102" s="2" t="s">
        <v>49</v>
      </c>
      <c r="G102" s="1">
        <v>7.1563000000000002E-2</v>
      </c>
      <c r="H102" t="b">
        <v>1</v>
      </c>
      <c r="I102">
        <v>1</v>
      </c>
      <c r="J102" s="2" t="s">
        <v>49</v>
      </c>
      <c r="K102" t="b">
        <f t="shared" si="7"/>
        <v>1</v>
      </c>
      <c r="L102">
        <f t="shared" si="11"/>
        <v>14.141484</v>
      </c>
      <c r="M102">
        <f t="shared" si="8"/>
        <v>198.60887609518883</v>
      </c>
      <c r="O102" s="1">
        <v>2.3849770000000001</v>
      </c>
      <c r="P102" t="b">
        <v>1</v>
      </c>
      <c r="Q102">
        <v>1</v>
      </c>
      <c r="R102" s="2" t="s">
        <v>169</v>
      </c>
      <c r="S102" s="1">
        <v>4.7974999999999997E-2</v>
      </c>
      <c r="T102" t="b">
        <v>1</v>
      </c>
      <c r="U102">
        <v>1</v>
      </c>
      <c r="V102" s="2" t="s">
        <v>49</v>
      </c>
      <c r="W102" t="b">
        <f t="shared" si="9"/>
        <v>0</v>
      </c>
      <c r="X102">
        <f t="shared" si="12"/>
        <v>2.337002</v>
      </c>
      <c r="Y102">
        <f t="shared" si="10"/>
        <v>49.712912975508083</v>
      </c>
    </row>
    <row r="103" spans="1:25" ht="15" thickBot="1" x14ac:dyDescent="0.35">
      <c r="A103" s="1">
        <v>100</v>
      </c>
      <c r="B103" t="s">
        <v>27</v>
      </c>
      <c r="C103" s="3">
        <v>18.622166</v>
      </c>
      <c r="D103" s="4" t="b">
        <v>1</v>
      </c>
      <c r="E103" s="4">
        <v>6</v>
      </c>
      <c r="F103" s="5" t="s">
        <v>82</v>
      </c>
      <c r="G103" s="3">
        <v>3.3161999999999997E-2</v>
      </c>
      <c r="H103" s="4" t="b">
        <v>1</v>
      </c>
      <c r="I103" s="4">
        <v>1</v>
      </c>
      <c r="J103" s="5" t="s">
        <v>82</v>
      </c>
      <c r="K103" t="b">
        <f t="shared" si="7"/>
        <v>1</v>
      </c>
      <c r="L103">
        <f t="shared" si="11"/>
        <v>18.589003999999999</v>
      </c>
      <c r="M103">
        <f t="shared" si="8"/>
        <v>561.5513539593511</v>
      </c>
      <c r="O103" s="3">
        <v>2.7189169999999998</v>
      </c>
      <c r="P103" s="4" t="b">
        <v>1</v>
      </c>
      <c r="Q103" s="4">
        <v>1</v>
      </c>
      <c r="R103" s="5" t="s">
        <v>171</v>
      </c>
      <c r="S103" s="3">
        <v>3.0270000000000002E-3</v>
      </c>
      <c r="T103" s="4" t="b">
        <v>1</v>
      </c>
      <c r="U103" s="4">
        <v>1</v>
      </c>
      <c r="V103" s="5" t="s">
        <v>76</v>
      </c>
      <c r="W103" t="b">
        <f t="shared" si="9"/>
        <v>0</v>
      </c>
      <c r="X103">
        <f t="shared" si="12"/>
        <v>2.7158899999999999</v>
      </c>
      <c r="Y103">
        <f t="shared" si="10"/>
        <v>898.2216716220679</v>
      </c>
    </row>
  </sheetData>
  <mergeCells count="6">
    <mergeCell ref="O2:R2"/>
    <mergeCell ref="S2:V2"/>
    <mergeCell ref="C2:F2"/>
    <mergeCell ref="G2:J2"/>
    <mergeCell ref="C1:J1"/>
    <mergeCell ref="O1:V1"/>
  </mergeCells>
  <conditionalFormatting sqref="C1:C103 O1 O3:O103">
    <cfRule type="dataBar" priority="3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{BFD3CFAE-C49E-4199-BE2E-5EFC611C1971}</x14:id>
        </ext>
      </extLst>
    </cfRule>
  </conditionalFormatting>
  <conditionalFormatting sqref="C1:C103">
    <cfRule type="top10" dxfId="29" priority="29" percent="1" rank="10"/>
  </conditionalFormatting>
  <conditionalFormatting sqref="C3:C103 O3:O103">
    <cfRule type="dataBar" priority="33">
      <dataBar>
        <cfvo type="num" val="0"/>
        <cfvo type="num" val="1"/>
        <color rgb="FFFF555A"/>
      </dataBar>
      <extLst>
        <ext xmlns:x14="http://schemas.microsoft.com/office/spreadsheetml/2009/9/main" uri="{B025F937-C7B1-47D3-B67F-A62EFF666E3E}">
          <x14:id>{000D09ED-C642-4C6E-99FA-103C89967F6D}</x14:id>
        </ext>
      </extLst>
    </cfRule>
  </conditionalFormatting>
  <conditionalFormatting sqref="G2:G103">
    <cfRule type="top10" dxfId="28" priority="22" percent="1" rank="10"/>
    <cfRule type="dataBar" priority="2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{2E6A13E9-6B1A-4A70-A421-74130BA65B94}</x14:id>
        </ext>
      </extLst>
    </cfRule>
  </conditionalFormatting>
  <conditionalFormatting sqref="G3:G103">
    <cfRule type="dataBar" priority="24">
      <dataBar>
        <cfvo type="num" val="0"/>
        <cfvo type="num" val="1"/>
        <color rgb="FFFF555A"/>
      </dataBar>
      <extLst>
        <ext xmlns:x14="http://schemas.microsoft.com/office/spreadsheetml/2009/9/main" uri="{B025F937-C7B1-47D3-B67F-A62EFF666E3E}">
          <x14:id>{270F064A-A7B4-4C49-92C5-17F75D4597F8}</x14:id>
        </ext>
      </extLst>
    </cfRule>
  </conditionalFormatting>
  <conditionalFormatting sqref="L4:L103">
    <cfRule type="dataBar" priority="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{D5CFE0C7-7876-49C8-ACE4-924D78631B11}</x14:id>
        </ext>
      </extLst>
    </cfRule>
  </conditionalFormatting>
  <conditionalFormatting sqref="L1:M103">
    <cfRule type="containsText" dxfId="27" priority="11" operator="containsText" text="TRUE">
      <formula>NOT(ISERROR(SEARCH("TRUE",L1)))</formula>
    </cfRule>
    <cfRule type="containsText" dxfId="26" priority="12" operator="containsText" text="FALSE">
      <formula>NOT(ISERROR(SEARCH("FALSE",L1)))</formula>
    </cfRule>
    <cfRule type="containsText" dxfId="25" priority="13" operator="containsText" text="NO">
      <formula>NOT(ISERROR(SEARCH("NO",L1)))</formula>
    </cfRule>
    <cfRule type="containsText" dxfId="24" priority="14" operator="containsText" text="YES">
      <formula>NOT(ISERROR(SEARCH("YES",L1)))</formula>
    </cfRule>
  </conditionalFormatting>
  <conditionalFormatting sqref="O1 A1:C2 G2 A3:K103 N3:R103">
    <cfRule type="containsText" dxfId="23" priority="35" operator="containsText" text="FALSE">
      <formula>NOT(ISERROR(SEARCH("FALSE",A1)))</formula>
    </cfRule>
    <cfRule type="containsText" dxfId="22" priority="36" operator="containsText" text="NO">
      <formula>NOT(ISERROR(SEARCH("NO",A1)))</formula>
    </cfRule>
    <cfRule type="containsText" dxfId="21" priority="37" operator="containsText" text="YES">
      <formula>NOT(ISERROR(SEARCH("YES",A1)))</formula>
    </cfRule>
  </conditionalFormatting>
  <conditionalFormatting sqref="O1 N3:R103 A1:C2 A3:K103 G2">
    <cfRule type="containsText" dxfId="20" priority="34" operator="containsText" text="TRUE">
      <formula>NOT(ISERROR(SEARCH("TRUE",A1)))</formula>
    </cfRule>
  </conditionalFormatting>
  <conditionalFormatting sqref="O1 O3:O103">
    <cfRule type="top10" dxfId="19" priority="30" percent="1" rank="10"/>
  </conditionalFormatting>
  <conditionalFormatting sqref="S3:S103">
    <cfRule type="top10" dxfId="18" priority="15" percent="1" rank="10"/>
    <cfRule type="dataBar" priority="1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{63CAE503-E07B-45C9-A2F9-5D7489E90B86}</x14:id>
        </ext>
      </extLst>
    </cfRule>
    <cfRule type="dataBar" priority="17">
      <dataBar>
        <cfvo type="num" val="0"/>
        <cfvo type="num" val="1"/>
        <color rgb="FFFF555A"/>
      </dataBar>
      <extLst>
        <ext xmlns:x14="http://schemas.microsoft.com/office/spreadsheetml/2009/9/main" uri="{B025F937-C7B1-47D3-B67F-A62EFF666E3E}">
          <x14:id>{9F4FEED3-561B-4375-AC0D-3E464A93AE20}</x14:id>
        </ext>
      </extLst>
    </cfRule>
  </conditionalFormatting>
  <conditionalFormatting sqref="S3:V103">
    <cfRule type="containsText" dxfId="17" priority="18" operator="containsText" text="TRUE">
      <formula>NOT(ISERROR(SEARCH("TRUE",S3)))</formula>
    </cfRule>
    <cfRule type="containsText" dxfId="16" priority="19" operator="containsText" text="FALSE">
      <formula>NOT(ISERROR(SEARCH("FALSE",S3)))</formula>
    </cfRule>
    <cfRule type="containsText" dxfId="15" priority="20" operator="containsText" text="NO">
      <formula>NOT(ISERROR(SEARCH("NO",S3)))</formula>
    </cfRule>
    <cfRule type="containsText" dxfId="14" priority="21" operator="containsText" text="YES">
      <formula>NOT(ISERROR(SEARCH("YES",S3)))</formula>
    </cfRule>
  </conditionalFormatting>
  <conditionalFormatting sqref="W3:W103">
    <cfRule type="containsText" dxfId="13" priority="1" operator="containsText" text="TRUE">
      <formula>NOT(ISERROR(SEARCH("TRUE",W3)))</formula>
    </cfRule>
    <cfRule type="containsText" dxfId="12" priority="2" operator="containsText" text="FALSE">
      <formula>NOT(ISERROR(SEARCH("FALSE",W3)))</formula>
    </cfRule>
    <cfRule type="containsText" dxfId="11" priority="3" operator="containsText" text="NO">
      <formula>NOT(ISERROR(SEARCH("NO",W3)))</formula>
    </cfRule>
    <cfRule type="containsText" dxfId="10" priority="4" operator="containsText" text="YES">
      <formula>NOT(ISERROR(SEARCH("YES",W3)))</formula>
    </cfRule>
  </conditionalFormatting>
  <conditionalFormatting sqref="X4:X103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{5FEE979E-AB39-4C59-B03B-F977A2F0BE64}</x14:id>
        </ext>
      </extLst>
    </cfRule>
  </conditionalFormatting>
  <conditionalFormatting sqref="X1:Y103">
    <cfRule type="containsText" dxfId="9" priority="6" operator="containsText" text="TRUE">
      <formula>NOT(ISERROR(SEARCH("TRUE",X1)))</formula>
    </cfRule>
    <cfRule type="containsText" dxfId="8" priority="7" operator="containsText" text="FALSE">
      <formula>NOT(ISERROR(SEARCH("FALSE",X1)))</formula>
    </cfRule>
    <cfRule type="containsText" dxfId="7" priority="8" operator="containsText" text="NO">
      <formula>NOT(ISERROR(SEARCH("NO",X1)))</formula>
    </cfRule>
    <cfRule type="containsText" dxfId="6" priority="9" operator="containsText" text="YES">
      <formula>NOT(ISERROR(SEARCH("YES",X1)))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FD3CFAE-C49E-4199-BE2E-5EFC611C1971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C1:C103 O1 O3:O103</xm:sqref>
        </x14:conditionalFormatting>
        <x14:conditionalFormatting xmlns:xm="http://schemas.microsoft.com/office/excel/2006/main">
          <x14:cfRule type="dataBar" id="{000D09ED-C642-4C6E-99FA-103C89967F6D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FF555A"/>
              <x14:negativeFillColor rgb="FFFF0000"/>
              <x14:negativeBorderColor rgb="FFFF0000"/>
              <x14:axisColor rgb="FF000000"/>
            </x14:dataBar>
          </x14:cfRule>
          <xm:sqref>C3:C103 O3:O103</xm:sqref>
        </x14:conditionalFormatting>
        <x14:conditionalFormatting xmlns:xm="http://schemas.microsoft.com/office/excel/2006/main">
          <x14:cfRule type="dataBar" id="{2E6A13E9-6B1A-4A70-A421-74130BA65B9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G2:G103</xm:sqref>
        </x14:conditionalFormatting>
        <x14:conditionalFormatting xmlns:xm="http://schemas.microsoft.com/office/excel/2006/main">
          <x14:cfRule type="dataBar" id="{270F064A-A7B4-4C49-92C5-17F75D4597F8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FF555A"/>
              <x14:negativeFillColor rgb="FFFF0000"/>
              <x14:negativeBorderColor rgb="FFFF0000"/>
              <x14:axisColor rgb="FF000000"/>
            </x14:dataBar>
          </x14:cfRule>
          <xm:sqref>G3:G103</xm:sqref>
        </x14:conditionalFormatting>
        <x14:conditionalFormatting xmlns:xm="http://schemas.microsoft.com/office/excel/2006/main">
          <x14:cfRule type="dataBar" id="{D5CFE0C7-7876-49C8-ACE4-924D78631B1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L4:L103</xm:sqref>
        </x14:conditionalFormatting>
        <x14:conditionalFormatting xmlns:xm="http://schemas.microsoft.com/office/excel/2006/main">
          <x14:cfRule type="dataBar" id="{63CAE503-E07B-45C9-A2F9-5D7489E90B8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14:cfRule type="dataBar" id="{9F4FEED3-561B-4375-AC0D-3E464A93AE20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FF555A"/>
              <x14:negativeFillColor rgb="FFFF0000"/>
              <x14:negativeBorderColor rgb="FFFF0000"/>
              <x14:axisColor rgb="FF000000"/>
            </x14:dataBar>
          </x14:cfRule>
          <xm:sqref>S3:S103</xm:sqref>
        </x14:conditionalFormatting>
        <x14:conditionalFormatting xmlns:xm="http://schemas.microsoft.com/office/excel/2006/main">
          <x14:cfRule type="dataBar" id="{5FEE979E-AB39-4C59-B03B-F977A2F0BE6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X4:X103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43EE1-07E5-409E-A06D-07E043ABA283}">
  <dimension ref="A1:O103"/>
  <sheetViews>
    <sheetView workbookViewId="0">
      <selection activeCell="N1" sqref="N1:O1048576"/>
    </sheetView>
  </sheetViews>
  <sheetFormatPr defaultRowHeight="14.4" x14ac:dyDescent="0.3"/>
  <cols>
    <col min="1" max="1" width="4.6640625" bestFit="1" customWidth="1"/>
    <col min="2" max="2" width="36.6640625" bestFit="1" customWidth="1"/>
    <col min="3" max="3" width="9.88671875" bestFit="1" customWidth="1"/>
    <col min="4" max="4" width="10.44140625" bestFit="1" customWidth="1"/>
    <col min="5" max="5" width="9" bestFit="1" customWidth="1"/>
    <col min="6" max="6" width="8.44140625" bestFit="1" customWidth="1"/>
    <col min="7" max="7" width="14.44140625" bestFit="1" customWidth="1"/>
    <col min="8" max="8" width="12.88671875" bestFit="1" customWidth="1"/>
    <col min="9" max="9" width="11.33203125" bestFit="1" customWidth="1"/>
    <col min="10" max="10" width="10.77734375" bestFit="1" customWidth="1"/>
    <col min="11" max="11" width="16.88671875" bestFit="1" customWidth="1"/>
    <col min="12" max="12" width="12.88671875" bestFit="1" customWidth="1"/>
    <col min="13" max="13" width="12.77734375" bestFit="1" customWidth="1"/>
    <col min="14" max="14" width="23.5546875" bestFit="1" customWidth="1"/>
    <col min="15" max="15" width="22.6640625" bestFit="1" customWidth="1"/>
  </cols>
  <sheetData>
    <row r="1" spans="1:15" x14ac:dyDescent="0.3">
      <c r="C1" s="11" t="s">
        <v>287</v>
      </c>
      <c r="D1" s="12"/>
      <c r="E1" s="12"/>
      <c r="F1" s="12"/>
      <c r="G1" s="13"/>
      <c r="H1" s="11" t="s">
        <v>288</v>
      </c>
      <c r="I1" s="12"/>
      <c r="J1" s="12"/>
      <c r="K1" s="13"/>
    </row>
    <row r="2" spans="1:15" ht="15" thickBot="1" x14ac:dyDescent="0.35">
      <c r="A2" s="6"/>
      <c r="C2" s="14"/>
      <c r="D2" s="15"/>
      <c r="E2" s="15"/>
      <c r="F2" s="15"/>
      <c r="G2" s="16"/>
      <c r="H2" s="14"/>
      <c r="I2" s="15"/>
      <c r="J2" s="15"/>
      <c r="K2" s="16"/>
    </row>
    <row r="3" spans="1:15" ht="15" thickBot="1" x14ac:dyDescent="0.35">
      <c r="A3" s="7" t="s">
        <v>0</v>
      </c>
      <c r="B3" s="8" t="s">
        <v>11</v>
      </c>
      <c r="C3" s="7" t="s">
        <v>1</v>
      </c>
      <c r="D3" s="8" t="s">
        <v>278</v>
      </c>
      <c r="E3" s="8" t="s">
        <v>3</v>
      </c>
      <c r="F3" s="8" t="s">
        <v>4</v>
      </c>
      <c r="G3" s="9" t="s">
        <v>5</v>
      </c>
      <c r="H3" s="7" t="s">
        <v>279</v>
      </c>
      <c r="I3" s="8" t="s">
        <v>7</v>
      </c>
      <c r="J3" s="8" t="s">
        <v>8</v>
      </c>
      <c r="K3" s="9" t="s">
        <v>9</v>
      </c>
      <c r="L3" s="9" t="s">
        <v>10</v>
      </c>
      <c r="M3" t="s">
        <v>175</v>
      </c>
      <c r="N3" t="s">
        <v>176</v>
      </c>
      <c r="O3" t="s">
        <v>177</v>
      </c>
    </row>
    <row r="4" spans="1:15" x14ac:dyDescent="0.3">
      <c r="A4" s="1">
        <v>1</v>
      </c>
      <c r="B4" t="s">
        <v>178</v>
      </c>
      <c r="C4" s="1" t="s">
        <v>12</v>
      </c>
      <c r="D4">
        <v>4.4939999999999997E-3</v>
      </c>
      <c r="E4" t="b">
        <v>1</v>
      </c>
      <c r="F4">
        <v>1</v>
      </c>
      <c r="G4" s="2" t="s">
        <v>13</v>
      </c>
      <c r="H4" s="1">
        <v>2.565E-3</v>
      </c>
      <c r="I4" t="b">
        <v>1</v>
      </c>
      <c r="J4">
        <v>1</v>
      </c>
      <c r="K4" s="2" t="s">
        <v>13</v>
      </c>
      <c r="L4" t="s">
        <v>14</v>
      </c>
      <c r="M4" t="b">
        <f>F4=J4</f>
        <v>1</v>
      </c>
      <c r="N4">
        <f>D4-H4</f>
        <v>1.9289999999999997E-3</v>
      </c>
      <c r="O4">
        <f>D4/H4</f>
        <v>1.752046783625731</v>
      </c>
    </row>
    <row r="5" spans="1:15" x14ac:dyDescent="0.3">
      <c r="A5" s="1">
        <v>2</v>
      </c>
      <c r="B5" t="s">
        <v>179</v>
      </c>
      <c r="C5" s="1" t="s">
        <v>16</v>
      </c>
      <c r="D5">
        <v>1.8075999999999998E-2</v>
      </c>
      <c r="E5" t="b">
        <v>1</v>
      </c>
      <c r="F5">
        <v>1</v>
      </c>
      <c r="G5" s="2" t="s">
        <v>13</v>
      </c>
      <c r="H5" s="1">
        <v>4.5149999999999999E-3</v>
      </c>
      <c r="I5" t="b">
        <v>1</v>
      </c>
      <c r="J5">
        <v>1</v>
      </c>
      <c r="K5" s="2" t="s">
        <v>280</v>
      </c>
      <c r="L5" t="s">
        <v>23</v>
      </c>
      <c r="M5" t="b">
        <f t="shared" ref="M5:M68" si="0">F5=J5</f>
        <v>1</v>
      </c>
      <c r="N5">
        <f>D5-H5</f>
        <v>1.3560999999999998E-2</v>
      </c>
      <c r="O5">
        <f t="shared" ref="O5:O68" si="1">D5/H5</f>
        <v>4.0035437430786267</v>
      </c>
    </row>
    <row r="6" spans="1:15" x14ac:dyDescent="0.3">
      <c r="A6" s="1">
        <v>3</v>
      </c>
      <c r="B6" t="s">
        <v>180</v>
      </c>
      <c r="C6" s="1" t="s">
        <v>18</v>
      </c>
      <c r="D6">
        <v>0.137295</v>
      </c>
      <c r="E6" t="b">
        <v>1</v>
      </c>
      <c r="F6">
        <v>2</v>
      </c>
      <c r="G6" s="2" t="s">
        <v>19</v>
      </c>
      <c r="H6" s="1">
        <v>3.1637999999999999E-2</v>
      </c>
      <c r="I6" t="b">
        <v>1</v>
      </c>
      <c r="J6">
        <v>1</v>
      </c>
      <c r="K6" s="2" t="s">
        <v>22</v>
      </c>
      <c r="L6" t="s">
        <v>14</v>
      </c>
      <c r="M6" t="b">
        <f t="shared" si="0"/>
        <v>0</v>
      </c>
      <c r="N6">
        <f t="shared" ref="N6:N68" si="2">D6-H6</f>
        <v>0.105657</v>
      </c>
      <c r="O6">
        <f t="shared" si="1"/>
        <v>4.3395600227574436</v>
      </c>
    </row>
    <row r="7" spans="1:15" x14ac:dyDescent="0.3">
      <c r="A7" s="1">
        <v>4</v>
      </c>
      <c r="B7" t="s">
        <v>181</v>
      </c>
      <c r="C7" s="1" t="s">
        <v>18</v>
      </c>
      <c r="D7">
        <v>9.0604000000000004E-2</v>
      </c>
      <c r="E7" t="b">
        <v>1</v>
      </c>
      <c r="F7">
        <v>1</v>
      </c>
      <c r="G7" s="2" t="s">
        <v>13</v>
      </c>
      <c r="H7" s="1">
        <v>0.60708399999999996</v>
      </c>
      <c r="I7" t="b">
        <v>1</v>
      </c>
      <c r="J7">
        <v>2</v>
      </c>
      <c r="K7" s="2" t="s">
        <v>22</v>
      </c>
      <c r="L7" t="s">
        <v>23</v>
      </c>
      <c r="M7" t="b">
        <f t="shared" si="0"/>
        <v>0</v>
      </c>
      <c r="N7">
        <f t="shared" si="2"/>
        <v>-0.51647999999999994</v>
      </c>
      <c r="O7">
        <f t="shared" si="1"/>
        <v>0.14924458559276807</v>
      </c>
    </row>
    <row r="8" spans="1:15" x14ac:dyDescent="0.3">
      <c r="A8" s="1">
        <v>5</v>
      </c>
      <c r="B8" t="s">
        <v>182</v>
      </c>
      <c r="C8" s="1" t="s">
        <v>18</v>
      </c>
      <c r="D8">
        <v>1.1686E-2</v>
      </c>
      <c r="E8" t="b">
        <v>1</v>
      </c>
      <c r="F8">
        <v>1</v>
      </c>
      <c r="G8" s="2" t="s">
        <v>13</v>
      </c>
      <c r="H8" s="1">
        <v>1.1095000000000001E-2</v>
      </c>
      <c r="I8" t="b">
        <v>1</v>
      </c>
      <c r="J8">
        <v>1</v>
      </c>
      <c r="K8" s="2" t="s">
        <v>25</v>
      </c>
      <c r="L8" t="s">
        <v>14</v>
      </c>
      <c r="M8" t="b">
        <f t="shared" si="0"/>
        <v>1</v>
      </c>
      <c r="N8">
        <f t="shared" si="2"/>
        <v>5.9099999999999951E-4</v>
      </c>
      <c r="O8">
        <f t="shared" si="1"/>
        <v>1.0532672374943668</v>
      </c>
    </row>
    <row r="9" spans="1:15" x14ac:dyDescent="0.3">
      <c r="A9" s="1">
        <v>6</v>
      </c>
      <c r="B9" t="s">
        <v>183</v>
      </c>
      <c r="C9" s="1" t="s">
        <v>27</v>
      </c>
      <c r="D9">
        <v>7.7343999999999996E-2</v>
      </c>
      <c r="E9" t="b">
        <v>1</v>
      </c>
      <c r="F9">
        <v>1</v>
      </c>
      <c r="G9" s="2" t="s">
        <v>28</v>
      </c>
      <c r="H9" s="1">
        <v>2.8E-3</v>
      </c>
      <c r="I9" t="b">
        <v>1</v>
      </c>
      <c r="J9">
        <v>1</v>
      </c>
      <c r="K9" s="2" t="s">
        <v>29</v>
      </c>
      <c r="L9" t="s">
        <v>14</v>
      </c>
      <c r="M9" t="b">
        <f t="shared" si="0"/>
        <v>1</v>
      </c>
      <c r="N9">
        <f t="shared" si="2"/>
        <v>7.4543999999999999E-2</v>
      </c>
      <c r="O9">
        <f t="shared" si="1"/>
        <v>27.622857142857143</v>
      </c>
    </row>
    <row r="10" spans="1:15" x14ac:dyDescent="0.3">
      <c r="A10" s="1">
        <v>7</v>
      </c>
      <c r="B10" t="s">
        <v>184</v>
      </c>
      <c r="C10" s="1" t="s">
        <v>18</v>
      </c>
      <c r="D10">
        <v>0.11158800000000001</v>
      </c>
      <c r="E10" t="b">
        <v>1</v>
      </c>
      <c r="F10">
        <v>1</v>
      </c>
      <c r="G10" s="2" t="s">
        <v>31</v>
      </c>
      <c r="H10" s="1">
        <v>8.7455000000000005E-2</v>
      </c>
      <c r="I10" t="b">
        <v>1</v>
      </c>
      <c r="J10">
        <v>1</v>
      </c>
      <c r="K10" s="2" t="s">
        <v>31</v>
      </c>
      <c r="L10" t="s">
        <v>14</v>
      </c>
      <c r="M10" t="b">
        <f t="shared" si="0"/>
        <v>1</v>
      </c>
      <c r="N10">
        <f t="shared" si="2"/>
        <v>2.4133000000000002E-2</v>
      </c>
      <c r="O10">
        <f t="shared" si="1"/>
        <v>1.2759476302098223</v>
      </c>
    </row>
    <row r="11" spans="1:15" x14ac:dyDescent="0.3">
      <c r="A11" s="1">
        <v>8</v>
      </c>
      <c r="B11" t="s">
        <v>185</v>
      </c>
      <c r="C11" s="1" t="s">
        <v>18</v>
      </c>
      <c r="D11">
        <v>1.9954E-2</v>
      </c>
      <c r="E11" t="b">
        <v>1</v>
      </c>
      <c r="F11">
        <v>1</v>
      </c>
      <c r="G11" s="2" t="s">
        <v>13</v>
      </c>
      <c r="H11" s="1">
        <v>6.4469999999999996E-3</v>
      </c>
      <c r="I11" t="b">
        <v>1</v>
      </c>
      <c r="J11">
        <v>1</v>
      </c>
      <c r="K11" s="2" t="s">
        <v>33</v>
      </c>
      <c r="L11" t="s">
        <v>14</v>
      </c>
      <c r="M11" t="b">
        <f t="shared" si="0"/>
        <v>1</v>
      </c>
      <c r="N11">
        <f t="shared" si="2"/>
        <v>1.3507E-2</v>
      </c>
      <c r="O11">
        <f t="shared" si="1"/>
        <v>3.0950829843337986</v>
      </c>
    </row>
    <row r="12" spans="1:15" x14ac:dyDescent="0.3">
      <c r="A12" s="1">
        <v>9</v>
      </c>
      <c r="B12" t="s">
        <v>186</v>
      </c>
      <c r="C12" s="1" t="s">
        <v>18</v>
      </c>
      <c r="D12">
        <v>7.3154999999999998E-2</v>
      </c>
      <c r="E12" t="b">
        <v>1</v>
      </c>
      <c r="F12">
        <v>1</v>
      </c>
      <c r="G12" s="2" t="s">
        <v>13</v>
      </c>
      <c r="H12" s="1">
        <v>3.2665E-2</v>
      </c>
      <c r="I12" t="b">
        <v>1</v>
      </c>
      <c r="J12">
        <v>1</v>
      </c>
      <c r="K12" s="2" t="s">
        <v>35</v>
      </c>
      <c r="L12" t="s">
        <v>14</v>
      </c>
      <c r="M12" t="b">
        <f t="shared" si="0"/>
        <v>1</v>
      </c>
      <c r="N12">
        <f t="shared" si="2"/>
        <v>4.0489999999999998E-2</v>
      </c>
      <c r="O12">
        <f t="shared" si="1"/>
        <v>2.2395530384203277</v>
      </c>
    </row>
    <row r="13" spans="1:15" x14ac:dyDescent="0.3">
      <c r="A13" s="1">
        <v>10</v>
      </c>
      <c r="B13" t="s">
        <v>187</v>
      </c>
      <c r="C13" s="1" t="s">
        <v>18</v>
      </c>
      <c r="D13">
        <v>0.119989</v>
      </c>
      <c r="E13" t="b">
        <v>1</v>
      </c>
      <c r="F13">
        <v>1</v>
      </c>
      <c r="G13" s="2" t="s">
        <v>13</v>
      </c>
      <c r="H13" s="1">
        <v>0.338563</v>
      </c>
      <c r="I13" t="b">
        <v>1</v>
      </c>
      <c r="J13">
        <v>1</v>
      </c>
      <c r="K13" s="2" t="s">
        <v>37</v>
      </c>
      <c r="L13" t="s">
        <v>23</v>
      </c>
      <c r="M13" t="b">
        <f t="shared" si="0"/>
        <v>1</v>
      </c>
      <c r="N13">
        <f t="shared" si="2"/>
        <v>-0.21857399999999999</v>
      </c>
      <c r="O13">
        <f t="shared" si="1"/>
        <v>0.35440671307851124</v>
      </c>
    </row>
    <row r="14" spans="1:15" x14ac:dyDescent="0.3">
      <c r="A14" s="1">
        <v>11</v>
      </c>
      <c r="B14" t="s">
        <v>188</v>
      </c>
      <c r="C14" s="1" t="s">
        <v>18</v>
      </c>
      <c r="D14">
        <v>0.59125099999999997</v>
      </c>
      <c r="E14" t="b">
        <v>1</v>
      </c>
      <c r="F14">
        <v>1</v>
      </c>
      <c r="G14" s="2" t="s">
        <v>13</v>
      </c>
      <c r="H14" s="1">
        <v>7.3291999999999996E-2</v>
      </c>
      <c r="I14" t="b">
        <v>1</v>
      </c>
      <c r="J14">
        <v>1</v>
      </c>
      <c r="K14" s="2" t="s">
        <v>39</v>
      </c>
      <c r="L14" t="s">
        <v>14</v>
      </c>
      <c r="M14" t="b">
        <f t="shared" si="0"/>
        <v>1</v>
      </c>
      <c r="N14">
        <f t="shared" si="2"/>
        <v>0.51795899999999995</v>
      </c>
      <c r="O14">
        <f t="shared" si="1"/>
        <v>8.0670605250231944</v>
      </c>
    </row>
    <row r="15" spans="1:15" x14ac:dyDescent="0.3">
      <c r="A15" s="1">
        <v>12</v>
      </c>
      <c r="B15" t="s">
        <v>189</v>
      </c>
      <c r="C15" s="1" t="s">
        <v>18</v>
      </c>
      <c r="D15">
        <v>1.6139000000000001E-2</v>
      </c>
      <c r="E15" t="b">
        <v>1</v>
      </c>
      <c r="F15">
        <v>1</v>
      </c>
      <c r="G15" s="2" t="s">
        <v>13</v>
      </c>
      <c r="H15" s="1">
        <v>5.7239999999999999E-3</v>
      </c>
      <c r="I15" t="b">
        <v>1</v>
      </c>
      <c r="J15">
        <v>1</v>
      </c>
      <c r="K15" s="2" t="s">
        <v>41</v>
      </c>
      <c r="L15" t="s">
        <v>14</v>
      </c>
      <c r="M15" t="b">
        <f t="shared" si="0"/>
        <v>1</v>
      </c>
      <c r="N15">
        <f t="shared" si="2"/>
        <v>1.0415000000000001E-2</v>
      </c>
      <c r="O15">
        <f t="shared" si="1"/>
        <v>2.8195317959468906</v>
      </c>
    </row>
    <row r="16" spans="1:15" x14ac:dyDescent="0.3">
      <c r="A16" s="1">
        <v>13</v>
      </c>
      <c r="B16" t="s">
        <v>190</v>
      </c>
      <c r="C16" s="1" t="s">
        <v>18</v>
      </c>
      <c r="D16">
        <v>2.4119999999999999E-2</v>
      </c>
      <c r="E16" t="b">
        <v>1</v>
      </c>
      <c r="F16">
        <v>1</v>
      </c>
      <c r="G16" s="2" t="s">
        <v>19</v>
      </c>
      <c r="H16" s="1">
        <v>7.1000000000000004E-3</v>
      </c>
      <c r="I16" t="b">
        <v>1</v>
      </c>
      <c r="J16">
        <v>1</v>
      </c>
      <c r="K16" s="2" t="s">
        <v>43</v>
      </c>
      <c r="L16" t="s">
        <v>14</v>
      </c>
      <c r="M16" t="b">
        <f t="shared" si="0"/>
        <v>1</v>
      </c>
      <c r="N16">
        <f t="shared" si="2"/>
        <v>1.702E-2</v>
      </c>
      <c r="O16">
        <f t="shared" si="1"/>
        <v>3.3971830985915488</v>
      </c>
    </row>
    <row r="17" spans="1:15" x14ac:dyDescent="0.3">
      <c r="A17" s="1">
        <v>14</v>
      </c>
      <c r="B17" t="s">
        <v>191</v>
      </c>
      <c r="C17" s="1" t="s">
        <v>18</v>
      </c>
      <c r="D17">
        <v>3.1973000000000001E-2</v>
      </c>
      <c r="E17" t="b">
        <v>1</v>
      </c>
      <c r="F17">
        <v>1</v>
      </c>
      <c r="G17" s="2" t="s">
        <v>13</v>
      </c>
      <c r="H17" s="1">
        <v>2.1416000000000001E-2</v>
      </c>
      <c r="I17" t="b">
        <v>1</v>
      </c>
      <c r="J17">
        <v>1</v>
      </c>
      <c r="K17" s="2" t="s">
        <v>13</v>
      </c>
      <c r="L17" t="s">
        <v>14</v>
      </c>
      <c r="M17" t="b">
        <f t="shared" si="0"/>
        <v>1</v>
      </c>
      <c r="N17">
        <f t="shared" si="2"/>
        <v>1.0557E-2</v>
      </c>
      <c r="O17">
        <f t="shared" si="1"/>
        <v>1.4929491968621591</v>
      </c>
    </row>
    <row r="18" spans="1:15" x14ac:dyDescent="0.3">
      <c r="A18" s="1">
        <v>15</v>
      </c>
      <c r="B18" t="s">
        <v>192</v>
      </c>
      <c r="C18" s="1" t="s">
        <v>18</v>
      </c>
      <c r="D18">
        <v>0.36889300000000003</v>
      </c>
      <c r="E18" t="b">
        <v>1</v>
      </c>
      <c r="F18">
        <v>3</v>
      </c>
      <c r="G18" s="2" t="s">
        <v>46</v>
      </c>
      <c r="H18" s="1">
        <v>0.17542199999999999</v>
      </c>
      <c r="I18" t="b">
        <v>1</v>
      </c>
      <c r="J18">
        <v>1</v>
      </c>
      <c r="K18" s="2" t="s">
        <v>47</v>
      </c>
      <c r="L18" t="s">
        <v>14</v>
      </c>
      <c r="M18" t="b">
        <f t="shared" si="0"/>
        <v>0</v>
      </c>
      <c r="N18">
        <f t="shared" si="2"/>
        <v>0.19347100000000003</v>
      </c>
      <c r="O18">
        <f t="shared" si="1"/>
        <v>2.1028890333025507</v>
      </c>
    </row>
    <row r="19" spans="1:15" x14ac:dyDescent="0.3">
      <c r="A19" s="1">
        <v>16</v>
      </c>
      <c r="B19" t="s">
        <v>193</v>
      </c>
      <c r="C19" s="1" t="s">
        <v>18</v>
      </c>
      <c r="D19">
        <v>0.18160999999999999</v>
      </c>
      <c r="E19" t="b">
        <v>1</v>
      </c>
      <c r="F19">
        <v>4</v>
      </c>
      <c r="G19" s="2" t="s">
        <v>49</v>
      </c>
      <c r="H19" s="1">
        <v>8.5936999999999999E-2</v>
      </c>
      <c r="I19" t="b">
        <v>1</v>
      </c>
      <c r="J19">
        <v>1</v>
      </c>
      <c r="K19" s="2" t="s">
        <v>281</v>
      </c>
      <c r="L19" t="s">
        <v>14</v>
      </c>
      <c r="M19" t="b">
        <f t="shared" si="0"/>
        <v>0</v>
      </c>
      <c r="N19">
        <f t="shared" si="2"/>
        <v>9.5672999999999994E-2</v>
      </c>
      <c r="O19">
        <f t="shared" si="1"/>
        <v>2.1132922955188103</v>
      </c>
    </row>
    <row r="20" spans="1:15" x14ac:dyDescent="0.3">
      <c r="A20" s="1">
        <v>17</v>
      </c>
      <c r="B20" t="s">
        <v>194</v>
      </c>
      <c r="C20" s="1" t="s">
        <v>27</v>
      </c>
      <c r="D20">
        <v>4.2021000000000003E-2</v>
      </c>
      <c r="E20" t="b">
        <v>1</v>
      </c>
      <c r="F20">
        <v>1</v>
      </c>
      <c r="G20" s="2" t="s">
        <v>13</v>
      </c>
      <c r="H20" s="1">
        <v>5.287E-3</v>
      </c>
      <c r="I20" t="b">
        <v>1</v>
      </c>
      <c r="J20">
        <v>1</v>
      </c>
      <c r="K20" s="2" t="s">
        <v>22</v>
      </c>
      <c r="L20" t="s">
        <v>14</v>
      </c>
      <c r="M20" t="b">
        <f t="shared" si="0"/>
        <v>1</v>
      </c>
      <c r="N20">
        <f t="shared" si="2"/>
        <v>3.6734000000000003E-2</v>
      </c>
      <c r="O20">
        <f t="shared" si="1"/>
        <v>7.947985625118215</v>
      </c>
    </row>
    <row r="21" spans="1:15" x14ac:dyDescent="0.3">
      <c r="A21" s="1">
        <v>18</v>
      </c>
      <c r="B21" t="s">
        <v>195</v>
      </c>
      <c r="C21" s="1" t="s">
        <v>27</v>
      </c>
      <c r="D21">
        <v>0.78814899999999999</v>
      </c>
      <c r="E21" t="b">
        <v>1</v>
      </c>
      <c r="F21">
        <v>2</v>
      </c>
      <c r="G21" s="2" t="s">
        <v>46</v>
      </c>
      <c r="H21" s="1">
        <v>0.170403</v>
      </c>
      <c r="I21" t="b">
        <v>1</v>
      </c>
      <c r="J21">
        <v>1</v>
      </c>
      <c r="K21" s="2" t="s">
        <v>43</v>
      </c>
      <c r="L21" t="s">
        <v>14</v>
      </c>
      <c r="M21" t="b">
        <f t="shared" si="0"/>
        <v>0</v>
      </c>
      <c r="N21">
        <f t="shared" si="2"/>
        <v>0.61774600000000002</v>
      </c>
      <c r="O21">
        <f t="shared" si="1"/>
        <v>4.6252061290000759</v>
      </c>
    </row>
    <row r="22" spans="1:15" x14ac:dyDescent="0.3">
      <c r="A22" s="1">
        <v>19</v>
      </c>
      <c r="B22" t="s">
        <v>196</v>
      </c>
      <c r="C22" s="1" t="s">
        <v>27</v>
      </c>
      <c r="D22">
        <v>3.3758999999999997E-2</v>
      </c>
      <c r="E22" t="b">
        <v>1</v>
      </c>
      <c r="F22">
        <v>1</v>
      </c>
      <c r="G22" s="2" t="s">
        <v>56</v>
      </c>
      <c r="H22" s="1">
        <v>5.1659999999999996E-3</v>
      </c>
      <c r="I22" t="b">
        <v>1</v>
      </c>
      <c r="J22">
        <v>1</v>
      </c>
      <c r="K22" s="2" t="s">
        <v>57</v>
      </c>
      <c r="L22" t="s">
        <v>14</v>
      </c>
      <c r="M22" t="b">
        <f t="shared" si="0"/>
        <v>1</v>
      </c>
      <c r="N22">
        <f t="shared" si="2"/>
        <v>2.8592999999999997E-2</v>
      </c>
      <c r="O22">
        <f t="shared" si="1"/>
        <v>6.534843205574913</v>
      </c>
    </row>
    <row r="23" spans="1:15" x14ac:dyDescent="0.3">
      <c r="A23" s="1">
        <v>20</v>
      </c>
      <c r="B23" t="s">
        <v>197</v>
      </c>
      <c r="C23" s="1" t="s">
        <v>27</v>
      </c>
      <c r="D23">
        <v>2.8256E-2</v>
      </c>
      <c r="E23" t="b">
        <v>1</v>
      </c>
      <c r="F23">
        <v>1</v>
      </c>
      <c r="G23" s="2" t="s">
        <v>19</v>
      </c>
      <c r="H23" s="1">
        <v>7.3359999999999996E-3</v>
      </c>
      <c r="I23" t="b">
        <v>1</v>
      </c>
      <c r="J23">
        <v>1</v>
      </c>
      <c r="K23" s="2" t="s">
        <v>59</v>
      </c>
      <c r="L23" t="s">
        <v>14</v>
      </c>
      <c r="M23" t="b">
        <f t="shared" si="0"/>
        <v>1</v>
      </c>
      <c r="N23">
        <f t="shared" si="2"/>
        <v>2.0920000000000001E-2</v>
      </c>
      <c r="O23">
        <f t="shared" si="1"/>
        <v>3.8516902944383862</v>
      </c>
    </row>
    <row r="24" spans="1:15" x14ac:dyDescent="0.3">
      <c r="A24" s="1">
        <v>21</v>
      </c>
      <c r="B24" t="s">
        <v>198</v>
      </c>
      <c r="C24" s="1" t="s">
        <v>27</v>
      </c>
      <c r="D24">
        <v>4.4230999999999999E-2</v>
      </c>
      <c r="E24" t="b">
        <v>1</v>
      </c>
      <c r="F24">
        <v>1</v>
      </c>
      <c r="G24" s="2" t="s">
        <v>19</v>
      </c>
      <c r="H24" s="1">
        <v>1.8799E-2</v>
      </c>
      <c r="I24" t="b">
        <v>1</v>
      </c>
      <c r="J24">
        <v>1</v>
      </c>
      <c r="K24" s="2" t="s">
        <v>113</v>
      </c>
      <c r="L24" t="s">
        <v>14</v>
      </c>
      <c r="M24" t="b">
        <f t="shared" si="0"/>
        <v>1</v>
      </c>
      <c r="N24">
        <f t="shared" si="2"/>
        <v>2.5432E-2</v>
      </c>
      <c r="O24">
        <f t="shared" si="1"/>
        <v>2.3528379169104738</v>
      </c>
    </row>
    <row r="25" spans="1:15" x14ac:dyDescent="0.3">
      <c r="A25" s="1">
        <v>22</v>
      </c>
      <c r="B25" t="s">
        <v>199</v>
      </c>
      <c r="C25" s="1" t="s">
        <v>27</v>
      </c>
      <c r="D25">
        <v>4.6887999999999999E-2</v>
      </c>
      <c r="E25" t="b">
        <v>1</v>
      </c>
      <c r="F25">
        <v>1</v>
      </c>
      <c r="G25" s="2" t="s">
        <v>13</v>
      </c>
      <c r="H25" s="1">
        <v>7.5209999999999999E-3</v>
      </c>
      <c r="I25" t="b">
        <v>1</v>
      </c>
      <c r="J25">
        <v>1</v>
      </c>
      <c r="K25" s="2" t="s">
        <v>57</v>
      </c>
      <c r="L25" t="s">
        <v>14</v>
      </c>
      <c r="M25" t="b">
        <f t="shared" si="0"/>
        <v>1</v>
      </c>
      <c r="N25">
        <f t="shared" si="2"/>
        <v>3.9366999999999999E-2</v>
      </c>
      <c r="O25">
        <f t="shared" si="1"/>
        <v>6.2342773567344771</v>
      </c>
    </row>
    <row r="26" spans="1:15" x14ac:dyDescent="0.3">
      <c r="A26" s="1">
        <v>23</v>
      </c>
      <c r="B26" t="s">
        <v>200</v>
      </c>
      <c r="C26" s="1" t="s">
        <v>27</v>
      </c>
      <c r="D26">
        <v>3.7221999999999998E-2</v>
      </c>
      <c r="E26" t="b">
        <v>1</v>
      </c>
      <c r="F26">
        <v>1</v>
      </c>
      <c r="G26" s="2" t="s">
        <v>13</v>
      </c>
      <c r="H26" s="1">
        <v>7.5339999999999999E-3</v>
      </c>
      <c r="I26" t="b">
        <v>1</v>
      </c>
      <c r="J26">
        <v>1</v>
      </c>
      <c r="K26" s="2" t="s">
        <v>64</v>
      </c>
      <c r="L26" t="s">
        <v>14</v>
      </c>
      <c r="M26" t="b">
        <f t="shared" si="0"/>
        <v>1</v>
      </c>
      <c r="N26">
        <f t="shared" si="2"/>
        <v>2.9687999999999999E-2</v>
      </c>
      <c r="O26">
        <f t="shared" si="1"/>
        <v>4.9405362357313507</v>
      </c>
    </row>
    <row r="27" spans="1:15" x14ac:dyDescent="0.3">
      <c r="A27" s="1">
        <v>24</v>
      </c>
      <c r="B27" t="s">
        <v>201</v>
      </c>
      <c r="C27" s="1" t="s">
        <v>27</v>
      </c>
      <c r="D27">
        <v>4.2013000000000002E-2</v>
      </c>
      <c r="E27" t="b">
        <v>1</v>
      </c>
      <c r="F27">
        <v>1</v>
      </c>
      <c r="G27" s="2" t="s">
        <v>66</v>
      </c>
      <c r="H27" s="1">
        <v>3.3010000000000001E-3</v>
      </c>
      <c r="I27" t="b">
        <v>1</v>
      </c>
      <c r="J27">
        <v>1</v>
      </c>
      <c r="K27" s="2" t="s">
        <v>106</v>
      </c>
      <c r="L27" t="s">
        <v>14</v>
      </c>
      <c r="M27" t="b">
        <f t="shared" si="0"/>
        <v>1</v>
      </c>
      <c r="N27">
        <f t="shared" si="2"/>
        <v>3.8712000000000003E-2</v>
      </c>
      <c r="O27">
        <f t="shared" si="1"/>
        <v>12.727355346864586</v>
      </c>
    </row>
    <row r="28" spans="1:15" x14ac:dyDescent="0.3">
      <c r="A28" s="1">
        <v>25</v>
      </c>
      <c r="B28" t="s">
        <v>202</v>
      </c>
      <c r="C28" s="1" t="s">
        <v>27</v>
      </c>
      <c r="D28">
        <v>3.8378000000000002E-2</v>
      </c>
      <c r="E28" t="b">
        <v>1</v>
      </c>
      <c r="F28">
        <v>1</v>
      </c>
      <c r="G28" s="2" t="s">
        <v>13</v>
      </c>
      <c r="H28" s="1">
        <v>5.025E-3</v>
      </c>
      <c r="I28" t="b">
        <v>1</v>
      </c>
      <c r="J28">
        <v>1</v>
      </c>
      <c r="K28" s="2" t="s">
        <v>22</v>
      </c>
      <c r="L28" t="s">
        <v>14</v>
      </c>
      <c r="M28" t="b">
        <f t="shared" si="0"/>
        <v>1</v>
      </c>
      <c r="N28">
        <f t="shared" si="2"/>
        <v>3.3353000000000001E-2</v>
      </c>
      <c r="O28">
        <f t="shared" si="1"/>
        <v>7.6374129353233835</v>
      </c>
    </row>
    <row r="29" spans="1:15" x14ac:dyDescent="0.3">
      <c r="A29" s="1">
        <v>26</v>
      </c>
      <c r="B29" t="s">
        <v>203</v>
      </c>
      <c r="C29" s="1" t="s">
        <v>27</v>
      </c>
      <c r="D29">
        <v>3.9079999999999997E-2</v>
      </c>
      <c r="E29" t="b">
        <v>1</v>
      </c>
      <c r="F29">
        <v>1</v>
      </c>
      <c r="G29" s="2" t="s">
        <v>28</v>
      </c>
      <c r="H29" s="1">
        <v>3.8440000000000002E-3</v>
      </c>
      <c r="I29" t="b">
        <v>1</v>
      </c>
      <c r="J29">
        <v>1</v>
      </c>
      <c r="K29" s="2" t="s">
        <v>70</v>
      </c>
      <c r="L29" t="s">
        <v>14</v>
      </c>
      <c r="M29" t="b">
        <f t="shared" si="0"/>
        <v>1</v>
      </c>
      <c r="N29">
        <f t="shared" si="2"/>
        <v>3.5235999999999996E-2</v>
      </c>
      <c r="O29">
        <f t="shared" si="1"/>
        <v>10.166493236212277</v>
      </c>
    </row>
    <row r="30" spans="1:15" x14ac:dyDescent="0.3">
      <c r="A30" s="1">
        <v>27</v>
      </c>
      <c r="B30" t="s">
        <v>204</v>
      </c>
      <c r="C30" s="1" t="s">
        <v>18</v>
      </c>
      <c r="D30">
        <v>2.2483E-2</v>
      </c>
      <c r="E30" t="b">
        <v>1</v>
      </c>
      <c r="F30">
        <v>1</v>
      </c>
      <c r="G30" s="2" t="s">
        <v>56</v>
      </c>
      <c r="H30" s="1">
        <v>3.673E-3</v>
      </c>
      <c r="I30" t="b">
        <v>1</v>
      </c>
      <c r="J30">
        <v>1</v>
      </c>
      <c r="K30" s="2" t="s">
        <v>56</v>
      </c>
      <c r="L30" t="s">
        <v>14</v>
      </c>
      <c r="M30" t="b">
        <f t="shared" si="0"/>
        <v>1</v>
      </c>
      <c r="N30">
        <f t="shared" si="2"/>
        <v>1.881E-2</v>
      </c>
      <c r="O30">
        <f t="shared" si="1"/>
        <v>6.1211543697250201</v>
      </c>
    </row>
    <row r="31" spans="1:15" x14ac:dyDescent="0.3">
      <c r="A31" s="1">
        <v>28</v>
      </c>
      <c r="B31" t="s">
        <v>205</v>
      </c>
      <c r="C31" s="1" t="s">
        <v>18</v>
      </c>
      <c r="D31">
        <v>1.8148999999999998E-2</v>
      </c>
      <c r="E31" t="b">
        <v>1</v>
      </c>
      <c r="F31">
        <v>1</v>
      </c>
      <c r="G31" s="2" t="s">
        <v>28</v>
      </c>
      <c r="H31" s="1">
        <v>2.862E-3</v>
      </c>
      <c r="I31" t="b">
        <v>1</v>
      </c>
      <c r="J31">
        <v>1</v>
      </c>
      <c r="K31" s="2" t="s">
        <v>106</v>
      </c>
      <c r="L31" t="s">
        <v>14</v>
      </c>
      <c r="M31" t="b">
        <f t="shared" si="0"/>
        <v>1</v>
      </c>
      <c r="N31">
        <f t="shared" si="2"/>
        <v>1.5286999999999999E-2</v>
      </c>
      <c r="O31">
        <f t="shared" si="1"/>
        <v>6.3413696715583505</v>
      </c>
    </row>
    <row r="32" spans="1:15" x14ac:dyDescent="0.3">
      <c r="A32" s="1">
        <v>29</v>
      </c>
      <c r="B32" t="s">
        <v>206</v>
      </c>
      <c r="C32" s="1" t="s">
        <v>18</v>
      </c>
      <c r="D32">
        <v>2.1322000000000001E-2</v>
      </c>
      <c r="E32" t="b">
        <v>1</v>
      </c>
      <c r="F32">
        <v>1</v>
      </c>
      <c r="G32" s="2" t="s">
        <v>46</v>
      </c>
      <c r="H32" s="1">
        <v>3.4359999999999998E-3</v>
      </c>
      <c r="I32" t="b">
        <v>1</v>
      </c>
      <c r="J32">
        <v>1</v>
      </c>
      <c r="K32" s="2" t="s">
        <v>85</v>
      </c>
      <c r="L32" t="s">
        <v>14</v>
      </c>
      <c r="M32" t="b">
        <f t="shared" si="0"/>
        <v>1</v>
      </c>
      <c r="N32">
        <f t="shared" si="2"/>
        <v>1.7885999999999999E-2</v>
      </c>
      <c r="O32">
        <f t="shared" si="1"/>
        <v>6.2054714784633296</v>
      </c>
    </row>
    <row r="33" spans="1:15" x14ac:dyDescent="0.3">
      <c r="A33" s="1">
        <v>30</v>
      </c>
      <c r="B33" t="s">
        <v>207</v>
      </c>
      <c r="C33" s="1" t="s">
        <v>18</v>
      </c>
      <c r="D33">
        <v>2.1538999999999999E-2</v>
      </c>
      <c r="E33" t="b">
        <v>1</v>
      </c>
      <c r="F33">
        <v>1</v>
      </c>
      <c r="G33" s="2" t="s">
        <v>49</v>
      </c>
      <c r="H33" s="1">
        <v>2.9940000000000001E-3</v>
      </c>
      <c r="I33" t="b">
        <v>1</v>
      </c>
      <c r="J33">
        <v>1</v>
      </c>
      <c r="K33" s="2" t="s">
        <v>76</v>
      </c>
      <c r="L33" t="s">
        <v>14</v>
      </c>
      <c r="M33" t="b">
        <f t="shared" si="0"/>
        <v>1</v>
      </c>
      <c r="N33">
        <f t="shared" si="2"/>
        <v>1.8544999999999999E-2</v>
      </c>
      <c r="O33">
        <f t="shared" si="1"/>
        <v>7.1940547762191045</v>
      </c>
    </row>
    <row r="34" spans="1:15" x14ac:dyDescent="0.3">
      <c r="A34" s="1">
        <v>31</v>
      </c>
      <c r="B34" t="s">
        <v>208</v>
      </c>
      <c r="C34" s="1" t="s">
        <v>18</v>
      </c>
      <c r="D34">
        <v>1.9101E-2</v>
      </c>
      <c r="E34" t="b">
        <v>1</v>
      </c>
      <c r="F34">
        <v>1</v>
      </c>
      <c r="G34" s="2" t="s">
        <v>56</v>
      </c>
      <c r="H34" s="1">
        <v>4.0730000000000002E-3</v>
      </c>
      <c r="I34" t="b">
        <v>1</v>
      </c>
      <c r="J34">
        <v>1</v>
      </c>
      <c r="K34" s="2" t="s">
        <v>78</v>
      </c>
      <c r="L34" t="s">
        <v>14</v>
      </c>
      <c r="M34" t="b">
        <f t="shared" si="0"/>
        <v>1</v>
      </c>
      <c r="N34">
        <f t="shared" si="2"/>
        <v>1.5028E-2</v>
      </c>
      <c r="O34">
        <f t="shared" si="1"/>
        <v>4.6896636385956292</v>
      </c>
    </row>
    <row r="35" spans="1:15" x14ac:dyDescent="0.3">
      <c r="A35" s="1">
        <v>32</v>
      </c>
      <c r="B35" t="s">
        <v>209</v>
      </c>
      <c r="C35" s="1" t="s">
        <v>18</v>
      </c>
      <c r="D35">
        <v>0.491734</v>
      </c>
      <c r="E35" t="b">
        <v>1</v>
      </c>
      <c r="F35">
        <v>2</v>
      </c>
      <c r="G35" s="2" t="s">
        <v>46</v>
      </c>
      <c r="H35" s="1">
        <v>0.18643499999999999</v>
      </c>
      <c r="I35" t="b">
        <v>1</v>
      </c>
      <c r="J35">
        <v>1</v>
      </c>
      <c r="K35" s="2" t="s">
        <v>46</v>
      </c>
      <c r="L35" t="s">
        <v>14</v>
      </c>
      <c r="M35" t="b">
        <f t="shared" si="0"/>
        <v>0</v>
      </c>
      <c r="N35">
        <f t="shared" si="2"/>
        <v>0.30529899999999999</v>
      </c>
      <c r="O35">
        <f t="shared" si="1"/>
        <v>2.6375626894091777</v>
      </c>
    </row>
    <row r="36" spans="1:15" x14ac:dyDescent="0.3">
      <c r="A36" s="1">
        <v>33</v>
      </c>
      <c r="B36" t="s">
        <v>210</v>
      </c>
      <c r="C36" s="1" t="s">
        <v>81</v>
      </c>
      <c r="D36">
        <v>1.6303999999999999E-2</v>
      </c>
      <c r="E36" t="b">
        <v>1</v>
      </c>
      <c r="F36">
        <v>1</v>
      </c>
      <c r="G36" s="2" t="s">
        <v>82</v>
      </c>
      <c r="H36" s="1">
        <v>1.725E-3</v>
      </c>
      <c r="I36" t="b">
        <v>1</v>
      </c>
      <c r="J36">
        <v>1</v>
      </c>
      <c r="K36" s="2" t="s">
        <v>117</v>
      </c>
      <c r="L36" t="s">
        <v>14</v>
      </c>
      <c r="M36" t="b">
        <f t="shared" si="0"/>
        <v>1</v>
      </c>
      <c r="N36">
        <f t="shared" si="2"/>
        <v>1.4578999999999998E-2</v>
      </c>
      <c r="O36">
        <f t="shared" si="1"/>
        <v>9.4515942028985496</v>
      </c>
    </row>
    <row r="37" spans="1:15" x14ac:dyDescent="0.3">
      <c r="A37" s="1">
        <v>34</v>
      </c>
      <c r="B37" t="s">
        <v>211</v>
      </c>
      <c r="C37" s="1" t="s">
        <v>81</v>
      </c>
      <c r="D37">
        <v>1.2364E-2</v>
      </c>
      <c r="E37" t="b">
        <v>1</v>
      </c>
      <c r="F37">
        <v>1</v>
      </c>
      <c r="G37" s="2" t="s">
        <v>19</v>
      </c>
      <c r="H37" s="1">
        <v>1.908E-3</v>
      </c>
      <c r="I37" t="b">
        <v>1</v>
      </c>
      <c r="J37">
        <v>1</v>
      </c>
      <c r="K37" s="2" t="s">
        <v>85</v>
      </c>
      <c r="L37" t="s">
        <v>14</v>
      </c>
      <c r="M37" t="b">
        <f t="shared" si="0"/>
        <v>1</v>
      </c>
      <c r="N37">
        <f t="shared" si="2"/>
        <v>1.0456E-2</v>
      </c>
      <c r="O37">
        <f t="shared" si="1"/>
        <v>6.4800838574423478</v>
      </c>
    </row>
    <row r="38" spans="1:15" x14ac:dyDescent="0.3">
      <c r="A38" s="1">
        <v>35</v>
      </c>
      <c r="B38" t="s">
        <v>212</v>
      </c>
      <c r="C38" s="1" t="s">
        <v>81</v>
      </c>
      <c r="D38">
        <v>9.8440000000000003E-3</v>
      </c>
      <c r="E38" t="b">
        <v>1</v>
      </c>
      <c r="F38">
        <v>1</v>
      </c>
      <c r="G38" s="2" t="s">
        <v>46</v>
      </c>
      <c r="H38" s="1">
        <v>1.6639999999999999E-3</v>
      </c>
      <c r="I38" t="b">
        <v>1</v>
      </c>
      <c r="J38">
        <v>1</v>
      </c>
      <c r="K38" s="2" t="s">
        <v>46</v>
      </c>
      <c r="L38" t="s">
        <v>14</v>
      </c>
      <c r="M38" t="b">
        <f t="shared" si="0"/>
        <v>1</v>
      </c>
      <c r="N38">
        <f t="shared" si="2"/>
        <v>8.1799999999999998E-3</v>
      </c>
      <c r="O38">
        <f t="shared" si="1"/>
        <v>5.915865384615385</v>
      </c>
    </row>
    <row r="39" spans="1:15" x14ac:dyDescent="0.3">
      <c r="A39" s="1">
        <v>36</v>
      </c>
      <c r="B39" t="s">
        <v>213</v>
      </c>
      <c r="C39" s="1" t="s">
        <v>81</v>
      </c>
      <c r="D39">
        <v>1.5448E-2</v>
      </c>
      <c r="E39" t="b">
        <v>1</v>
      </c>
      <c r="F39">
        <v>1</v>
      </c>
      <c r="G39" s="2" t="s">
        <v>46</v>
      </c>
      <c r="H39" s="1">
        <v>2.885E-3</v>
      </c>
      <c r="I39" t="b">
        <v>1</v>
      </c>
      <c r="J39">
        <v>1</v>
      </c>
      <c r="K39" s="2" t="s">
        <v>33</v>
      </c>
      <c r="L39" t="s">
        <v>14</v>
      </c>
      <c r="M39" t="b">
        <f t="shared" si="0"/>
        <v>1</v>
      </c>
      <c r="N39">
        <f t="shared" si="2"/>
        <v>1.2563E-2</v>
      </c>
      <c r="O39">
        <f t="shared" si="1"/>
        <v>5.3545927209705368</v>
      </c>
    </row>
    <row r="40" spans="1:15" x14ac:dyDescent="0.3">
      <c r="A40" s="1">
        <v>37</v>
      </c>
      <c r="B40" t="s">
        <v>214</v>
      </c>
      <c r="C40" s="1" t="s">
        <v>81</v>
      </c>
      <c r="D40">
        <v>4.0240999999999999E-2</v>
      </c>
      <c r="E40" t="b">
        <v>1</v>
      </c>
      <c r="F40">
        <v>3</v>
      </c>
      <c r="G40" s="2" t="s">
        <v>82</v>
      </c>
      <c r="H40" s="1">
        <v>9.6200000000000001E-3</v>
      </c>
      <c r="I40" t="b">
        <v>1</v>
      </c>
      <c r="J40">
        <v>1</v>
      </c>
      <c r="K40" s="2" t="s">
        <v>88</v>
      </c>
      <c r="L40" t="s">
        <v>14</v>
      </c>
      <c r="M40" t="b">
        <f t="shared" si="0"/>
        <v>0</v>
      </c>
      <c r="N40">
        <f t="shared" si="2"/>
        <v>3.0620999999999999E-2</v>
      </c>
      <c r="O40">
        <f t="shared" si="1"/>
        <v>4.1830561330561329</v>
      </c>
    </row>
    <row r="41" spans="1:15" x14ac:dyDescent="0.3">
      <c r="A41" s="1">
        <v>38</v>
      </c>
      <c r="B41" t="s">
        <v>215</v>
      </c>
      <c r="C41" s="1" t="s">
        <v>81</v>
      </c>
      <c r="D41">
        <v>1.2068000000000001E-2</v>
      </c>
      <c r="E41" t="b">
        <v>1</v>
      </c>
      <c r="F41">
        <v>1</v>
      </c>
      <c r="G41" s="2" t="s">
        <v>31</v>
      </c>
      <c r="H41" s="1">
        <v>3.3370000000000001E-3</v>
      </c>
      <c r="I41" t="b">
        <v>1</v>
      </c>
      <c r="J41">
        <v>1</v>
      </c>
      <c r="K41" s="2" t="s">
        <v>31</v>
      </c>
      <c r="L41" t="s">
        <v>14</v>
      </c>
      <c r="M41" t="b">
        <f t="shared" si="0"/>
        <v>1</v>
      </c>
      <c r="N41">
        <f t="shared" si="2"/>
        <v>8.7310000000000009E-3</v>
      </c>
      <c r="O41">
        <f t="shared" si="1"/>
        <v>3.6164219358705423</v>
      </c>
    </row>
    <row r="42" spans="1:15" x14ac:dyDescent="0.3">
      <c r="A42" s="1">
        <v>39</v>
      </c>
      <c r="B42" t="s">
        <v>216</v>
      </c>
      <c r="C42" s="1" t="s">
        <v>18</v>
      </c>
      <c r="D42">
        <v>1.6059E-2</v>
      </c>
      <c r="E42" t="b">
        <v>1</v>
      </c>
      <c r="F42">
        <v>1</v>
      </c>
      <c r="G42" s="2" t="s">
        <v>28</v>
      </c>
      <c r="H42" s="1">
        <v>4.6039999999999996E-3</v>
      </c>
      <c r="I42" t="b">
        <v>1</v>
      </c>
      <c r="J42">
        <v>1</v>
      </c>
      <c r="K42" s="2" t="s">
        <v>28</v>
      </c>
      <c r="L42" t="s">
        <v>14</v>
      </c>
      <c r="M42" t="b">
        <f t="shared" si="0"/>
        <v>1</v>
      </c>
      <c r="N42">
        <f t="shared" si="2"/>
        <v>1.1455E-2</v>
      </c>
      <c r="O42">
        <f t="shared" si="1"/>
        <v>3.4880538662033018</v>
      </c>
    </row>
    <row r="43" spans="1:15" x14ac:dyDescent="0.3">
      <c r="A43" s="1">
        <v>40</v>
      </c>
      <c r="B43" t="s">
        <v>217</v>
      </c>
      <c r="C43" s="1" t="s">
        <v>18</v>
      </c>
      <c r="D43">
        <v>0.28520000000000001</v>
      </c>
      <c r="E43" t="b">
        <v>1</v>
      </c>
      <c r="F43">
        <v>3</v>
      </c>
      <c r="G43" s="2" t="s">
        <v>31</v>
      </c>
      <c r="H43" s="1">
        <v>0.143147</v>
      </c>
      <c r="I43" t="b">
        <v>1</v>
      </c>
      <c r="J43">
        <v>1</v>
      </c>
      <c r="K43" s="2" t="s">
        <v>52</v>
      </c>
      <c r="L43" t="s">
        <v>14</v>
      </c>
      <c r="M43" t="b">
        <f t="shared" si="0"/>
        <v>0</v>
      </c>
      <c r="N43">
        <f t="shared" si="2"/>
        <v>0.14205300000000001</v>
      </c>
      <c r="O43">
        <f t="shared" si="1"/>
        <v>1.99235750661907</v>
      </c>
    </row>
    <row r="44" spans="1:15" x14ac:dyDescent="0.3">
      <c r="A44" s="1">
        <v>41</v>
      </c>
      <c r="B44" t="s">
        <v>218</v>
      </c>
      <c r="C44" s="1" t="s">
        <v>81</v>
      </c>
      <c r="D44">
        <v>1.3136E-2</v>
      </c>
      <c r="E44" t="b">
        <v>1</v>
      </c>
      <c r="F44">
        <v>1</v>
      </c>
      <c r="G44" s="2" t="s">
        <v>56</v>
      </c>
      <c r="H44" s="1">
        <v>1.9289999999999999E-3</v>
      </c>
      <c r="I44" t="b">
        <v>1</v>
      </c>
      <c r="J44">
        <v>1</v>
      </c>
      <c r="K44" s="2" t="s">
        <v>85</v>
      </c>
      <c r="L44" t="s">
        <v>14</v>
      </c>
      <c r="M44" t="b">
        <f t="shared" si="0"/>
        <v>1</v>
      </c>
      <c r="N44">
        <f t="shared" si="2"/>
        <v>1.1207E-2</v>
      </c>
      <c r="O44">
        <f t="shared" si="1"/>
        <v>6.8097459823742872</v>
      </c>
    </row>
    <row r="45" spans="1:15" x14ac:dyDescent="0.3">
      <c r="A45" s="1">
        <v>42</v>
      </c>
      <c r="B45" t="s">
        <v>219</v>
      </c>
      <c r="C45" s="1" t="s">
        <v>81</v>
      </c>
      <c r="D45">
        <v>1.3272000000000001E-2</v>
      </c>
      <c r="E45" t="b">
        <v>1</v>
      </c>
      <c r="F45">
        <v>1</v>
      </c>
      <c r="G45" s="2" t="s">
        <v>31</v>
      </c>
      <c r="H45" s="1">
        <v>2.696E-3</v>
      </c>
      <c r="I45" t="b">
        <v>1</v>
      </c>
      <c r="J45">
        <v>1</v>
      </c>
      <c r="K45" s="2" t="s">
        <v>113</v>
      </c>
      <c r="L45" t="s">
        <v>14</v>
      </c>
      <c r="M45" t="b">
        <f t="shared" si="0"/>
        <v>1</v>
      </c>
      <c r="N45">
        <f t="shared" si="2"/>
        <v>1.0576E-2</v>
      </c>
      <c r="O45">
        <f t="shared" si="1"/>
        <v>4.9228486646884271</v>
      </c>
    </row>
    <row r="46" spans="1:15" x14ac:dyDescent="0.3">
      <c r="A46" s="1">
        <v>43</v>
      </c>
      <c r="B46" t="s">
        <v>220</v>
      </c>
      <c r="C46" s="1" t="s">
        <v>81</v>
      </c>
      <c r="D46">
        <v>1.5004999999999999E-2</v>
      </c>
      <c r="E46" t="b">
        <v>1</v>
      </c>
      <c r="F46">
        <v>1</v>
      </c>
      <c r="G46" s="2" t="s">
        <v>56</v>
      </c>
      <c r="H46" s="1">
        <v>1.7949999999999999E-3</v>
      </c>
      <c r="I46" t="b">
        <v>1</v>
      </c>
      <c r="J46">
        <v>1</v>
      </c>
      <c r="K46" s="2" t="s">
        <v>117</v>
      </c>
      <c r="L46" t="s">
        <v>14</v>
      </c>
      <c r="M46" t="b">
        <f t="shared" si="0"/>
        <v>1</v>
      </c>
      <c r="N46">
        <f t="shared" si="2"/>
        <v>1.321E-2</v>
      </c>
      <c r="O46">
        <f t="shared" si="1"/>
        <v>8.3593314763231188</v>
      </c>
    </row>
    <row r="47" spans="1:15" x14ac:dyDescent="0.3">
      <c r="A47" s="1">
        <v>44</v>
      </c>
      <c r="B47" t="s">
        <v>221</v>
      </c>
      <c r="C47" s="1" t="s">
        <v>81</v>
      </c>
      <c r="D47">
        <v>1.0718999999999999E-2</v>
      </c>
      <c r="E47" t="b">
        <v>1</v>
      </c>
      <c r="F47">
        <v>1</v>
      </c>
      <c r="G47" s="2" t="s">
        <v>49</v>
      </c>
      <c r="H47" s="1">
        <v>2.2680000000000001E-3</v>
      </c>
      <c r="I47" t="b">
        <v>1</v>
      </c>
      <c r="J47">
        <v>1</v>
      </c>
      <c r="K47" s="2" t="s">
        <v>76</v>
      </c>
      <c r="L47" t="s">
        <v>14</v>
      </c>
      <c r="M47" t="b">
        <f t="shared" si="0"/>
        <v>1</v>
      </c>
      <c r="N47">
        <f t="shared" si="2"/>
        <v>8.4510000000000002E-3</v>
      </c>
      <c r="O47">
        <f t="shared" si="1"/>
        <v>4.7261904761904754</v>
      </c>
    </row>
    <row r="48" spans="1:15" x14ac:dyDescent="0.3">
      <c r="A48" s="1">
        <v>45</v>
      </c>
      <c r="B48" t="s">
        <v>222</v>
      </c>
      <c r="C48" s="1" t="s">
        <v>81</v>
      </c>
      <c r="D48">
        <v>1.4309000000000001E-2</v>
      </c>
      <c r="E48" t="b">
        <v>1</v>
      </c>
      <c r="F48">
        <v>1</v>
      </c>
      <c r="G48" s="2" t="s">
        <v>19</v>
      </c>
      <c r="H48" s="1">
        <v>2.4480000000000001E-3</v>
      </c>
      <c r="I48" t="b">
        <v>1</v>
      </c>
      <c r="J48">
        <v>1</v>
      </c>
      <c r="K48" s="2" t="s">
        <v>113</v>
      </c>
      <c r="L48" t="s">
        <v>14</v>
      </c>
      <c r="M48" t="b">
        <f t="shared" si="0"/>
        <v>1</v>
      </c>
      <c r="N48">
        <f t="shared" si="2"/>
        <v>1.1861E-2</v>
      </c>
      <c r="O48">
        <f t="shared" si="1"/>
        <v>5.8451797385620914</v>
      </c>
    </row>
    <row r="49" spans="1:15" x14ac:dyDescent="0.3">
      <c r="A49" s="1">
        <v>46</v>
      </c>
      <c r="B49" t="s">
        <v>223</v>
      </c>
      <c r="C49" s="1" t="s">
        <v>81</v>
      </c>
      <c r="D49">
        <v>1.4160000000000001E-2</v>
      </c>
      <c r="E49" t="b">
        <v>1</v>
      </c>
      <c r="F49">
        <v>1</v>
      </c>
      <c r="G49" s="2" t="s">
        <v>19</v>
      </c>
      <c r="H49" s="1">
        <v>1.8079999999999999E-3</v>
      </c>
      <c r="I49" t="b">
        <v>1</v>
      </c>
      <c r="J49">
        <v>1</v>
      </c>
      <c r="K49" s="2" t="s">
        <v>19</v>
      </c>
      <c r="L49" t="s">
        <v>14</v>
      </c>
      <c r="M49" t="b">
        <f t="shared" si="0"/>
        <v>1</v>
      </c>
      <c r="N49">
        <f t="shared" si="2"/>
        <v>1.2352E-2</v>
      </c>
      <c r="O49">
        <f t="shared" si="1"/>
        <v>7.8318584070796469</v>
      </c>
    </row>
    <row r="50" spans="1:15" x14ac:dyDescent="0.3">
      <c r="A50" s="1">
        <v>47</v>
      </c>
      <c r="B50" t="s">
        <v>224</v>
      </c>
      <c r="C50" s="1" t="s">
        <v>81</v>
      </c>
      <c r="D50">
        <v>9.3760000000000007E-3</v>
      </c>
      <c r="E50" t="b">
        <v>1</v>
      </c>
      <c r="F50">
        <v>1</v>
      </c>
      <c r="G50" s="2" t="s">
        <v>31</v>
      </c>
      <c r="H50" s="1">
        <v>2.3969999999999998E-3</v>
      </c>
      <c r="I50" t="b">
        <v>1</v>
      </c>
      <c r="J50">
        <v>1</v>
      </c>
      <c r="K50" s="2" t="s">
        <v>108</v>
      </c>
      <c r="L50" t="s">
        <v>14</v>
      </c>
      <c r="M50" t="b">
        <f t="shared" si="0"/>
        <v>1</v>
      </c>
      <c r="N50">
        <f t="shared" si="2"/>
        <v>6.9790000000000008E-3</v>
      </c>
      <c r="O50">
        <f t="shared" si="1"/>
        <v>3.911556111806425</v>
      </c>
    </row>
    <row r="51" spans="1:15" x14ac:dyDescent="0.3">
      <c r="A51" s="1">
        <v>48</v>
      </c>
      <c r="B51" t="s">
        <v>225</v>
      </c>
      <c r="C51" s="1" t="s">
        <v>81</v>
      </c>
      <c r="D51">
        <v>1.5827999999999998E-2</v>
      </c>
      <c r="E51" t="b">
        <v>1</v>
      </c>
      <c r="F51">
        <v>1</v>
      </c>
      <c r="G51" s="2" t="s">
        <v>46</v>
      </c>
      <c r="H51" s="1">
        <v>1.9220000000000001E-3</v>
      </c>
      <c r="I51" t="b">
        <v>1</v>
      </c>
      <c r="J51">
        <v>1</v>
      </c>
      <c r="K51" s="2" t="s">
        <v>46</v>
      </c>
      <c r="L51" t="s">
        <v>14</v>
      </c>
      <c r="M51" t="b">
        <f t="shared" si="0"/>
        <v>1</v>
      </c>
      <c r="N51">
        <f t="shared" si="2"/>
        <v>1.3905999999999998E-2</v>
      </c>
      <c r="O51">
        <f t="shared" si="1"/>
        <v>8.2351716961498429</v>
      </c>
    </row>
    <row r="52" spans="1:15" x14ac:dyDescent="0.3">
      <c r="A52" s="1">
        <v>49</v>
      </c>
      <c r="B52" t="s">
        <v>226</v>
      </c>
      <c r="C52" s="1" t="s">
        <v>81</v>
      </c>
      <c r="D52">
        <v>1.9646E-2</v>
      </c>
      <c r="E52" t="b">
        <v>1</v>
      </c>
      <c r="F52">
        <v>1</v>
      </c>
      <c r="G52" s="2" t="s">
        <v>31</v>
      </c>
      <c r="H52" s="1">
        <v>1.609E-3</v>
      </c>
      <c r="I52" t="b">
        <v>1</v>
      </c>
      <c r="J52">
        <v>1</v>
      </c>
      <c r="K52" s="2" t="s">
        <v>108</v>
      </c>
      <c r="L52" t="s">
        <v>14</v>
      </c>
      <c r="M52" t="b">
        <f t="shared" si="0"/>
        <v>1</v>
      </c>
      <c r="N52">
        <f t="shared" si="2"/>
        <v>1.8037000000000001E-2</v>
      </c>
      <c r="O52">
        <f t="shared" si="1"/>
        <v>12.210068365444375</v>
      </c>
    </row>
    <row r="53" spans="1:15" x14ac:dyDescent="0.3">
      <c r="A53" s="1">
        <v>50</v>
      </c>
      <c r="B53" t="s">
        <v>227</v>
      </c>
      <c r="C53" s="1" t="s">
        <v>81</v>
      </c>
      <c r="D53">
        <v>2.1315000000000001E-2</v>
      </c>
      <c r="E53" t="b">
        <v>1</v>
      </c>
      <c r="F53">
        <v>1</v>
      </c>
      <c r="G53" s="2" t="s">
        <v>31</v>
      </c>
      <c r="H53" s="1">
        <v>2.0439999999999998E-3</v>
      </c>
      <c r="I53" t="b">
        <v>1</v>
      </c>
      <c r="J53">
        <v>1</v>
      </c>
      <c r="K53" s="2" t="s">
        <v>108</v>
      </c>
      <c r="L53" t="s">
        <v>14</v>
      </c>
      <c r="M53" t="b">
        <f t="shared" si="0"/>
        <v>1</v>
      </c>
      <c r="N53">
        <f t="shared" si="2"/>
        <v>1.9271E-2</v>
      </c>
      <c r="O53">
        <f t="shared" si="1"/>
        <v>10.428082191780824</v>
      </c>
    </row>
    <row r="54" spans="1:15" x14ac:dyDescent="0.3">
      <c r="A54" s="1">
        <v>51</v>
      </c>
      <c r="B54" t="s">
        <v>228</v>
      </c>
      <c r="C54" s="1" t="s">
        <v>81</v>
      </c>
      <c r="D54">
        <v>1.1592E-2</v>
      </c>
      <c r="E54" t="b">
        <v>1</v>
      </c>
      <c r="F54">
        <v>1</v>
      </c>
      <c r="G54" s="2" t="s">
        <v>13</v>
      </c>
      <c r="H54" s="1">
        <v>1.6969999999999999E-3</v>
      </c>
      <c r="I54" t="b">
        <v>1</v>
      </c>
      <c r="J54">
        <v>1</v>
      </c>
      <c r="K54" s="2" t="s">
        <v>13</v>
      </c>
      <c r="L54" t="s">
        <v>14</v>
      </c>
      <c r="M54" t="b">
        <f t="shared" si="0"/>
        <v>1</v>
      </c>
      <c r="N54">
        <f t="shared" si="2"/>
        <v>9.8949999999999993E-3</v>
      </c>
      <c r="O54">
        <f t="shared" si="1"/>
        <v>6.8308780200353567</v>
      </c>
    </row>
    <row r="55" spans="1:15" x14ac:dyDescent="0.3">
      <c r="A55" s="1">
        <v>52</v>
      </c>
      <c r="B55" t="s">
        <v>229</v>
      </c>
      <c r="C55" s="1" t="s">
        <v>81</v>
      </c>
      <c r="D55">
        <v>1.2727E-2</v>
      </c>
      <c r="E55" t="b">
        <v>1</v>
      </c>
      <c r="F55">
        <v>1</v>
      </c>
      <c r="G55" s="2" t="s">
        <v>49</v>
      </c>
      <c r="H55" s="1">
        <v>1.9400000000000001E-3</v>
      </c>
      <c r="I55" t="b">
        <v>1</v>
      </c>
      <c r="J55">
        <v>1</v>
      </c>
      <c r="K55" s="2" t="s">
        <v>108</v>
      </c>
      <c r="L55" t="s">
        <v>14</v>
      </c>
      <c r="M55" t="b">
        <f t="shared" si="0"/>
        <v>1</v>
      </c>
      <c r="N55">
        <f t="shared" si="2"/>
        <v>1.0787E-2</v>
      </c>
      <c r="O55">
        <f t="shared" si="1"/>
        <v>6.5603092783505152</v>
      </c>
    </row>
    <row r="56" spans="1:15" x14ac:dyDescent="0.3">
      <c r="A56" s="1">
        <v>53</v>
      </c>
      <c r="B56" t="s">
        <v>230</v>
      </c>
      <c r="C56" s="1" t="s">
        <v>81</v>
      </c>
      <c r="D56">
        <v>1.5701E-2</v>
      </c>
      <c r="E56" t="b">
        <v>1</v>
      </c>
      <c r="F56">
        <v>1</v>
      </c>
      <c r="G56" s="2" t="s">
        <v>31</v>
      </c>
      <c r="H56" s="1">
        <v>1.9430000000000001E-3</v>
      </c>
      <c r="I56" t="b">
        <v>1</v>
      </c>
      <c r="J56">
        <v>1</v>
      </c>
      <c r="K56" s="2" t="s">
        <v>108</v>
      </c>
      <c r="L56" t="s">
        <v>14</v>
      </c>
      <c r="M56" t="b">
        <f t="shared" si="0"/>
        <v>1</v>
      </c>
      <c r="N56">
        <f t="shared" si="2"/>
        <v>1.3757999999999999E-2</v>
      </c>
      <c r="O56">
        <f t="shared" si="1"/>
        <v>8.0808028821410183</v>
      </c>
    </row>
    <row r="57" spans="1:15" x14ac:dyDescent="0.3">
      <c r="A57" s="1">
        <v>54</v>
      </c>
      <c r="B57" t="s">
        <v>231</v>
      </c>
      <c r="C57" s="1" t="s">
        <v>81</v>
      </c>
      <c r="D57">
        <v>1.8867999999999999E-2</v>
      </c>
      <c r="E57" t="b">
        <v>1</v>
      </c>
      <c r="F57">
        <v>1</v>
      </c>
      <c r="G57" s="2" t="s">
        <v>82</v>
      </c>
      <c r="H57" s="1">
        <v>2.0660000000000001E-3</v>
      </c>
      <c r="I57" t="b">
        <v>1</v>
      </c>
      <c r="J57">
        <v>1</v>
      </c>
      <c r="K57" s="2" t="s">
        <v>76</v>
      </c>
      <c r="L57" t="s">
        <v>14</v>
      </c>
      <c r="M57" t="b">
        <f t="shared" si="0"/>
        <v>1</v>
      </c>
      <c r="N57">
        <f t="shared" si="2"/>
        <v>1.6801999999999997E-2</v>
      </c>
      <c r="O57">
        <f t="shared" si="1"/>
        <v>9.1326234269119055</v>
      </c>
    </row>
    <row r="58" spans="1:15" x14ac:dyDescent="0.3">
      <c r="A58" s="1">
        <v>55</v>
      </c>
      <c r="B58" t="s">
        <v>232</v>
      </c>
      <c r="C58" s="1" t="s">
        <v>81</v>
      </c>
      <c r="D58">
        <v>1.5868E-2</v>
      </c>
      <c r="E58" t="b">
        <v>1</v>
      </c>
      <c r="F58">
        <v>1</v>
      </c>
      <c r="G58" s="2" t="s">
        <v>31</v>
      </c>
      <c r="H58" s="1">
        <v>3.4020000000000001E-3</v>
      </c>
      <c r="I58" t="b">
        <v>1</v>
      </c>
      <c r="J58">
        <v>1</v>
      </c>
      <c r="K58" s="2" t="s">
        <v>31</v>
      </c>
      <c r="L58" t="s">
        <v>14</v>
      </c>
      <c r="M58" t="b">
        <f t="shared" si="0"/>
        <v>1</v>
      </c>
      <c r="N58">
        <f t="shared" si="2"/>
        <v>1.2466E-2</v>
      </c>
      <c r="O58">
        <f t="shared" si="1"/>
        <v>4.6643151087595536</v>
      </c>
    </row>
    <row r="59" spans="1:15" x14ac:dyDescent="0.3">
      <c r="A59" s="1">
        <v>56</v>
      </c>
      <c r="B59" t="s">
        <v>233</v>
      </c>
      <c r="C59" s="1" t="s">
        <v>81</v>
      </c>
      <c r="D59">
        <v>1.3258000000000001E-2</v>
      </c>
      <c r="E59" t="b">
        <v>1</v>
      </c>
      <c r="F59">
        <v>1</v>
      </c>
      <c r="G59" s="2" t="s">
        <v>19</v>
      </c>
      <c r="H59" s="1">
        <v>2.6440000000000001E-3</v>
      </c>
      <c r="I59" t="b">
        <v>1</v>
      </c>
      <c r="J59">
        <v>1</v>
      </c>
      <c r="K59" s="2" t="s">
        <v>19</v>
      </c>
      <c r="L59" t="s">
        <v>14</v>
      </c>
      <c r="M59" t="b">
        <f t="shared" si="0"/>
        <v>1</v>
      </c>
      <c r="N59">
        <f t="shared" si="2"/>
        <v>1.0614E-2</v>
      </c>
      <c r="O59">
        <f t="shared" si="1"/>
        <v>5.0143721633888045</v>
      </c>
    </row>
    <row r="60" spans="1:15" x14ac:dyDescent="0.3">
      <c r="A60" s="1">
        <v>57</v>
      </c>
      <c r="B60" t="s">
        <v>234</v>
      </c>
      <c r="C60" s="1" t="s">
        <v>81</v>
      </c>
      <c r="D60">
        <v>1.2446E-2</v>
      </c>
      <c r="E60" t="b">
        <v>1</v>
      </c>
      <c r="F60">
        <v>1</v>
      </c>
      <c r="G60" s="2" t="s">
        <v>82</v>
      </c>
      <c r="H60" s="1">
        <v>1.8029999999999999E-3</v>
      </c>
      <c r="I60" t="b">
        <v>1</v>
      </c>
      <c r="J60">
        <v>1</v>
      </c>
      <c r="K60" s="2" t="s">
        <v>29</v>
      </c>
      <c r="L60" t="s">
        <v>14</v>
      </c>
      <c r="M60" t="b">
        <f t="shared" si="0"/>
        <v>1</v>
      </c>
      <c r="N60">
        <f t="shared" si="2"/>
        <v>1.0643E-2</v>
      </c>
      <c r="O60">
        <f t="shared" si="1"/>
        <v>6.9029395452024414</v>
      </c>
    </row>
    <row r="61" spans="1:15" x14ac:dyDescent="0.3">
      <c r="A61" s="1">
        <v>58</v>
      </c>
      <c r="B61" t="s">
        <v>235</v>
      </c>
      <c r="C61" s="1" t="s">
        <v>81</v>
      </c>
      <c r="D61">
        <v>1.7073999999999999E-2</v>
      </c>
      <c r="E61" t="b">
        <v>1</v>
      </c>
      <c r="F61">
        <v>1</v>
      </c>
      <c r="G61" s="2" t="s">
        <v>31</v>
      </c>
      <c r="H61" s="1">
        <v>1.691E-3</v>
      </c>
      <c r="I61" t="b">
        <v>1</v>
      </c>
      <c r="J61">
        <v>1</v>
      </c>
      <c r="K61" s="2" t="s">
        <v>108</v>
      </c>
      <c r="L61" t="s">
        <v>14</v>
      </c>
      <c r="M61" t="b">
        <f t="shared" si="0"/>
        <v>1</v>
      </c>
      <c r="N61">
        <f t="shared" si="2"/>
        <v>1.5382999999999999E-2</v>
      </c>
      <c r="O61">
        <f t="shared" si="1"/>
        <v>10.096984033116499</v>
      </c>
    </row>
    <row r="62" spans="1:15" x14ac:dyDescent="0.3">
      <c r="A62" s="1">
        <v>59</v>
      </c>
      <c r="B62" t="s">
        <v>236</v>
      </c>
      <c r="C62" s="1" t="s">
        <v>81</v>
      </c>
      <c r="D62">
        <v>1.7364999999999998E-2</v>
      </c>
      <c r="E62" t="b">
        <v>1</v>
      </c>
      <c r="F62">
        <v>1</v>
      </c>
      <c r="G62" s="2" t="s">
        <v>31</v>
      </c>
      <c r="H62" s="1">
        <v>1.768E-3</v>
      </c>
      <c r="I62" t="b">
        <v>1</v>
      </c>
      <c r="J62">
        <v>1</v>
      </c>
      <c r="K62" s="2" t="s">
        <v>113</v>
      </c>
      <c r="L62" t="s">
        <v>14</v>
      </c>
      <c r="M62" t="b">
        <f t="shared" si="0"/>
        <v>1</v>
      </c>
      <c r="N62">
        <f t="shared" si="2"/>
        <v>1.5596999999999998E-2</v>
      </c>
      <c r="O62">
        <f t="shared" si="1"/>
        <v>9.8218325791855197</v>
      </c>
    </row>
    <row r="63" spans="1:15" x14ac:dyDescent="0.3">
      <c r="A63" s="1">
        <v>60</v>
      </c>
      <c r="B63" t="s">
        <v>237</v>
      </c>
      <c r="C63" s="1" t="s">
        <v>27</v>
      </c>
      <c r="D63">
        <v>4.6362E-2</v>
      </c>
      <c r="E63" t="b">
        <v>1</v>
      </c>
      <c r="F63">
        <v>1</v>
      </c>
      <c r="G63" s="2" t="s">
        <v>56</v>
      </c>
      <c r="H63" s="1">
        <v>8.2660000000000008E-3</v>
      </c>
      <c r="I63" t="b">
        <v>1</v>
      </c>
      <c r="J63">
        <v>1</v>
      </c>
      <c r="K63" s="2" t="s">
        <v>282</v>
      </c>
      <c r="L63" t="s">
        <v>14</v>
      </c>
      <c r="M63" t="b">
        <f t="shared" si="0"/>
        <v>1</v>
      </c>
      <c r="N63">
        <f t="shared" si="2"/>
        <v>3.8095999999999998E-2</v>
      </c>
      <c r="O63">
        <f t="shared" si="1"/>
        <v>5.6087587708686177</v>
      </c>
    </row>
    <row r="64" spans="1:15" x14ac:dyDescent="0.3">
      <c r="A64" s="1">
        <v>61</v>
      </c>
      <c r="B64" t="s">
        <v>238</v>
      </c>
      <c r="C64" s="1" t="s">
        <v>27</v>
      </c>
      <c r="D64">
        <v>3.2300000000000002E-2</v>
      </c>
      <c r="E64" t="b">
        <v>1</v>
      </c>
      <c r="F64">
        <v>1</v>
      </c>
      <c r="G64" s="2" t="s">
        <v>13</v>
      </c>
      <c r="H64" s="1">
        <v>6.1549999999999999E-3</v>
      </c>
      <c r="I64" t="b">
        <v>1</v>
      </c>
      <c r="J64">
        <v>1</v>
      </c>
      <c r="K64" s="2" t="s">
        <v>13</v>
      </c>
      <c r="L64" t="s">
        <v>14</v>
      </c>
      <c r="M64" t="b">
        <f t="shared" si="0"/>
        <v>1</v>
      </c>
      <c r="N64">
        <f t="shared" si="2"/>
        <v>2.6145000000000002E-2</v>
      </c>
      <c r="O64">
        <f t="shared" si="1"/>
        <v>5.2477660438667755</v>
      </c>
    </row>
    <row r="65" spans="1:15" x14ac:dyDescent="0.3">
      <c r="A65" s="1">
        <v>62</v>
      </c>
      <c r="B65" t="s">
        <v>239</v>
      </c>
      <c r="C65" s="1" t="s">
        <v>27</v>
      </c>
      <c r="D65">
        <v>0.38433200000000001</v>
      </c>
      <c r="E65" t="b">
        <v>1</v>
      </c>
      <c r="F65">
        <v>1</v>
      </c>
      <c r="G65" s="2" t="s">
        <v>28</v>
      </c>
      <c r="H65" s="1">
        <v>0.186561</v>
      </c>
      <c r="I65" t="b">
        <v>1</v>
      </c>
      <c r="J65">
        <v>1</v>
      </c>
      <c r="K65" s="2" t="s">
        <v>283</v>
      </c>
      <c r="L65" t="s">
        <v>14</v>
      </c>
      <c r="M65" t="b">
        <f t="shared" si="0"/>
        <v>1</v>
      </c>
      <c r="N65">
        <f t="shared" si="2"/>
        <v>0.197771</v>
      </c>
      <c r="O65">
        <f t="shared" si="1"/>
        <v>2.0600875852938181</v>
      </c>
    </row>
    <row r="66" spans="1:15" x14ac:dyDescent="0.3">
      <c r="A66" s="1">
        <v>63</v>
      </c>
      <c r="B66" t="s">
        <v>240</v>
      </c>
      <c r="C66" s="1" t="s">
        <v>27</v>
      </c>
      <c r="D66">
        <v>2.5772E-2</v>
      </c>
      <c r="E66" t="b">
        <v>1</v>
      </c>
      <c r="F66">
        <v>1</v>
      </c>
      <c r="G66" s="2" t="s">
        <v>49</v>
      </c>
      <c r="H66" s="1">
        <v>6.0410000000000004E-3</v>
      </c>
      <c r="I66" t="b">
        <v>1</v>
      </c>
      <c r="J66">
        <v>1</v>
      </c>
      <c r="K66" s="2" t="s">
        <v>49</v>
      </c>
      <c r="L66" t="s">
        <v>14</v>
      </c>
      <c r="M66" t="b">
        <f t="shared" si="0"/>
        <v>1</v>
      </c>
      <c r="N66">
        <f t="shared" si="2"/>
        <v>1.9730999999999999E-2</v>
      </c>
      <c r="O66">
        <f t="shared" si="1"/>
        <v>4.2661810958450586</v>
      </c>
    </row>
    <row r="67" spans="1:15" x14ac:dyDescent="0.3">
      <c r="A67" s="1">
        <v>64</v>
      </c>
      <c r="B67" t="s">
        <v>241</v>
      </c>
      <c r="C67" s="1" t="s">
        <v>27</v>
      </c>
      <c r="D67">
        <v>0.31628499999999998</v>
      </c>
      <c r="E67" t="b">
        <v>1</v>
      </c>
      <c r="F67">
        <v>2</v>
      </c>
      <c r="G67" s="2" t="s">
        <v>19</v>
      </c>
      <c r="H67" s="1">
        <v>0.13653499999999999</v>
      </c>
      <c r="I67" t="b">
        <v>1</v>
      </c>
      <c r="J67">
        <v>1</v>
      </c>
      <c r="K67" s="2" t="s">
        <v>124</v>
      </c>
      <c r="L67" t="s">
        <v>14</v>
      </c>
      <c r="M67" t="b">
        <f t="shared" si="0"/>
        <v>0</v>
      </c>
      <c r="N67">
        <f t="shared" si="2"/>
        <v>0.17974999999999999</v>
      </c>
      <c r="O67">
        <f t="shared" si="1"/>
        <v>2.316512249606328</v>
      </c>
    </row>
    <row r="68" spans="1:15" x14ac:dyDescent="0.3">
      <c r="A68" s="1">
        <v>65</v>
      </c>
      <c r="B68" t="s">
        <v>242</v>
      </c>
      <c r="C68" s="1" t="s">
        <v>27</v>
      </c>
      <c r="D68">
        <v>3.2750000000000001E-2</v>
      </c>
      <c r="E68" t="b">
        <v>1</v>
      </c>
      <c r="F68">
        <v>1</v>
      </c>
      <c r="G68" s="2" t="s">
        <v>28</v>
      </c>
      <c r="H68" s="1">
        <v>6.9719999999999999E-3</v>
      </c>
      <c r="I68" t="b">
        <v>1</v>
      </c>
      <c r="J68">
        <v>1</v>
      </c>
      <c r="K68" s="2" t="s">
        <v>28</v>
      </c>
      <c r="L68" t="s">
        <v>14</v>
      </c>
      <c r="M68" t="b">
        <f t="shared" si="0"/>
        <v>1</v>
      </c>
      <c r="N68">
        <f t="shared" si="2"/>
        <v>2.5778000000000002E-2</v>
      </c>
      <c r="O68">
        <f t="shared" si="1"/>
        <v>4.6973608720596678</v>
      </c>
    </row>
    <row r="69" spans="1:15" x14ac:dyDescent="0.3">
      <c r="A69" s="1">
        <v>66</v>
      </c>
      <c r="B69" t="s">
        <v>243</v>
      </c>
      <c r="C69" s="1" t="s">
        <v>27</v>
      </c>
      <c r="D69">
        <v>0.58690699999999996</v>
      </c>
      <c r="E69" t="b">
        <v>1</v>
      </c>
      <c r="F69">
        <v>1</v>
      </c>
      <c r="G69" s="2" t="s">
        <v>82</v>
      </c>
      <c r="H69" s="1">
        <v>0.57732000000000006</v>
      </c>
      <c r="I69" t="b">
        <v>1</v>
      </c>
      <c r="J69">
        <v>1</v>
      </c>
      <c r="K69" s="2" t="s">
        <v>82</v>
      </c>
      <c r="L69" t="s">
        <v>14</v>
      </c>
      <c r="M69" t="b">
        <f t="shared" ref="M69:M103" si="3">F69=J69</f>
        <v>1</v>
      </c>
      <c r="N69">
        <f t="shared" ref="N69:N103" si="4">D69-H69</f>
        <v>9.5869999999999012E-3</v>
      </c>
      <c r="O69">
        <f t="shared" ref="O69:O103" si="5">D69/H69</f>
        <v>1.01660604170997</v>
      </c>
    </row>
    <row r="70" spans="1:15" x14ac:dyDescent="0.3">
      <c r="A70" s="1">
        <v>67</v>
      </c>
      <c r="B70" t="s">
        <v>244</v>
      </c>
      <c r="C70" s="1" t="s">
        <v>27</v>
      </c>
      <c r="D70">
        <v>4.8164999999999999E-2</v>
      </c>
      <c r="E70" t="b">
        <v>1</v>
      </c>
      <c r="F70">
        <v>1</v>
      </c>
      <c r="G70" s="2" t="s">
        <v>13</v>
      </c>
      <c r="H70" s="1">
        <v>5.522E-3</v>
      </c>
      <c r="I70" t="b">
        <v>1</v>
      </c>
      <c r="J70">
        <v>1</v>
      </c>
      <c r="K70" s="2" t="s">
        <v>43</v>
      </c>
      <c r="L70" t="s">
        <v>14</v>
      </c>
      <c r="M70" t="b">
        <f t="shared" si="3"/>
        <v>1</v>
      </c>
      <c r="N70">
        <f t="shared" si="4"/>
        <v>4.2643E-2</v>
      </c>
      <c r="O70">
        <f t="shared" si="5"/>
        <v>8.7223831944947481</v>
      </c>
    </row>
    <row r="71" spans="1:15" x14ac:dyDescent="0.3">
      <c r="A71" s="1">
        <v>68</v>
      </c>
      <c r="B71" t="s">
        <v>245</v>
      </c>
      <c r="C71" s="1" t="s">
        <v>27</v>
      </c>
      <c r="D71">
        <v>3.8596999999999999E-2</v>
      </c>
      <c r="E71" t="b">
        <v>1</v>
      </c>
      <c r="F71">
        <v>1</v>
      </c>
      <c r="G71" s="2" t="s">
        <v>19</v>
      </c>
      <c r="H71" s="1">
        <v>5.7489999999999998E-3</v>
      </c>
      <c r="I71" t="b">
        <v>1</v>
      </c>
      <c r="J71">
        <v>1</v>
      </c>
      <c r="K71" s="2" t="s">
        <v>130</v>
      </c>
      <c r="L71" t="s">
        <v>14</v>
      </c>
      <c r="M71" t="b">
        <f t="shared" si="3"/>
        <v>1</v>
      </c>
      <c r="N71">
        <f t="shared" si="4"/>
        <v>3.2848000000000002E-2</v>
      </c>
      <c r="O71">
        <f t="shared" si="5"/>
        <v>6.7136893372760484</v>
      </c>
    </row>
    <row r="72" spans="1:15" x14ac:dyDescent="0.3">
      <c r="A72" s="1">
        <v>69</v>
      </c>
      <c r="B72" t="s">
        <v>246</v>
      </c>
      <c r="C72" s="1" t="s">
        <v>27</v>
      </c>
      <c r="D72">
        <v>3.1385999999999997E-2</v>
      </c>
      <c r="E72" t="b">
        <v>1</v>
      </c>
      <c r="F72">
        <v>1</v>
      </c>
      <c r="G72" s="2" t="s">
        <v>13</v>
      </c>
      <c r="H72" s="1">
        <v>4.5030000000000001E-3</v>
      </c>
      <c r="I72" t="b">
        <v>1</v>
      </c>
      <c r="J72">
        <v>1</v>
      </c>
      <c r="K72" s="2" t="s">
        <v>37</v>
      </c>
      <c r="L72" t="s">
        <v>14</v>
      </c>
      <c r="M72" t="b">
        <f t="shared" si="3"/>
        <v>1</v>
      </c>
      <c r="N72">
        <f t="shared" si="4"/>
        <v>2.6882999999999997E-2</v>
      </c>
      <c r="O72">
        <f t="shared" si="5"/>
        <v>6.970019986675549</v>
      </c>
    </row>
    <row r="73" spans="1:15" x14ac:dyDescent="0.3">
      <c r="A73" s="1">
        <v>70</v>
      </c>
      <c r="B73" t="s">
        <v>247</v>
      </c>
      <c r="C73" s="1" t="s">
        <v>27</v>
      </c>
      <c r="D73">
        <v>4.7046999999999999E-2</v>
      </c>
      <c r="E73" t="b">
        <v>1</v>
      </c>
      <c r="F73">
        <v>1</v>
      </c>
      <c r="G73" s="2" t="s">
        <v>13</v>
      </c>
      <c r="H73" s="1">
        <v>6.8780000000000004E-3</v>
      </c>
      <c r="I73" t="b">
        <v>1</v>
      </c>
      <c r="J73">
        <v>1</v>
      </c>
      <c r="K73" s="2" t="s">
        <v>133</v>
      </c>
      <c r="L73" t="s">
        <v>14</v>
      </c>
      <c r="M73" t="b">
        <f t="shared" si="3"/>
        <v>1</v>
      </c>
      <c r="N73">
        <f t="shared" si="4"/>
        <v>4.0168999999999996E-2</v>
      </c>
      <c r="O73">
        <f t="shared" si="5"/>
        <v>6.8402151788310546</v>
      </c>
    </row>
    <row r="74" spans="1:15" x14ac:dyDescent="0.3">
      <c r="A74" s="1">
        <v>71</v>
      </c>
      <c r="B74" t="s">
        <v>248</v>
      </c>
      <c r="C74" s="1" t="s">
        <v>27</v>
      </c>
      <c r="D74">
        <v>3.5056999999999998E-2</v>
      </c>
      <c r="E74" t="b">
        <v>1</v>
      </c>
      <c r="F74">
        <v>1</v>
      </c>
      <c r="G74" s="2" t="s">
        <v>82</v>
      </c>
      <c r="H74" s="1">
        <v>3.6619999999999999E-3</v>
      </c>
      <c r="I74" t="b">
        <v>1</v>
      </c>
      <c r="J74">
        <v>1</v>
      </c>
      <c r="K74" s="2" t="s">
        <v>82</v>
      </c>
      <c r="L74" t="s">
        <v>14</v>
      </c>
      <c r="M74" t="b">
        <f t="shared" si="3"/>
        <v>1</v>
      </c>
      <c r="N74">
        <f t="shared" si="4"/>
        <v>3.1394999999999999E-2</v>
      </c>
      <c r="O74">
        <f t="shared" si="5"/>
        <v>9.5731840524303653</v>
      </c>
    </row>
    <row r="75" spans="1:15" x14ac:dyDescent="0.3">
      <c r="A75" s="1">
        <v>72</v>
      </c>
      <c r="B75" t="s">
        <v>249</v>
      </c>
      <c r="C75" s="1" t="s">
        <v>27</v>
      </c>
      <c r="D75">
        <v>2.9201000000000001E-2</v>
      </c>
      <c r="E75" t="b">
        <v>1</v>
      </c>
      <c r="F75">
        <v>1</v>
      </c>
      <c r="G75" s="2" t="s">
        <v>82</v>
      </c>
      <c r="H75" s="1">
        <v>1.6171000000000001E-2</v>
      </c>
      <c r="I75" t="b">
        <v>1</v>
      </c>
      <c r="J75">
        <v>1</v>
      </c>
      <c r="K75" s="2" t="s">
        <v>82</v>
      </c>
      <c r="L75" t="s">
        <v>14</v>
      </c>
      <c r="M75" t="b">
        <f t="shared" si="3"/>
        <v>1</v>
      </c>
      <c r="N75">
        <f t="shared" si="4"/>
        <v>1.303E-2</v>
      </c>
      <c r="O75">
        <f t="shared" si="5"/>
        <v>1.8057634036237709</v>
      </c>
    </row>
    <row r="76" spans="1:15" x14ac:dyDescent="0.3">
      <c r="A76" s="1">
        <v>73</v>
      </c>
      <c r="B76" t="s">
        <v>250</v>
      </c>
      <c r="C76" s="1" t="s">
        <v>27</v>
      </c>
      <c r="D76">
        <v>0.16110099999999999</v>
      </c>
      <c r="E76" t="b">
        <v>1</v>
      </c>
      <c r="F76">
        <v>1</v>
      </c>
      <c r="G76" s="2" t="s">
        <v>13</v>
      </c>
      <c r="H76" s="1">
        <v>7.6295000000000002E-2</v>
      </c>
      <c r="I76" t="b">
        <v>1</v>
      </c>
      <c r="J76">
        <v>1</v>
      </c>
      <c r="K76" s="2" t="s">
        <v>284</v>
      </c>
      <c r="L76" t="s">
        <v>14</v>
      </c>
      <c r="M76" t="b">
        <f t="shared" si="3"/>
        <v>1</v>
      </c>
      <c r="N76">
        <f t="shared" si="4"/>
        <v>8.4805999999999993E-2</v>
      </c>
      <c r="O76">
        <f t="shared" si="5"/>
        <v>2.111553837079756</v>
      </c>
    </row>
    <row r="77" spans="1:15" x14ac:dyDescent="0.3">
      <c r="A77" s="1">
        <v>74</v>
      </c>
      <c r="B77" t="s">
        <v>251</v>
      </c>
      <c r="C77" s="1" t="s">
        <v>27</v>
      </c>
      <c r="D77">
        <v>7.8592999999999996E-2</v>
      </c>
      <c r="E77" t="b">
        <v>1</v>
      </c>
      <c r="F77">
        <v>1</v>
      </c>
      <c r="G77" s="2" t="s">
        <v>19</v>
      </c>
      <c r="H77" s="1">
        <v>3.1813000000000001E-2</v>
      </c>
      <c r="I77" t="b">
        <v>1</v>
      </c>
      <c r="J77">
        <v>1</v>
      </c>
      <c r="K77" s="2" t="s">
        <v>139</v>
      </c>
      <c r="L77" t="s">
        <v>14</v>
      </c>
      <c r="M77" t="b">
        <f t="shared" si="3"/>
        <v>1</v>
      </c>
      <c r="N77">
        <f t="shared" si="4"/>
        <v>4.6779999999999995E-2</v>
      </c>
      <c r="O77">
        <f t="shared" si="5"/>
        <v>2.4704680476534748</v>
      </c>
    </row>
    <row r="78" spans="1:15" x14ac:dyDescent="0.3">
      <c r="A78" s="1">
        <v>75</v>
      </c>
      <c r="B78" t="s">
        <v>252</v>
      </c>
      <c r="C78" s="1" t="s">
        <v>27</v>
      </c>
      <c r="D78">
        <v>0.167908</v>
      </c>
      <c r="E78" t="b">
        <v>1</v>
      </c>
      <c r="F78">
        <v>1</v>
      </c>
      <c r="G78" s="2" t="s">
        <v>56</v>
      </c>
      <c r="H78" s="1">
        <v>7.3877999999999999E-2</v>
      </c>
      <c r="I78" t="b">
        <v>1</v>
      </c>
      <c r="J78">
        <v>1</v>
      </c>
      <c r="K78" s="2" t="s">
        <v>59</v>
      </c>
      <c r="L78" t="s">
        <v>14</v>
      </c>
      <c r="M78" t="b">
        <f t="shared" si="3"/>
        <v>1</v>
      </c>
      <c r="N78">
        <f t="shared" si="4"/>
        <v>9.4030000000000002E-2</v>
      </c>
      <c r="O78">
        <f t="shared" si="5"/>
        <v>2.2727740328649935</v>
      </c>
    </row>
    <row r="79" spans="1:15" x14ac:dyDescent="0.3">
      <c r="A79" s="1">
        <v>76</v>
      </c>
      <c r="B79" t="s">
        <v>253</v>
      </c>
      <c r="C79" s="1" t="s">
        <v>27</v>
      </c>
      <c r="D79">
        <v>3.6697E-2</v>
      </c>
      <c r="E79" t="b">
        <v>1</v>
      </c>
      <c r="F79">
        <v>1</v>
      </c>
      <c r="G79" s="2" t="s">
        <v>19</v>
      </c>
      <c r="H79" s="1">
        <v>6.2700000000000004E-3</v>
      </c>
      <c r="I79" t="b">
        <v>1</v>
      </c>
      <c r="J79">
        <v>1</v>
      </c>
      <c r="K79" s="2" t="s">
        <v>19</v>
      </c>
      <c r="L79" t="s">
        <v>14</v>
      </c>
      <c r="M79" t="b">
        <f t="shared" si="3"/>
        <v>1</v>
      </c>
      <c r="N79">
        <f t="shared" si="4"/>
        <v>3.0426999999999999E-2</v>
      </c>
      <c r="O79">
        <f t="shared" si="5"/>
        <v>5.852791068580542</v>
      </c>
    </row>
    <row r="80" spans="1:15" x14ac:dyDescent="0.3">
      <c r="A80" s="1">
        <v>77</v>
      </c>
      <c r="B80" t="s">
        <v>254</v>
      </c>
      <c r="C80" s="1" t="s">
        <v>27</v>
      </c>
      <c r="D80">
        <v>5.6044999999999998E-2</v>
      </c>
      <c r="E80" t="b">
        <v>1</v>
      </c>
      <c r="F80">
        <v>1</v>
      </c>
      <c r="G80" s="2" t="s">
        <v>31</v>
      </c>
      <c r="H80" s="1">
        <v>1.7156000000000001E-2</v>
      </c>
      <c r="I80" t="b">
        <v>1</v>
      </c>
      <c r="J80">
        <v>1</v>
      </c>
      <c r="K80" s="2" t="s">
        <v>143</v>
      </c>
      <c r="L80" t="s">
        <v>14</v>
      </c>
      <c r="M80" t="b">
        <f t="shared" si="3"/>
        <v>1</v>
      </c>
      <c r="N80">
        <f t="shared" si="4"/>
        <v>3.8888999999999993E-2</v>
      </c>
      <c r="O80">
        <f t="shared" si="5"/>
        <v>3.2667871298671014</v>
      </c>
    </row>
    <row r="81" spans="1:15" x14ac:dyDescent="0.3">
      <c r="A81" s="1">
        <v>78</v>
      </c>
      <c r="B81" t="s">
        <v>255</v>
      </c>
      <c r="C81" s="1" t="s">
        <v>27</v>
      </c>
      <c r="D81">
        <v>3.2777000000000001E-2</v>
      </c>
      <c r="E81" t="b">
        <v>1</v>
      </c>
      <c r="F81">
        <v>1</v>
      </c>
      <c r="G81" s="2" t="s">
        <v>13</v>
      </c>
      <c r="H81" s="1">
        <v>6.8209999999999998E-3</v>
      </c>
      <c r="I81" t="b">
        <v>1</v>
      </c>
      <c r="J81">
        <v>1</v>
      </c>
      <c r="K81" s="2" t="s">
        <v>59</v>
      </c>
      <c r="L81" t="s">
        <v>14</v>
      </c>
      <c r="M81" t="b">
        <f t="shared" si="3"/>
        <v>1</v>
      </c>
      <c r="N81">
        <f t="shared" si="4"/>
        <v>2.5956E-2</v>
      </c>
      <c r="O81">
        <f t="shared" si="5"/>
        <v>4.8053071397155849</v>
      </c>
    </row>
    <row r="82" spans="1:15" x14ac:dyDescent="0.3">
      <c r="A82" s="1">
        <v>79</v>
      </c>
      <c r="B82" t="s">
        <v>256</v>
      </c>
      <c r="C82" s="1" t="s">
        <v>27</v>
      </c>
      <c r="D82">
        <v>6.6892999999999994E-2</v>
      </c>
      <c r="E82" t="b">
        <v>1</v>
      </c>
      <c r="F82">
        <v>1</v>
      </c>
      <c r="G82" s="2" t="s">
        <v>13</v>
      </c>
      <c r="H82" s="1">
        <v>2.3691E-2</v>
      </c>
      <c r="I82" t="b">
        <v>1</v>
      </c>
      <c r="J82">
        <v>1</v>
      </c>
      <c r="K82" s="2" t="s">
        <v>117</v>
      </c>
      <c r="L82" t="s">
        <v>14</v>
      </c>
      <c r="M82" t="b">
        <f t="shared" si="3"/>
        <v>1</v>
      </c>
      <c r="N82">
        <f t="shared" si="4"/>
        <v>4.320199999999999E-2</v>
      </c>
      <c r="O82">
        <f t="shared" si="5"/>
        <v>2.8235616900932841</v>
      </c>
    </row>
    <row r="83" spans="1:15" x14ac:dyDescent="0.3">
      <c r="A83" s="1">
        <v>80</v>
      </c>
      <c r="B83" t="s">
        <v>257</v>
      </c>
      <c r="C83" s="1" t="s">
        <v>27</v>
      </c>
      <c r="D83">
        <v>3.2876000000000002E-2</v>
      </c>
      <c r="E83" t="b">
        <v>1</v>
      </c>
      <c r="F83">
        <v>1</v>
      </c>
      <c r="G83" s="2" t="s">
        <v>13</v>
      </c>
      <c r="H83" s="1">
        <v>9.1819999999999992E-3</v>
      </c>
      <c r="I83" t="b">
        <v>1</v>
      </c>
      <c r="J83">
        <v>1</v>
      </c>
      <c r="K83" s="2" t="s">
        <v>64</v>
      </c>
      <c r="L83" t="s">
        <v>14</v>
      </c>
      <c r="M83" t="b">
        <f t="shared" si="3"/>
        <v>1</v>
      </c>
      <c r="N83">
        <f t="shared" si="4"/>
        <v>2.3694000000000003E-2</v>
      </c>
      <c r="O83">
        <f t="shared" si="5"/>
        <v>3.580483554781094</v>
      </c>
    </row>
    <row r="84" spans="1:15" x14ac:dyDescent="0.3">
      <c r="A84" s="1">
        <v>81</v>
      </c>
      <c r="B84" t="s">
        <v>258</v>
      </c>
      <c r="C84" s="1" t="s">
        <v>27</v>
      </c>
      <c r="D84">
        <v>6.7547999999999997E-2</v>
      </c>
      <c r="E84" t="b">
        <v>1</v>
      </c>
      <c r="F84">
        <v>1</v>
      </c>
      <c r="G84" s="2" t="s">
        <v>31</v>
      </c>
      <c r="H84" s="1">
        <v>3.4312000000000002E-2</v>
      </c>
      <c r="I84" t="b">
        <v>1</v>
      </c>
      <c r="J84">
        <v>1</v>
      </c>
      <c r="K84" s="2" t="s">
        <v>76</v>
      </c>
      <c r="L84" t="s">
        <v>14</v>
      </c>
      <c r="M84" t="b">
        <f t="shared" si="3"/>
        <v>1</v>
      </c>
      <c r="N84">
        <f t="shared" si="4"/>
        <v>3.3235999999999995E-2</v>
      </c>
      <c r="O84">
        <f t="shared" si="5"/>
        <v>1.9686407087899276</v>
      </c>
    </row>
    <row r="85" spans="1:15" x14ac:dyDescent="0.3">
      <c r="A85" s="1">
        <v>82</v>
      </c>
      <c r="B85" t="s">
        <v>259</v>
      </c>
      <c r="C85" s="1" t="s">
        <v>27</v>
      </c>
      <c r="D85">
        <v>3.5292999999999998E-2</v>
      </c>
      <c r="E85" t="b">
        <v>1</v>
      </c>
      <c r="F85">
        <v>1</v>
      </c>
      <c r="G85" s="2" t="s">
        <v>19</v>
      </c>
      <c r="H85" s="1">
        <v>6.0910000000000001E-3</v>
      </c>
      <c r="I85" t="b">
        <v>1</v>
      </c>
      <c r="J85">
        <v>1</v>
      </c>
      <c r="K85" s="2" t="s">
        <v>285</v>
      </c>
      <c r="L85" t="s">
        <v>14</v>
      </c>
      <c r="M85" t="b">
        <f t="shared" si="3"/>
        <v>1</v>
      </c>
      <c r="N85">
        <f t="shared" si="4"/>
        <v>2.9201999999999999E-2</v>
      </c>
      <c r="O85">
        <f t="shared" si="5"/>
        <v>5.7942866524380232</v>
      </c>
    </row>
    <row r="86" spans="1:15" x14ac:dyDescent="0.3">
      <c r="A86" s="1">
        <v>83</v>
      </c>
      <c r="B86" t="s">
        <v>260</v>
      </c>
      <c r="C86" s="1" t="s">
        <v>27</v>
      </c>
      <c r="D86">
        <v>0.167627</v>
      </c>
      <c r="E86" t="b">
        <v>1</v>
      </c>
      <c r="F86">
        <v>1</v>
      </c>
      <c r="G86" s="2" t="s">
        <v>13</v>
      </c>
      <c r="H86" s="1">
        <v>7.3748999999999995E-2</v>
      </c>
      <c r="I86" t="b">
        <v>1</v>
      </c>
      <c r="J86">
        <v>1</v>
      </c>
      <c r="K86" s="2" t="s">
        <v>41</v>
      </c>
      <c r="L86" t="s">
        <v>14</v>
      </c>
      <c r="M86" t="b">
        <f t="shared" si="3"/>
        <v>1</v>
      </c>
      <c r="N86">
        <f t="shared" si="4"/>
        <v>9.3878000000000003E-2</v>
      </c>
      <c r="O86">
        <f t="shared" si="5"/>
        <v>2.2729392940921236</v>
      </c>
    </row>
    <row r="87" spans="1:15" x14ac:dyDescent="0.3">
      <c r="A87" s="1">
        <v>84</v>
      </c>
      <c r="B87" t="s">
        <v>261</v>
      </c>
      <c r="C87" s="1" t="s">
        <v>27</v>
      </c>
      <c r="D87">
        <v>3.3408E-2</v>
      </c>
      <c r="E87" t="b">
        <v>1</v>
      </c>
      <c r="F87">
        <v>1</v>
      </c>
      <c r="G87" s="2" t="s">
        <v>49</v>
      </c>
      <c r="H87" s="1">
        <v>5.7330000000000002E-3</v>
      </c>
      <c r="I87" t="b">
        <v>1</v>
      </c>
      <c r="J87">
        <v>1</v>
      </c>
      <c r="K87" s="2" t="s">
        <v>113</v>
      </c>
      <c r="L87" t="s">
        <v>14</v>
      </c>
      <c r="M87" t="b">
        <f t="shared" si="3"/>
        <v>1</v>
      </c>
      <c r="N87">
        <f t="shared" si="4"/>
        <v>2.7674999999999998E-2</v>
      </c>
      <c r="O87">
        <f t="shared" si="5"/>
        <v>5.8273155416012559</v>
      </c>
    </row>
    <row r="88" spans="1:15" x14ac:dyDescent="0.3">
      <c r="A88" s="1">
        <v>85</v>
      </c>
      <c r="B88" t="s">
        <v>262</v>
      </c>
      <c r="C88" s="1" t="s">
        <v>27</v>
      </c>
      <c r="D88">
        <v>0.38628000000000001</v>
      </c>
      <c r="E88" t="b">
        <v>1</v>
      </c>
      <c r="F88">
        <v>3</v>
      </c>
      <c r="G88" s="2" t="s">
        <v>46</v>
      </c>
      <c r="H88" s="1">
        <v>0.17929500000000001</v>
      </c>
      <c r="I88" t="b">
        <v>1</v>
      </c>
      <c r="J88">
        <v>1</v>
      </c>
      <c r="K88" s="2" t="s">
        <v>286</v>
      </c>
      <c r="L88" t="s">
        <v>14</v>
      </c>
      <c r="M88" t="b">
        <f t="shared" si="3"/>
        <v>0</v>
      </c>
      <c r="N88">
        <f t="shared" si="4"/>
        <v>0.206985</v>
      </c>
      <c r="O88">
        <f t="shared" si="5"/>
        <v>2.1544382163473603</v>
      </c>
    </row>
    <row r="89" spans="1:15" x14ac:dyDescent="0.3">
      <c r="A89" s="1">
        <v>86</v>
      </c>
      <c r="B89" t="s">
        <v>263</v>
      </c>
      <c r="C89" s="1" t="s">
        <v>27</v>
      </c>
      <c r="D89">
        <v>2.7761000000000001E-2</v>
      </c>
      <c r="E89" t="b">
        <v>1</v>
      </c>
      <c r="F89">
        <v>1</v>
      </c>
      <c r="G89" s="2" t="s">
        <v>13</v>
      </c>
      <c r="H89" s="1">
        <v>5.3299999999999997E-3</v>
      </c>
      <c r="I89" t="b">
        <v>1</v>
      </c>
      <c r="J89">
        <v>1</v>
      </c>
      <c r="K89" s="2" t="s">
        <v>113</v>
      </c>
      <c r="L89" t="s">
        <v>14</v>
      </c>
      <c r="M89" t="b">
        <f t="shared" si="3"/>
        <v>1</v>
      </c>
      <c r="N89">
        <f t="shared" si="4"/>
        <v>2.2431E-2</v>
      </c>
      <c r="O89">
        <f t="shared" si="5"/>
        <v>5.2084427767354597</v>
      </c>
    </row>
    <row r="90" spans="1:15" x14ac:dyDescent="0.3">
      <c r="A90" s="1">
        <v>87</v>
      </c>
      <c r="B90" t="s">
        <v>264</v>
      </c>
      <c r="C90" s="1" t="s">
        <v>27</v>
      </c>
      <c r="D90">
        <v>4.8730999999999997E-2</v>
      </c>
      <c r="E90" t="b">
        <v>1</v>
      </c>
      <c r="F90">
        <v>1</v>
      </c>
      <c r="G90" s="2" t="s">
        <v>31</v>
      </c>
      <c r="H90" s="1">
        <v>1.4629E-2</v>
      </c>
      <c r="I90" t="b">
        <v>1</v>
      </c>
      <c r="J90">
        <v>1</v>
      </c>
      <c r="K90" s="2" t="s">
        <v>35</v>
      </c>
      <c r="L90" t="s">
        <v>14</v>
      </c>
      <c r="M90" t="b">
        <f t="shared" si="3"/>
        <v>1</v>
      </c>
      <c r="N90">
        <f t="shared" si="4"/>
        <v>3.4101999999999993E-2</v>
      </c>
      <c r="O90">
        <f t="shared" si="5"/>
        <v>3.3311231116275888</v>
      </c>
    </row>
    <row r="91" spans="1:15" x14ac:dyDescent="0.3">
      <c r="A91" s="1">
        <v>88</v>
      </c>
      <c r="B91" t="s">
        <v>265</v>
      </c>
      <c r="C91" s="1" t="s">
        <v>27</v>
      </c>
      <c r="D91">
        <v>5.2102999999999997E-2</v>
      </c>
      <c r="E91" t="b">
        <v>1</v>
      </c>
      <c r="F91">
        <v>1</v>
      </c>
      <c r="G91" s="2" t="s">
        <v>13</v>
      </c>
      <c r="H91" s="1">
        <v>1.3162E-2</v>
      </c>
      <c r="I91" t="b">
        <v>1</v>
      </c>
      <c r="J91">
        <v>1</v>
      </c>
      <c r="K91" s="2" t="s">
        <v>13</v>
      </c>
      <c r="L91" t="s">
        <v>14</v>
      </c>
      <c r="M91" t="b">
        <f t="shared" si="3"/>
        <v>1</v>
      </c>
      <c r="N91">
        <f t="shared" si="4"/>
        <v>3.8940999999999996E-2</v>
      </c>
      <c r="O91">
        <f t="shared" si="5"/>
        <v>3.958592919009269</v>
      </c>
    </row>
    <row r="92" spans="1:15" x14ac:dyDescent="0.3">
      <c r="A92" s="1">
        <v>89</v>
      </c>
      <c r="B92" t="s">
        <v>266</v>
      </c>
      <c r="C92" s="1" t="s">
        <v>27</v>
      </c>
      <c r="D92">
        <v>2.7158999999999999E-2</v>
      </c>
      <c r="E92" t="b">
        <v>1</v>
      </c>
      <c r="F92">
        <v>1</v>
      </c>
      <c r="G92" s="2" t="s">
        <v>31</v>
      </c>
      <c r="H92" s="1">
        <v>6.5160000000000001E-3</v>
      </c>
      <c r="I92" t="b">
        <v>1</v>
      </c>
      <c r="J92">
        <v>1</v>
      </c>
      <c r="K92" s="2" t="s">
        <v>31</v>
      </c>
      <c r="L92" t="s">
        <v>14</v>
      </c>
      <c r="M92" t="b">
        <f t="shared" si="3"/>
        <v>1</v>
      </c>
      <c r="N92">
        <f t="shared" si="4"/>
        <v>2.0642999999999998E-2</v>
      </c>
      <c r="O92">
        <f t="shared" si="5"/>
        <v>4.1680478821362801</v>
      </c>
    </row>
    <row r="93" spans="1:15" x14ac:dyDescent="0.3">
      <c r="A93" s="1">
        <v>90</v>
      </c>
      <c r="B93" t="s">
        <v>267</v>
      </c>
      <c r="C93" s="1" t="s">
        <v>27</v>
      </c>
      <c r="D93">
        <v>3.6283000000000003E-2</v>
      </c>
      <c r="E93" t="b">
        <v>1</v>
      </c>
      <c r="F93">
        <v>1</v>
      </c>
      <c r="G93" s="2" t="s">
        <v>13</v>
      </c>
      <c r="H93" s="1">
        <v>6.9239999999999996E-3</v>
      </c>
      <c r="I93" t="b">
        <v>1</v>
      </c>
      <c r="J93">
        <v>1</v>
      </c>
      <c r="K93" s="2" t="s">
        <v>158</v>
      </c>
      <c r="L93" t="s">
        <v>14</v>
      </c>
      <c r="M93" t="b">
        <f t="shared" si="3"/>
        <v>1</v>
      </c>
      <c r="N93">
        <f t="shared" si="4"/>
        <v>2.9359000000000003E-2</v>
      </c>
      <c r="O93">
        <f t="shared" si="5"/>
        <v>5.2401790872328142</v>
      </c>
    </row>
    <row r="94" spans="1:15" x14ac:dyDescent="0.3">
      <c r="A94" s="1">
        <v>91</v>
      </c>
      <c r="B94" t="s">
        <v>268</v>
      </c>
      <c r="C94" s="1" t="s">
        <v>27</v>
      </c>
      <c r="D94">
        <v>0.50281100000000001</v>
      </c>
      <c r="E94" t="b">
        <v>1</v>
      </c>
      <c r="F94">
        <v>1</v>
      </c>
      <c r="G94" s="2" t="s">
        <v>28</v>
      </c>
      <c r="H94" s="1">
        <v>0.45088699999999998</v>
      </c>
      <c r="I94" t="b">
        <v>1</v>
      </c>
      <c r="J94">
        <v>1</v>
      </c>
      <c r="K94" s="2" t="s">
        <v>28</v>
      </c>
      <c r="L94" t="s">
        <v>14</v>
      </c>
      <c r="M94" t="b">
        <f t="shared" si="3"/>
        <v>1</v>
      </c>
      <c r="N94">
        <f t="shared" si="4"/>
        <v>5.1924000000000026E-2</v>
      </c>
      <c r="O94">
        <f t="shared" si="5"/>
        <v>1.1151596741533911</v>
      </c>
    </row>
    <row r="95" spans="1:15" x14ac:dyDescent="0.3">
      <c r="A95" s="1">
        <v>92</v>
      </c>
      <c r="B95" t="s">
        <v>269</v>
      </c>
      <c r="C95" s="1" t="s">
        <v>27</v>
      </c>
      <c r="D95">
        <v>8.9386999999999994E-2</v>
      </c>
      <c r="E95" t="b">
        <v>1</v>
      </c>
      <c r="F95">
        <v>1</v>
      </c>
      <c r="G95" s="2" t="s">
        <v>13</v>
      </c>
      <c r="H95" s="1">
        <v>2.8480999999999999E-2</v>
      </c>
      <c r="I95" t="b">
        <v>1</v>
      </c>
      <c r="J95">
        <v>1</v>
      </c>
      <c r="K95" s="2" t="s">
        <v>283</v>
      </c>
      <c r="L95" t="s">
        <v>14</v>
      </c>
      <c r="M95" t="b">
        <f t="shared" si="3"/>
        <v>1</v>
      </c>
      <c r="N95">
        <f t="shared" si="4"/>
        <v>6.0905999999999995E-2</v>
      </c>
      <c r="O95">
        <f t="shared" si="5"/>
        <v>3.138478283768126</v>
      </c>
    </row>
    <row r="96" spans="1:15" x14ac:dyDescent="0.3">
      <c r="A96" s="1">
        <v>93</v>
      </c>
      <c r="B96" t="s">
        <v>270</v>
      </c>
      <c r="C96" s="1" t="s">
        <v>27</v>
      </c>
      <c r="D96">
        <v>3.7082999999999998E-2</v>
      </c>
      <c r="E96" t="b">
        <v>1</v>
      </c>
      <c r="F96">
        <v>1</v>
      </c>
      <c r="G96" s="2" t="s">
        <v>13</v>
      </c>
      <c r="H96" s="1">
        <v>8.5810000000000001E-3</v>
      </c>
      <c r="I96" t="b">
        <v>1</v>
      </c>
      <c r="J96">
        <v>1</v>
      </c>
      <c r="K96" s="2" t="s">
        <v>43</v>
      </c>
      <c r="L96" t="s">
        <v>14</v>
      </c>
      <c r="M96" t="b">
        <f t="shared" si="3"/>
        <v>1</v>
      </c>
      <c r="N96">
        <f t="shared" si="4"/>
        <v>2.8502E-2</v>
      </c>
      <c r="O96">
        <f t="shared" si="5"/>
        <v>4.3215242978673816</v>
      </c>
    </row>
    <row r="97" spans="1:15" x14ac:dyDescent="0.3">
      <c r="A97" s="1">
        <v>94</v>
      </c>
      <c r="B97" t="s">
        <v>271</v>
      </c>
      <c r="C97" s="1" t="s">
        <v>27</v>
      </c>
      <c r="D97">
        <v>3.0225999999999999E-2</v>
      </c>
      <c r="E97" t="b">
        <v>1</v>
      </c>
      <c r="F97">
        <v>1</v>
      </c>
      <c r="G97" s="2" t="s">
        <v>46</v>
      </c>
      <c r="H97" s="1">
        <v>1.0763E-2</v>
      </c>
      <c r="I97" t="b">
        <v>1</v>
      </c>
      <c r="J97">
        <v>1</v>
      </c>
      <c r="K97" s="2" t="s">
        <v>143</v>
      </c>
      <c r="L97" t="s">
        <v>14</v>
      </c>
      <c r="M97" t="b">
        <f t="shared" si="3"/>
        <v>1</v>
      </c>
      <c r="N97">
        <f t="shared" si="4"/>
        <v>1.9463000000000001E-2</v>
      </c>
      <c r="O97">
        <f t="shared" si="5"/>
        <v>2.8083248165009755</v>
      </c>
    </row>
    <row r="98" spans="1:15" x14ac:dyDescent="0.3">
      <c r="A98" s="1">
        <v>95</v>
      </c>
      <c r="B98" t="s">
        <v>272</v>
      </c>
      <c r="C98" s="1" t="s">
        <v>27</v>
      </c>
      <c r="D98">
        <v>2.7368E-2</v>
      </c>
      <c r="E98" t="b">
        <v>1</v>
      </c>
      <c r="F98">
        <v>1</v>
      </c>
      <c r="G98" s="2" t="s">
        <v>56</v>
      </c>
      <c r="H98" s="1">
        <v>5.5050000000000003E-3</v>
      </c>
      <c r="I98" t="b">
        <v>1</v>
      </c>
      <c r="J98">
        <v>1</v>
      </c>
      <c r="K98" s="2" t="s">
        <v>56</v>
      </c>
      <c r="L98" t="s">
        <v>14</v>
      </c>
      <c r="M98" t="b">
        <f t="shared" si="3"/>
        <v>1</v>
      </c>
      <c r="N98">
        <f t="shared" si="4"/>
        <v>2.1863E-2</v>
      </c>
      <c r="O98">
        <f t="shared" si="5"/>
        <v>4.9714804722979107</v>
      </c>
    </row>
    <row r="99" spans="1:15" x14ac:dyDescent="0.3">
      <c r="A99" s="1">
        <v>96</v>
      </c>
      <c r="B99" t="s">
        <v>273</v>
      </c>
      <c r="C99" s="1" t="s">
        <v>27</v>
      </c>
      <c r="D99">
        <v>1.967571</v>
      </c>
      <c r="E99" t="b">
        <v>1</v>
      </c>
      <c r="F99">
        <v>6</v>
      </c>
      <c r="G99" s="2" t="s">
        <v>28</v>
      </c>
      <c r="H99" s="1">
        <v>0.96028999999999998</v>
      </c>
      <c r="I99" t="b">
        <v>1</v>
      </c>
      <c r="J99">
        <v>1</v>
      </c>
      <c r="K99" s="2" t="s">
        <v>41</v>
      </c>
      <c r="L99" t="s">
        <v>14</v>
      </c>
      <c r="M99" t="b">
        <f t="shared" si="3"/>
        <v>0</v>
      </c>
      <c r="N99">
        <f t="shared" si="4"/>
        <v>1.0072809999999999</v>
      </c>
      <c r="O99">
        <f t="shared" si="5"/>
        <v>2.048934176134293</v>
      </c>
    </row>
    <row r="100" spans="1:15" x14ac:dyDescent="0.3">
      <c r="A100" s="1">
        <v>97</v>
      </c>
      <c r="B100" t="s">
        <v>274</v>
      </c>
      <c r="C100" s="1" t="s">
        <v>27</v>
      </c>
      <c r="D100">
        <v>4.8859E-2</v>
      </c>
      <c r="E100" t="b">
        <v>1</v>
      </c>
      <c r="F100">
        <v>1</v>
      </c>
      <c r="G100" s="2" t="s">
        <v>66</v>
      </c>
      <c r="H100" s="1">
        <v>1.4031999999999999E-2</v>
      </c>
      <c r="I100" t="b">
        <v>1</v>
      </c>
      <c r="J100">
        <v>1</v>
      </c>
      <c r="K100" s="2" t="s">
        <v>66</v>
      </c>
      <c r="L100" t="s">
        <v>14</v>
      </c>
      <c r="M100" t="b">
        <f t="shared" si="3"/>
        <v>1</v>
      </c>
      <c r="N100">
        <f t="shared" si="4"/>
        <v>3.4826999999999997E-2</v>
      </c>
      <c r="O100">
        <f t="shared" si="5"/>
        <v>3.4819697833523375</v>
      </c>
    </row>
    <row r="101" spans="1:15" x14ac:dyDescent="0.3">
      <c r="A101" s="1">
        <v>98</v>
      </c>
      <c r="B101" t="s">
        <v>275</v>
      </c>
      <c r="C101" s="1" t="s">
        <v>27</v>
      </c>
      <c r="D101">
        <v>6.0595000000000003E-2</v>
      </c>
      <c r="E101" t="b">
        <v>1</v>
      </c>
      <c r="F101">
        <v>1</v>
      </c>
      <c r="G101" s="2" t="s">
        <v>13</v>
      </c>
      <c r="H101" s="1">
        <v>2.2190000000000001E-2</v>
      </c>
      <c r="I101" t="b">
        <v>1</v>
      </c>
      <c r="J101">
        <v>1</v>
      </c>
      <c r="K101" s="2" t="s">
        <v>96</v>
      </c>
      <c r="L101" t="s">
        <v>14</v>
      </c>
      <c r="M101" t="b">
        <f t="shared" si="3"/>
        <v>1</v>
      </c>
      <c r="N101">
        <f t="shared" si="4"/>
        <v>3.8405000000000002E-2</v>
      </c>
      <c r="O101">
        <f t="shared" si="5"/>
        <v>2.7307345651194233</v>
      </c>
    </row>
    <row r="102" spans="1:15" x14ac:dyDescent="0.3">
      <c r="A102" s="1">
        <v>99</v>
      </c>
      <c r="B102" t="s">
        <v>276</v>
      </c>
      <c r="C102" s="1" t="s">
        <v>27</v>
      </c>
      <c r="D102">
        <v>7.1563000000000002E-2</v>
      </c>
      <c r="E102" t="b">
        <v>1</v>
      </c>
      <c r="F102">
        <v>1</v>
      </c>
      <c r="G102" s="2" t="s">
        <v>49</v>
      </c>
      <c r="H102" s="1">
        <v>4.7974999999999997E-2</v>
      </c>
      <c r="I102" t="b">
        <v>1</v>
      </c>
      <c r="J102">
        <v>1</v>
      </c>
      <c r="K102" s="2" t="s">
        <v>49</v>
      </c>
      <c r="L102" t="s">
        <v>14</v>
      </c>
      <c r="M102" t="b">
        <f t="shared" si="3"/>
        <v>1</v>
      </c>
      <c r="N102">
        <f t="shared" si="4"/>
        <v>2.3588000000000005E-2</v>
      </c>
      <c r="O102">
        <f t="shared" si="5"/>
        <v>1.4916727462219908</v>
      </c>
    </row>
    <row r="103" spans="1:15" ht="15" thickBot="1" x14ac:dyDescent="0.35">
      <c r="A103" s="1">
        <v>100</v>
      </c>
      <c r="B103" t="s">
        <v>277</v>
      </c>
      <c r="C103" s="3" t="s">
        <v>27</v>
      </c>
      <c r="D103" s="4">
        <v>3.3161999999999997E-2</v>
      </c>
      <c r="E103" s="4" t="b">
        <v>1</v>
      </c>
      <c r="F103" s="4">
        <v>1</v>
      </c>
      <c r="G103" s="5" t="s">
        <v>82</v>
      </c>
      <c r="H103" s="3">
        <v>3.0270000000000002E-3</v>
      </c>
      <c r="I103" s="4" t="b">
        <v>1</v>
      </c>
      <c r="J103" s="4">
        <v>1</v>
      </c>
      <c r="K103" s="5" t="s">
        <v>76</v>
      </c>
      <c r="L103" t="s">
        <v>14</v>
      </c>
      <c r="M103" t="b">
        <f t="shared" si="3"/>
        <v>1</v>
      </c>
      <c r="N103">
        <f t="shared" si="4"/>
        <v>3.0134999999999995E-2</v>
      </c>
      <c r="O103">
        <f t="shared" si="5"/>
        <v>10.955401387512387</v>
      </c>
    </row>
  </sheetData>
  <mergeCells count="2">
    <mergeCell ref="C1:G2"/>
    <mergeCell ref="H1:K2"/>
  </mergeCells>
  <conditionalFormatting sqref="A1:O103">
    <cfRule type="containsText" dxfId="5" priority="6" operator="containsText" text="TRUE">
      <formula>NOT(ISERROR(SEARCH("TRUE",A1)))</formula>
    </cfRule>
    <cfRule type="containsText" dxfId="4" priority="7" operator="containsText" text="FALSE">
      <formula>NOT(ISERROR(SEARCH("FALSE",A1)))</formula>
    </cfRule>
    <cfRule type="containsText" dxfId="3" priority="8" operator="containsText" text="NO">
      <formula>NOT(ISERROR(SEARCH("NO",A1)))</formula>
    </cfRule>
    <cfRule type="containsText" dxfId="2" priority="9" operator="containsText" text="YES">
      <formula>NOT(ISERROR(SEARCH("YES",A1)))</formula>
    </cfRule>
  </conditionalFormatting>
  <conditionalFormatting sqref="D1:D103 H1:H103">
    <cfRule type="dataBar" priority="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{4E630893-FC0A-4164-A027-6E3FF722ED48}</x14:id>
        </ext>
      </extLst>
    </cfRule>
  </conditionalFormatting>
  <conditionalFormatting sqref="D1:D103">
    <cfRule type="top10" dxfId="1" priority="1" percent="1" rank="10"/>
  </conditionalFormatting>
  <conditionalFormatting sqref="D3:D103 H3:H103">
    <cfRule type="dataBar" priority="5">
      <dataBar>
        <cfvo type="num" val="0"/>
        <cfvo type="num" val="1"/>
        <color rgb="FFFF555A"/>
      </dataBar>
      <extLst>
        <ext xmlns:x14="http://schemas.microsoft.com/office/spreadsheetml/2009/9/main" uri="{B025F937-C7B1-47D3-B67F-A62EFF666E3E}">
          <x14:id>{42B4B7A5-AC06-480E-909E-116B46D1F809}</x14:id>
        </ext>
      </extLst>
    </cfRule>
  </conditionalFormatting>
  <conditionalFormatting sqref="H1:H103">
    <cfRule type="top10" dxfId="0" priority="2" percent="1" rank="10"/>
  </conditionalFormatting>
  <conditionalFormatting sqref="N4:N103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{5A92E7E0-40D3-473D-9233-9102F1552EB5}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E630893-FC0A-4164-A027-6E3FF722ED48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D1:D103 H1:H103</xm:sqref>
        </x14:conditionalFormatting>
        <x14:conditionalFormatting xmlns:xm="http://schemas.microsoft.com/office/excel/2006/main">
          <x14:cfRule type="dataBar" id="{42B4B7A5-AC06-480E-909E-116B46D1F809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FF555A"/>
              <x14:negativeFillColor rgb="FFFF0000"/>
              <x14:negativeBorderColor rgb="FFFF0000"/>
              <x14:axisColor rgb="FF000000"/>
            </x14:dataBar>
          </x14:cfRule>
          <xm:sqref>D3:D103 H3:H103</xm:sqref>
        </x14:conditionalFormatting>
        <x14:conditionalFormatting xmlns:xm="http://schemas.microsoft.com/office/excel/2006/main">
          <x14:cfRule type="dataBar" id="{5A92E7E0-40D3-473D-9233-9102F1552EB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N4:N103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Brute Force</vt:lpstr>
      <vt:lpstr>BF VS ID-&gt;BF</vt:lpstr>
      <vt:lpstr>Internal Deduction -&gt; BF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Jacob Pamintuan</cp:lastModifiedBy>
  <dcterms:created xsi:type="dcterms:W3CDTF">2025-03-01T23:39:03Z</dcterms:created>
  <dcterms:modified xsi:type="dcterms:W3CDTF">2025-03-04T04:12:04Z</dcterms:modified>
</cp:coreProperties>
</file>