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K4" i="1"/>
  <c r="K5" i="1" s="1"/>
  <c r="M13" i="1"/>
  <c r="M11" i="1"/>
  <c r="F14" i="1"/>
  <c r="F12" i="1"/>
  <c r="F13" i="1"/>
  <c r="F11" i="1"/>
  <c r="E3" i="1"/>
  <c r="G8" i="1"/>
  <c r="J3" i="1"/>
  <c r="K3" i="1" s="1"/>
  <c r="L3" i="1" s="1"/>
  <c r="M3" i="1" s="1"/>
  <c r="F3" i="1"/>
  <c r="G7" i="1" l="1"/>
  <c r="G9" i="1" s="1"/>
  <c r="G19" i="1" s="1"/>
</calcChain>
</file>

<file path=xl/sharedStrings.xml><?xml version="1.0" encoding="utf-8"?>
<sst xmlns="http://schemas.openxmlformats.org/spreadsheetml/2006/main" count="16" uniqueCount="11">
  <si>
    <t>Net</t>
  </si>
  <si>
    <t>land</t>
  </si>
  <si>
    <t>Peat's</t>
  </si>
  <si>
    <t>Waldo</t>
  </si>
  <si>
    <t>DM</t>
  </si>
  <si>
    <t>Now</t>
  </si>
  <si>
    <t>Future</t>
  </si>
  <si>
    <t>feed</t>
  </si>
  <si>
    <t>feed needed</t>
  </si>
  <si>
    <t>full feed</t>
  </si>
  <si>
    <t>50% 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</si>
</sst>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2" fillId="0" borderId="0" xfId="0" applyFont="1"/>
    <xf numFmtId="44" fontId="2" fillId="0" borderId="0" xfId="0" applyNumberFormat="1" applyFont="1"/>
    <xf numFmtId="44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F17" sqref="F17"/>
    </sheetView>
  </sheetViews>
  <sheetFormatPr defaultRowHeight="23.25" x14ac:dyDescent="0.35"/>
  <cols>
    <col min="1" max="1" width="6.42578125" customWidth="1"/>
    <col min="2" max="2" width="4.140625" customWidth="1"/>
    <col min="3" max="3" width="5.5703125" customWidth="1"/>
    <col min="4" max="4" width="7.85546875" style="1" customWidth="1"/>
    <col min="5" max="5" width="11.5703125" customWidth="1"/>
    <col min="6" max="6" width="11.5703125" bestFit="1" customWidth="1"/>
    <col min="7" max="7" width="20.5703125" style="5" customWidth="1"/>
    <col min="8" max="8" width="6.28515625" customWidth="1"/>
    <col min="9" max="9" width="7.140625" customWidth="1"/>
    <col min="10" max="10" width="9.140625" customWidth="1"/>
    <col min="12" max="12" width="11.5703125" style="1" bestFit="1" customWidth="1"/>
    <col min="13" max="13" width="11.5703125" bestFit="1" customWidth="1"/>
  </cols>
  <sheetData>
    <row r="1" spans="1:13" x14ac:dyDescent="0.35">
      <c r="G1" s="5" t="s">
        <v>2</v>
      </c>
    </row>
    <row r="2" spans="1:13" x14ac:dyDescent="0.35">
      <c r="J2" s="1">
        <v>249</v>
      </c>
    </row>
    <row r="3" spans="1:13" x14ac:dyDescent="0.35">
      <c r="B3">
        <v>5</v>
      </c>
      <c r="C3">
        <v>450</v>
      </c>
      <c r="D3" s="1">
        <v>2.5</v>
      </c>
      <c r="E3" s="2">
        <f>B3*C3*D3</f>
        <v>5625</v>
      </c>
      <c r="F3" s="2">
        <f>E3*12</f>
        <v>67500</v>
      </c>
      <c r="H3">
        <v>60</v>
      </c>
      <c r="I3">
        <v>15</v>
      </c>
      <c r="J3">
        <f>(J2/2000)</f>
        <v>0.1245</v>
      </c>
      <c r="K3">
        <f>+H3*I3*J3</f>
        <v>112.05</v>
      </c>
      <c r="L3" s="1">
        <f>K3*365</f>
        <v>40898.25</v>
      </c>
      <c r="M3" s="2">
        <f>L3*0.5</f>
        <v>20449.125</v>
      </c>
    </row>
    <row r="4" spans="1:13" x14ac:dyDescent="0.35">
      <c r="I4" t="s">
        <v>8</v>
      </c>
      <c r="K4">
        <f>H3*I3*365</f>
        <v>328500</v>
      </c>
      <c r="L4" s="1" t="s">
        <v>9</v>
      </c>
    </row>
    <row r="5" spans="1:13" x14ac:dyDescent="0.35">
      <c r="I5" t="s">
        <v>8</v>
      </c>
      <c r="K5">
        <f>K4*0.5</f>
        <v>164250</v>
      </c>
      <c r="L5" s="1" t="s">
        <v>10</v>
      </c>
    </row>
    <row r="6" spans="1:13" x14ac:dyDescent="0.35">
      <c r="G6" s="5" t="s">
        <v>0</v>
      </c>
    </row>
    <row r="7" spans="1:13" x14ac:dyDescent="0.35">
      <c r="G7" s="6">
        <f>F3-M3</f>
        <v>47050.875</v>
      </c>
    </row>
    <row r="8" spans="1:13" x14ac:dyDescent="0.35">
      <c r="E8" t="s">
        <v>1</v>
      </c>
      <c r="F8" s="1">
        <v>1000</v>
      </c>
      <c r="G8" s="6">
        <f>F8*12</f>
        <v>12000</v>
      </c>
    </row>
    <row r="9" spans="1:13" x14ac:dyDescent="0.35">
      <c r="G9" s="6">
        <f>G7-G8</f>
        <v>35050.875</v>
      </c>
    </row>
    <row r="10" spans="1:13" x14ac:dyDescent="0.35">
      <c r="D10" s="1" t="s">
        <v>4</v>
      </c>
      <c r="G10" s="5" t="s">
        <v>3</v>
      </c>
    </row>
    <row r="11" spans="1:13" x14ac:dyDescent="0.35">
      <c r="A11" t="s">
        <v>5</v>
      </c>
      <c r="B11">
        <v>40</v>
      </c>
      <c r="C11">
        <v>2</v>
      </c>
      <c r="D11" s="3">
        <v>500</v>
      </c>
      <c r="E11">
        <v>40</v>
      </c>
      <c r="F11" s="2">
        <f>B11*C11*E11</f>
        <v>3200</v>
      </c>
      <c r="H11" t="s">
        <v>5</v>
      </c>
      <c r="I11">
        <v>40</v>
      </c>
      <c r="J11">
        <v>2</v>
      </c>
      <c r="K11" s="3"/>
      <c r="L11">
        <v>25</v>
      </c>
      <c r="M11" s="2">
        <f>I11*J11*L11</f>
        <v>2000</v>
      </c>
    </row>
    <row r="12" spans="1:13" x14ac:dyDescent="0.35">
      <c r="E12" t="s">
        <v>7</v>
      </c>
      <c r="F12" s="4">
        <f>B11*C11*D11</f>
        <v>40000</v>
      </c>
      <c r="K12" s="1"/>
      <c r="L12"/>
      <c r="M12" s="4"/>
    </row>
    <row r="13" spans="1:13" x14ac:dyDescent="0.35">
      <c r="A13" t="s">
        <v>6</v>
      </c>
      <c r="B13">
        <v>40</v>
      </c>
      <c r="C13">
        <v>10</v>
      </c>
      <c r="D13" s="3">
        <v>500</v>
      </c>
      <c r="E13">
        <v>40</v>
      </c>
      <c r="F13" s="2">
        <f>B13*C13*E13</f>
        <v>16000</v>
      </c>
      <c r="H13" t="s">
        <v>6</v>
      </c>
      <c r="I13">
        <v>40</v>
      </c>
      <c r="J13">
        <v>10</v>
      </c>
      <c r="K13" s="3"/>
      <c r="L13">
        <v>25</v>
      </c>
      <c r="M13" s="2">
        <f>I13*J13*L13</f>
        <v>10000</v>
      </c>
    </row>
    <row r="14" spans="1:13" x14ac:dyDescent="0.35">
      <c r="E14" t="s">
        <v>7</v>
      </c>
      <c r="F14" s="4">
        <f>B13*C13*D13</f>
        <v>200000</v>
      </c>
      <c r="G14" s="6">
        <f>F11-M11</f>
        <v>1200</v>
      </c>
      <c r="K14" s="1"/>
      <c r="L14"/>
      <c r="M14" s="4"/>
    </row>
    <row r="15" spans="1:13" x14ac:dyDescent="0.35">
      <c r="G15" s="6">
        <f>F13-M13</f>
        <v>6000</v>
      </c>
    </row>
    <row r="16" spans="1:13" x14ac:dyDescent="0.35">
      <c r="E16" t="s">
        <v>1</v>
      </c>
      <c r="F16">
        <v>1800</v>
      </c>
      <c r="G16" s="6">
        <f>F16*12</f>
        <v>21600</v>
      </c>
    </row>
    <row r="17" spans="7:7" x14ac:dyDescent="0.35">
      <c r="G17" s="7">
        <f>G14-G16</f>
        <v>-20400</v>
      </c>
    </row>
    <row r="18" spans="7:7" x14ac:dyDescent="0.35">
      <c r="G18" s="7">
        <f>G15-G16</f>
        <v>-15600</v>
      </c>
    </row>
    <row r="19" spans="7:7" x14ac:dyDescent="0.35">
      <c r="G19" s="6">
        <f>G9+G18</f>
        <v>19450.875</v>
      </c>
    </row>
  </sheetData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2014-01-24T19:00:02Z</cp:lastPrinted>
  <dcterms:created xsi:type="dcterms:W3CDTF">2014-01-24T17:49:41Z</dcterms:created>
  <dcterms:modified xsi:type="dcterms:W3CDTF">2014-01-24T20:05:24Z</dcterms:modified>
</cp:coreProperties>
</file>