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1280" windowHeight="444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6" i="2"/>
  <c r="E25"/>
  <c r="E23"/>
  <c r="E21"/>
  <c r="E19"/>
  <c r="E17"/>
  <c r="E15"/>
  <c r="E13"/>
  <c r="E11"/>
  <c r="E9"/>
  <c r="E7"/>
  <c r="E5"/>
  <c r="E3"/>
  <c r="E26" s="1"/>
  <c r="E27" s="1"/>
  <c r="E39" i="1"/>
  <c r="E40" s="1"/>
  <c r="D40"/>
  <c r="D39"/>
  <c r="D16"/>
  <c r="D18"/>
  <c r="D20"/>
  <c r="D22"/>
  <c r="D24"/>
  <c r="D26"/>
  <c r="D28"/>
  <c r="D30"/>
  <c r="D32"/>
  <c r="D34"/>
  <c r="D36"/>
  <c r="D38"/>
  <c r="C40"/>
</calcChain>
</file>

<file path=xl/sharedStrings.xml><?xml version="1.0" encoding="utf-8"?>
<sst xmlns="http://schemas.openxmlformats.org/spreadsheetml/2006/main" count="28" uniqueCount="16">
  <si>
    <t>2008 total</t>
  </si>
  <si>
    <t xml:space="preserve">     Payments</t>
  </si>
  <si>
    <t xml:space="preserve">        OV base</t>
  </si>
  <si>
    <t>Jan adv</t>
  </si>
  <si>
    <t>Feb adv</t>
  </si>
  <si>
    <t>final</t>
  </si>
  <si>
    <t>Mar adv</t>
  </si>
  <si>
    <t>Apr adv</t>
  </si>
  <si>
    <t>May adv</t>
  </si>
  <si>
    <t>Jun adv</t>
  </si>
  <si>
    <t>Jul adv</t>
  </si>
  <si>
    <t>Aug adv</t>
  </si>
  <si>
    <t>Sep adv</t>
  </si>
  <si>
    <t>Oct adv</t>
  </si>
  <si>
    <t>Nov adv</t>
  </si>
  <si>
    <t>Dec adv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</si>
</sst>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8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1"/>
  <sheetViews>
    <sheetView workbookViewId="0"/>
  </sheetViews>
  <sheetFormatPr defaultRowHeight="15"/>
  <cols>
    <col min="3" max="4" width="12.5703125" style="3" bestFit="1" customWidth="1"/>
    <col min="5" max="5" width="13.28515625" style="3" customWidth="1"/>
    <col min="10" max="10" width="11.42578125" customWidth="1"/>
  </cols>
  <sheetData>
    <row r="1" spans="2:5">
      <c r="B1" s="1">
        <v>40046</v>
      </c>
      <c r="C1" s="3">
        <v>21197.48</v>
      </c>
    </row>
    <row r="2" spans="2:5">
      <c r="B2" s="1">
        <v>40024</v>
      </c>
      <c r="C2" s="3">
        <v>20300</v>
      </c>
    </row>
    <row r="3" spans="2:5">
      <c r="B3" s="1">
        <v>40007</v>
      </c>
      <c r="C3" s="3">
        <v>24701.23</v>
      </c>
    </row>
    <row r="4" spans="2:5">
      <c r="B4" s="1">
        <v>39992</v>
      </c>
      <c r="C4" s="3">
        <v>22280</v>
      </c>
    </row>
    <row r="5" spans="2:5">
      <c r="B5" s="1">
        <v>39979</v>
      </c>
      <c r="C5" s="3">
        <v>25706.69</v>
      </c>
    </row>
    <row r="6" spans="2:5">
      <c r="B6" s="1">
        <v>39963</v>
      </c>
      <c r="C6" s="3">
        <v>26990</v>
      </c>
    </row>
    <row r="7" spans="2:5">
      <c r="B7" s="1">
        <v>39953</v>
      </c>
      <c r="C7" s="3">
        <v>23167.85</v>
      </c>
    </row>
    <row r="8" spans="2:5">
      <c r="B8" s="1">
        <v>39933</v>
      </c>
      <c r="C8" s="3">
        <v>25390</v>
      </c>
    </row>
    <row r="9" spans="2:5">
      <c r="B9" s="1">
        <v>39923</v>
      </c>
      <c r="C9" s="3">
        <v>24003.07</v>
      </c>
    </row>
    <row r="10" spans="2:5">
      <c r="B10" s="1">
        <v>39900</v>
      </c>
      <c r="C10" s="3">
        <v>19800</v>
      </c>
    </row>
    <row r="11" spans="2:5">
      <c r="B11" s="1">
        <v>39892</v>
      </c>
      <c r="C11" s="3">
        <v>17840.830000000002</v>
      </c>
    </row>
    <row r="12" spans="2:5">
      <c r="B12" s="1">
        <v>39872</v>
      </c>
      <c r="C12" s="3">
        <v>19370</v>
      </c>
    </row>
    <row r="13" spans="2:5">
      <c r="B13" s="1">
        <v>39863</v>
      </c>
      <c r="C13" s="3">
        <v>22888.87</v>
      </c>
    </row>
    <row r="14" spans="2:5">
      <c r="B14" s="1">
        <v>39843</v>
      </c>
      <c r="C14" s="3">
        <v>18570</v>
      </c>
    </row>
    <row r="15" spans="2:5">
      <c r="B15" s="1"/>
      <c r="D15" s="3" t="s">
        <v>1</v>
      </c>
      <c r="E15" s="3" t="s">
        <v>2</v>
      </c>
    </row>
    <row r="16" spans="2:5">
      <c r="B16" s="1">
        <v>39830</v>
      </c>
      <c r="C16" s="3">
        <v>15455.54</v>
      </c>
      <c r="D16" s="3">
        <f>3714+3200</f>
        <v>6914</v>
      </c>
      <c r="E16" s="3">
        <v>759.36</v>
      </c>
    </row>
    <row r="17" spans="2:5">
      <c r="B17" s="1">
        <v>40173</v>
      </c>
      <c r="C17" s="3">
        <v>15640</v>
      </c>
    </row>
    <row r="18" spans="2:5">
      <c r="B18" s="1">
        <v>40162</v>
      </c>
      <c r="C18" s="3">
        <v>19519.189999999999</v>
      </c>
      <c r="D18" s="3">
        <f>3714+3200</f>
        <v>6914</v>
      </c>
      <c r="E18" s="3">
        <v>831.82</v>
      </c>
    </row>
    <row r="19" spans="2:5">
      <c r="B19" s="1">
        <v>40145</v>
      </c>
      <c r="C19" s="3">
        <v>17070</v>
      </c>
    </row>
    <row r="20" spans="2:5">
      <c r="B20" s="1">
        <v>40138</v>
      </c>
      <c r="C20" s="3">
        <v>20558.259999999998</v>
      </c>
      <c r="D20" s="3">
        <f>3714+3200</f>
        <v>6914</v>
      </c>
      <c r="E20" s="3">
        <v>914</v>
      </c>
    </row>
    <row r="21" spans="2:5">
      <c r="B21" s="1">
        <v>40117</v>
      </c>
      <c r="C21" s="3">
        <v>19480</v>
      </c>
    </row>
    <row r="22" spans="2:5">
      <c r="B22" s="1">
        <v>40106</v>
      </c>
      <c r="C22" s="3">
        <v>18942.18</v>
      </c>
      <c r="D22" s="3">
        <f>3714+3200</f>
        <v>6914</v>
      </c>
      <c r="E22" s="3">
        <v>942.68</v>
      </c>
    </row>
    <row r="23" spans="2:5">
      <c r="B23" s="1">
        <v>40085</v>
      </c>
      <c r="C23" s="3">
        <v>20670</v>
      </c>
    </row>
    <row r="24" spans="2:5">
      <c r="B24" s="1">
        <v>40075</v>
      </c>
      <c r="C24" s="3">
        <v>19397.95</v>
      </c>
      <c r="D24" s="3">
        <f>3714+3200</f>
        <v>6914</v>
      </c>
      <c r="E24" s="3">
        <v>919.79</v>
      </c>
    </row>
    <row r="25" spans="2:5">
      <c r="B25" s="1">
        <v>40054</v>
      </c>
      <c r="C25" s="3">
        <v>17740</v>
      </c>
    </row>
    <row r="26" spans="2:5">
      <c r="B26" s="1">
        <v>40045</v>
      </c>
      <c r="C26" s="3">
        <v>21508.99</v>
      </c>
      <c r="D26" s="3">
        <f>3714+3200</f>
        <v>6914</v>
      </c>
      <c r="E26" s="3">
        <v>1122.57</v>
      </c>
    </row>
    <row r="27" spans="2:5">
      <c r="B27" s="1">
        <v>40025</v>
      </c>
      <c r="C27" s="3">
        <v>25370</v>
      </c>
    </row>
    <row r="28" spans="2:5">
      <c r="B28" s="1">
        <v>40010</v>
      </c>
      <c r="C28" s="3">
        <v>22581.78</v>
      </c>
      <c r="D28" s="3">
        <f>3714+3200</f>
        <v>6914</v>
      </c>
      <c r="E28" s="3">
        <v>1116.57</v>
      </c>
    </row>
    <row r="29" spans="2:5">
      <c r="B29" s="1">
        <v>39994</v>
      </c>
      <c r="C29" s="3">
        <v>26070</v>
      </c>
    </row>
    <row r="30" spans="2:5">
      <c r="B30" s="1">
        <v>39984</v>
      </c>
      <c r="C30" s="3">
        <v>24678.799999999999</v>
      </c>
      <c r="D30" s="3">
        <f>3714+3200</f>
        <v>6914</v>
      </c>
      <c r="E30" s="3">
        <v>1113.08</v>
      </c>
    </row>
    <row r="31" spans="2:5">
      <c r="B31" s="1">
        <v>39962</v>
      </c>
      <c r="C31" s="3">
        <v>23340</v>
      </c>
    </row>
    <row r="32" spans="2:5">
      <c r="B32" s="1">
        <v>39952</v>
      </c>
      <c r="C32" s="3">
        <v>27910.86</v>
      </c>
      <c r="D32" s="3">
        <f>3714+3200</f>
        <v>6914</v>
      </c>
      <c r="E32" s="3">
        <v>1161.05</v>
      </c>
    </row>
    <row r="33" spans="2:5">
      <c r="B33" s="1">
        <v>39933</v>
      </c>
      <c r="C33" s="3">
        <v>23950</v>
      </c>
    </row>
    <row r="34" spans="2:5">
      <c r="B34" s="1">
        <v>39920</v>
      </c>
      <c r="C34" s="3">
        <v>28603.11</v>
      </c>
      <c r="D34" s="3">
        <f>3714+3200</f>
        <v>6914</v>
      </c>
      <c r="E34" s="3">
        <v>1221.46</v>
      </c>
    </row>
    <row r="35" spans="2:5">
      <c r="B35" s="1">
        <v>39903</v>
      </c>
      <c r="C35" s="3">
        <v>25910</v>
      </c>
    </row>
    <row r="36" spans="2:5">
      <c r="B36" s="1">
        <v>39892</v>
      </c>
      <c r="C36" s="3">
        <v>21512.34</v>
      </c>
      <c r="D36" s="3">
        <f>3714+3200</f>
        <v>6914</v>
      </c>
      <c r="E36" s="3">
        <v>1032.77</v>
      </c>
    </row>
    <row r="37" spans="2:5">
      <c r="B37" s="1">
        <v>39872</v>
      </c>
      <c r="C37" s="3">
        <v>22500</v>
      </c>
    </row>
    <row r="38" spans="2:5">
      <c r="B38" s="1">
        <v>39862</v>
      </c>
      <c r="C38" s="3">
        <v>20801.560000000001</v>
      </c>
      <c r="D38" s="3">
        <f>3714+3200</f>
        <v>6914</v>
      </c>
      <c r="E38" s="3">
        <v>910.44</v>
      </c>
    </row>
    <row r="39" spans="2:5">
      <c r="B39" s="1">
        <v>39844</v>
      </c>
      <c r="C39" s="3">
        <v>17430</v>
      </c>
      <c r="D39" s="3">
        <f>SUM(D16:D38)</f>
        <v>82968</v>
      </c>
      <c r="E39" s="3">
        <f>SUM(E16:E38)</f>
        <v>12045.589999999998</v>
      </c>
    </row>
    <row r="40" spans="2:5">
      <c r="B40" s="1" t="s">
        <v>0</v>
      </c>
      <c r="C40" s="3">
        <f>SUM(C16:C39)</f>
        <v>516640.56</v>
      </c>
      <c r="D40" s="3">
        <f>D39+C40</f>
        <v>599608.56000000006</v>
      </c>
      <c r="E40" s="3">
        <f>E39+D40</f>
        <v>611654.15</v>
      </c>
    </row>
    <row r="41" spans="2:5">
      <c r="B41" s="1"/>
    </row>
    <row r="42" spans="2:5">
      <c r="B42" s="1">
        <v>39829</v>
      </c>
      <c r="C42" s="3">
        <v>19078.73</v>
      </c>
    </row>
    <row r="43" spans="2:5">
      <c r="B43" s="1">
        <v>40176</v>
      </c>
      <c r="C43" s="3">
        <v>18730</v>
      </c>
    </row>
    <row r="44" spans="2:5">
      <c r="B44" s="1">
        <v>40166</v>
      </c>
      <c r="C44" s="3">
        <v>17175.21</v>
      </c>
    </row>
    <row r="45" spans="2:5">
      <c r="B45" s="1">
        <v>40144</v>
      </c>
      <c r="C45" s="3">
        <v>19185.689999999999</v>
      </c>
    </row>
    <row r="46" spans="2:5">
      <c r="B46" s="1">
        <v>40136</v>
      </c>
      <c r="C46" s="3">
        <v>19185</v>
      </c>
    </row>
    <row r="47" spans="2:5">
      <c r="B47" s="1">
        <v>40116</v>
      </c>
      <c r="C47" s="3">
        <v>17540</v>
      </c>
    </row>
    <row r="50" spans="10:10">
      <c r="J50" s="2">
        <v>910.44</v>
      </c>
    </row>
    <row r="51" spans="10:10">
      <c r="J51" s="2">
        <v>1032.77</v>
      </c>
    </row>
    <row r="52" spans="10:10">
      <c r="J52" s="2">
        <v>1221.46</v>
      </c>
    </row>
    <row r="53" spans="10:10">
      <c r="J53" s="2">
        <v>1161.05</v>
      </c>
    </row>
    <row r="54" spans="10:10">
      <c r="J54" s="2">
        <v>1113.08</v>
      </c>
    </row>
    <row r="55" spans="10:10">
      <c r="J55" s="2">
        <v>1116.57</v>
      </c>
    </row>
    <row r="56" spans="10:10">
      <c r="J56" s="2">
        <v>1122.57</v>
      </c>
    </row>
    <row r="57" spans="10:10">
      <c r="J57" s="2">
        <v>919.79</v>
      </c>
    </row>
    <row r="58" spans="10:10">
      <c r="J58" s="2">
        <v>942.68</v>
      </c>
    </row>
    <row r="59" spans="10:10">
      <c r="J59" s="2">
        <v>914</v>
      </c>
    </row>
    <row r="60" spans="10:10">
      <c r="J60" s="2">
        <v>831.82</v>
      </c>
    </row>
    <row r="61" spans="10:10">
      <c r="J61" s="2">
        <v>759.36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E38" sqref="E38:G57"/>
    </sheetView>
  </sheetViews>
  <sheetFormatPr defaultRowHeight="15"/>
  <cols>
    <col min="2" max="2" width="5.42578125" customWidth="1"/>
    <col min="3" max="3" width="13" style="3" customWidth="1"/>
    <col min="4" max="4" width="6.42578125" customWidth="1"/>
    <col min="5" max="5" width="13.42578125" customWidth="1"/>
  </cols>
  <sheetData>
    <row r="1" spans="1:5">
      <c r="A1">
        <v>2009</v>
      </c>
    </row>
    <row r="2" spans="1:5">
      <c r="A2" t="s">
        <v>3</v>
      </c>
      <c r="C2" s="3">
        <v>18570</v>
      </c>
      <c r="E2" s="3" t="s">
        <v>1</v>
      </c>
    </row>
    <row r="3" spans="1:5">
      <c r="A3" t="s">
        <v>5</v>
      </c>
      <c r="C3" s="3">
        <v>22888.87</v>
      </c>
      <c r="E3" s="3">
        <f>3714+3200</f>
        <v>6914</v>
      </c>
    </row>
    <row r="4" spans="1:5">
      <c r="A4" t="s">
        <v>4</v>
      </c>
      <c r="C4" s="3">
        <v>19370</v>
      </c>
      <c r="E4" s="3"/>
    </row>
    <row r="5" spans="1:5">
      <c r="A5" t="s">
        <v>5</v>
      </c>
      <c r="C5" s="3">
        <v>17840.830000000002</v>
      </c>
      <c r="E5" s="3">
        <f>3714+3200</f>
        <v>6914</v>
      </c>
    </row>
    <row r="6" spans="1:5">
      <c r="A6" t="s">
        <v>6</v>
      </c>
      <c r="C6" s="3">
        <v>19800</v>
      </c>
      <c r="E6" s="3"/>
    </row>
    <row r="7" spans="1:5">
      <c r="A7" t="s">
        <v>5</v>
      </c>
      <c r="C7" s="3">
        <v>24003.07</v>
      </c>
      <c r="E7" s="3">
        <f>3714+3200</f>
        <v>6914</v>
      </c>
    </row>
    <row r="8" spans="1:5">
      <c r="A8" t="s">
        <v>7</v>
      </c>
      <c r="C8" s="3">
        <v>25390</v>
      </c>
      <c r="E8" s="3"/>
    </row>
    <row r="9" spans="1:5">
      <c r="A9" t="s">
        <v>5</v>
      </c>
      <c r="C9" s="3">
        <v>23167.85</v>
      </c>
      <c r="E9" s="3">
        <f>2053.55+3200</f>
        <v>5253.55</v>
      </c>
    </row>
    <row r="10" spans="1:5">
      <c r="A10" t="s">
        <v>8</v>
      </c>
      <c r="C10" s="3">
        <v>26990</v>
      </c>
      <c r="E10" s="3"/>
    </row>
    <row r="11" spans="1:5">
      <c r="A11" t="s">
        <v>5</v>
      </c>
      <c r="C11" s="3">
        <v>25706.69</v>
      </c>
      <c r="E11" s="3">
        <f>2053.55+3200</f>
        <v>5253.55</v>
      </c>
    </row>
    <row r="12" spans="1:5">
      <c r="A12" t="s">
        <v>9</v>
      </c>
      <c r="C12" s="3">
        <v>22280</v>
      </c>
      <c r="E12" s="3"/>
    </row>
    <row r="13" spans="1:5">
      <c r="A13" t="s">
        <v>5</v>
      </c>
      <c r="C13" s="3">
        <v>24701.23</v>
      </c>
      <c r="E13" s="3">
        <f>2053.55+3200</f>
        <v>5253.55</v>
      </c>
    </row>
    <row r="14" spans="1:5">
      <c r="A14" t="s">
        <v>10</v>
      </c>
      <c r="C14" s="3">
        <v>20300</v>
      </c>
      <c r="E14" s="3"/>
    </row>
    <row r="15" spans="1:5">
      <c r="A15" t="s">
        <v>5</v>
      </c>
      <c r="C15" s="3">
        <v>21197.48</v>
      </c>
      <c r="E15" s="3">
        <f>2053.55+3200</f>
        <v>5253.55</v>
      </c>
    </row>
    <row r="16" spans="1:5">
      <c r="A16" t="s">
        <v>11</v>
      </c>
      <c r="C16" s="3">
        <v>18710</v>
      </c>
      <c r="E16" s="3"/>
    </row>
    <row r="17" spans="1:5">
      <c r="A17" t="s">
        <v>5</v>
      </c>
      <c r="C17" s="3">
        <v>21404.26</v>
      </c>
      <c r="E17" s="3">
        <f>2053.55+3200</f>
        <v>5253.55</v>
      </c>
    </row>
    <row r="18" spans="1:5">
      <c r="A18" t="s">
        <v>12</v>
      </c>
      <c r="C18" s="3">
        <v>19240</v>
      </c>
      <c r="E18" s="3"/>
    </row>
    <row r="19" spans="1:5">
      <c r="A19" t="s">
        <v>5</v>
      </c>
      <c r="C19" s="3">
        <v>17434.45</v>
      </c>
      <c r="E19" s="3">
        <f>2053.55+3200</f>
        <v>5253.55</v>
      </c>
    </row>
    <row r="20" spans="1:5">
      <c r="A20" t="s">
        <v>13</v>
      </c>
      <c r="C20" s="3">
        <v>20190</v>
      </c>
      <c r="E20" s="3"/>
    </row>
    <row r="21" spans="1:5">
      <c r="A21" t="s">
        <v>5</v>
      </c>
      <c r="C21" s="3">
        <v>22561.55</v>
      </c>
      <c r="E21" s="3">
        <f>2053.55+3200</f>
        <v>5253.55</v>
      </c>
    </row>
    <row r="22" spans="1:5">
      <c r="A22" t="s">
        <v>14</v>
      </c>
      <c r="C22" s="3">
        <v>19380</v>
      </c>
      <c r="E22" s="3"/>
    </row>
    <row r="23" spans="1:5">
      <c r="A23" t="s">
        <v>5</v>
      </c>
      <c r="C23" s="3">
        <v>20887.79</v>
      </c>
      <c r="E23" s="3">
        <f>2053.55+3200</f>
        <v>5253.55</v>
      </c>
    </row>
    <row r="24" spans="1:5">
      <c r="A24" t="s">
        <v>15</v>
      </c>
      <c r="C24" s="3">
        <v>19120</v>
      </c>
      <c r="E24" s="3"/>
    </row>
    <row r="25" spans="1:5">
      <c r="A25" t="s">
        <v>5</v>
      </c>
      <c r="C25" s="3">
        <v>25962.55</v>
      </c>
      <c r="E25" s="3">
        <f>2053.55+3200</f>
        <v>5253.55</v>
      </c>
    </row>
    <row r="26" spans="1:5">
      <c r="C26" s="3">
        <f>SUM(C2:C25)</f>
        <v>517096.61999999994</v>
      </c>
      <c r="E26" s="3">
        <f>SUM(E3:E25)</f>
        <v>68023.950000000012</v>
      </c>
    </row>
    <row r="27" spans="1:5">
      <c r="E27" s="3">
        <f>E26+C26</f>
        <v>585120.56999999995</v>
      </c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2010-06-01T16:45:05Z</cp:lastPrinted>
  <dcterms:created xsi:type="dcterms:W3CDTF">2009-08-27T14:19:57Z</dcterms:created>
  <dcterms:modified xsi:type="dcterms:W3CDTF">2010-06-01T17:31:13Z</dcterms:modified>
</cp:coreProperties>
</file>