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Documents\Spring2021 Semester\Systems Development and Implementation\Final POC\"/>
    </mc:Choice>
  </mc:AlternateContent>
  <xr:revisionPtr revIDLastSave="0" documentId="13_ncr:1_{93DE5B24-656C-4DD6-9CFC-6C236DDC2AAA}" xr6:coauthVersionLast="46" xr6:coauthVersionMax="46" xr10:uidLastSave="{00000000-0000-0000-0000-000000000000}"/>
  <bookViews>
    <workbookView xWindow="5175" yWindow="915" windowWidth="14385" windowHeight="12510" xr2:uid="{A392A84D-D847-4197-B2D1-C75C1A941E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" l="1"/>
  <c r="C16" i="1"/>
  <c r="D16" i="1"/>
  <c r="D18" i="1"/>
  <c r="C18" i="1"/>
  <c r="B18" i="1"/>
  <c r="C17" i="1"/>
  <c r="D17" i="1"/>
  <c r="B17" i="1"/>
  <c r="B8" i="1"/>
  <c r="C8" i="1"/>
  <c r="D8" i="1" s="1"/>
  <c r="C7" i="1"/>
  <c r="D7" i="1" s="1"/>
  <c r="C6" i="1"/>
  <c r="D6" i="1" s="1"/>
  <c r="D3" i="1"/>
  <c r="D4" i="1"/>
  <c r="D5" i="1"/>
  <c r="H8" i="1"/>
  <c r="I8" i="1" s="1"/>
  <c r="C3" i="1"/>
  <c r="C4" i="1"/>
  <c r="C5" i="1"/>
  <c r="H7" i="1"/>
  <c r="I7" i="1" s="1"/>
  <c r="H6" i="1"/>
  <c r="I6" i="1" s="1"/>
  <c r="I5" i="1"/>
  <c r="H5" i="1"/>
  <c r="H4" i="1"/>
  <c r="I4" i="1" s="1"/>
  <c r="H3" i="1"/>
  <c r="I3" i="1" s="1"/>
</calcChain>
</file>

<file path=xl/sharedStrings.xml><?xml version="1.0" encoding="utf-8"?>
<sst xmlns="http://schemas.openxmlformats.org/spreadsheetml/2006/main" count="29" uniqueCount="18">
  <si>
    <t>.Net</t>
  </si>
  <si>
    <t>Salary</t>
  </si>
  <si>
    <t>Montly</t>
  </si>
  <si>
    <t>Total (9months)</t>
  </si>
  <si>
    <t>Node .JS</t>
  </si>
  <si>
    <t>Trainer</t>
  </si>
  <si>
    <t>Developer</t>
  </si>
  <si>
    <t>Total</t>
  </si>
  <si>
    <t>Difference</t>
  </si>
  <si>
    <t>Visual Studio Cost</t>
  </si>
  <si>
    <t>Amazon EC2</t>
  </si>
  <si>
    <t>Mongo DB</t>
  </si>
  <si>
    <t>Person 1</t>
  </si>
  <si>
    <t>Person 2</t>
  </si>
  <si>
    <t>Person 3</t>
  </si>
  <si>
    <t>SQL Server Cost</t>
  </si>
  <si>
    <t>Year Cost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</si>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</sst>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">
    <xf numFmtId="0" fontId="0" fillId="0" borderId="0" xfId="0"/>
    <xf numFmtId="164" fontId="0" fillId="0" borderId="0" xfId="0" applyNumberFormat="1"/>
    <xf numFmtId="164" fontId="0" fillId="0" borderId="2" xfId="0" applyNumberFormat="1" applyBorder="1"/>
    <xf numFmtId="0" fontId="0" fillId="0" borderId="0" xfId="0" applyBorder="1"/>
    <xf numFmtId="165" fontId="0" fillId="0" borderId="0" xfId="0" applyNumberFormat="1" applyBorder="1"/>
    <xf numFmtId="164" fontId="0" fillId="0" borderId="0" xfId="0" applyNumberFormat="1" applyBorder="1"/>
    <xf numFmtId="164" fontId="0" fillId="0" borderId="1" xfId="0" applyNumberFormat="1" applyBorder="1"/>
    <xf numFmtId="164" fontId="0" fillId="0" borderId="3" xfId="0" applyNumberFormat="1" applyBorder="1"/>
    <xf numFmtId="0" fontId="0" fillId="0" borderId="0" xfId="0" applyBorder="1" applyAlignment="1">
      <alignment horizontal="center"/>
    </xf>
    <xf numFmtId="44" fontId="0" fillId="0" borderId="0" xfId="1" applyFont="1" applyBorder="1"/>
    <xf numFmtId="0" fontId="2" fillId="0" borderId="0" xfId="0" applyFont="1" applyBorder="1" applyAlignment="1">
      <alignment horizontal="center"/>
    </xf>
    <xf numFmtId="44" fontId="0" fillId="0" borderId="0" xfId="0" applyNumberFormat="1" applyBorder="1"/>
    <xf numFmtId="44" fontId="0" fillId="0" borderId="2" xfId="1" applyFont="1" applyBorder="1"/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5" xfId="0" applyBorder="1"/>
    <xf numFmtId="165" fontId="0" fillId="0" borderId="5" xfId="0" applyNumberFormat="1" applyBorder="1"/>
    <xf numFmtId="164" fontId="0" fillId="0" borderId="5" xfId="0" applyNumberFormat="1" applyBorder="1"/>
    <xf numFmtId="165" fontId="0" fillId="0" borderId="0" xfId="1" applyNumberFormat="1" applyFont="1" applyBorder="1"/>
    <xf numFmtId="164" fontId="0" fillId="0" borderId="4" xfId="0" applyNumberFormat="1" applyBorder="1"/>
    <xf numFmtId="44" fontId="0" fillId="0" borderId="5" xfId="1" applyFont="1" applyBorder="1"/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0" fillId="3" borderId="8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0" xfId="0" applyFill="1" applyBorder="1"/>
    <xf numFmtId="0" fontId="0" fillId="3" borderId="1" xfId="0" applyFill="1" applyBorder="1"/>
    <xf numFmtId="0" fontId="0" fillId="4" borderId="0" xfId="0" applyFill="1" applyBorder="1"/>
    <xf numFmtId="0" fontId="0" fillId="3" borderId="12" xfId="0" applyFill="1" applyBorder="1"/>
    <xf numFmtId="165" fontId="0" fillId="0" borderId="1" xfId="0" applyNumberFormat="1" applyBorder="1"/>
    <xf numFmtId="0" fontId="0" fillId="0" borderId="13" xfId="0" applyBorder="1"/>
    <xf numFmtId="44" fontId="0" fillId="0" borderId="3" xfId="1" applyFont="1" applyBorder="1"/>
    <xf numFmtId="0" fontId="0" fillId="3" borderId="13" xfId="0" applyFill="1" applyBorder="1"/>
    <xf numFmtId="165" fontId="0" fillId="0" borderId="12" xfId="0" applyNumberFormat="1" applyBorder="1"/>
    <xf numFmtId="44" fontId="0" fillId="0" borderId="13" xfId="1" applyFont="1" applyBorder="1"/>
    <xf numFmtId="0" fontId="0" fillId="3" borderId="14" xfId="0" applyFill="1" applyBorder="1"/>
    <xf numFmtId="44" fontId="0" fillId="0" borderId="14" xfId="1" applyFont="1" applyBorder="1"/>
    <xf numFmtId="44" fontId="0" fillId="0" borderId="15" xfId="1" applyFont="1" applyBorder="1"/>
    <xf numFmtId="44" fontId="0" fillId="0" borderId="16" xfId="1" applyFont="1" applyBorder="1"/>
    <xf numFmtId="0" fontId="0" fillId="3" borderId="2" xfId="0" applyFill="1" applyBorder="1"/>
    <xf numFmtId="0" fontId="0" fillId="3" borderId="3" xfId="0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8A55E-0701-4DE1-8E1F-1ECE1F57B48D}">
  <dimension ref="A1:I23"/>
  <sheetViews>
    <sheetView tabSelected="1" workbookViewId="0">
      <selection activeCell="D22" sqref="D22"/>
    </sheetView>
  </sheetViews>
  <sheetFormatPr defaultRowHeight="15" x14ac:dyDescent="0.25"/>
  <cols>
    <col min="1" max="1" width="20.28515625" customWidth="1"/>
    <col min="2" max="2" width="13" customWidth="1"/>
    <col min="3" max="3" width="12.42578125" customWidth="1"/>
    <col min="4" max="4" width="15" customWidth="1"/>
    <col min="6" max="6" width="14.5703125" bestFit="1" customWidth="1"/>
    <col min="7" max="7" width="12.5703125" bestFit="1" customWidth="1"/>
    <col min="8" max="8" width="11.5703125" bestFit="1" customWidth="1"/>
    <col min="9" max="9" width="15.140625" bestFit="1" customWidth="1"/>
  </cols>
  <sheetData>
    <row r="1" spans="1:9" ht="15.75" thickBot="1" x14ac:dyDescent="0.3">
      <c r="A1" s="21" t="s">
        <v>0</v>
      </c>
      <c r="B1" s="22"/>
      <c r="C1" s="22"/>
      <c r="D1" s="23"/>
      <c r="F1" s="21" t="s">
        <v>4</v>
      </c>
      <c r="G1" s="22"/>
      <c r="H1" s="22"/>
      <c r="I1" s="23"/>
    </row>
    <row r="2" spans="1:9" x14ac:dyDescent="0.25">
      <c r="A2" s="14"/>
      <c r="B2" s="27" t="s">
        <v>16</v>
      </c>
      <c r="C2" s="27" t="s">
        <v>2</v>
      </c>
      <c r="D2" s="28" t="s">
        <v>3</v>
      </c>
      <c r="F2" s="13"/>
      <c r="G2" s="27" t="s">
        <v>1</v>
      </c>
      <c r="H2" s="27" t="s">
        <v>2</v>
      </c>
      <c r="I2" s="28" t="s">
        <v>3</v>
      </c>
    </row>
    <row r="3" spans="1:9" x14ac:dyDescent="0.25">
      <c r="A3" s="24" t="s">
        <v>12</v>
      </c>
      <c r="B3" s="16">
        <v>100000</v>
      </c>
      <c r="C3" s="17">
        <f t="shared" ref="C3:C7" si="0">B3/12</f>
        <v>8333.3333333333339</v>
      </c>
      <c r="D3" s="19">
        <f t="shared" ref="D3:D7" si="1">C3*9</f>
        <v>75000</v>
      </c>
      <c r="E3" s="15"/>
      <c r="F3" s="24" t="s">
        <v>12</v>
      </c>
      <c r="G3" s="20">
        <v>113000</v>
      </c>
      <c r="H3" s="17">
        <f>G3/12</f>
        <v>9416.6666666666661</v>
      </c>
      <c r="I3" s="19">
        <f>H3*9</f>
        <v>84750</v>
      </c>
    </row>
    <row r="4" spans="1:9" x14ac:dyDescent="0.25">
      <c r="A4" s="25" t="s">
        <v>13</v>
      </c>
      <c r="B4" s="4">
        <v>100000</v>
      </c>
      <c r="C4" s="5">
        <f t="shared" si="0"/>
        <v>8333.3333333333339</v>
      </c>
      <c r="D4" s="6">
        <f t="shared" si="1"/>
        <v>75000</v>
      </c>
      <c r="F4" s="25" t="s">
        <v>13</v>
      </c>
      <c r="G4" s="9">
        <v>113000</v>
      </c>
      <c r="H4" s="5">
        <f>G4/12</f>
        <v>9416.6666666666661</v>
      </c>
      <c r="I4" s="6">
        <f>H4*9</f>
        <v>84750</v>
      </c>
    </row>
    <row r="5" spans="1:9" x14ac:dyDescent="0.25">
      <c r="A5" s="25" t="s">
        <v>14</v>
      </c>
      <c r="B5" s="4">
        <v>100000</v>
      </c>
      <c r="C5" s="5">
        <f t="shared" si="0"/>
        <v>8333.3333333333339</v>
      </c>
      <c r="D5" s="6">
        <f t="shared" si="1"/>
        <v>75000</v>
      </c>
      <c r="F5" s="25" t="s">
        <v>14</v>
      </c>
      <c r="G5" s="9">
        <v>113000</v>
      </c>
      <c r="H5" s="5">
        <f>G5/12</f>
        <v>9416.6666666666661</v>
      </c>
      <c r="I5" s="6">
        <f>H5*9</f>
        <v>84750</v>
      </c>
    </row>
    <row r="6" spans="1:9" x14ac:dyDescent="0.25">
      <c r="A6" s="25" t="s">
        <v>9</v>
      </c>
      <c r="B6" s="4">
        <v>539</v>
      </c>
      <c r="C6" s="5">
        <f t="shared" si="0"/>
        <v>44.916666666666664</v>
      </c>
      <c r="D6" s="6">
        <f t="shared" si="1"/>
        <v>404.25</v>
      </c>
      <c r="F6" s="25" t="s">
        <v>5</v>
      </c>
      <c r="G6" s="9">
        <v>70000</v>
      </c>
      <c r="H6" s="5">
        <f>G6/12</f>
        <v>5833.333333333333</v>
      </c>
      <c r="I6" s="6">
        <f>H6*9</f>
        <v>52500</v>
      </c>
    </row>
    <row r="7" spans="1:9" x14ac:dyDescent="0.25">
      <c r="A7" s="25" t="s">
        <v>15</v>
      </c>
      <c r="B7" s="4">
        <v>1418</v>
      </c>
      <c r="C7" s="5">
        <f>B7/12</f>
        <v>118.16666666666667</v>
      </c>
      <c r="D7" s="6">
        <f>C7*9</f>
        <v>1063.5</v>
      </c>
      <c r="F7" s="25" t="s">
        <v>6</v>
      </c>
      <c r="G7" s="9">
        <v>113000</v>
      </c>
      <c r="H7" s="5">
        <f>G7/12</f>
        <v>9416.6666666666661</v>
      </c>
      <c r="I7" s="6">
        <f>H7*9</f>
        <v>84750</v>
      </c>
    </row>
    <row r="8" spans="1:9" x14ac:dyDescent="0.25">
      <c r="A8" s="25" t="s">
        <v>10</v>
      </c>
      <c r="B8" s="4">
        <f>G8</f>
        <v>2102.4</v>
      </c>
      <c r="C8" s="5">
        <f>B8/12</f>
        <v>175.20000000000002</v>
      </c>
      <c r="D8" s="6">
        <f>C8*9</f>
        <v>1576.8000000000002</v>
      </c>
      <c r="F8" s="25" t="s">
        <v>10</v>
      </c>
      <c r="G8" s="9">
        <v>2102.4</v>
      </c>
      <c r="H8" s="5">
        <f>G8/12</f>
        <v>175.20000000000002</v>
      </c>
      <c r="I8" s="6">
        <f>H8*9</f>
        <v>1576.8000000000002</v>
      </c>
    </row>
    <row r="9" spans="1:9" x14ac:dyDescent="0.25">
      <c r="A9" s="15"/>
      <c r="B9" s="16"/>
      <c r="C9" s="17"/>
      <c r="D9" s="17"/>
      <c r="F9" s="25" t="s">
        <v>4</v>
      </c>
      <c r="G9" s="9">
        <v>0</v>
      </c>
      <c r="H9" s="5">
        <v>0</v>
      </c>
      <c r="I9" s="6">
        <v>0</v>
      </c>
    </row>
    <row r="10" spans="1:9" x14ac:dyDescent="0.25">
      <c r="A10" s="10"/>
      <c r="B10" s="10"/>
      <c r="C10" s="10"/>
      <c r="D10" s="10"/>
      <c r="F10" s="26" t="s">
        <v>11</v>
      </c>
      <c r="G10" s="12">
        <v>0</v>
      </c>
      <c r="H10" s="2">
        <v>0</v>
      </c>
      <c r="I10" s="7">
        <v>0</v>
      </c>
    </row>
    <row r="11" spans="1:9" x14ac:dyDescent="0.25">
      <c r="A11" s="8"/>
      <c r="B11" s="3"/>
      <c r="C11" s="3"/>
      <c r="D11" s="3"/>
      <c r="F11" s="3"/>
      <c r="G11" s="9"/>
      <c r="H11" s="5"/>
      <c r="I11" s="5"/>
    </row>
    <row r="12" spans="1:9" x14ac:dyDescent="0.25">
      <c r="A12" s="29"/>
      <c r="B12" s="18"/>
      <c r="C12" s="18"/>
      <c r="D12" s="18"/>
      <c r="E12" s="3"/>
      <c r="F12" s="3"/>
      <c r="G12" s="11"/>
      <c r="H12" s="11"/>
      <c r="I12" s="11"/>
    </row>
    <row r="13" spans="1:9" x14ac:dyDescent="0.25">
      <c r="A13" s="3"/>
      <c r="B13" s="9"/>
      <c r="C13" s="5"/>
      <c r="D13" s="5"/>
    </row>
    <row r="14" spans="1:9" ht="15.75" thickBot="1" x14ac:dyDescent="0.3">
      <c r="A14" s="21" t="s">
        <v>17</v>
      </c>
      <c r="B14" s="22"/>
      <c r="C14" s="22"/>
      <c r="D14" s="23"/>
    </row>
    <row r="15" spans="1:9" x14ac:dyDescent="0.25">
      <c r="A15" s="32"/>
      <c r="B15" s="34" t="s">
        <v>1</v>
      </c>
      <c r="C15" s="41" t="s">
        <v>2</v>
      </c>
      <c r="D15" s="42" t="s">
        <v>7</v>
      </c>
    </row>
    <row r="16" spans="1:9" x14ac:dyDescent="0.25">
      <c r="A16" s="30" t="s">
        <v>0</v>
      </c>
      <c r="B16" s="35">
        <f>SUM(B3:B8)</f>
        <v>304059.40000000002</v>
      </c>
      <c r="C16" s="4">
        <f t="shared" ref="C16:D16" si="2">SUM(C3:C8)</f>
        <v>25338.283333333336</v>
      </c>
      <c r="D16" s="31">
        <f t="shared" si="2"/>
        <v>228044.55</v>
      </c>
    </row>
    <row r="17" spans="1:8" ht="15.75" thickBot="1" x14ac:dyDescent="0.3">
      <c r="A17" s="37" t="s">
        <v>4</v>
      </c>
      <c r="B17" s="38">
        <f>SUM(G3:G10)</f>
        <v>524102.40000000002</v>
      </c>
      <c r="C17" s="39">
        <f t="shared" ref="C17:D17" si="3">SUM(H3:H10)</f>
        <v>43675.199999999997</v>
      </c>
      <c r="D17" s="40">
        <f t="shared" si="3"/>
        <v>393076.8</v>
      </c>
    </row>
    <row r="18" spans="1:8" x14ac:dyDescent="0.25">
      <c r="A18" s="34" t="s">
        <v>8</v>
      </c>
      <c r="B18" s="36">
        <f>B17-B16</f>
        <v>220043</v>
      </c>
      <c r="C18" s="12">
        <f t="shared" ref="C18:D18" si="4">C17-C16</f>
        <v>18336.916666666661</v>
      </c>
      <c r="D18" s="33">
        <f t="shared" si="4"/>
        <v>165032.25</v>
      </c>
    </row>
    <row r="19" spans="1:8" x14ac:dyDescent="0.25">
      <c r="A19" s="3"/>
      <c r="B19" s="9"/>
      <c r="C19" s="5"/>
      <c r="D19" s="5"/>
      <c r="H19" s="3"/>
    </row>
    <row r="20" spans="1:8" x14ac:dyDescent="0.25">
      <c r="A20" s="3"/>
      <c r="B20" s="9"/>
      <c r="C20" s="5"/>
      <c r="D20" s="5"/>
    </row>
    <row r="21" spans="1:8" x14ac:dyDescent="0.25">
      <c r="A21" s="10"/>
      <c r="B21" s="10"/>
      <c r="C21" s="10"/>
      <c r="D21" s="10"/>
    </row>
    <row r="22" spans="1:8" x14ac:dyDescent="0.25">
      <c r="A22" s="3"/>
      <c r="B22" s="3"/>
      <c r="C22" s="3"/>
      <c r="D22" s="3"/>
    </row>
    <row r="23" spans="1:8" x14ac:dyDescent="0.25">
      <c r="A23" s="3"/>
      <c r="B23" s="11"/>
      <c r="C23" s="5"/>
      <c r="D23" s="5"/>
      <c r="F23" s="1"/>
    </row>
  </sheetData>
  <mergeCells count="5">
    <mergeCell ref="A1:D1"/>
    <mergeCell ref="A10:D10"/>
    <mergeCell ref="A21:D21"/>
    <mergeCell ref="F1:I1"/>
    <mergeCell ref="A14:D14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C8FEFA238CD142AF54424FBF08218A" ma:contentTypeVersion="7" ma:contentTypeDescription="Create a new document." ma:contentTypeScope="" ma:versionID="8d8bc5ec7d0fe0a79f8e60a996fc2af5">
  <xsd:schema xmlns:xsd="http://www.w3.org/2001/XMLSchema" xmlns:xs="http://www.w3.org/2001/XMLSchema" xmlns:p="http://schemas.microsoft.com/office/2006/metadata/properties" xmlns:ns3="16ba412b-85b2-4140-b47a-e6af42a28464" xmlns:ns4="8cf0a841-cb2e-477f-b28c-ed3e4f5fad6e" targetNamespace="http://schemas.microsoft.com/office/2006/metadata/properties" ma:root="true" ma:fieldsID="ffac12ac55704eb78f253f82c717e1b0" ns3:_="" ns4:_="">
    <xsd:import namespace="16ba412b-85b2-4140-b47a-e6af42a28464"/>
    <xsd:import namespace="8cf0a841-cb2e-477f-b28c-ed3e4f5fad6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ba412b-85b2-4140-b47a-e6af42a284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0a841-cb2e-477f-b28c-ed3e4f5fad6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B116531-2A1B-43E0-8C81-EF3DB8DBE76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9494CB8-F3ED-4990-AE11-28DE0C2DB1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ba412b-85b2-4140-b47a-e6af42a28464"/>
    <ds:schemaRef ds:uri="8cf0a841-cb2e-477f-b28c-ed3e4f5fad6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636197F-CAD5-4518-93D7-72AFCDDF9DB0}">
  <ds:schemaRefs>
    <ds:schemaRef ds:uri="http://schemas.microsoft.com/office/2006/documentManagement/types"/>
    <ds:schemaRef ds:uri="http://schemas.microsoft.com/office/infopath/2007/PartnerControls"/>
    <ds:schemaRef ds:uri="http://purl.org/dc/dcmitype/"/>
    <ds:schemaRef ds:uri="16ba412b-85b2-4140-b47a-e6af42a28464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  <ds:schemaRef ds:uri="8cf0a841-cb2e-477f-b28c-ed3e4f5fad6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Delahaut</dc:creator>
  <cp:lastModifiedBy>adam zell</cp:lastModifiedBy>
  <dcterms:created xsi:type="dcterms:W3CDTF">2021-04-29T19:35:50Z</dcterms:created>
  <dcterms:modified xsi:type="dcterms:W3CDTF">2021-05-16T00:40:10Z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0x01010051C8FEFA238CD142AF54424FBF08218A</vt:lpwstr>
  </property>
</Properties>
</file>