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6615" windowHeight="7275" tabRatio="839" firstSheet="2" activeTab="6"/>
  </bookViews>
  <sheets>
    <sheet name="Documentos de requerimientos" sheetId="20" r:id="rId1"/>
    <sheet name="Diseño de solución" sheetId="22" r:id="rId2"/>
    <sheet name="Prototipos" sheetId="21" r:id="rId3"/>
    <sheet name="Documentos de pruebas" sheetId="23" r:id="rId4"/>
    <sheet name="Diagramas de flujo y de Activid" sheetId="24" r:id="rId5"/>
    <sheet name="Construcción y BD" sheetId="25" r:id="rId6"/>
    <sheet name="Realización de pruebas" sheetId="26" r:id="rId7"/>
    <sheet name="Manual de Usuario" sheetId="27" r:id="rId8"/>
  </sheets>
  <calcPr calcId="145621" iterateDelta="1E-4"/>
</workbook>
</file>

<file path=xl/calcChain.xml><?xml version="1.0" encoding="utf-8"?>
<calcChain xmlns="http://schemas.openxmlformats.org/spreadsheetml/2006/main">
  <c r="L16" i="27" l="1"/>
  <c r="K16" i="27"/>
  <c r="J16" i="27"/>
  <c r="L15" i="27"/>
  <c r="K15" i="27"/>
  <c r="J15" i="27"/>
  <c r="L14" i="27"/>
  <c r="K14" i="27"/>
  <c r="J14" i="27"/>
  <c r="I12" i="27"/>
  <c r="H12" i="27"/>
  <c r="G12" i="27"/>
  <c r="F12" i="27"/>
  <c r="E12" i="27"/>
  <c r="D12" i="27"/>
  <c r="L16" i="26" l="1"/>
  <c r="K16" i="26"/>
  <c r="J16" i="26"/>
  <c r="L15" i="26"/>
  <c r="K15" i="26"/>
  <c r="J15" i="26"/>
  <c r="L14" i="26"/>
  <c r="K14" i="26"/>
  <c r="J14" i="26"/>
  <c r="I12" i="26"/>
  <c r="H12" i="26"/>
  <c r="G12" i="26"/>
  <c r="F12" i="26"/>
  <c r="E12" i="26"/>
  <c r="D12" i="26"/>
  <c r="L16" i="25"/>
  <c r="K16" i="25"/>
  <c r="J16" i="25"/>
  <c r="L15" i="25"/>
  <c r="K15" i="25"/>
  <c r="J15" i="25"/>
  <c r="L14" i="25"/>
  <c r="K14" i="25"/>
  <c r="J14" i="25"/>
  <c r="I12" i="25"/>
  <c r="H12" i="25"/>
  <c r="G12" i="25"/>
  <c r="F12" i="25"/>
  <c r="E12" i="25"/>
  <c r="D12" i="25"/>
  <c r="L16" i="24"/>
  <c r="K16" i="24"/>
  <c r="J16" i="24"/>
  <c r="L15" i="24"/>
  <c r="K15" i="24"/>
  <c r="J15" i="24"/>
  <c r="L14" i="24"/>
  <c r="K14" i="24"/>
  <c r="J14" i="24"/>
  <c r="I12" i="24"/>
  <c r="H12" i="24"/>
  <c r="G12" i="24"/>
  <c r="F12" i="24"/>
  <c r="E12" i="24"/>
  <c r="D12" i="24"/>
  <c r="L16" i="23"/>
  <c r="K16" i="23"/>
  <c r="J16" i="23"/>
  <c r="L15" i="23"/>
  <c r="K15" i="23"/>
  <c r="J15" i="23"/>
  <c r="L14" i="23"/>
  <c r="K14" i="23"/>
  <c r="J14" i="23"/>
  <c r="I12" i="23"/>
  <c r="H12" i="23"/>
  <c r="G12" i="23"/>
  <c r="F12" i="23"/>
  <c r="E12" i="23"/>
  <c r="D12" i="23"/>
  <c r="L16" i="22"/>
  <c r="K16" i="22"/>
  <c r="J16" i="22"/>
  <c r="L15" i="22"/>
  <c r="K15" i="22"/>
  <c r="J15" i="22"/>
  <c r="L14" i="22"/>
  <c r="K14" i="22"/>
  <c r="J14" i="22"/>
  <c r="I12" i="22"/>
  <c r="H12" i="22"/>
  <c r="G12" i="22"/>
  <c r="F12" i="22"/>
  <c r="E12" i="22"/>
  <c r="D12" i="22"/>
  <c r="L16" i="21"/>
  <c r="K16" i="21"/>
  <c r="J16" i="21"/>
  <c r="L15" i="21"/>
  <c r="K15" i="21"/>
  <c r="J15" i="21"/>
  <c r="L14" i="21"/>
  <c r="K14" i="21"/>
  <c r="J14" i="21"/>
  <c r="I12" i="21"/>
  <c r="H12" i="21"/>
  <c r="G12" i="21"/>
  <c r="F12" i="21"/>
  <c r="E12" i="21"/>
  <c r="D12" i="21"/>
  <c r="L16" i="20"/>
  <c r="K16" i="20"/>
  <c r="J16" i="20"/>
  <c r="L15" i="20"/>
  <c r="K15" i="20"/>
  <c r="J15" i="20"/>
  <c r="L14" i="20"/>
  <c r="K14" i="20"/>
  <c r="J14" i="20"/>
  <c r="I12" i="20"/>
  <c r="H12" i="20"/>
  <c r="G12" i="20"/>
  <c r="F12" i="20"/>
  <c r="E12" i="20"/>
  <c r="D12" i="20"/>
</calcChain>
</file>

<file path=xl/sharedStrings.xml><?xml version="1.0" encoding="utf-8"?>
<sst xmlns="http://schemas.openxmlformats.org/spreadsheetml/2006/main" count="378" uniqueCount="114">
  <si>
    <t>Complejidad</t>
  </si>
  <si>
    <t>Optimista</t>
  </si>
  <si>
    <t>Pesimista</t>
  </si>
  <si>
    <t>Alta</t>
  </si>
  <si>
    <t>Baja</t>
  </si>
  <si>
    <t>Media</t>
  </si>
  <si>
    <t>Contexto</t>
  </si>
  <si>
    <t>Participantes</t>
  </si>
  <si>
    <t>Nombre</t>
  </si>
  <si>
    <t>Rol</t>
  </si>
  <si>
    <t>Tecnología</t>
  </si>
  <si>
    <t>Promedio</t>
  </si>
  <si>
    <t>Participante</t>
  </si>
  <si>
    <t>Desarrollador</t>
  </si>
  <si>
    <t>Caracterización (tipo de complejidad)</t>
  </si>
  <si>
    <t>Experiencia con la tecnología</t>
  </si>
  <si>
    <t>Actividad</t>
  </si>
  <si>
    <t>Yesenia Lamas Sandoval</t>
  </si>
  <si>
    <t>Edgar Alfredo Ramírez García</t>
  </si>
  <si>
    <t>Omar Jacobo García</t>
  </si>
  <si>
    <t>Ariadna Moya González</t>
  </si>
  <si>
    <t>Brenda Mariana Martínez Moreno</t>
  </si>
  <si>
    <t>Silvia Villavicencio Marquez</t>
  </si>
  <si>
    <t>8 años</t>
  </si>
  <si>
    <t>10 años</t>
  </si>
  <si>
    <t>Word, Excel</t>
  </si>
  <si>
    <t>Word</t>
  </si>
  <si>
    <t>0 años</t>
  </si>
  <si>
    <t>Interacción con otros módulos.</t>
  </si>
  <si>
    <t>Creación de nuestros propios metodos.</t>
  </si>
  <si>
    <t>Programación en lenguajes desconocidos.</t>
  </si>
  <si>
    <t>Copiar el contenido de varias fuentes.</t>
  </si>
  <si>
    <t>Transcribir documentos.</t>
  </si>
  <si>
    <t>Hacer un resumen de varias fuentes.</t>
  </si>
  <si>
    <t>Investigaciones de campo.</t>
  </si>
  <si>
    <t>Crear documentos (propia autoría).</t>
  </si>
  <si>
    <t>Investigaciones de temas desconocidos.</t>
  </si>
  <si>
    <t>Baja funcionalidad de componente.</t>
  </si>
  <si>
    <t>Diseño a lápiz.</t>
  </si>
  <si>
    <t>Creación de diagramas basados en otros realizados anteriormente.</t>
  </si>
  <si>
    <t>Dia, boUML.</t>
  </si>
  <si>
    <t>Varias interacciones con diferentes componentes.</t>
  </si>
  <si>
    <t>Crear documentos de pruebas de integracion.</t>
  </si>
  <si>
    <t>Crear documentos de pruebas de sistema.</t>
  </si>
  <si>
    <t>Realizar algoritmos para procesos que ya conocemos.</t>
  </si>
  <si>
    <t>Basarnos en algoritmos ya implementados para problemas ya generalizados.</t>
  </si>
  <si>
    <t>DIA, lápiz y papel.</t>
  </si>
  <si>
    <t>Realizar pruebas de sistema.</t>
  </si>
  <si>
    <t>Trabajar con más de 20 variables.</t>
  </si>
  <si>
    <t>Trabajar de a 10 a 20 variables.</t>
  </si>
  <si>
    <t>Trabajar hasta 9 variables.</t>
  </si>
  <si>
    <t>Reutilización de código para cubrir nuestra necesidades.</t>
  </si>
  <si>
    <t>Revisar algoritmos de diferentes fuentes para obtener una idea objetiva del problema.</t>
  </si>
  <si>
    <t>Creación de diagramas de flujo.</t>
  </si>
  <si>
    <t>Escribir un dictado</t>
  </si>
  <si>
    <t xml:space="preserve">Administrar </t>
  </si>
  <si>
    <t>Creación de documentos de requerimientos</t>
  </si>
  <si>
    <t>Diseño de la solución</t>
  </si>
  <si>
    <t>Diagramas de flujo sin algoritmo previo</t>
  </si>
  <si>
    <t>Diagramas de flujo con algoritmo previo</t>
  </si>
  <si>
    <t>Creación de documentos de pruebas</t>
  </si>
  <si>
    <t>Realización de pruebas</t>
  </si>
  <si>
    <t>Creación de prototipos</t>
  </si>
  <si>
    <t>Debido a la falta de históricos en las estimaciones, se elaboró una sesión de expertos para obtener parámetros de estimación para la creación de documentos de requerimientos.  Por medio de una lluvia de ideas se definieron criterios por funcionalidad y complejidad. Se obtuvieron valores pesimistas, optimistas, promedios.</t>
  </si>
  <si>
    <t>Debido a la falta de históricos en las estimaciones, se elaboró una sesión de expertos para obtener parámetros de estimación para la creación de prototipos.  Por medio de una lluvia de ideas se definieron criterios por funcionalidad y complejidad. Se obtuvieron valores pesimistas, optimistas, promedios.</t>
  </si>
  <si>
    <t>Creación de algoritmos necesarios para la solución</t>
  </si>
  <si>
    <t>SRS</t>
  </si>
  <si>
    <t>Debido a la falta de históricos en las estimaciones, se elaboró una sesión de expertos para obtener parámetros de estimación para la realización de pruebas.  Por medio de una lluvia de ideas se definieron criterios por funcionalidad y complejidad. Se obtuvieron valores pesimistas, optimistas, promedios.</t>
  </si>
  <si>
    <t>Mockups</t>
  </si>
  <si>
    <t>Programación de módulos</t>
  </si>
  <si>
    <t>Poca interacción con otros módulos</t>
  </si>
  <si>
    <t>Crear la solución con diagramas UML</t>
  </si>
  <si>
    <t>1 año</t>
  </si>
  <si>
    <t>Debido a la falta de históricos en las estimaciones, se elaboró una sesión de expertos para obtener parámetros de estimación para la creación de documentos de pruebas.  Por medio de una lluvia de ideas se definieron criterios por funcionalidad y complejidad. Se obtuvieron valores pesimistas, optimistas, promedios.</t>
  </si>
  <si>
    <t>Verificar la interaccion entre cada prototipo</t>
  </si>
  <si>
    <t>Crear nuevos algoritmos de nuestra propia autoría para cubrir necesidades.</t>
  </si>
  <si>
    <t>Debido a la falta de históricos en las estimaciones, se elaboró una sesión de expertos para obtener parámetros de estimación para la creación de algoritmos necesarios para la solución como diagramas de flujo y diagramas de actividad.  Por medio de una lluvia de ideas se definieron criterios por funcionalidad y complejidad. Se obtuvieron valores pesimistas, optimistas, promedios.</t>
  </si>
  <si>
    <t>Creación de diagramas de actividades.</t>
  </si>
  <si>
    <t>Interacción con otros procesos</t>
  </si>
  <si>
    <t>Creación de reportes (en Java)</t>
  </si>
  <si>
    <t>Creación de formularios (registro, edición, eliminar, buscar)</t>
  </si>
  <si>
    <t>Conversión de MER* a MR**</t>
  </si>
  <si>
    <t>*Modelo Entidad Relación</t>
  </si>
  <si>
    <t>**Modelo Relacional</t>
  </si>
  <si>
    <t>Realizar pruebas de integración.</t>
  </si>
  <si>
    <t>Comprobar la funcionalidad de cada módulo.</t>
  </si>
  <si>
    <t>Módulos con muchos escenarios.</t>
  </si>
  <si>
    <t>2.5 años</t>
  </si>
  <si>
    <t>4.5 años</t>
  </si>
  <si>
    <t>3.5 años</t>
  </si>
  <si>
    <t>Lenguaje Java, HTML,JSP, Servlets</t>
  </si>
  <si>
    <t>Java, HTML,SQL</t>
  </si>
  <si>
    <t>Debido a la falta de históricos en las estimaciones, se elaboró una sesión de expertos para obtener parámetros de estimación para la realización el manual del usuario del sistema.  Por medio de una lluvia de ideas se definieron criterios por funcionalidad y complejidad. Se obtuvieron valores pesimistas, optimistas, promedios.</t>
  </si>
  <si>
    <t>.5 años</t>
  </si>
  <si>
    <t>Word, Paint.</t>
  </si>
  <si>
    <t>Especificar el funcionamiento del módulo clasificación.</t>
  </si>
  <si>
    <t>Especificar el funcionamiento del módulo de proveedores.</t>
  </si>
  <si>
    <t>Especificar el funcionamiento del módulo de usuarios.</t>
  </si>
  <si>
    <t>Especificar el funcionamiento del módulo de vales.</t>
  </si>
  <si>
    <t>Especificar el funcionamiento del módulo de reportes.</t>
  </si>
  <si>
    <t>Creación del modelo entidad-relación</t>
  </si>
  <si>
    <t>Construcción SQL de la base de datos.</t>
  </si>
  <si>
    <t>Creación de diagramas de casos de uso.</t>
  </si>
  <si>
    <t>Crear el diseño del módulo de reportes.</t>
  </si>
  <si>
    <t>Correcciones de lógica en el diseño de los módulos.</t>
  </si>
  <si>
    <t>Interacción con muchos módulos.</t>
  </si>
  <si>
    <t>Debido a la falta de históricos en las estimaciones, se elaboró una sesión de expertos para obtener parámetros de estimación para la creación de bases de datos y la codificación del sistema.  Por medio de una lluvia de ideas se definieron criterios por funcionalidad y complejidad. Se obtuvieron valores pesimistas, optimistas, promedios.</t>
  </si>
  <si>
    <t>Probar la interacción entre los módulos.</t>
  </si>
  <si>
    <t>Debido a la falta de históricos en las estimaciones, se elaboró una sesión de expertos para obtener parámetros de estimación para el diseño de la solución.  Por medio de una lluvia de ideas se definieron criterios por funcionalidad y complejidad. Se obtuvieron valores pesimistas, optimistas, promedios.</t>
  </si>
  <si>
    <t>Alta funcionalidad de componentes al interactuar con otros.</t>
  </si>
  <si>
    <t>Baja interacción con otro módulos.</t>
  </si>
  <si>
    <t>Interacciones con cuadros de dialogo para que el usuario entrelace varios prototipos.</t>
  </si>
  <si>
    <t>Creación de prototipos de módulos.</t>
  </si>
  <si>
    <t>Codificar los distintos niveles de jerarquía.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</si>
</sst>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sz val="10"/>
      <name val="Arial"/>
      <family val="2"/>
    </font>
    <font>
      <sz val="10"/>
      <color theme="0"/>
      <name val="Arial"/>
      <family val="2"/>
    </font>
    <font>
      <b/>
      <sz val="10"/>
      <color theme="0"/>
      <name val="Arial"/>
      <family val="2"/>
    </font>
  </fonts>
  <fills count="6">
    <fill>
      <patternFill patternType="none"/>
    </fill>
    <fill>
      <patternFill patternType="gray125"/>
    </fill>
    <fill>
      <patternFill patternType="solid">
        <fgColor theme="5"/>
        <bgColor indexed="64"/>
      </patternFill>
    </fill>
    <fill>
      <patternFill patternType="solid">
        <fgColor rgb="FFC0504D"/>
        <bgColor indexed="64"/>
      </patternFill>
    </fill>
    <fill>
      <patternFill patternType="solid">
        <fgColor theme="0" tint="-0.249977111117893"/>
        <bgColor indexed="64"/>
      </patternFill>
    </fill>
    <fill>
      <patternFill patternType="solid">
        <fgColor theme="0"/>
        <bgColor indexed="64"/>
      </patternFill>
    </fill>
  </fills>
  <borders count="50">
    <border>
      <left/>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0">
    <xf numFmtId="0" fontId="0" fillId="0" borderId="0" xfId="0"/>
    <xf numFmtId="0" fontId="2" fillId="0" borderId="0" xfId="0" applyFont="1"/>
    <xf numFmtId="0" fontId="2" fillId="0" borderId="7" xfId="0" applyFont="1" applyBorder="1"/>
    <xf numFmtId="0" fontId="0" fillId="0" borderId="7" xfId="0" applyBorder="1"/>
    <xf numFmtId="0" fontId="0" fillId="0" borderId="0" xfId="0" applyAlignment="1">
      <alignment wrapText="1"/>
    </xf>
    <xf numFmtId="0" fontId="0" fillId="0" borderId="7" xfId="0" applyNumberFormat="1" applyBorder="1"/>
    <xf numFmtId="0" fontId="0" fillId="0" borderId="4" xfId="0" applyNumberFormat="1" applyBorder="1"/>
    <xf numFmtId="0" fontId="2" fillId="0" borderId="17" xfId="0" applyFont="1" applyBorder="1" applyAlignment="1">
      <alignment horizontal="left"/>
    </xf>
    <xf numFmtId="0" fontId="0" fillId="0" borderId="14" xfId="0" applyBorder="1"/>
    <xf numFmtId="0" fontId="0" fillId="0" borderId="14" xfId="0" applyNumberFormat="1" applyBorder="1"/>
    <xf numFmtId="0" fontId="0" fillId="0" borderId="13" xfId="0" applyNumberFormat="1" applyBorder="1"/>
    <xf numFmtId="0" fontId="2" fillId="0" borderId="11" xfId="0" applyFont="1" applyBorder="1" applyAlignment="1">
      <alignment horizontal="left"/>
    </xf>
    <xf numFmtId="0" fontId="2" fillId="0" borderId="8" xfId="0" applyFont="1" applyBorder="1"/>
    <xf numFmtId="0" fontId="2" fillId="0" borderId="20" xfId="0" applyFont="1" applyBorder="1"/>
    <xf numFmtId="0" fontId="0" fillId="0" borderId="17" xfId="0" applyNumberFormat="1" applyBorder="1"/>
    <xf numFmtId="0" fontId="0" fillId="0" borderId="11" xfId="0" applyNumberFormat="1" applyBorder="1"/>
    <xf numFmtId="0" fontId="3" fillId="3" borderId="3" xfId="0" applyFont="1" applyFill="1" applyBorder="1" applyAlignment="1">
      <alignment horizontal="left" vertical="center" wrapText="1"/>
    </xf>
    <xf numFmtId="0" fontId="3" fillId="3" borderId="9" xfId="0" applyFont="1" applyFill="1" applyBorder="1" applyAlignment="1">
      <alignment vertical="center"/>
    </xf>
    <xf numFmtId="0" fontId="0" fillId="0" borderId="1" xfId="0" applyBorder="1"/>
    <xf numFmtId="0" fontId="1" fillId="0" borderId="0" xfId="0" applyFont="1" applyFill="1" applyBorder="1" applyAlignment="1">
      <alignment horizontal="center"/>
    </xf>
    <xf numFmtId="0" fontId="2" fillId="0" borderId="38" xfId="0" applyFont="1" applyBorder="1" applyAlignment="1">
      <alignment vertical="center"/>
    </xf>
    <xf numFmtId="0" fontId="2" fillId="0" borderId="1" xfId="0" applyFont="1" applyBorder="1"/>
    <xf numFmtId="0" fontId="2" fillId="0" borderId="15" xfId="0" applyFont="1" applyBorder="1"/>
    <xf numFmtId="0" fontId="0" fillId="0" borderId="26" xfId="0" applyNumberFormat="1" applyBorder="1"/>
    <xf numFmtId="0" fontId="0" fillId="0" borderId="1" xfId="0" applyNumberFormat="1" applyBorder="1"/>
    <xf numFmtId="0" fontId="0" fillId="0" borderId="2" xfId="0" applyNumberFormat="1" applyBorder="1"/>
    <xf numFmtId="0" fontId="1" fillId="4" borderId="24" xfId="0" applyFont="1" applyFill="1" applyBorder="1" applyAlignment="1">
      <alignment horizontal="center"/>
    </xf>
    <xf numFmtId="0" fontId="2" fillId="0" borderId="0" xfId="0" applyFont="1" applyBorder="1" applyAlignment="1">
      <alignment vertical="center"/>
    </xf>
    <xf numFmtId="0" fontId="4" fillId="3" borderId="24"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0" fillId="0" borderId="42" xfId="0" applyFill="1" applyBorder="1"/>
    <xf numFmtId="0" fontId="2" fillId="5" borderId="1" xfId="0" applyFont="1" applyFill="1" applyBorder="1"/>
    <xf numFmtId="0" fontId="2" fillId="5" borderId="7" xfId="0" applyFont="1" applyFill="1" applyBorder="1"/>
    <xf numFmtId="0" fontId="0" fillId="5" borderId="14" xfId="0" applyFill="1" applyBorder="1"/>
    <xf numFmtId="0" fontId="0" fillId="0" borderId="17" xfId="0" applyBorder="1" applyAlignment="1">
      <alignment horizontal="left" vertical="center" wrapText="1"/>
    </xf>
    <xf numFmtId="0" fontId="0" fillId="0" borderId="7" xfId="0" applyBorder="1" applyAlignment="1">
      <alignment horizontal="left" vertical="center" wrapText="1"/>
    </xf>
    <xf numFmtId="0" fontId="0" fillId="0" borderId="4" xfId="0" applyBorder="1" applyAlignment="1">
      <alignment horizontal="left" vertical="center" wrapText="1"/>
    </xf>
    <xf numFmtId="0" fontId="2" fillId="0" borderId="26" xfId="0" applyFont="1" applyBorder="1" applyAlignment="1">
      <alignment horizontal="left" vertical="center" wrapTex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2" xfId="0" applyBorder="1" applyAlignment="1">
      <alignment horizontal="left" vertical="center" wrapText="1"/>
    </xf>
    <xf numFmtId="0" fontId="2" fillId="0" borderId="17" xfId="0" applyFont="1" applyBorder="1" applyAlignment="1">
      <alignment horizontal="left" vertical="center" wrapText="1"/>
    </xf>
    <xf numFmtId="0" fontId="2" fillId="0" borderId="7" xfId="0" applyFont="1" applyBorder="1" applyAlignment="1">
      <alignment horizontal="left" vertical="center" wrapText="1"/>
    </xf>
    <xf numFmtId="0" fontId="2" fillId="0" borderId="41" xfId="0" applyFont="1" applyBorder="1" applyAlignment="1">
      <alignment horizontal="left" vertical="center" wrapText="1"/>
    </xf>
    <xf numFmtId="0" fontId="2" fillId="0" borderId="39" xfId="0" applyFont="1" applyBorder="1" applyAlignment="1">
      <alignment horizontal="left" vertical="center" wrapText="1"/>
    </xf>
    <xf numFmtId="0" fontId="2" fillId="4" borderId="30" xfId="0" applyFont="1" applyFill="1" applyBorder="1" applyAlignment="1">
      <alignment horizontal="center"/>
    </xf>
    <xf numFmtId="0" fontId="4" fillId="3" borderId="29" xfId="0" applyFont="1" applyFill="1" applyBorder="1" applyAlignment="1">
      <alignment horizontal="center" wrapText="1"/>
    </xf>
    <xf numFmtId="0" fontId="4" fillId="3" borderId="30" xfId="0" applyFont="1" applyFill="1" applyBorder="1" applyAlignment="1">
      <alignment horizontal="center" wrapText="1"/>
    </xf>
    <xf numFmtId="0" fontId="4" fillId="3" borderId="31" xfId="0" applyFont="1" applyFill="1" applyBorder="1" applyAlignment="1">
      <alignment horizontal="center" wrapText="1"/>
    </xf>
    <xf numFmtId="0" fontId="2" fillId="4" borderId="24" xfId="0" applyFont="1" applyFill="1" applyBorder="1" applyAlignment="1">
      <alignment horizontal="center" wrapText="1"/>
    </xf>
    <xf numFmtId="0" fontId="2" fillId="4" borderId="27" xfId="0" applyFont="1" applyFill="1" applyBorder="1" applyAlignment="1">
      <alignment horizontal="center" wrapText="1"/>
    </xf>
    <xf numFmtId="0" fontId="2" fillId="4" borderId="32" xfId="0" applyFont="1" applyFill="1" applyBorder="1" applyAlignment="1">
      <alignment horizontal="center" wrapText="1"/>
    </xf>
    <xf numFmtId="0" fontId="2" fillId="4" borderId="28" xfId="0" applyFont="1" applyFill="1" applyBorder="1" applyAlignment="1">
      <alignment horizontal="center" wrapText="1"/>
    </xf>
    <xf numFmtId="0" fontId="1" fillId="0" borderId="3"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9" xfId="0" applyFont="1" applyFill="1" applyBorder="1" applyAlignment="1">
      <alignment horizontal="center" vertical="center"/>
    </xf>
    <xf numFmtId="0" fontId="0" fillId="0" borderId="8" xfId="0" applyBorder="1" applyAlignment="1">
      <alignment horizontal="center"/>
    </xf>
    <xf numFmtId="0" fontId="0" fillId="0" borderId="5" xfId="0" applyBorder="1" applyAlignment="1">
      <alignment horizontal="center"/>
    </xf>
    <xf numFmtId="0" fontId="0" fillId="0" borderId="35" xfId="0" applyBorder="1" applyAlignment="1">
      <alignment horizontal="center"/>
    </xf>
    <xf numFmtId="0" fontId="2" fillId="0" borderId="16" xfId="0" applyFont="1" applyBorder="1" applyAlignment="1">
      <alignment horizontal="left" wrapText="1"/>
    </xf>
    <xf numFmtId="0" fontId="2" fillId="0" borderId="7" xfId="0" applyFont="1" applyBorder="1" applyAlignment="1">
      <alignment horizontal="left" wrapText="1"/>
    </xf>
    <xf numFmtId="0" fontId="0" fillId="0" borderId="8" xfId="0" applyBorder="1" applyAlignment="1">
      <alignment horizontal="left" vertical="center"/>
    </xf>
    <xf numFmtId="0" fontId="0" fillId="0" borderId="5" xfId="0" applyBorder="1" applyAlignment="1">
      <alignment horizontal="left" vertical="center"/>
    </xf>
    <xf numFmtId="0" fontId="0" fillId="0" borderId="16" xfId="0" applyBorder="1" applyAlignment="1">
      <alignment horizontal="left" vertical="center"/>
    </xf>
    <xf numFmtId="0" fontId="2" fillId="0" borderId="19" xfId="0" applyFont="1" applyBorder="1" applyAlignment="1">
      <alignment horizontal="left" wrapText="1"/>
    </xf>
    <xf numFmtId="0" fontId="2" fillId="0" borderId="14" xfId="0" applyFont="1" applyBorder="1" applyAlignment="1">
      <alignment horizontal="left" wrapText="1"/>
    </xf>
    <xf numFmtId="0" fontId="0" fillId="0" borderId="20" xfId="0" applyBorder="1" applyAlignment="1">
      <alignment horizontal="left" vertical="center"/>
    </xf>
    <xf numFmtId="0" fontId="0" fillId="0" borderId="33"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2" fillId="0" borderId="40" xfId="0" applyFont="1" applyBorder="1" applyAlignment="1">
      <alignment horizontal="left" vertical="center" wrapText="1"/>
    </xf>
    <xf numFmtId="0" fontId="2" fillId="0" borderId="6" xfId="0" applyFont="1" applyBorder="1" applyAlignment="1">
      <alignment horizontal="left" vertical="center" wrapText="1"/>
    </xf>
    <xf numFmtId="0" fontId="3" fillId="3" borderId="10"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18" xfId="0" applyFont="1" applyFill="1" applyBorder="1" applyAlignment="1">
      <alignment horizontal="center" wrapText="1"/>
    </xf>
    <xf numFmtId="0" fontId="3" fillId="3" borderId="12" xfId="0" applyFont="1" applyFill="1" applyBorder="1" applyAlignment="1">
      <alignment horizontal="center" wrapText="1"/>
    </xf>
    <xf numFmtId="0" fontId="3" fillId="2" borderId="12" xfId="0" applyFont="1" applyFill="1" applyBorder="1" applyAlignment="1">
      <alignment horizontal="center"/>
    </xf>
    <xf numFmtId="0" fontId="3" fillId="2" borderId="25" xfId="0" applyFont="1" applyFill="1" applyBorder="1" applyAlignment="1">
      <alignment horizontal="center"/>
    </xf>
    <xf numFmtId="0" fontId="3" fillId="2" borderId="36" xfId="0" applyFont="1" applyFill="1" applyBorder="1" applyAlignment="1">
      <alignment horizontal="center"/>
    </xf>
    <xf numFmtId="0" fontId="3" fillId="2" borderId="37" xfId="0" applyFont="1" applyFill="1" applyBorder="1" applyAlignment="1">
      <alignment horizontal="center"/>
    </xf>
    <xf numFmtId="0" fontId="0" fillId="0" borderId="11" xfId="0"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26" xfId="0"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left" vertical="center" wrapText="1"/>
    </xf>
    <xf numFmtId="0" fontId="0" fillId="0" borderId="35" xfId="0" applyBorder="1" applyAlignment="1">
      <alignment horizontal="left" vertical="center" wrapText="1"/>
    </xf>
    <xf numFmtId="0" fontId="2" fillId="0" borderId="44" xfId="0" applyFont="1" applyBorder="1" applyAlignment="1">
      <alignment horizontal="left" vertical="center" wrapText="1"/>
    </xf>
    <xf numFmtId="0" fontId="2" fillId="0" borderId="36" xfId="0" applyFont="1" applyBorder="1" applyAlignment="1">
      <alignment horizontal="left" vertical="center" wrapText="1"/>
    </xf>
    <xf numFmtId="0" fontId="2" fillId="0" borderId="18" xfId="0" applyFont="1" applyBorder="1" applyAlignment="1">
      <alignment horizontal="left" vertical="center" wrapText="1"/>
    </xf>
    <xf numFmtId="0" fontId="2" fillId="0" borderId="8" xfId="0" applyFont="1" applyBorder="1" applyAlignment="1">
      <alignment horizontal="center"/>
    </xf>
    <xf numFmtId="0" fontId="2" fillId="0" borderId="5" xfId="0" applyFont="1" applyBorder="1" applyAlignment="1">
      <alignment horizontal="center"/>
    </xf>
    <xf numFmtId="0" fontId="2" fillId="0" borderId="35" xfId="0" applyFont="1" applyBorder="1" applyAlignment="1">
      <alignment horizontal="center"/>
    </xf>
    <xf numFmtId="0" fontId="0" fillId="0" borderId="8" xfId="0" applyBorder="1" applyAlignment="1">
      <alignment horizontal="left"/>
    </xf>
    <xf numFmtId="0" fontId="0" fillId="0" borderId="5" xfId="0" applyBorder="1" applyAlignment="1">
      <alignment horizontal="left"/>
    </xf>
    <xf numFmtId="0" fontId="0" fillId="0" borderId="16" xfId="0" applyBorder="1" applyAlignment="1">
      <alignment horizontal="left"/>
    </xf>
    <xf numFmtId="0" fontId="0" fillId="0" borderId="43" xfId="0" applyBorder="1" applyAlignment="1">
      <alignment horizontal="left" vertical="center" wrapText="1"/>
    </xf>
    <xf numFmtId="0" fontId="0" fillId="0" borderId="16" xfId="0" applyBorder="1" applyAlignment="1">
      <alignment horizontal="left" vertical="center" wrapText="1"/>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15"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16" xfId="0" applyBorder="1" applyAlignment="1">
      <alignment horizontal="center"/>
    </xf>
  </cellXfs>
  <cellStyles count="1">
    <cellStyle name="Normal" xfId="0" builtinId="0"/>
  </cellStyles>
  <dxfs count="0"/>
  <tableStyles count="0" defaultTableStyle="TableStyleMedium9" defaultPivotStyle="PivotStyleLight16"/>
  <colors>
    <mruColors>
      <color rgb="FFC0504D"/>
      <color rgb="FFF2DDDC"/>
      <color rgb="FFFFFFCC"/>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workbookViewId="0">
      <selection activeCell="J24" sqref="J24:M24"/>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28515625" customWidth="1"/>
  </cols>
  <sheetData>
    <row r="1" spans="2:12" ht="13.5" thickBot="1" x14ac:dyDescent="0.25"/>
    <row r="2" spans="2:12" s="4" customFormat="1" ht="38.25" customHeight="1" thickBot="1" x14ac:dyDescent="0.25">
      <c r="B2" s="16" t="s">
        <v>6</v>
      </c>
      <c r="C2" s="74" t="s">
        <v>63</v>
      </c>
      <c r="D2" s="74"/>
      <c r="E2" s="74"/>
      <c r="F2" s="74"/>
      <c r="G2" s="74"/>
      <c r="H2" s="74"/>
      <c r="I2" s="74"/>
      <c r="J2" s="74"/>
      <c r="K2" s="74"/>
      <c r="L2" s="75"/>
    </row>
    <row r="3" spans="2:12" x14ac:dyDescent="0.2">
      <c r="B3" s="76" t="s">
        <v>7</v>
      </c>
      <c r="C3" s="79" t="s">
        <v>8</v>
      </c>
      <c r="D3" s="80"/>
      <c r="E3" s="80"/>
      <c r="F3" s="80"/>
      <c r="G3" s="81" t="s">
        <v>9</v>
      </c>
      <c r="H3" s="81"/>
      <c r="I3" s="81"/>
      <c r="J3" s="82" t="s">
        <v>15</v>
      </c>
      <c r="K3" s="83"/>
      <c r="L3" s="84"/>
    </row>
    <row r="4" spans="2:12" x14ac:dyDescent="0.2">
      <c r="B4" s="77"/>
      <c r="C4" s="61" t="s">
        <v>19</v>
      </c>
      <c r="D4" s="62"/>
      <c r="E4" s="62"/>
      <c r="F4" s="62"/>
      <c r="G4" s="63" t="s">
        <v>13</v>
      </c>
      <c r="H4" s="64"/>
      <c r="I4" s="65"/>
      <c r="J4" s="58" t="s">
        <v>23</v>
      </c>
      <c r="K4" s="59"/>
      <c r="L4" s="60"/>
    </row>
    <row r="5" spans="2:12" x14ac:dyDescent="0.2">
      <c r="B5" s="77"/>
      <c r="C5" s="61" t="s">
        <v>18</v>
      </c>
      <c r="D5" s="62"/>
      <c r="E5" s="62"/>
      <c r="F5" s="62"/>
      <c r="G5" s="63" t="s">
        <v>13</v>
      </c>
      <c r="H5" s="64"/>
      <c r="I5" s="65"/>
      <c r="J5" s="58" t="s">
        <v>24</v>
      </c>
      <c r="K5" s="59"/>
      <c r="L5" s="60"/>
    </row>
    <row r="6" spans="2:12" x14ac:dyDescent="0.2">
      <c r="B6" s="77"/>
      <c r="C6" s="61" t="s">
        <v>17</v>
      </c>
      <c r="D6" s="62"/>
      <c r="E6" s="62"/>
      <c r="F6" s="62"/>
      <c r="G6" s="63" t="s">
        <v>13</v>
      </c>
      <c r="H6" s="64"/>
      <c r="I6" s="65"/>
      <c r="J6" s="58" t="s">
        <v>23</v>
      </c>
      <c r="K6" s="59"/>
      <c r="L6" s="60"/>
    </row>
    <row r="7" spans="2:12" x14ac:dyDescent="0.2">
      <c r="B7" s="77"/>
      <c r="C7" s="61" t="s">
        <v>20</v>
      </c>
      <c r="D7" s="62"/>
      <c r="E7" s="62"/>
      <c r="F7" s="62"/>
      <c r="G7" s="63" t="s">
        <v>13</v>
      </c>
      <c r="H7" s="64"/>
      <c r="I7" s="65"/>
      <c r="J7" s="58" t="s">
        <v>23</v>
      </c>
      <c r="K7" s="59"/>
      <c r="L7" s="60"/>
    </row>
    <row r="8" spans="2:12" x14ac:dyDescent="0.2">
      <c r="B8" s="77"/>
      <c r="C8" s="61" t="s">
        <v>21</v>
      </c>
      <c r="D8" s="62"/>
      <c r="E8" s="62"/>
      <c r="F8" s="62"/>
      <c r="G8" s="63" t="s">
        <v>13</v>
      </c>
      <c r="H8" s="64"/>
      <c r="I8" s="65"/>
      <c r="J8" s="58" t="s">
        <v>23</v>
      </c>
      <c r="K8" s="59"/>
      <c r="L8" s="60"/>
    </row>
    <row r="9" spans="2:12" ht="13.5" thickBot="1" x14ac:dyDescent="0.25">
      <c r="B9" s="78"/>
      <c r="C9" s="66" t="s">
        <v>22</v>
      </c>
      <c r="D9" s="67"/>
      <c r="E9" s="67"/>
      <c r="F9" s="67"/>
      <c r="G9" s="68" t="s">
        <v>13</v>
      </c>
      <c r="H9" s="69"/>
      <c r="I9" s="70"/>
      <c r="J9" s="71" t="s">
        <v>23</v>
      </c>
      <c r="K9" s="72"/>
      <c r="L9" s="73"/>
    </row>
    <row r="10" spans="2:12" ht="13.5" thickBot="1" x14ac:dyDescent="0.25">
      <c r="B10" s="17" t="s">
        <v>10</v>
      </c>
      <c r="C10" s="45" t="s">
        <v>25</v>
      </c>
      <c r="D10" s="45"/>
      <c r="E10" s="45"/>
      <c r="F10" s="45"/>
      <c r="G10" s="45"/>
      <c r="H10" s="45"/>
      <c r="I10" s="45"/>
      <c r="J10" s="45"/>
      <c r="K10" s="45"/>
      <c r="L10" s="46"/>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7" t="s">
        <v>56</v>
      </c>
      <c r="E13" s="47"/>
      <c r="F13" s="47"/>
      <c r="G13" s="47"/>
      <c r="H13" s="47"/>
      <c r="I13" s="47"/>
      <c r="J13" s="31" t="s">
        <v>1</v>
      </c>
      <c r="K13" s="29" t="s">
        <v>2</v>
      </c>
      <c r="L13" s="30" t="s">
        <v>11</v>
      </c>
    </row>
    <row r="14" spans="2:12" x14ac:dyDescent="0.2">
      <c r="B14" s="55" t="s">
        <v>0</v>
      </c>
      <c r="C14" s="20" t="s">
        <v>3</v>
      </c>
      <c r="D14" s="18">
        <v>18</v>
      </c>
      <c r="E14" s="21">
        <v>16</v>
      </c>
      <c r="F14" s="18">
        <v>18</v>
      </c>
      <c r="G14" s="21">
        <v>17</v>
      </c>
      <c r="H14" s="21">
        <v>16</v>
      </c>
      <c r="I14" s="22">
        <v>19</v>
      </c>
      <c r="J14" s="23">
        <f>MIN(D14:I14)</f>
        <v>16</v>
      </c>
      <c r="K14" s="24">
        <f>MAX(D14:I14)</f>
        <v>19</v>
      </c>
      <c r="L14" s="25">
        <f>AVERAGE(D14:I14)</f>
        <v>17.333333333333332</v>
      </c>
    </row>
    <row r="15" spans="2:12" x14ac:dyDescent="0.2">
      <c r="B15" s="56"/>
      <c r="C15" s="7" t="s">
        <v>5</v>
      </c>
      <c r="D15" s="3">
        <v>5</v>
      </c>
      <c r="E15" s="2">
        <v>5</v>
      </c>
      <c r="F15" s="3">
        <v>6</v>
      </c>
      <c r="G15" s="2">
        <v>8</v>
      </c>
      <c r="H15" s="2">
        <v>6</v>
      </c>
      <c r="I15" s="12">
        <v>8</v>
      </c>
      <c r="J15" s="14">
        <f>MIN(D15:I15)</f>
        <v>5</v>
      </c>
      <c r="K15" s="5">
        <f>MAX(D15:I15)</f>
        <v>8</v>
      </c>
      <c r="L15" s="6">
        <f>AVERAGE(D15:I15)</f>
        <v>6.333333333333333</v>
      </c>
    </row>
    <row r="16" spans="2:12" ht="13.5" thickBot="1" x14ac:dyDescent="0.25">
      <c r="B16" s="57"/>
      <c r="C16" s="11" t="s">
        <v>4</v>
      </c>
      <c r="D16" s="8">
        <v>2</v>
      </c>
      <c r="E16" s="8">
        <v>2</v>
      </c>
      <c r="F16" s="8">
        <v>2</v>
      </c>
      <c r="G16" s="8">
        <v>3</v>
      </c>
      <c r="H16" s="8">
        <v>3</v>
      </c>
      <c r="I16" s="13">
        <v>5</v>
      </c>
      <c r="J16" s="15">
        <f>MIN(D16:I16)</f>
        <v>2</v>
      </c>
      <c r="K16" s="9">
        <f>MAX(D16:I16)</f>
        <v>5</v>
      </c>
      <c r="L16" s="10">
        <f>AVERAGE(D16:I16)</f>
        <v>2.8333333333333335</v>
      </c>
    </row>
    <row r="17" spans="2:13" ht="13.5" thickBot="1" x14ac:dyDescent="0.25"/>
    <row r="18" spans="2:13" ht="13.5" customHeight="1" thickBot="1" x14ac:dyDescent="0.25">
      <c r="B18" s="48" t="s">
        <v>14</v>
      </c>
      <c r="C18" s="49"/>
      <c r="D18" s="49"/>
      <c r="E18" s="49"/>
      <c r="F18" s="49"/>
      <c r="G18" s="49"/>
      <c r="H18" s="49"/>
      <c r="I18" s="49"/>
      <c r="J18" s="49"/>
      <c r="K18" s="49"/>
      <c r="L18" s="49"/>
      <c r="M18" s="50"/>
    </row>
    <row r="19" spans="2:13" ht="13.5" thickBot="1" x14ac:dyDescent="0.25">
      <c r="B19" s="51" t="s">
        <v>4</v>
      </c>
      <c r="C19" s="52"/>
      <c r="D19" s="52"/>
      <c r="E19" s="52"/>
      <c r="F19" s="53" t="s">
        <v>5</v>
      </c>
      <c r="G19" s="52"/>
      <c r="H19" s="52"/>
      <c r="I19" s="52"/>
      <c r="J19" s="53" t="s">
        <v>3</v>
      </c>
      <c r="K19" s="52"/>
      <c r="L19" s="52"/>
      <c r="M19" s="54"/>
    </row>
    <row r="20" spans="2:13" x14ac:dyDescent="0.2">
      <c r="B20" s="39" t="s">
        <v>31</v>
      </c>
      <c r="C20" s="40"/>
      <c r="D20" s="40"/>
      <c r="E20" s="40"/>
      <c r="F20" s="41" t="s">
        <v>33</v>
      </c>
      <c r="G20" s="40"/>
      <c r="H20" s="40"/>
      <c r="I20" s="40"/>
      <c r="J20" s="41" t="s">
        <v>35</v>
      </c>
      <c r="K20" s="40"/>
      <c r="L20" s="40"/>
      <c r="M20" s="42"/>
    </row>
    <row r="21" spans="2:13" x14ac:dyDescent="0.2">
      <c r="B21" s="43" t="s">
        <v>32</v>
      </c>
      <c r="C21" s="37"/>
      <c r="D21" s="37"/>
      <c r="E21" s="37"/>
      <c r="F21" s="44" t="s">
        <v>34</v>
      </c>
      <c r="G21" s="37"/>
      <c r="H21" s="37"/>
      <c r="I21" s="38"/>
      <c r="J21" s="44" t="s">
        <v>36</v>
      </c>
      <c r="K21" s="37"/>
      <c r="L21" s="37"/>
      <c r="M21" s="38"/>
    </row>
    <row r="22" spans="2:13" x14ac:dyDescent="0.2">
      <c r="B22" s="36"/>
      <c r="C22" s="37"/>
      <c r="D22" s="37"/>
      <c r="E22" s="37"/>
      <c r="F22" s="37" t="s">
        <v>55</v>
      </c>
      <c r="G22" s="37"/>
      <c r="H22" s="37"/>
      <c r="I22" s="37"/>
      <c r="J22" s="37" t="s">
        <v>54</v>
      </c>
      <c r="K22" s="37"/>
      <c r="L22" s="37"/>
      <c r="M22" s="38"/>
    </row>
    <row r="23" spans="2:13" x14ac:dyDescent="0.2">
      <c r="B23" s="36"/>
      <c r="C23" s="37"/>
      <c r="D23" s="37"/>
      <c r="E23" s="37"/>
      <c r="F23" s="37"/>
      <c r="G23" s="37"/>
      <c r="H23" s="37"/>
      <c r="I23" s="37"/>
      <c r="J23" s="37" t="s">
        <v>66</v>
      </c>
      <c r="K23" s="37"/>
      <c r="L23" s="37"/>
      <c r="M23" s="38"/>
    </row>
    <row r="24" spans="2:13" x14ac:dyDescent="0.2">
      <c r="B24" s="36"/>
      <c r="C24" s="37"/>
      <c r="D24" s="37"/>
      <c r="E24" s="37"/>
      <c r="F24" s="37"/>
      <c r="G24" s="37"/>
      <c r="H24" s="37"/>
      <c r="I24" s="37"/>
      <c r="J24" s="37"/>
      <c r="K24" s="37"/>
      <c r="L24" s="37"/>
      <c r="M24" s="38"/>
    </row>
    <row r="25" spans="2:13" x14ac:dyDescent="0.2">
      <c r="B25" s="36"/>
      <c r="C25" s="37"/>
      <c r="D25" s="37"/>
      <c r="E25" s="37"/>
      <c r="F25" s="37"/>
      <c r="G25" s="37"/>
      <c r="H25" s="37"/>
      <c r="I25" s="37"/>
      <c r="J25" s="37"/>
      <c r="K25" s="37"/>
      <c r="L25" s="37"/>
      <c r="M25" s="38"/>
    </row>
    <row r="26" spans="2:13" ht="13.5" thickBot="1" x14ac:dyDescent="0.25">
      <c r="B26" s="85"/>
      <c r="C26" s="86"/>
      <c r="D26" s="86"/>
      <c r="E26" s="86"/>
      <c r="F26" s="86"/>
      <c r="G26" s="86"/>
      <c r="H26" s="86"/>
      <c r="I26" s="86"/>
      <c r="J26" s="86"/>
      <c r="K26" s="86"/>
      <c r="L26" s="86"/>
      <c r="M26" s="87"/>
    </row>
  </sheetData>
  <mergeCells count="51">
    <mergeCell ref="B26:E26"/>
    <mergeCell ref="F26:I26"/>
    <mergeCell ref="J26:M26"/>
    <mergeCell ref="B24:E24"/>
    <mergeCell ref="F24:I24"/>
    <mergeCell ref="J24:M24"/>
    <mergeCell ref="B25:E25"/>
    <mergeCell ref="F25:I25"/>
    <mergeCell ref="J25:M25"/>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8:M18"/>
    <mergeCell ref="B19:E19"/>
    <mergeCell ref="F19:I19"/>
    <mergeCell ref="J19:M19"/>
    <mergeCell ref="B14:B16"/>
    <mergeCell ref="B20:E20"/>
    <mergeCell ref="F20:I20"/>
    <mergeCell ref="J20:M20"/>
    <mergeCell ref="B21:E21"/>
    <mergeCell ref="F21:I21"/>
    <mergeCell ref="J21:M21"/>
    <mergeCell ref="B22:E22"/>
    <mergeCell ref="F22:I22"/>
    <mergeCell ref="J22:M22"/>
    <mergeCell ref="B23:E23"/>
    <mergeCell ref="F23:I23"/>
    <mergeCell ref="J23:M23"/>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topLeftCell="A4" workbookViewId="0">
      <selection activeCell="B19" sqref="B19:E19"/>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42578125" customWidth="1"/>
  </cols>
  <sheetData>
    <row r="1" spans="2:12" ht="13.5" thickBot="1" x14ac:dyDescent="0.25"/>
    <row r="2" spans="2:12" s="4" customFormat="1" ht="38.25" customHeight="1" thickBot="1" x14ac:dyDescent="0.25">
      <c r="B2" s="16" t="s">
        <v>6</v>
      </c>
      <c r="C2" s="74" t="s">
        <v>108</v>
      </c>
      <c r="D2" s="74"/>
      <c r="E2" s="74"/>
      <c r="F2" s="74"/>
      <c r="G2" s="74"/>
      <c r="H2" s="74"/>
      <c r="I2" s="74"/>
      <c r="J2" s="74"/>
      <c r="K2" s="74"/>
      <c r="L2" s="75"/>
    </row>
    <row r="3" spans="2:12" x14ac:dyDescent="0.2">
      <c r="B3" s="76" t="s">
        <v>7</v>
      </c>
      <c r="C3" s="79" t="s">
        <v>8</v>
      </c>
      <c r="D3" s="80"/>
      <c r="E3" s="80"/>
      <c r="F3" s="80"/>
      <c r="G3" s="81" t="s">
        <v>9</v>
      </c>
      <c r="H3" s="81"/>
      <c r="I3" s="81"/>
      <c r="J3" s="82" t="s">
        <v>15</v>
      </c>
      <c r="K3" s="83"/>
      <c r="L3" s="84"/>
    </row>
    <row r="4" spans="2:12" x14ac:dyDescent="0.2">
      <c r="B4" s="77"/>
      <c r="C4" s="61" t="s">
        <v>19</v>
      </c>
      <c r="D4" s="62"/>
      <c r="E4" s="62"/>
      <c r="F4" s="62"/>
      <c r="G4" s="63" t="s">
        <v>13</v>
      </c>
      <c r="H4" s="64"/>
      <c r="I4" s="65"/>
      <c r="J4" s="58" t="s">
        <v>27</v>
      </c>
      <c r="K4" s="59"/>
      <c r="L4" s="60"/>
    </row>
    <row r="5" spans="2:12" x14ac:dyDescent="0.2">
      <c r="B5" s="77"/>
      <c r="C5" s="61" t="s">
        <v>18</v>
      </c>
      <c r="D5" s="62"/>
      <c r="E5" s="62"/>
      <c r="F5" s="62"/>
      <c r="G5" s="63" t="s">
        <v>13</v>
      </c>
      <c r="H5" s="64"/>
      <c r="I5" s="65"/>
      <c r="J5" s="58" t="s">
        <v>27</v>
      </c>
      <c r="K5" s="59"/>
      <c r="L5" s="60"/>
    </row>
    <row r="6" spans="2:12" x14ac:dyDescent="0.2">
      <c r="B6" s="77"/>
      <c r="C6" s="61" t="s">
        <v>17</v>
      </c>
      <c r="D6" s="62"/>
      <c r="E6" s="62"/>
      <c r="F6" s="62"/>
      <c r="G6" s="63" t="s">
        <v>13</v>
      </c>
      <c r="H6" s="64"/>
      <c r="I6" s="65"/>
      <c r="J6" s="58" t="s">
        <v>27</v>
      </c>
      <c r="K6" s="59"/>
      <c r="L6" s="60"/>
    </row>
    <row r="7" spans="2:12" x14ac:dyDescent="0.2">
      <c r="B7" s="77"/>
      <c r="C7" s="61" t="s">
        <v>20</v>
      </c>
      <c r="D7" s="62"/>
      <c r="E7" s="62"/>
      <c r="F7" s="62"/>
      <c r="G7" s="63" t="s">
        <v>13</v>
      </c>
      <c r="H7" s="64"/>
      <c r="I7" s="65"/>
      <c r="J7" s="58" t="s">
        <v>27</v>
      </c>
      <c r="K7" s="59"/>
      <c r="L7" s="60"/>
    </row>
    <row r="8" spans="2:12" x14ac:dyDescent="0.2">
      <c r="B8" s="77"/>
      <c r="C8" s="61" t="s">
        <v>21</v>
      </c>
      <c r="D8" s="62"/>
      <c r="E8" s="62"/>
      <c r="F8" s="62"/>
      <c r="G8" s="63" t="s">
        <v>13</v>
      </c>
      <c r="H8" s="64"/>
      <c r="I8" s="65"/>
      <c r="J8" s="58" t="s">
        <v>27</v>
      </c>
      <c r="K8" s="59"/>
      <c r="L8" s="60"/>
    </row>
    <row r="9" spans="2:12" ht="13.5" thickBot="1" x14ac:dyDescent="0.25">
      <c r="B9" s="78"/>
      <c r="C9" s="66" t="s">
        <v>22</v>
      </c>
      <c r="D9" s="67"/>
      <c r="E9" s="67"/>
      <c r="F9" s="67"/>
      <c r="G9" s="68" t="s">
        <v>13</v>
      </c>
      <c r="H9" s="69"/>
      <c r="I9" s="70"/>
      <c r="J9" s="58" t="s">
        <v>27</v>
      </c>
      <c r="K9" s="59"/>
      <c r="L9" s="60"/>
    </row>
    <row r="10" spans="2:12" ht="13.5" thickBot="1" x14ac:dyDescent="0.25">
      <c r="B10" s="17" t="s">
        <v>10</v>
      </c>
      <c r="C10" s="45" t="s">
        <v>40</v>
      </c>
      <c r="D10" s="45"/>
      <c r="E10" s="45"/>
      <c r="F10" s="45"/>
      <c r="G10" s="45"/>
      <c r="H10" s="45"/>
      <c r="I10" s="45"/>
      <c r="J10" s="45"/>
      <c r="K10" s="45"/>
      <c r="L10" s="46"/>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7" t="s">
        <v>57</v>
      </c>
      <c r="E13" s="47"/>
      <c r="F13" s="47"/>
      <c r="G13" s="47"/>
      <c r="H13" s="47"/>
      <c r="I13" s="47"/>
      <c r="J13" s="31" t="s">
        <v>1</v>
      </c>
      <c r="K13" s="29" t="s">
        <v>2</v>
      </c>
      <c r="L13" s="30" t="s">
        <v>11</v>
      </c>
    </row>
    <row r="14" spans="2:12" x14ac:dyDescent="0.2">
      <c r="B14" s="55" t="s">
        <v>0</v>
      </c>
      <c r="C14" s="20" t="s">
        <v>3</v>
      </c>
      <c r="D14" s="18">
        <v>6</v>
      </c>
      <c r="E14" s="21">
        <v>7</v>
      </c>
      <c r="F14" s="18">
        <v>6</v>
      </c>
      <c r="G14" s="21">
        <v>6</v>
      </c>
      <c r="H14" s="21">
        <v>7</v>
      </c>
      <c r="I14" s="22">
        <v>7</v>
      </c>
      <c r="J14" s="23">
        <f>MIN(D14:I14)</f>
        <v>6</v>
      </c>
      <c r="K14" s="24">
        <f>MAX(D14:I14)</f>
        <v>7</v>
      </c>
      <c r="L14" s="25">
        <f>AVERAGE(D14:I14)</f>
        <v>6.5</v>
      </c>
    </row>
    <row r="15" spans="2:12" x14ac:dyDescent="0.2">
      <c r="B15" s="56"/>
      <c r="C15" s="7" t="s">
        <v>5</v>
      </c>
      <c r="D15" s="3">
        <v>4</v>
      </c>
      <c r="E15" s="2">
        <v>4</v>
      </c>
      <c r="F15" s="3">
        <v>4</v>
      </c>
      <c r="G15" s="2">
        <v>4</v>
      </c>
      <c r="H15" s="2">
        <v>4</v>
      </c>
      <c r="I15" s="12">
        <v>4</v>
      </c>
      <c r="J15" s="14">
        <f>MIN(D15:I15)</f>
        <v>4</v>
      </c>
      <c r="K15" s="5">
        <f>MAX(D15:I15)</f>
        <v>4</v>
      </c>
      <c r="L15" s="6">
        <f>AVERAGE(D15:I15)</f>
        <v>4</v>
      </c>
    </row>
    <row r="16" spans="2:12" ht="13.5" thickBot="1" x14ac:dyDescent="0.25">
      <c r="B16" s="57"/>
      <c r="C16" s="11" t="s">
        <v>4</v>
      </c>
      <c r="D16" s="8">
        <v>2</v>
      </c>
      <c r="E16" s="8">
        <v>2</v>
      </c>
      <c r="F16" s="8">
        <v>2</v>
      </c>
      <c r="G16" s="8">
        <v>3</v>
      </c>
      <c r="H16" s="8">
        <v>3</v>
      </c>
      <c r="I16" s="13">
        <v>2</v>
      </c>
      <c r="J16" s="15">
        <f>MIN(D16:I16)</f>
        <v>2</v>
      </c>
      <c r="K16" s="9">
        <f>MAX(D16:I16)</f>
        <v>3</v>
      </c>
      <c r="L16" s="10">
        <f>AVERAGE(D16:I16)</f>
        <v>2.3333333333333335</v>
      </c>
    </row>
    <row r="17" spans="2:13" ht="13.5" thickBot="1" x14ac:dyDescent="0.25"/>
    <row r="18" spans="2:13" ht="13.5" customHeight="1" thickBot="1" x14ac:dyDescent="0.25">
      <c r="B18" s="48" t="s">
        <v>14</v>
      </c>
      <c r="C18" s="49"/>
      <c r="D18" s="49"/>
      <c r="E18" s="49"/>
      <c r="F18" s="49"/>
      <c r="G18" s="49"/>
      <c r="H18" s="49"/>
      <c r="I18" s="49"/>
      <c r="J18" s="49"/>
      <c r="K18" s="49"/>
      <c r="L18" s="49"/>
      <c r="M18" s="50"/>
    </row>
    <row r="19" spans="2:13" ht="13.5" thickBot="1" x14ac:dyDescent="0.25">
      <c r="B19" s="51" t="s">
        <v>4</v>
      </c>
      <c r="C19" s="52"/>
      <c r="D19" s="52"/>
      <c r="E19" s="52"/>
      <c r="F19" s="53" t="s">
        <v>5</v>
      </c>
      <c r="G19" s="52"/>
      <c r="H19" s="52"/>
      <c r="I19" s="52"/>
      <c r="J19" s="53" t="s">
        <v>3</v>
      </c>
      <c r="K19" s="52"/>
      <c r="L19" s="52"/>
      <c r="M19" s="54"/>
    </row>
    <row r="20" spans="2:13" ht="29.25" customHeight="1" x14ac:dyDescent="0.2">
      <c r="B20" s="39" t="s">
        <v>37</v>
      </c>
      <c r="C20" s="40"/>
      <c r="D20" s="40"/>
      <c r="E20" s="40"/>
      <c r="F20" s="41" t="s">
        <v>39</v>
      </c>
      <c r="G20" s="40"/>
      <c r="H20" s="40"/>
      <c r="I20" s="40"/>
      <c r="J20" s="41" t="s">
        <v>109</v>
      </c>
      <c r="K20" s="40"/>
      <c r="L20" s="40"/>
      <c r="M20" s="42"/>
    </row>
    <row r="21" spans="2:13" x14ac:dyDescent="0.2">
      <c r="B21" s="43" t="s">
        <v>38</v>
      </c>
      <c r="C21" s="37"/>
      <c r="D21" s="37"/>
      <c r="E21" s="37"/>
      <c r="F21" s="37" t="s">
        <v>71</v>
      </c>
      <c r="G21" s="37"/>
      <c r="H21" s="37"/>
      <c r="I21" s="38"/>
      <c r="J21" s="44" t="s">
        <v>41</v>
      </c>
      <c r="K21" s="37"/>
      <c r="L21" s="37"/>
      <c r="M21" s="38"/>
    </row>
    <row r="22" spans="2:13" ht="12.75" customHeight="1" x14ac:dyDescent="0.2">
      <c r="B22" s="37"/>
      <c r="C22" s="37"/>
      <c r="D22" s="37"/>
      <c r="E22" s="37"/>
      <c r="F22" s="37" t="s">
        <v>59</v>
      </c>
      <c r="G22" s="37"/>
      <c r="H22" s="37"/>
      <c r="I22" s="37"/>
      <c r="J22" s="37" t="s">
        <v>58</v>
      </c>
      <c r="K22" s="37"/>
      <c r="L22" s="37"/>
      <c r="M22" s="37"/>
    </row>
    <row r="23" spans="2:13" x14ac:dyDescent="0.2">
      <c r="B23" s="36"/>
      <c r="C23" s="37"/>
      <c r="D23" s="37"/>
      <c r="E23" s="37"/>
      <c r="F23" s="37"/>
      <c r="G23" s="37"/>
      <c r="H23" s="37"/>
      <c r="I23" s="37"/>
      <c r="J23" s="37"/>
      <c r="K23" s="37"/>
      <c r="L23" s="37"/>
      <c r="M23" s="38"/>
    </row>
    <row r="24" spans="2:13" x14ac:dyDescent="0.2">
      <c r="B24" s="36"/>
      <c r="C24" s="37"/>
      <c r="D24" s="37"/>
      <c r="E24" s="37"/>
      <c r="F24" s="37"/>
      <c r="G24" s="37"/>
      <c r="H24" s="37"/>
      <c r="I24" s="37"/>
      <c r="J24" s="37"/>
      <c r="K24" s="37"/>
      <c r="L24" s="37"/>
      <c r="M24" s="38"/>
    </row>
    <row r="25" spans="2:13" x14ac:dyDescent="0.2">
      <c r="B25" s="36"/>
      <c r="C25" s="37"/>
      <c r="D25" s="37"/>
      <c r="E25" s="37"/>
      <c r="F25" s="37"/>
      <c r="G25" s="37"/>
      <c r="H25" s="37"/>
      <c r="I25" s="37"/>
      <c r="J25" s="37"/>
      <c r="K25" s="37"/>
      <c r="L25" s="37"/>
      <c r="M25" s="38"/>
    </row>
    <row r="26" spans="2:13" ht="13.5" thickBot="1" x14ac:dyDescent="0.25">
      <c r="B26" s="85"/>
      <c r="C26" s="86"/>
      <c r="D26" s="86"/>
      <c r="E26" s="86"/>
      <c r="F26" s="86"/>
      <c r="G26" s="86"/>
      <c r="H26" s="86"/>
      <c r="I26" s="86"/>
      <c r="J26" s="86"/>
      <c r="K26" s="86"/>
      <c r="L26" s="86"/>
      <c r="M26" s="87"/>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F20:I20"/>
    <mergeCell ref="J20:M20"/>
    <mergeCell ref="B21:E21"/>
    <mergeCell ref="F21:I21"/>
    <mergeCell ref="J21:M21"/>
    <mergeCell ref="B22:E22"/>
    <mergeCell ref="F22:I22"/>
    <mergeCell ref="J22:M22"/>
    <mergeCell ref="B23:E23"/>
    <mergeCell ref="F23:I23"/>
    <mergeCell ref="J23:M23"/>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4" workbookViewId="0">
      <selection activeCell="F22" sqref="F22:I22"/>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140625" bestFit="1" customWidth="1"/>
  </cols>
  <sheetData>
    <row r="1" spans="1:12" ht="13.5" thickBot="1" x14ac:dyDescent="0.25"/>
    <row r="2" spans="1:12" s="4" customFormat="1" ht="38.25" customHeight="1" thickBot="1" x14ac:dyDescent="0.25">
      <c r="B2" s="16" t="s">
        <v>6</v>
      </c>
      <c r="C2" s="74" t="s">
        <v>64</v>
      </c>
      <c r="D2" s="74"/>
      <c r="E2" s="74"/>
      <c r="F2" s="74"/>
      <c r="G2" s="74"/>
      <c r="H2" s="74"/>
      <c r="I2" s="74"/>
      <c r="J2" s="74"/>
      <c r="K2" s="74"/>
      <c r="L2" s="75"/>
    </row>
    <row r="3" spans="1:12" x14ac:dyDescent="0.2">
      <c r="B3" s="76" t="s">
        <v>7</v>
      </c>
      <c r="C3" s="79" t="s">
        <v>8</v>
      </c>
      <c r="D3" s="80"/>
      <c r="E3" s="80"/>
      <c r="F3" s="80"/>
      <c r="G3" s="81" t="s">
        <v>9</v>
      </c>
      <c r="H3" s="81"/>
      <c r="I3" s="81"/>
      <c r="J3" s="82" t="s">
        <v>15</v>
      </c>
      <c r="K3" s="83"/>
      <c r="L3" s="84"/>
    </row>
    <row r="4" spans="1:12" x14ac:dyDescent="0.2">
      <c r="B4" s="77"/>
      <c r="C4" s="61" t="s">
        <v>19</v>
      </c>
      <c r="D4" s="62"/>
      <c r="E4" s="62"/>
      <c r="F4" s="62"/>
      <c r="G4" s="63" t="s">
        <v>13</v>
      </c>
      <c r="H4" s="64"/>
      <c r="I4" s="65"/>
      <c r="J4" s="58" t="s">
        <v>72</v>
      </c>
      <c r="K4" s="59"/>
      <c r="L4" s="60"/>
    </row>
    <row r="5" spans="1:12" x14ac:dyDescent="0.2">
      <c r="B5" s="77"/>
      <c r="C5" s="61" t="s">
        <v>18</v>
      </c>
      <c r="D5" s="62"/>
      <c r="E5" s="62"/>
      <c r="F5" s="62"/>
      <c r="G5" s="63" t="s">
        <v>13</v>
      </c>
      <c r="H5" s="64"/>
      <c r="I5" s="65"/>
      <c r="J5" s="58" t="s">
        <v>72</v>
      </c>
      <c r="K5" s="59"/>
      <c r="L5" s="60"/>
    </row>
    <row r="6" spans="1:12" x14ac:dyDescent="0.2">
      <c r="B6" s="77"/>
      <c r="C6" s="61" t="s">
        <v>17</v>
      </c>
      <c r="D6" s="62"/>
      <c r="E6" s="62"/>
      <c r="F6" s="62"/>
      <c r="G6" s="63" t="s">
        <v>13</v>
      </c>
      <c r="H6" s="64"/>
      <c r="I6" s="65"/>
      <c r="J6" s="58" t="s">
        <v>72</v>
      </c>
      <c r="K6" s="59"/>
      <c r="L6" s="60"/>
    </row>
    <row r="7" spans="1:12" x14ac:dyDescent="0.2">
      <c r="B7" s="77"/>
      <c r="C7" s="61" t="s">
        <v>20</v>
      </c>
      <c r="D7" s="62"/>
      <c r="E7" s="62"/>
      <c r="F7" s="62"/>
      <c r="G7" s="63" t="s">
        <v>13</v>
      </c>
      <c r="H7" s="64"/>
      <c r="I7" s="65"/>
      <c r="J7" s="58" t="s">
        <v>72</v>
      </c>
      <c r="K7" s="59"/>
      <c r="L7" s="60"/>
    </row>
    <row r="8" spans="1:12" x14ac:dyDescent="0.2">
      <c r="B8" s="77"/>
      <c r="C8" s="61" t="s">
        <v>21</v>
      </c>
      <c r="D8" s="62"/>
      <c r="E8" s="62"/>
      <c r="F8" s="62"/>
      <c r="G8" s="63" t="s">
        <v>13</v>
      </c>
      <c r="H8" s="64"/>
      <c r="I8" s="65"/>
      <c r="J8" s="58" t="s">
        <v>72</v>
      </c>
      <c r="K8" s="59"/>
      <c r="L8" s="60"/>
    </row>
    <row r="9" spans="1:12" ht="13.5" thickBot="1" x14ac:dyDescent="0.25">
      <c r="B9" s="78"/>
      <c r="C9" s="66" t="s">
        <v>22</v>
      </c>
      <c r="D9" s="67"/>
      <c r="E9" s="67"/>
      <c r="F9" s="67"/>
      <c r="G9" s="68" t="s">
        <v>13</v>
      </c>
      <c r="H9" s="69"/>
      <c r="I9" s="70"/>
      <c r="J9" s="71" t="s">
        <v>72</v>
      </c>
      <c r="K9" s="72"/>
      <c r="L9" s="73"/>
    </row>
    <row r="10" spans="1:12" ht="13.5" thickBot="1" x14ac:dyDescent="0.25">
      <c r="B10" s="17" t="s">
        <v>10</v>
      </c>
      <c r="C10" s="45" t="s">
        <v>68</v>
      </c>
      <c r="D10" s="45"/>
      <c r="E10" s="45"/>
      <c r="F10" s="45"/>
      <c r="G10" s="45"/>
      <c r="H10" s="45"/>
      <c r="I10" s="45"/>
      <c r="J10" s="45"/>
      <c r="K10" s="45"/>
      <c r="L10" s="46"/>
    </row>
    <row r="11" spans="1:12" ht="13.5" thickBot="1" x14ac:dyDescent="0.25">
      <c r="J11" s="1"/>
    </row>
    <row r="12" spans="1: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1:12" ht="13.5" thickBot="1" x14ac:dyDescent="0.25">
      <c r="B13" s="19"/>
      <c r="C13" s="26" t="s">
        <v>16</v>
      </c>
      <c r="D13" s="47" t="s">
        <v>62</v>
      </c>
      <c r="E13" s="47"/>
      <c r="F13" s="47"/>
      <c r="G13" s="47"/>
      <c r="H13" s="47"/>
      <c r="I13" s="47"/>
      <c r="J13" s="31" t="s">
        <v>1</v>
      </c>
      <c r="K13" s="29" t="s">
        <v>2</v>
      </c>
      <c r="L13" s="30" t="s">
        <v>11</v>
      </c>
    </row>
    <row r="14" spans="1:12" x14ac:dyDescent="0.2">
      <c r="B14" s="55" t="s">
        <v>0</v>
      </c>
      <c r="C14" s="20" t="s">
        <v>3</v>
      </c>
      <c r="D14" s="18">
        <v>12</v>
      </c>
      <c r="E14" s="21">
        <v>10</v>
      </c>
      <c r="F14" s="18">
        <v>12</v>
      </c>
      <c r="G14" s="21">
        <v>10</v>
      </c>
      <c r="H14" s="21">
        <v>11</v>
      </c>
      <c r="I14" s="22">
        <v>10</v>
      </c>
      <c r="J14" s="23">
        <f>MIN(D14:I14)</f>
        <v>10</v>
      </c>
      <c r="K14" s="24">
        <f>MAX(D14:I14)</f>
        <v>12</v>
      </c>
      <c r="L14" s="25">
        <f>AVERAGE(D14:I14)</f>
        <v>10.833333333333334</v>
      </c>
    </row>
    <row r="15" spans="1:12" x14ac:dyDescent="0.2">
      <c r="B15" s="56"/>
      <c r="C15" s="7" t="s">
        <v>5</v>
      </c>
      <c r="D15" s="3">
        <v>8</v>
      </c>
      <c r="E15" s="2">
        <v>8</v>
      </c>
      <c r="F15" s="3">
        <v>8</v>
      </c>
      <c r="G15" s="2">
        <v>8</v>
      </c>
      <c r="H15" s="2">
        <v>7</v>
      </c>
      <c r="I15" s="12">
        <v>8</v>
      </c>
      <c r="J15" s="14">
        <f>MIN(D15:I15)</f>
        <v>7</v>
      </c>
      <c r="K15" s="5">
        <f>MAX(D15:I15)</f>
        <v>8</v>
      </c>
      <c r="L15" s="6">
        <f>AVERAGE(D15:I15)</f>
        <v>7.833333333333333</v>
      </c>
    </row>
    <row r="16" spans="1:12" ht="13.5" thickBot="1" x14ac:dyDescent="0.25">
      <c r="A16">
        <v>0</v>
      </c>
      <c r="B16" s="57"/>
      <c r="C16" s="11" t="s">
        <v>4</v>
      </c>
      <c r="D16" s="8">
        <v>3</v>
      </c>
      <c r="E16" s="8">
        <v>2</v>
      </c>
      <c r="F16" s="8">
        <v>3</v>
      </c>
      <c r="G16" s="8">
        <v>3</v>
      </c>
      <c r="H16" s="8">
        <v>3</v>
      </c>
      <c r="I16" s="13">
        <v>3</v>
      </c>
      <c r="J16" s="15">
        <f>MIN(D16:I16)</f>
        <v>2</v>
      </c>
      <c r="K16" s="9">
        <f>MAX(D16:I16)</f>
        <v>3</v>
      </c>
      <c r="L16" s="10">
        <f>AVERAGE(D16:I16)</f>
        <v>2.8333333333333335</v>
      </c>
    </row>
    <row r="17" spans="2:13" ht="13.5" thickBot="1" x14ac:dyDescent="0.25"/>
    <row r="18" spans="2:13" ht="13.5" customHeight="1" thickBot="1" x14ac:dyDescent="0.25">
      <c r="B18" s="48" t="s">
        <v>14</v>
      </c>
      <c r="C18" s="49"/>
      <c r="D18" s="49"/>
      <c r="E18" s="49"/>
      <c r="F18" s="49"/>
      <c r="G18" s="49"/>
      <c r="H18" s="49"/>
      <c r="I18" s="49"/>
      <c r="J18" s="49"/>
      <c r="K18" s="49"/>
      <c r="L18" s="49"/>
      <c r="M18" s="50"/>
    </row>
    <row r="19" spans="2:13" ht="13.5" thickBot="1" x14ac:dyDescent="0.25">
      <c r="B19" s="51" t="s">
        <v>4</v>
      </c>
      <c r="C19" s="52"/>
      <c r="D19" s="52"/>
      <c r="E19" s="52"/>
      <c r="F19" s="53" t="s">
        <v>5</v>
      </c>
      <c r="G19" s="52"/>
      <c r="H19" s="52"/>
      <c r="I19" s="52"/>
      <c r="J19" s="53" t="s">
        <v>3</v>
      </c>
      <c r="K19" s="52"/>
      <c r="L19" s="52"/>
      <c r="M19" s="54"/>
    </row>
    <row r="20" spans="2:13" ht="29.25" customHeight="1" x14ac:dyDescent="0.2">
      <c r="B20" s="40" t="s">
        <v>74</v>
      </c>
      <c r="C20" s="40"/>
      <c r="D20" s="40"/>
      <c r="E20" s="40"/>
      <c r="F20" s="89" t="s">
        <v>111</v>
      </c>
      <c r="G20" s="90"/>
      <c r="H20" s="90"/>
      <c r="I20" s="91"/>
      <c r="J20" s="40" t="s">
        <v>105</v>
      </c>
      <c r="K20" s="40"/>
      <c r="L20" s="40"/>
      <c r="M20" s="42"/>
    </row>
    <row r="21" spans="2:13" ht="32.25" customHeight="1" x14ac:dyDescent="0.2">
      <c r="B21" s="88" t="s">
        <v>103</v>
      </c>
      <c r="C21" s="40"/>
      <c r="D21" s="40"/>
      <c r="E21" s="40"/>
      <c r="F21" s="40" t="s">
        <v>110</v>
      </c>
      <c r="G21" s="40"/>
      <c r="H21" s="40"/>
      <c r="I21" s="40"/>
      <c r="J21" s="37" t="s">
        <v>104</v>
      </c>
      <c r="K21" s="37"/>
      <c r="L21" s="37"/>
      <c r="M21" s="38"/>
    </row>
    <row r="22" spans="2:13" ht="12.75" customHeight="1" x14ac:dyDescent="0.2">
      <c r="B22" s="88"/>
      <c r="C22" s="40"/>
      <c r="D22" s="40"/>
      <c r="E22" s="40"/>
      <c r="F22" s="37" t="s">
        <v>112</v>
      </c>
      <c r="G22" s="37"/>
      <c r="H22" s="37"/>
      <c r="I22" s="38"/>
      <c r="J22" s="37"/>
      <c r="K22" s="37"/>
      <c r="L22" s="37"/>
      <c r="M22" s="38"/>
    </row>
    <row r="23" spans="2:13" x14ac:dyDescent="0.2">
      <c r="B23" s="36"/>
      <c r="C23" s="37"/>
      <c r="D23" s="37"/>
      <c r="E23" s="37"/>
      <c r="F23" s="37"/>
      <c r="G23" s="37"/>
      <c r="H23" s="37"/>
      <c r="I23" s="38"/>
      <c r="J23" s="37"/>
      <c r="K23" s="37"/>
      <c r="L23" s="37"/>
      <c r="M23" s="38"/>
    </row>
    <row r="24" spans="2:13" x14ac:dyDescent="0.2">
      <c r="B24" s="36"/>
      <c r="C24" s="37"/>
      <c r="D24" s="37"/>
      <c r="E24" s="37"/>
      <c r="F24" s="37"/>
      <c r="G24" s="37"/>
      <c r="H24" s="37"/>
      <c r="I24" s="37"/>
      <c r="J24" s="37"/>
      <c r="K24" s="37"/>
      <c r="L24" s="37"/>
      <c r="M24" s="38"/>
    </row>
    <row r="25" spans="2:13" x14ac:dyDescent="0.2">
      <c r="B25" s="36"/>
      <c r="C25" s="37"/>
      <c r="D25" s="37"/>
      <c r="E25" s="37"/>
      <c r="F25" s="37"/>
      <c r="G25" s="37"/>
      <c r="H25" s="37"/>
      <c r="I25" s="37"/>
      <c r="J25" s="37"/>
      <c r="K25" s="37"/>
      <c r="L25" s="37"/>
      <c r="M25" s="38"/>
    </row>
    <row r="26" spans="2:13" ht="13.5" thickBot="1" x14ac:dyDescent="0.25">
      <c r="B26" s="85"/>
      <c r="C26" s="86"/>
      <c r="D26" s="86"/>
      <c r="E26" s="86"/>
      <c r="F26" s="86"/>
      <c r="G26" s="86"/>
      <c r="H26" s="86"/>
      <c r="I26" s="86"/>
      <c r="J26" s="86"/>
      <c r="K26" s="86"/>
      <c r="L26" s="86"/>
      <c r="M26" s="87"/>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F20:I20"/>
    <mergeCell ref="J20:M20"/>
    <mergeCell ref="B20:E20"/>
    <mergeCell ref="F21:I21"/>
    <mergeCell ref="J21:M21"/>
    <mergeCell ref="B21:E21"/>
    <mergeCell ref="B22:E22"/>
    <mergeCell ref="F22:I22"/>
    <mergeCell ref="J22:M22"/>
    <mergeCell ref="B23:E23"/>
    <mergeCell ref="F23:I23"/>
    <mergeCell ref="J23:M23"/>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topLeftCell="A4" workbookViewId="0">
      <selection activeCell="J20" sqref="J20:M20"/>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42578125" customWidth="1"/>
  </cols>
  <sheetData>
    <row r="1" spans="2:12" ht="13.5" thickBot="1" x14ac:dyDescent="0.25"/>
    <row r="2" spans="2:12" s="4" customFormat="1" ht="38.25" customHeight="1" thickBot="1" x14ac:dyDescent="0.25">
      <c r="B2" s="16" t="s">
        <v>6</v>
      </c>
      <c r="C2" s="74" t="s">
        <v>73</v>
      </c>
      <c r="D2" s="74"/>
      <c r="E2" s="74"/>
      <c r="F2" s="74"/>
      <c r="G2" s="74"/>
      <c r="H2" s="74"/>
      <c r="I2" s="74"/>
      <c r="J2" s="74"/>
      <c r="K2" s="74"/>
      <c r="L2" s="75"/>
    </row>
    <row r="3" spans="2:12" x14ac:dyDescent="0.2">
      <c r="B3" s="76" t="s">
        <v>7</v>
      </c>
      <c r="C3" s="79" t="s">
        <v>8</v>
      </c>
      <c r="D3" s="80"/>
      <c r="E3" s="80"/>
      <c r="F3" s="80"/>
      <c r="G3" s="81" t="s">
        <v>9</v>
      </c>
      <c r="H3" s="81"/>
      <c r="I3" s="81"/>
      <c r="J3" s="82" t="s">
        <v>15</v>
      </c>
      <c r="K3" s="83"/>
      <c r="L3" s="84"/>
    </row>
    <row r="4" spans="2:12" x14ac:dyDescent="0.2">
      <c r="B4" s="77"/>
      <c r="C4" s="61" t="s">
        <v>19</v>
      </c>
      <c r="D4" s="62"/>
      <c r="E4" s="62"/>
      <c r="F4" s="62"/>
      <c r="G4" s="63" t="s">
        <v>13</v>
      </c>
      <c r="H4" s="64"/>
      <c r="I4" s="65"/>
      <c r="J4" s="95" t="s">
        <v>27</v>
      </c>
      <c r="K4" s="59"/>
      <c r="L4" s="60"/>
    </row>
    <row r="5" spans="2:12" x14ac:dyDescent="0.2">
      <c r="B5" s="77"/>
      <c r="C5" s="61" t="s">
        <v>18</v>
      </c>
      <c r="D5" s="62"/>
      <c r="E5" s="62"/>
      <c r="F5" s="62"/>
      <c r="G5" s="63" t="s">
        <v>13</v>
      </c>
      <c r="H5" s="64"/>
      <c r="I5" s="65"/>
      <c r="J5" s="95" t="s">
        <v>27</v>
      </c>
      <c r="K5" s="96"/>
      <c r="L5" s="97"/>
    </row>
    <row r="6" spans="2:12" x14ac:dyDescent="0.2">
      <c r="B6" s="77"/>
      <c r="C6" s="61" t="s">
        <v>17</v>
      </c>
      <c r="D6" s="62"/>
      <c r="E6" s="62"/>
      <c r="F6" s="62"/>
      <c r="G6" s="63" t="s">
        <v>13</v>
      </c>
      <c r="H6" s="64"/>
      <c r="I6" s="65"/>
      <c r="J6" s="95" t="s">
        <v>27</v>
      </c>
      <c r="K6" s="96"/>
      <c r="L6" s="97"/>
    </row>
    <row r="7" spans="2:12" x14ac:dyDescent="0.2">
      <c r="B7" s="77"/>
      <c r="C7" s="61" t="s">
        <v>20</v>
      </c>
      <c r="D7" s="62"/>
      <c r="E7" s="62"/>
      <c r="F7" s="62"/>
      <c r="G7" s="63" t="s">
        <v>13</v>
      </c>
      <c r="H7" s="64"/>
      <c r="I7" s="65"/>
      <c r="J7" s="95" t="s">
        <v>27</v>
      </c>
      <c r="K7" s="96"/>
      <c r="L7" s="97"/>
    </row>
    <row r="8" spans="2:12" x14ac:dyDescent="0.2">
      <c r="B8" s="77"/>
      <c r="C8" s="61" t="s">
        <v>21</v>
      </c>
      <c r="D8" s="62"/>
      <c r="E8" s="62"/>
      <c r="F8" s="62"/>
      <c r="G8" s="63" t="s">
        <v>13</v>
      </c>
      <c r="H8" s="64"/>
      <c r="I8" s="65"/>
      <c r="J8" s="95" t="s">
        <v>27</v>
      </c>
      <c r="K8" s="96"/>
      <c r="L8" s="97"/>
    </row>
    <row r="9" spans="2:12" ht="13.5" thickBot="1" x14ac:dyDescent="0.25">
      <c r="B9" s="78"/>
      <c r="C9" s="66" t="s">
        <v>22</v>
      </c>
      <c r="D9" s="67"/>
      <c r="E9" s="67"/>
      <c r="F9" s="67"/>
      <c r="G9" s="68" t="s">
        <v>13</v>
      </c>
      <c r="H9" s="69"/>
      <c r="I9" s="70"/>
      <c r="J9" s="95" t="s">
        <v>27</v>
      </c>
      <c r="K9" s="96"/>
      <c r="L9" s="97"/>
    </row>
    <row r="10" spans="2:12" ht="13.5" thickBot="1" x14ac:dyDescent="0.25">
      <c r="B10" s="17" t="s">
        <v>10</v>
      </c>
      <c r="C10" s="45" t="s">
        <v>26</v>
      </c>
      <c r="D10" s="45"/>
      <c r="E10" s="45"/>
      <c r="F10" s="45"/>
      <c r="G10" s="45"/>
      <c r="H10" s="45"/>
      <c r="I10" s="45"/>
      <c r="J10" s="45"/>
      <c r="K10" s="45"/>
      <c r="L10" s="46"/>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7" t="s">
        <v>60</v>
      </c>
      <c r="E13" s="47"/>
      <c r="F13" s="47"/>
      <c r="G13" s="47"/>
      <c r="H13" s="47"/>
      <c r="I13" s="47"/>
      <c r="J13" s="31" t="s">
        <v>1</v>
      </c>
      <c r="K13" s="29" t="s">
        <v>2</v>
      </c>
      <c r="L13" s="30" t="s">
        <v>11</v>
      </c>
    </row>
    <row r="14" spans="2:12" x14ac:dyDescent="0.2">
      <c r="B14" s="55" t="s">
        <v>0</v>
      </c>
      <c r="C14" s="20" t="s">
        <v>3</v>
      </c>
      <c r="D14" s="18">
        <v>15</v>
      </c>
      <c r="E14" s="21">
        <v>14</v>
      </c>
      <c r="F14" s="18">
        <v>15</v>
      </c>
      <c r="G14" s="21">
        <v>13</v>
      </c>
      <c r="H14" s="21">
        <v>15</v>
      </c>
      <c r="I14" s="22">
        <v>13</v>
      </c>
      <c r="J14" s="23">
        <f>MIN(D14:I14)</f>
        <v>13</v>
      </c>
      <c r="K14" s="24">
        <f>MAX(D14:I14)</f>
        <v>15</v>
      </c>
      <c r="L14" s="25">
        <f>AVERAGE(D14:I14)</f>
        <v>14.166666666666666</v>
      </c>
    </row>
    <row r="15" spans="2:12" x14ac:dyDescent="0.2">
      <c r="B15" s="56"/>
      <c r="C15" s="7" t="s">
        <v>5</v>
      </c>
      <c r="D15" s="3">
        <v>9</v>
      </c>
      <c r="E15" s="2">
        <v>9</v>
      </c>
      <c r="F15" s="3">
        <v>10</v>
      </c>
      <c r="G15" s="2">
        <v>9</v>
      </c>
      <c r="H15" s="2">
        <v>10</v>
      </c>
      <c r="I15" s="12">
        <v>10</v>
      </c>
      <c r="J15" s="14">
        <f>MIN(D15:I15)</f>
        <v>9</v>
      </c>
      <c r="K15" s="5">
        <f>MAX(D15:I15)</f>
        <v>10</v>
      </c>
      <c r="L15" s="6">
        <f>AVERAGE(D15:I15)</f>
        <v>9.5</v>
      </c>
    </row>
    <row r="16" spans="2:12" ht="13.5" thickBot="1" x14ac:dyDescent="0.25">
      <c r="B16" s="57"/>
      <c r="C16" s="11" t="s">
        <v>4</v>
      </c>
      <c r="D16" s="8">
        <v>5</v>
      </c>
      <c r="E16" s="8">
        <v>4</v>
      </c>
      <c r="F16" s="8">
        <v>5</v>
      </c>
      <c r="G16" s="8">
        <v>4</v>
      </c>
      <c r="H16" s="8">
        <v>5</v>
      </c>
      <c r="I16" s="13">
        <v>4</v>
      </c>
      <c r="J16" s="15">
        <f>MIN(D16:I16)</f>
        <v>4</v>
      </c>
      <c r="K16" s="9">
        <f>MAX(D16:I16)</f>
        <v>5</v>
      </c>
      <c r="L16" s="10">
        <f>AVERAGE(D16:I16)</f>
        <v>4.5</v>
      </c>
    </row>
    <row r="17" spans="2:13" ht="13.5" thickBot="1" x14ac:dyDescent="0.25"/>
    <row r="18" spans="2:13" ht="13.5" customHeight="1" thickBot="1" x14ac:dyDescent="0.25">
      <c r="B18" s="48" t="s">
        <v>14</v>
      </c>
      <c r="C18" s="49"/>
      <c r="D18" s="49"/>
      <c r="E18" s="49"/>
      <c r="F18" s="49"/>
      <c r="G18" s="49"/>
      <c r="H18" s="49"/>
      <c r="I18" s="49"/>
      <c r="J18" s="49"/>
      <c r="K18" s="49"/>
      <c r="L18" s="49"/>
      <c r="M18" s="50"/>
    </row>
    <row r="19" spans="2:13" ht="13.5" thickBot="1" x14ac:dyDescent="0.25">
      <c r="B19" s="51" t="s">
        <v>4</v>
      </c>
      <c r="C19" s="52"/>
      <c r="D19" s="52"/>
      <c r="E19" s="52"/>
      <c r="F19" s="53" t="s">
        <v>5</v>
      </c>
      <c r="G19" s="52"/>
      <c r="H19" s="52"/>
      <c r="I19" s="52"/>
      <c r="J19" s="53" t="s">
        <v>3</v>
      </c>
      <c r="K19" s="52"/>
      <c r="L19" s="52"/>
      <c r="M19" s="54"/>
    </row>
    <row r="20" spans="2:13" ht="29.25" customHeight="1" thickBot="1" x14ac:dyDescent="0.25">
      <c r="B20" s="41"/>
      <c r="C20" s="40"/>
      <c r="D20" s="40"/>
      <c r="E20" s="42"/>
      <c r="F20" s="41" t="s">
        <v>43</v>
      </c>
      <c r="G20" s="40"/>
      <c r="H20" s="40"/>
      <c r="I20" s="42"/>
      <c r="J20" s="41" t="s">
        <v>42</v>
      </c>
      <c r="K20" s="40"/>
      <c r="L20" s="40"/>
      <c r="M20" s="40"/>
    </row>
    <row r="21" spans="2:13" x14ac:dyDescent="0.2">
      <c r="B21" s="36"/>
      <c r="C21" s="37"/>
      <c r="D21" s="37"/>
      <c r="E21" s="37"/>
      <c r="F21" s="92"/>
      <c r="G21" s="93"/>
      <c r="H21" s="93"/>
      <c r="I21" s="94"/>
      <c r="J21" s="37"/>
      <c r="K21" s="37"/>
      <c r="L21" s="37"/>
      <c r="M21" s="38"/>
    </row>
    <row r="22" spans="2:13" x14ac:dyDescent="0.2">
      <c r="B22" s="36"/>
      <c r="C22" s="37"/>
      <c r="D22" s="37"/>
      <c r="E22" s="37"/>
      <c r="F22" s="37"/>
      <c r="G22" s="37"/>
      <c r="H22" s="37"/>
      <c r="I22" s="37"/>
      <c r="J22" s="37"/>
      <c r="K22" s="37"/>
      <c r="L22" s="37"/>
      <c r="M22" s="38"/>
    </row>
    <row r="23" spans="2:13" x14ac:dyDescent="0.2">
      <c r="B23" s="36"/>
      <c r="C23" s="37"/>
      <c r="D23" s="37"/>
      <c r="E23" s="37"/>
      <c r="F23" s="37"/>
      <c r="G23" s="37"/>
      <c r="H23" s="37"/>
      <c r="I23" s="37"/>
      <c r="J23" s="37"/>
      <c r="K23" s="37"/>
      <c r="L23" s="37"/>
      <c r="M23" s="38"/>
    </row>
    <row r="24" spans="2:13" x14ac:dyDescent="0.2">
      <c r="B24" s="36"/>
      <c r="C24" s="37"/>
      <c r="D24" s="37"/>
      <c r="E24" s="37"/>
      <c r="F24" s="37"/>
      <c r="G24" s="37"/>
      <c r="H24" s="37"/>
      <c r="I24" s="37"/>
      <c r="J24" s="37"/>
      <c r="K24" s="37"/>
      <c r="L24" s="37"/>
      <c r="M24" s="38"/>
    </row>
    <row r="25" spans="2:13" x14ac:dyDescent="0.2">
      <c r="B25" s="36"/>
      <c r="C25" s="37"/>
      <c r="D25" s="37"/>
      <c r="E25" s="37"/>
      <c r="F25" s="37"/>
      <c r="G25" s="37"/>
      <c r="H25" s="37"/>
      <c r="I25" s="37"/>
      <c r="J25" s="37"/>
      <c r="K25" s="37"/>
      <c r="L25" s="37"/>
      <c r="M25" s="38"/>
    </row>
    <row r="26" spans="2:13" ht="13.5" thickBot="1" x14ac:dyDescent="0.25">
      <c r="B26" s="85"/>
      <c r="C26" s="86"/>
      <c r="D26" s="86"/>
      <c r="E26" s="86"/>
      <c r="F26" s="86"/>
      <c r="G26" s="86"/>
      <c r="H26" s="86"/>
      <c r="I26" s="86"/>
      <c r="J26" s="86"/>
      <c r="K26" s="86"/>
      <c r="L26" s="86"/>
      <c r="M26" s="87"/>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F20:I20"/>
    <mergeCell ref="J20:M20"/>
    <mergeCell ref="B21:E21"/>
    <mergeCell ref="F21:I21"/>
    <mergeCell ref="J21:M21"/>
    <mergeCell ref="B22:E22"/>
    <mergeCell ref="F22:I22"/>
    <mergeCell ref="J22:M22"/>
    <mergeCell ref="B23:E23"/>
    <mergeCell ref="F23:I23"/>
    <mergeCell ref="J23:M23"/>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topLeftCell="A4" workbookViewId="0">
      <selection activeCell="F24" sqref="F24:I24"/>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28515625" customWidth="1"/>
  </cols>
  <sheetData>
    <row r="1" spans="2:12" ht="13.5" thickBot="1" x14ac:dyDescent="0.25">
      <c r="B1">
        <v>0</v>
      </c>
    </row>
    <row r="2" spans="2:12" s="4" customFormat="1" ht="38.25" customHeight="1" thickBot="1" x14ac:dyDescent="0.25">
      <c r="B2" s="16" t="s">
        <v>6</v>
      </c>
      <c r="C2" s="74" t="s">
        <v>76</v>
      </c>
      <c r="D2" s="74"/>
      <c r="E2" s="74"/>
      <c r="F2" s="74"/>
      <c r="G2" s="74"/>
      <c r="H2" s="74"/>
      <c r="I2" s="74"/>
      <c r="J2" s="74"/>
      <c r="K2" s="74"/>
      <c r="L2" s="75"/>
    </row>
    <row r="3" spans="2:12" x14ac:dyDescent="0.2">
      <c r="B3" s="76" t="s">
        <v>7</v>
      </c>
      <c r="C3" s="79" t="s">
        <v>8</v>
      </c>
      <c r="D3" s="80"/>
      <c r="E3" s="80"/>
      <c r="F3" s="80"/>
      <c r="G3" s="81" t="s">
        <v>9</v>
      </c>
      <c r="H3" s="81"/>
      <c r="I3" s="81"/>
      <c r="J3" s="82" t="s">
        <v>15</v>
      </c>
      <c r="K3" s="83"/>
      <c r="L3" s="84"/>
    </row>
    <row r="4" spans="2:12" x14ac:dyDescent="0.2">
      <c r="B4" s="77"/>
      <c r="C4" s="61" t="s">
        <v>19</v>
      </c>
      <c r="D4" s="62"/>
      <c r="E4" s="62"/>
      <c r="F4" s="62"/>
      <c r="G4" s="63" t="s">
        <v>13</v>
      </c>
      <c r="H4" s="64"/>
      <c r="I4" s="65"/>
      <c r="J4" s="58" t="s">
        <v>87</v>
      </c>
      <c r="K4" s="59"/>
      <c r="L4" s="60"/>
    </row>
    <row r="5" spans="2:12" x14ac:dyDescent="0.2">
      <c r="B5" s="77"/>
      <c r="C5" s="61" t="s">
        <v>18</v>
      </c>
      <c r="D5" s="62"/>
      <c r="E5" s="62"/>
      <c r="F5" s="62"/>
      <c r="G5" s="63" t="s">
        <v>13</v>
      </c>
      <c r="H5" s="64"/>
      <c r="I5" s="65"/>
      <c r="J5" s="58" t="s">
        <v>87</v>
      </c>
      <c r="K5" s="59"/>
      <c r="L5" s="60"/>
    </row>
    <row r="6" spans="2:12" x14ac:dyDescent="0.2">
      <c r="B6" s="77"/>
      <c r="C6" s="61" t="s">
        <v>17</v>
      </c>
      <c r="D6" s="62"/>
      <c r="E6" s="62"/>
      <c r="F6" s="62"/>
      <c r="G6" s="63" t="s">
        <v>13</v>
      </c>
      <c r="H6" s="64"/>
      <c r="I6" s="65"/>
      <c r="J6" s="58" t="s">
        <v>87</v>
      </c>
      <c r="K6" s="59"/>
      <c r="L6" s="60"/>
    </row>
    <row r="7" spans="2:12" x14ac:dyDescent="0.2">
      <c r="B7" s="77"/>
      <c r="C7" s="61" t="s">
        <v>20</v>
      </c>
      <c r="D7" s="62"/>
      <c r="E7" s="62"/>
      <c r="F7" s="62"/>
      <c r="G7" s="63" t="s">
        <v>13</v>
      </c>
      <c r="H7" s="64"/>
      <c r="I7" s="65"/>
      <c r="J7" s="58" t="s">
        <v>87</v>
      </c>
      <c r="K7" s="59"/>
      <c r="L7" s="60"/>
    </row>
    <row r="8" spans="2:12" x14ac:dyDescent="0.2">
      <c r="B8" s="77"/>
      <c r="C8" s="61" t="s">
        <v>21</v>
      </c>
      <c r="D8" s="62"/>
      <c r="E8" s="62"/>
      <c r="F8" s="62"/>
      <c r="G8" s="63" t="s">
        <v>13</v>
      </c>
      <c r="H8" s="64"/>
      <c r="I8" s="65"/>
      <c r="J8" s="58" t="s">
        <v>87</v>
      </c>
      <c r="K8" s="59"/>
      <c r="L8" s="60"/>
    </row>
    <row r="9" spans="2:12" ht="13.5" thickBot="1" x14ac:dyDescent="0.25">
      <c r="B9" s="78"/>
      <c r="C9" s="66" t="s">
        <v>22</v>
      </c>
      <c r="D9" s="67"/>
      <c r="E9" s="67"/>
      <c r="F9" s="67"/>
      <c r="G9" s="68" t="s">
        <v>13</v>
      </c>
      <c r="H9" s="69"/>
      <c r="I9" s="70"/>
      <c r="J9" s="71" t="s">
        <v>87</v>
      </c>
      <c r="K9" s="72"/>
      <c r="L9" s="73"/>
    </row>
    <row r="10" spans="2:12" ht="13.5" thickBot="1" x14ac:dyDescent="0.25">
      <c r="B10" s="17" t="s">
        <v>10</v>
      </c>
      <c r="C10" s="45" t="s">
        <v>46</v>
      </c>
      <c r="D10" s="45"/>
      <c r="E10" s="45"/>
      <c r="F10" s="45"/>
      <c r="G10" s="45"/>
      <c r="H10" s="45"/>
      <c r="I10" s="45"/>
      <c r="J10" s="45"/>
      <c r="K10" s="45"/>
      <c r="L10" s="46"/>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7" t="s">
        <v>65</v>
      </c>
      <c r="E13" s="47"/>
      <c r="F13" s="47"/>
      <c r="G13" s="47"/>
      <c r="H13" s="47"/>
      <c r="I13" s="47"/>
      <c r="J13" s="31" t="s">
        <v>1</v>
      </c>
      <c r="K13" s="29" t="s">
        <v>2</v>
      </c>
      <c r="L13" s="30" t="s">
        <v>11</v>
      </c>
    </row>
    <row r="14" spans="2:12" x14ac:dyDescent="0.2">
      <c r="B14" s="55" t="s">
        <v>0</v>
      </c>
      <c r="C14" s="20" t="s">
        <v>3</v>
      </c>
      <c r="D14" s="18">
        <v>15</v>
      </c>
      <c r="E14" s="21">
        <v>14</v>
      </c>
      <c r="F14" s="18">
        <v>15</v>
      </c>
      <c r="G14" s="21">
        <v>15</v>
      </c>
      <c r="H14" s="21">
        <v>14</v>
      </c>
      <c r="I14" s="22">
        <v>14</v>
      </c>
      <c r="J14" s="23">
        <f>MIN(D14:I14)</f>
        <v>14</v>
      </c>
      <c r="K14" s="24">
        <f>MAX(D14:I14)</f>
        <v>15</v>
      </c>
      <c r="L14" s="25">
        <f>AVERAGE(D14:I14)</f>
        <v>14.5</v>
      </c>
    </row>
    <row r="15" spans="2:12" x14ac:dyDescent="0.2">
      <c r="B15" s="56"/>
      <c r="C15" s="7" t="s">
        <v>5</v>
      </c>
      <c r="D15" s="3">
        <v>8</v>
      </c>
      <c r="E15" s="2">
        <v>8</v>
      </c>
      <c r="F15" s="3">
        <v>9</v>
      </c>
      <c r="G15" s="2">
        <v>9</v>
      </c>
      <c r="H15" s="2">
        <v>9</v>
      </c>
      <c r="I15" s="12">
        <v>10</v>
      </c>
      <c r="J15" s="14">
        <f>MIN(D15:I15)</f>
        <v>8</v>
      </c>
      <c r="K15" s="5">
        <f>MAX(D15:I15)</f>
        <v>10</v>
      </c>
      <c r="L15" s="6">
        <f>AVERAGE(D15:I15)</f>
        <v>8.8333333333333339</v>
      </c>
    </row>
    <row r="16" spans="2:12" ht="13.5" thickBot="1" x14ac:dyDescent="0.25">
      <c r="B16" s="57"/>
      <c r="C16" s="11" t="s">
        <v>4</v>
      </c>
      <c r="D16" s="8">
        <v>5</v>
      </c>
      <c r="E16" s="8">
        <v>5</v>
      </c>
      <c r="F16" s="8">
        <v>5</v>
      </c>
      <c r="G16" s="8">
        <v>5</v>
      </c>
      <c r="H16" s="8">
        <v>5</v>
      </c>
      <c r="I16" s="13">
        <v>5</v>
      </c>
      <c r="J16" s="15">
        <f>MIN(D16:I16)</f>
        <v>5</v>
      </c>
      <c r="K16" s="9">
        <f>MAX(D16:I16)</f>
        <v>5</v>
      </c>
      <c r="L16" s="10">
        <f>AVERAGE(D16:I16)</f>
        <v>5</v>
      </c>
    </row>
    <row r="17" spans="2:13" ht="13.5" thickBot="1" x14ac:dyDescent="0.25"/>
    <row r="18" spans="2:13" ht="13.5" customHeight="1" thickBot="1" x14ac:dyDescent="0.25">
      <c r="B18" s="48" t="s">
        <v>14</v>
      </c>
      <c r="C18" s="49"/>
      <c r="D18" s="49"/>
      <c r="E18" s="49"/>
      <c r="F18" s="49"/>
      <c r="G18" s="49"/>
      <c r="H18" s="49"/>
      <c r="I18" s="49"/>
      <c r="J18" s="49"/>
      <c r="K18" s="49"/>
      <c r="L18" s="49"/>
      <c r="M18" s="50"/>
    </row>
    <row r="19" spans="2:13" ht="13.5" thickBot="1" x14ac:dyDescent="0.25">
      <c r="B19" s="51" t="s">
        <v>4</v>
      </c>
      <c r="C19" s="52"/>
      <c r="D19" s="52"/>
      <c r="E19" s="52"/>
      <c r="F19" s="53" t="s">
        <v>5</v>
      </c>
      <c r="G19" s="52"/>
      <c r="H19" s="52"/>
      <c r="I19" s="52"/>
      <c r="J19" s="53" t="s">
        <v>3</v>
      </c>
      <c r="K19" s="52"/>
      <c r="L19" s="52"/>
      <c r="M19" s="54"/>
    </row>
    <row r="20" spans="2:13" ht="29.25" customHeight="1" x14ac:dyDescent="0.2">
      <c r="B20" s="39" t="s">
        <v>44</v>
      </c>
      <c r="C20" s="40"/>
      <c r="D20" s="40"/>
      <c r="E20" s="40"/>
      <c r="F20" s="41" t="s">
        <v>45</v>
      </c>
      <c r="G20" s="40"/>
      <c r="H20" s="40"/>
      <c r="I20" s="40"/>
      <c r="J20" s="41" t="s">
        <v>75</v>
      </c>
      <c r="K20" s="40"/>
      <c r="L20" s="40"/>
      <c r="M20" s="42"/>
    </row>
    <row r="21" spans="2:13" ht="30.75" customHeight="1" x14ac:dyDescent="0.2">
      <c r="B21" s="36" t="s">
        <v>52</v>
      </c>
      <c r="C21" s="37"/>
      <c r="D21" s="37"/>
      <c r="E21" s="37"/>
      <c r="F21" s="37" t="s">
        <v>53</v>
      </c>
      <c r="G21" s="37"/>
      <c r="H21" s="37"/>
      <c r="I21" s="38"/>
      <c r="J21" s="37" t="s">
        <v>78</v>
      </c>
      <c r="K21" s="37"/>
      <c r="L21" s="37"/>
      <c r="M21" s="38"/>
    </row>
    <row r="22" spans="2:13" x14ac:dyDescent="0.2">
      <c r="B22" s="36"/>
      <c r="C22" s="37"/>
      <c r="D22" s="37"/>
      <c r="E22" s="37"/>
      <c r="F22" s="98" t="s">
        <v>102</v>
      </c>
      <c r="G22" s="99"/>
      <c r="H22" s="99"/>
      <c r="I22" s="100"/>
      <c r="J22" s="58"/>
      <c r="K22" s="59"/>
      <c r="L22" s="59"/>
      <c r="M22" s="59"/>
    </row>
    <row r="23" spans="2:13" x14ac:dyDescent="0.2">
      <c r="B23" s="36"/>
      <c r="C23" s="37"/>
      <c r="D23" s="37"/>
      <c r="E23" s="37"/>
      <c r="F23" s="37" t="s">
        <v>77</v>
      </c>
      <c r="G23" s="37"/>
      <c r="H23" s="37"/>
      <c r="I23" s="37"/>
      <c r="J23" s="37"/>
      <c r="K23" s="37"/>
      <c r="L23" s="37"/>
      <c r="M23" s="38"/>
    </row>
    <row r="24" spans="2:13" x14ac:dyDescent="0.2">
      <c r="B24" s="36"/>
      <c r="C24" s="37"/>
      <c r="D24" s="37"/>
      <c r="E24" s="37"/>
      <c r="F24" s="37"/>
      <c r="G24" s="37"/>
      <c r="H24" s="37"/>
      <c r="I24" s="37"/>
      <c r="J24" s="37"/>
      <c r="K24" s="37"/>
      <c r="L24" s="37"/>
      <c r="M24" s="38"/>
    </row>
    <row r="25" spans="2:13" x14ac:dyDescent="0.2">
      <c r="B25" s="36"/>
      <c r="C25" s="37"/>
      <c r="D25" s="37"/>
      <c r="E25" s="37"/>
      <c r="F25" s="37"/>
      <c r="G25" s="37"/>
      <c r="H25" s="37"/>
      <c r="I25" s="37"/>
      <c r="J25" s="37"/>
      <c r="K25" s="37"/>
      <c r="L25" s="37"/>
      <c r="M25" s="38"/>
    </row>
    <row r="26" spans="2:13" ht="13.5" thickBot="1" x14ac:dyDescent="0.25">
      <c r="B26" s="85"/>
      <c r="C26" s="86"/>
      <c r="D26" s="86"/>
      <c r="E26" s="86"/>
      <c r="F26" s="86"/>
      <c r="G26" s="86"/>
      <c r="H26" s="86"/>
      <c r="I26" s="86"/>
      <c r="J26" s="86"/>
      <c r="K26" s="86"/>
      <c r="L26" s="86"/>
      <c r="M26" s="87"/>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F20:I20"/>
    <mergeCell ref="J20:M20"/>
    <mergeCell ref="B21:E21"/>
    <mergeCell ref="F21:I21"/>
    <mergeCell ref="J21:M21"/>
    <mergeCell ref="B22:E22"/>
    <mergeCell ref="F23:I23"/>
    <mergeCell ref="B23:E23"/>
    <mergeCell ref="J23:M23"/>
    <mergeCell ref="F22:I22"/>
    <mergeCell ref="J22:M22"/>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verticalDpi="0" r:id="rId1"/>
  <headerFooter>
    <oddHeader>&amp;CInstituto Politécnico Nacional - UPIIZ - CDSEstimación con el método Delphi</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9"/>
  <sheetViews>
    <sheetView topLeftCell="A7" workbookViewId="0">
      <selection activeCell="J24" sqref="J24:M24"/>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28515625" customWidth="1"/>
  </cols>
  <sheetData>
    <row r="1" spans="2:12" ht="13.5" thickBot="1" x14ac:dyDescent="0.25"/>
    <row r="2" spans="2:12" s="4" customFormat="1" ht="38.25" customHeight="1" thickBot="1" x14ac:dyDescent="0.25">
      <c r="B2" s="16" t="s">
        <v>6</v>
      </c>
      <c r="C2" s="74" t="s">
        <v>106</v>
      </c>
      <c r="D2" s="74"/>
      <c r="E2" s="74"/>
      <c r="F2" s="74"/>
      <c r="G2" s="74"/>
      <c r="H2" s="74"/>
      <c r="I2" s="74"/>
      <c r="J2" s="74"/>
      <c r="K2" s="74"/>
      <c r="L2" s="75"/>
    </row>
    <row r="3" spans="2:12" x14ac:dyDescent="0.2">
      <c r="B3" s="76" t="s">
        <v>7</v>
      </c>
      <c r="C3" s="79" t="s">
        <v>8</v>
      </c>
      <c r="D3" s="80"/>
      <c r="E3" s="80"/>
      <c r="F3" s="80"/>
      <c r="G3" s="81" t="s">
        <v>9</v>
      </c>
      <c r="H3" s="81"/>
      <c r="I3" s="81"/>
      <c r="J3" s="82" t="s">
        <v>15</v>
      </c>
      <c r="K3" s="83"/>
      <c r="L3" s="84"/>
    </row>
    <row r="4" spans="2:12" x14ac:dyDescent="0.2">
      <c r="B4" s="77"/>
      <c r="C4" s="61" t="s">
        <v>19</v>
      </c>
      <c r="D4" s="62"/>
      <c r="E4" s="62"/>
      <c r="F4" s="62"/>
      <c r="G4" s="63" t="s">
        <v>13</v>
      </c>
      <c r="H4" s="64"/>
      <c r="I4" s="65"/>
      <c r="J4" s="58" t="s">
        <v>88</v>
      </c>
      <c r="K4" s="59"/>
      <c r="L4" s="60"/>
    </row>
    <row r="5" spans="2:12" x14ac:dyDescent="0.2">
      <c r="B5" s="77"/>
      <c r="C5" s="61" t="s">
        <v>18</v>
      </c>
      <c r="D5" s="62"/>
      <c r="E5" s="62"/>
      <c r="F5" s="62"/>
      <c r="G5" s="63" t="s">
        <v>13</v>
      </c>
      <c r="H5" s="64"/>
      <c r="I5" s="65"/>
      <c r="J5" s="58" t="s">
        <v>88</v>
      </c>
      <c r="K5" s="59"/>
      <c r="L5" s="60"/>
    </row>
    <row r="6" spans="2:12" x14ac:dyDescent="0.2">
      <c r="B6" s="77"/>
      <c r="C6" s="61" t="s">
        <v>17</v>
      </c>
      <c r="D6" s="62"/>
      <c r="E6" s="62"/>
      <c r="F6" s="62"/>
      <c r="G6" s="63" t="s">
        <v>13</v>
      </c>
      <c r="H6" s="64"/>
      <c r="I6" s="65"/>
      <c r="J6" s="58" t="s">
        <v>87</v>
      </c>
      <c r="K6" s="59"/>
      <c r="L6" s="60"/>
    </row>
    <row r="7" spans="2:12" x14ac:dyDescent="0.2">
      <c r="B7" s="77"/>
      <c r="C7" s="61" t="s">
        <v>20</v>
      </c>
      <c r="D7" s="62"/>
      <c r="E7" s="62"/>
      <c r="F7" s="62"/>
      <c r="G7" s="63" t="s">
        <v>13</v>
      </c>
      <c r="H7" s="64"/>
      <c r="I7" s="65"/>
      <c r="J7" s="58" t="s">
        <v>89</v>
      </c>
      <c r="K7" s="59"/>
      <c r="L7" s="60"/>
    </row>
    <row r="8" spans="2:12" x14ac:dyDescent="0.2">
      <c r="B8" s="77"/>
      <c r="C8" s="61" t="s">
        <v>21</v>
      </c>
      <c r="D8" s="62"/>
      <c r="E8" s="62"/>
      <c r="F8" s="62"/>
      <c r="G8" s="63" t="s">
        <v>13</v>
      </c>
      <c r="H8" s="64"/>
      <c r="I8" s="65"/>
      <c r="J8" s="95" t="s">
        <v>87</v>
      </c>
      <c r="K8" s="96"/>
      <c r="L8" s="97"/>
    </row>
    <row r="9" spans="2:12" ht="13.5" thickBot="1" x14ac:dyDescent="0.25">
      <c r="B9" s="78"/>
      <c r="C9" s="66" t="s">
        <v>22</v>
      </c>
      <c r="D9" s="67"/>
      <c r="E9" s="67"/>
      <c r="F9" s="67"/>
      <c r="G9" s="68" t="s">
        <v>13</v>
      </c>
      <c r="H9" s="69"/>
      <c r="I9" s="70"/>
      <c r="J9" s="71" t="s">
        <v>87</v>
      </c>
      <c r="K9" s="72"/>
      <c r="L9" s="73"/>
    </row>
    <row r="10" spans="2:12" ht="13.5" thickBot="1" x14ac:dyDescent="0.25">
      <c r="B10" s="17" t="s">
        <v>10</v>
      </c>
      <c r="C10" s="45" t="s">
        <v>91</v>
      </c>
      <c r="D10" s="45"/>
      <c r="E10" s="45"/>
      <c r="F10" s="45"/>
      <c r="G10" s="45"/>
      <c r="H10" s="45"/>
      <c r="I10" s="45"/>
      <c r="J10" s="45"/>
      <c r="K10" s="45"/>
      <c r="L10" s="46"/>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7" t="s">
        <v>69</v>
      </c>
      <c r="E13" s="47"/>
      <c r="F13" s="47"/>
      <c r="G13" s="47"/>
      <c r="H13" s="47"/>
      <c r="I13" s="47"/>
      <c r="J13" s="31" t="s">
        <v>1</v>
      </c>
      <c r="K13" s="29" t="s">
        <v>2</v>
      </c>
      <c r="L13" s="30" t="s">
        <v>11</v>
      </c>
    </row>
    <row r="14" spans="2:12" x14ac:dyDescent="0.2">
      <c r="B14" s="55" t="s">
        <v>0</v>
      </c>
      <c r="C14" s="20" t="s">
        <v>3</v>
      </c>
      <c r="D14" s="18">
        <v>25</v>
      </c>
      <c r="E14" s="21">
        <v>30</v>
      </c>
      <c r="F14" s="18">
        <v>25</v>
      </c>
      <c r="G14" s="21">
        <v>30</v>
      </c>
      <c r="H14" s="21">
        <v>26</v>
      </c>
      <c r="I14" s="22">
        <v>27</v>
      </c>
      <c r="J14" s="23">
        <f>MIN(D14:I14)</f>
        <v>25</v>
      </c>
      <c r="K14" s="24">
        <f>MAX(D14:I14)</f>
        <v>30</v>
      </c>
      <c r="L14" s="25">
        <f>AVERAGE(D14:I14)</f>
        <v>27.166666666666668</v>
      </c>
    </row>
    <row r="15" spans="2:12" x14ac:dyDescent="0.2">
      <c r="B15" s="56"/>
      <c r="C15" s="7" t="s">
        <v>5</v>
      </c>
      <c r="D15" s="3">
        <v>10</v>
      </c>
      <c r="E15" s="2">
        <v>15</v>
      </c>
      <c r="F15" s="3">
        <v>12</v>
      </c>
      <c r="G15" s="2">
        <v>15</v>
      </c>
      <c r="H15" s="2">
        <v>12</v>
      </c>
      <c r="I15" s="12">
        <v>15</v>
      </c>
      <c r="J15" s="14">
        <f>MIN(D15:I15)</f>
        <v>10</v>
      </c>
      <c r="K15" s="5">
        <f>MAX(D15:I15)</f>
        <v>15</v>
      </c>
      <c r="L15" s="6">
        <f>AVERAGE(D15:I15)</f>
        <v>13.166666666666666</v>
      </c>
    </row>
    <row r="16" spans="2:12" ht="13.5" thickBot="1" x14ac:dyDescent="0.25">
      <c r="B16" s="57"/>
      <c r="C16" s="11" t="s">
        <v>4</v>
      </c>
      <c r="D16" s="8">
        <v>4</v>
      </c>
      <c r="E16" s="8">
        <v>4</v>
      </c>
      <c r="F16" s="8">
        <v>6</v>
      </c>
      <c r="G16" s="8">
        <v>5</v>
      </c>
      <c r="H16" s="8">
        <v>7</v>
      </c>
      <c r="I16" s="13">
        <v>8</v>
      </c>
      <c r="J16" s="15">
        <f>MIN(D16:I16)</f>
        <v>4</v>
      </c>
      <c r="K16" s="9">
        <f>MAX(D16:I16)</f>
        <v>8</v>
      </c>
      <c r="L16" s="10">
        <f>AVERAGE(D16:I16)</f>
        <v>5.666666666666667</v>
      </c>
    </row>
    <row r="17" spans="2:13" ht="13.5" thickBot="1" x14ac:dyDescent="0.25"/>
    <row r="18" spans="2:13" ht="13.5" customHeight="1" thickBot="1" x14ac:dyDescent="0.25">
      <c r="B18" s="48" t="s">
        <v>14</v>
      </c>
      <c r="C18" s="49"/>
      <c r="D18" s="49"/>
      <c r="E18" s="49"/>
      <c r="F18" s="49"/>
      <c r="G18" s="49"/>
      <c r="H18" s="49"/>
      <c r="I18" s="49"/>
      <c r="J18" s="49"/>
      <c r="K18" s="49"/>
      <c r="L18" s="49"/>
      <c r="M18" s="50"/>
    </row>
    <row r="19" spans="2:13" ht="13.5" thickBot="1" x14ac:dyDescent="0.25">
      <c r="B19" s="51" t="s">
        <v>4</v>
      </c>
      <c r="C19" s="52"/>
      <c r="D19" s="52"/>
      <c r="E19" s="52"/>
      <c r="F19" s="53" t="s">
        <v>5</v>
      </c>
      <c r="G19" s="52"/>
      <c r="H19" s="52"/>
      <c r="I19" s="52"/>
      <c r="J19" s="53" t="s">
        <v>3</v>
      </c>
      <c r="K19" s="52"/>
      <c r="L19" s="52"/>
      <c r="M19" s="54"/>
    </row>
    <row r="20" spans="2:13" ht="29.25" customHeight="1" x14ac:dyDescent="0.2">
      <c r="B20" s="101" t="s">
        <v>50</v>
      </c>
      <c r="C20" s="90"/>
      <c r="D20" s="90"/>
      <c r="E20" s="102"/>
      <c r="F20" s="37" t="s">
        <v>51</v>
      </c>
      <c r="G20" s="37"/>
      <c r="H20" s="37"/>
      <c r="I20" s="37"/>
      <c r="J20" s="41" t="s">
        <v>28</v>
      </c>
      <c r="K20" s="40"/>
      <c r="L20" s="40"/>
      <c r="M20" s="42"/>
    </row>
    <row r="21" spans="2:13" ht="24.75" customHeight="1" x14ac:dyDescent="0.2">
      <c r="B21" s="36" t="s">
        <v>70</v>
      </c>
      <c r="C21" s="37"/>
      <c r="D21" s="37"/>
      <c r="E21" s="37"/>
      <c r="F21" s="37" t="s">
        <v>49</v>
      </c>
      <c r="G21" s="37"/>
      <c r="H21" s="37"/>
      <c r="I21" s="37"/>
      <c r="J21" s="44" t="s">
        <v>29</v>
      </c>
      <c r="K21" s="37"/>
      <c r="L21" s="37"/>
      <c r="M21" s="38"/>
    </row>
    <row r="22" spans="2:13" ht="29.25" customHeight="1" x14ac:dyDescent="0.2">
      <c r="B22" s="36" t="s">
        <v>113</v>
      </c>
      <c r="C22" s="37"/>
      <c r="D22" s="37"/>
      <c r="E22" s="37"/>
      <c r="F22" s="37" t="s">
        <v>80</v>
      </c>
      <c r="G22" s="37"/>
      <c r="H22" s="37"/>
      <c r="I22" s="37"/>
      <c r="J22" s="44" t="s">
        <v>48</v>
      </c>
      <c r="K22" s="37"/>
      <c r="L22" s="37"/>
      <c r="M22" s="38"/>
    </row>
    <row r="23" spans="2:13" ht="12.75" customHeight="1" x14ac:dyDescent="0.2">
      <c r="B23" s="36"/>
      <c r="C23" s="37"/>
      <c r="D23" s="37"/>
      <c r="E23" s="37"/>
      <c r="F23" s="36" t="s">
        <v>101</v>
      </c>
      <c r="G23" s="37"/>
      <c r="H23" s="37"/>
      <c r="I23" s="37"/>
      <c r="J23" s="41" t="s">
        <v>30</v>
      </c>
      <c r="K23" s="40"/>
      <c r="L23" s="40"/>
      <c r="M23" s="40"/>
    </row>
    <row r="24" spans="2:13" x14ac:dyDescent="0.2">
      <c r="B24" s="36"/>
      <c r="C24" s="37"/>
      <c r="D24" s="37"/>
      <c r="E24" s="37"/>
      <c r="F24" s="36" t="s">
        <v>81</v>
      </c>
      <c r="G24" s="37"/>
      <c r="H24" s="37"/>
      <c r="I24" s="37"/>
      <c r="J24" s="37" t="s">
        <v>79</v>
      </c>
      <c r="K24" s="37"/>
      <c r="L24" s="37"/>
      <c r="M24" s="37"/>
    </row>
    <row r="25" spans="2:13" x14ac:dyDescent="0.2">
      <c r="B25" s="36"/>
      <c r="C25" s="37"/>
      <c r="D25" s="37"/>
      <c r="E25" s="37"/>
      <c r="F25" s="37"/>
      <c r="G25" s="37"/>
      <c r="H25" s="37"/>
      <c r="I25" s="37"/>
      <c r="J25" s="36" t="s">
        <v>100</v>
      </c>
      <c r="K25" s="37"/>
      <c r="L25" s="37"/>
      <c r="M25" s="37"/>
    </row>
    <row r="26" spans="2:13" ht="13.5" thickBot="1" x14ac:dyDescent="0.25">
      <c r="B26" s="85"/>
      <c r="C26" s="86"/>
      <c r="D26" s="86"/>
      <c r="E26" s="86"/>
      <c r="F26" s="86"/>
      <c r="G26" s="86"/>
      <c r="H26" s="86"/>
      <c r="I26" s="86"/>
      <c r="J26" s="36"/>
      <c r="K26" s="37"/>
      <c r="L26" s="37"/>
      <c r="M26" s="37"/>
    </row>
    <row r="28" spans="2:13" x14ac:dyDescent="0.2">
      <c r="B28" t="s">
        <v>82</v>
      </c>
    </row>
    <row r="29" spans="2:13" x14ac:dyDescent="0.2">
      <c r="B29" t="s">
        <v>83</v>
      </c>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J23:M23"/>
    <mergeCell ref="J20:M20"/>
    <mergeCell ref="B21:E21"/>
    <mergeCell ref="J21:M21"/>
    <mergeCell ref="F22:I22"/>
    <mergeCell ref="B22:E22"/>
    <mergeCell ref="F21:I21"/>
    <mergeCell ref="J22:M22"/>
    <mergeCell ref="B23:E23"/>
    <mergeCell ref="F20:I20"/>
    <mergeCell ref="F23:I23"/>
    <mergeCell ref="B26:E26"/>
    <mergeCell ref="F26:I26"/>
    <mergeCell ref="J26:M26"/>
    <mergeCell ref="B24:E24"/>
    <mergeCell ref="J24:M24"/>
    <mergeCell ref="B25:E25"/>
    <mergeCell ref="F25:I25"/>
    <mergeCell ref="J25:M25"/>
    <mergeCell ref="F24:I24"/>
  </mergeCells>
  <pageMargins left="0.25" right="0.25" top="0.75" bottom="0.75" header="0.3" footer="0.3"/>
  <pageSetup scale="99" orientation="landscape" verticalDpi="0" r:id="rId1"/>
  <headerFooter>
    <oddHeader>&amp;CInstituto Politécnico Nacional - UPIIZ - CDSEstimación con el método Delphi</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6"/>
  <sheetViews>
    <sheetView tabSelected="1" workbookViewId="0">
      <selection activeCell="F17" sqref="F17"/>
    </sheetView>
  </sheetViews>
  <sheetFormatPr baseColWidth="10" defaultRowHeight="12.75" x14ac:dyDescent="0.2"/>
  <cols>
    <col min="1" max="1" width="2.5703125" customWidth="1"/>
    <col min="2" max="2" width="12.85546875" bestFit="1" customWidth="1"/>
    <col min="3" max="3" width="12.5703125" bestFit="1" customWidth="1"/>
    <col min="4" max="8" width="10.7109375" customWidth="1"/>
    <col min="9" max="9" width="11.7109375" customWidth="1"/>
  </cols>
  <sheetData>
    <row r="1" spans="2:12" ht="13.5" thickBot="1" x14ac:dyDescent="0.25"/>
    <row r="2" spans="2:12" s="4" customFormat="1" ht="38.25" customHeight="1" thickBot="1" x14ac:dyDescent="0.25">
      <c r="B2" s="16" t="s">
        <v>6</v>
      </c>
      <c r="C2" s="74" t="s">
        <v>67</v>
      </c>
      <c r="D2" s="74"/>
      <c r="E2" s="74"/>
      <c r="F2" s="74"/>
      <c r="G2" s="74"/>
      <c r="H2" s="74"/>
      <c r="I2" s="74"/>
      <c r="J2" s="74"/>
      <c r="K2" s="74"/>
      <c r="L2" s="75"/>
    </row>
    <row r="3" spans="2:12" x14ac:dyDescent="0.2">
      <c r="B3" s="76" t="s">
        <v>7</v>
      </c>
      <c r="C3" s="79"/>
      <c r="D3" s="80"/>
      <c r="E3" s="80"/>
      <c r="F3" s="80"/>
      <c r="G3" s="81" t="s">
        <v>9</v>
      </c>
      <c r="H3" s="81"/>
      <c r="I3" s="81"/>
      <c r="J3" s="82" t="s">
        <v>15</v>
      </c>
      <c r="K3" s="83"/>
      <c r="L3" s="84"/>
    </row>
    <row r="4" spans="2:12" x14ac:dyDescent="0.2">
      <c r="B4" s="77"/>
      <c r="C4" s="61" t="s">
        <v>19</v>
      </c>
      <c r="D4" s="62"/>
      <c r="E4" s="62"/>
      <c r="F4" s="62"/>
      <c r="G4" s="63" t="s">
        <v>13</v>
      </c>
      <c r="H4" s="64"/>
      <c r="I4" s="65"/>
      <c r="J4" s="58" t="s">
        <v>88</v>
      </c>
      <c r="K4" s="59"/>
      <c r="L4" s="60"/>
    </row>
    <row r="5" spans="2:12" x14ac:dyDescent="0.2">
      <c r="B5" s="77"/>
      <c r="C5" s="61" t="s">
        <v>18</v>
      </c>
      <c r="D5" s="62"/>
      <c r="E5" s="62"/>
      <c r="F5" s="62"/>
      <c r="G5" s="63" t="s">
        <v>13</v>
      </c>
      <c r="H5" s="64"/>
      <c r="I5" s="65"/>
      <c r="J5" s="58" t="s">
        <v>88</v>
      </c>
      <c r="K5" s="59"/>
      <c r="L5" s="60"/>
    </row>
    <row r="6" spans="2:12" x14ac:dyDescent="0.2">
      <c r="B6" s="77"/>
      <c r="C6" s="61" t="s">
        <v>17</v>
      </c>
      <c r="D6" s="62"/>
      <c r="E6" s="62"/>
      <c r="F6" s="62"/>
      <c r="G6" s="63" t="s">
        <v>13</v>
      </c>
      <c r="H6" s="64"/>
      <c r="I6" s="65"/>
      <c r="J6" s="58" t="s">
        <v>87</v>
      </c>
      <c r="K6" s="59"/>
      <c r="L6" s="60"/>
    </row>
    <row r="7" spans="2:12" x14ac:dyDescent="0.2">
      <c r="B7" s="77"/>
      <c r="C7" s="61" t="s">
        <v>20</v>
      </c>
      <c r="D7" s="62"/>
      <c r="E7" s="62"/>
      <c r="F7" s="62"/>
      <c r="G7" s="63" t="s">
        <v>13</v>
      </c>
      <c r="H7" s="64"/>
      <c r="I7" s="65"/>
      <c r="J7" s="58" t="s">
        <v>87</v>
      </c>
      <c r="K7" s="59"/>
      <c r="L7" s="60"/>
    </row>
    <row r="8" spans="2:12" x14ac:dyDescent="0.2">
      <c r="B8" s="77"/>
      <c r="C8" s="61" t="s">
        <v>21</v>
      </c>
      <c r="D8" s="62"/>
      <c r="E8" s="62"/>
      <c r="F8" s="62"/>
      <c r="G8" s="63" t="s">
        <v>13</v>
      </c>
      <c r="H8" s="64"/>
      <c r="I8" s="65"/>
      <c r="J8" s="58" t="s">
        <v>87</v>
      </c>
      <c r="K8" s="59"/>
      <c r="L8" s="60"/>
    </row>
    <row r="9" spans="2:12" ht="13.5" thickBot="1" x14ac:dyDescent="0.25">
      <c r="B9" s="78"/>
      <c r="C9" s="66" t="s">
        <v>22</v>
      </c>
      <c r="D9" s="67"/>
      <c r="E9" s="67"/>
      <c r="F9" s="67"/>
      <c r="G9" s="68" t="s">
        <v>13</v>
      </c>
      <c r="H9" s="69"/>
      <c r="I9" s="70"/>
      <c r="J9" s="71" t="s">
        <v>87</v>
      </c>
      <c r="K9" s="72"/>
      <c r="L9" s="73"/>
    </row>
    <row r="10" spans="2:12" ht="13.5" thickBot="1" x14ac:dyDescent="0.25">
      <c r="B10" s="17" t="s">
        <v>10</v>
      </c>
      <c r="C10" s="45" t="s">
        <v>90</v>
      </c>
      <c r="D10" s="45"/>
      <c r="E10" s="45"/>
      <c r="F10" s="45"/>
      <c r="G10" s="45"/>
      <c r="H10" s="45"/>
      <c r="I10" s="45"/>
      <c r="J10" s="45"/>
      <c r="K10" s="45"/>
      <c r="L10" s="46"/>
    </row>
    <row r="11" spans="2:12" ht="13.5" thickBot="1" x14ac:dyDescent="0.25">
      <c r="J11" s="1"/>
    </row>
    <row r="12" spans="2:12"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2:12" ht="13.5" thickBot="1" x14ac:dyDescent="0.25">
      <c r="B13" s="19"/>
      <c r="C13" s="26" t="s">
        <v>16</v>
      </c>
      <c r="D13" s="47" t="s">
        <v>61</v>
      </c>
      <c r="E13" s="47"/>
      <c r="F13" s="47"/>
      <c r="G13" s="47"/>
      <c r="H13" s="47"/>
      <c r="I13" s="47"/>
      <c r="J13" s="31" t="s">
        <v>1</v>
      </c>
      <c r="K13" s="29" t="s">
        <v>2</v>
      </c>
      <c r="L13" s="30" t="s">
        <v>11</v>
      </c>
    </row>
    <row r="14" spans="2:12" x14ac:dyDescent="0.2">
      <c r="B14" s="55" t="s">
        <v>0</v>
      </c>
      <c r="C14" s="20" t="s">
        <v>3</v>
      </c>
      <c r="D14" s="18">
        <v>9</v>
      </c>
      <c r="E14" s="21">
        <v>8</v>
      </c>
      <c r="F14" s="18">
        <v>9</v>
      </c>
      <c r="G14" s="21">
        <v>7</v>
      </c>
      <c r="H14" s="21">
        <v>9</v>
      </c>
      <c r="I14" s="22">
        <v>9</v>
      </c>
      <c r="J14" s="23">
        <f>MIN(D14:I14)</f>
        <v>7</v>
      </c>
      <c r="K14" s="24">
        <f>MAX(D14:I14)</f>
        <v>9</v>
      </c>
      <c r="L14" s="25">
        <f>AVERAGE(D14:I14)</f>
        <v>8.5</v>
      </c>
    </row>
    <row r="15" spans="2:12" x14ac:dyDescent="0.2">
      <c r="B15" s="56"/>
      <c r="C15" s="7" t="s">
        <v>5</v>
      </c>
      <c r="D15" s="3">
        <v>4</v>
      </c>
      <c r="E15" s="2">
        <v>4</v>
      </c>
      <c r="F15" s="3">
        <v>5</v>
      </c>
      <c r="G15" s="2">
        <v>5</v>
      </c>
      <c r="H15" s="2">
        <v>5</v>
      </c>
      <c r="I15" s="12">
        <v>5</v>
      </c>
      <c r="J15" s="14">
        <f>MIN(D15:I15)</f>
        <v>4</v>
      </c>
      <c r="K15" s="5">
        <f>MAX(D15:I15)</f>
        <v>5</v>
      </c>
      <c r="L15" s="6">
        <f>AVERAGE(D15:I15)</f>
        <v>4.666666666666667</v>
      </c>
    </row>
    <row r="16" spans="2:12" ht="13.5" thickBot="1" x14ac:dyDescent="0.25">
      <c r="B16" s="57"/>
      <c r="C16" s="11" t="s">
        <v>4</v>
      </c>
      <c r="D16" s="8">
        <v>2</v>
      </c>
      <c r="E16" s="8">
        <v>1</v>
      </c>
      <c r="F16" s="8">
        <v>2</v>
      </c>
      <c r="G16" s="8">
        <v>1</v>
      </c>
      <c r="H16" s="8">
        <v>2</v>
      </c>
      <c r="I16" s="13">
        <v>3</v>
      </c>
      <c r="J16" s="15">
        <f>MIN(D16:I16)</f>
        <v>1</v>
      </c>
      <c r="K16" s="9">
        <f>MAX(D16:I16)</f>
        <v>3</v>
      </c>
      <c r="L16" s="10">
        <f>AVERAGE(D16:I16)</f>
        <v>1.8333333333333333</v>
      </c>
    </row>
    <row r="17" spans="2:13" ht="13.5" thickBot="1" x14ac:dyDescent="0.25">
      <c r="H17" s="32"/>
    </row>
    <row r="18" spans="2:13" ht="13.5" customHeight="1" thickBot="1" x14ac:dyDescent="0.25">
      <c r="B18" s="48" t="s">
        <v>14</v>
      </c>
      <c r="C18" s="49"/>
      <c r="D18" s="49"/>
      <c r="E18" s="49"/>
      <c r="F18" s="49"/>
      <c r="G18" s="49"/>
      <c r="H18" s="49"/>
      <c r="I18" s="49"/>
      <c r="J18" s="49"/>
      <c r="K18" s="49"/>
      <c r="L18" s="49"/>
      <c r="M18" s="50"/>
    </row>
    <row r="19" spans="2:13" ht="13.5" thickBot="1" x14ac:dyDescent="0.25">
      <c r="B19" s="51" t="s">
        <v>4</v>
      </c>
      <c r="C19" s="52"/>
      <c r="D19" s="52"/>
      <c r="E19" s="52"/>
      <c r="F19" s="53" t="s">
        <v>5</v>
      </c>
      <c r="G19" s="52"/>
      <c r="H19" s="52"/>
      <c r="I19" s="52"/>
      <c r="J19" s="53" t="s">
        <v>3</v>
      </c>
      <c r="K19" s="52"/>
      <c r="L19" s="52"/>
      <c r="M19" s="54"/>
    </row>
    <row r="20" spans="2:13" ht="29.25" customHeight="1" x14ac:dyDescent="0.2">
      <c r="B20" s="88" t="s">
        <v>85</v>
      </c>
      <c r="C20" s="40"/>
      <c r="D20" s="40"/>
      <c r="E20" s="40"/>
      <c r="F20" s="41" t="s">
        <v>107</v>
      </c>
      <c r="G20" s="40"/>
      <c r="H20" s="40"/>
      <c r="I20" s="40"/>
      <c r="J20" s="40" t="s">
        <v>86</v>
      </c>
      <c r="K20" s="40"/>
      <c r="L20" s="40"/>
      <c r="M20" s="42"/>
    </row>
    <row r="21" spans="2:13" x14ac:dyDescent="0.2">
      <c r="B21" s="36"/>
      <c r="C21" s="37"/>
      <c r="D21" s="37"/>
      <c r="E21" s="37"/>
      <c r="F21" s="37" t="s">
        <v>47</v>
      </c>
      <c r="G21" s="37"/>
      <c r="H21" s="37"/>
      <c r="I21" s="38"/>
      <c r="J21" s="37" t="s">
        <v>84</v>
      </c>
      <c r="K21" s="37"/>
      <c r="L21" s="37"/>
      <c r="M21" s="38"/>
    </row>
    <row r="22" spans="2:13" x14ac:dyDescent="0.2">
      <c r="B22" s="36"/>
      <c r="C22" s="37"/>
      <c r="D22" s="37"/>
      <c r="E22" s="37"/>
      <c r="F22" s="37"/>
      <c r="G22" s="37"/>
      <c r="H22" s="37"/>
      <c r="I22" s="37"/>
      <c r="J22" s="37"/>
      <c r="K22" s="37"/>
      <c r="L22" s="37"/>
      <c r="M22" s="38"/>
    </row>
    <row r="23" spans="2:13" x14ac:dyDescent="0.2">
      <c r="B23" s="36"/>
      <c r="C23" s="37"/>
      <c r="D23" s="37"/>
      <c r="E23" s="37"/>
      <c r="F23" s="37"/>
      <c r="G23" s="37"/>
      <c r="H23" s="37"/>
      <c r="I23" s="37"/>
      <c r="J23" s="37"/>
      <c r="K23" s="37"/>
      <c r="L23" s="37"/>
      <c r="M23" s="38"/>
    </row>
    <row r="24" spans="2:13" x14ac:dyDescent="0.2">
      <c r="B24" s="36"/>
      <c r="C24" s="37"/>
      <c r="D24" s="37"/>
      <c r="E24" s="37"/>
      <c r="F24" s="37"/>
      <c r="G24" s="37"/>
      <c r="H24" s="37"/>
      <c r="I24" s="37"/>
      <c r="J24" s="37"/>
      <c r="K24" s="37"/>
      <c r="L24" s="37"/>
      <c r="M24" s="38"/>
    </row>
    <row r="25" spans="2:13" x14ac:dyDescent="0.2">
      <c r="B25" s="36"/>
      <c r="C25" s="37"/>
      <c r="D25" s="37"/>
      <c r="E25" s="37"/>
      <c r="F25" s="37"/>
      <c r="G25" s="37"/>
      <c r="H25" s="37"/>
      <c r="I25" s="37"/>
      <c r="J25" s="37"/>
      <c r="K25" s="37"/>
      <c r="L25" s="37"/>
      <c r="M25" s="38"/>
    </row>
    <row r="26" spans="2:13" ht="13.5" thickBot="1" x14ac:dyDescent="0.25">
      <c r="B26" s="85"/>
      <c r="C26" s="86"/>
      <c r="D26" s="86"/>
      <c r="E26" s="86"/>
      <c r="F26" s="86"/>
      <c r="G26" s="86"/>
      <c r="H26" s="86"/>
      <c r="I26" s="86"/>
      <c r="J26" s="86"/>
      <c r="K26" s="86"/>
      <c r="L26" s="86"/>
      <c r="M26" s="87"/>
    </row>
  </sheetData>
  <mergeCells count="51">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 ref="J7:L7"/>
    <mergeCell ref="C8:F8"/>
    <mergeCell ref="G8:I8"/>
    <mergeCell ref="J8:L8"/>
    <mergeCell ref="C9:F9"/>
    <mergeCell ref="G9:I9"/>
    <mergeCell ref="J9:L9"/>
    <mergeCell ref="C10:L10"/>
    <mergeCell ref="D13:I13"/>
    <mergeCell ref="B14:B16"/>
    <mergeCell ref="B18:M18"/>
    <mergeCell ref="B19:E19"/>
    <mergeCell ref="F19:I19"/>
    <mergeCell ref="J19:M19"/>
    <mergeCell ref="B20:E20"/>
    <mergeCell ref="F20:I20"/>
    <mergeCell ref="J20:M20"/>
    <mergeCell ref="B21:E21"/>
    <mergeCell ref="F21:I21"/>
    <mergeCell ref="J21:M21"/>
    <mergeCell ref="B22:E22"/>
    <mergeCell ref="F22:I22"/>
    <mergeCell ref="J22:M22"/>
    <mergeCell ref="B23:E23"/>
    <mergeCell ref="F23:I23"/>
    <mergeCell ref="J23:M23"/>
    <mergeCell ref="B26:E26"/>
    <mergeCell ref="F26:I26"/>
    <mergeCell ref="J26:M26"/>
    <mergeCell ref="B24:E24"/>
    <mergeCell ref="F24:I24"/>
    <mergeCell ref="J24:M24"/>
    <mergeCell ref="B25:E25"/>
    <mergeCell ref="F25:I25"/>
    <mergeCell ref="J25:M25"/>
  </mergeCells>
  <pageMargins left="0.25" right="0.25" top="0.75" bottom="0.75" header="0.3" footer="0.3"/>
  <pageSetup scale="99" orientation="landscape" horizontalDpi="0" verticalDpi="0" r:id="rId1"/>
  <headerFooter>
    <oddHeader>&amp;CInstituto Politécnico Nacional - UPIIZ - CDSEstimación con el método Delphi</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4" workbookViewId="0">
      <selection activeCell="A20" sqref="A20"/>
    </sheetView>
  </sheetViews>
  <sheetFormatPr baseColWidth="10" defaultRowHeight="12.75" x14ac:dyDescent="0.2"/>
  <cols>
    <col min="1" max="1" width="3.140625" customWidth="1"/>
    <col min="9" max="9" width="14.5703125" customWidth="1"/>
  </cols>
  <sheetData>
    <row r="1" spans="1:13" ht="13.5" thickBot="1" x14ac:dyDescent="0.25"/>
    <row r="2" spans="1:13" ht="40.5" customHeight="1" thickBot="1" x14ac:dyDescent="0.25">
      <c r="A2" s="4"/>
      <c r="B2" s="16" t="s">
        <v>6</v>
      </c>
      <c r="C2" s="74" t="s">
        <v>92</v>
      </c>
      <c r="D2" s="74"/>
      <c r="E2" s="74"/>
      <c r="F2" s="74"/>
      <c r="G2" s="74"/>
      <c r="H2" s="74"/>
      <c r="I2" s="74"/>
      <c r="J2" s="74"/>
      <c r="K2" s="74"/>
      <c r="L2" s="75"/>
      <c r="M2" s="4"/>
    </row>
    <row r="3" spans="1:13" x14ac:dyDescent="0.2">
      <c r="B3" s="76" t="s">
        <v>7</v>
      </c>
      <c r="C3" s="79"/>
      <c r="D3" s="80"/>
      <c r="E3" s="80"/>
      <c r="F3" s="80"/>
      <c r="G3" s="81" t="s">
        <v>9</v>
      </c>
      <c r="H3" s="81"/>
      <c r="I3" s="81"/>
      <c r="J3" s="82" t="s">
        <v>15</v>
      </c>
      <c r="K3" s="83"/>
      <c r="L3" s="84"/>
    </row>
    <row r="4" spans="1:13" ht="12.75" customHeight="1" x14ac:dyDescent="0.2">
      <c r="B4" s="77"/>
      <c r="C4" s="61" t="s">
        <v>19</v>
      </c>
      <c r="D4" s="62"/>
      <c r="E4" s="62"/>
      <c r="F4" s="62"/>
      <c r="G4" s="63" t="s">
        <v>13</v>
      </c>
      <c r="H4" s="64"/>
      <c r="I4" s="65"/>
      <c r="J4" s="95" t="s">
        <v>93</v>
      </c>
      <c r="K4" s="59"/>
      <c r="L4" s="60"/>
    </row>
    <row r="5" spans="1:13" ht="12.75" customHeight="1" x14ac:dyDescent="0.2">
      <c r="B5" s="77"/>
      <c r="C5" s="61" t="s">
        <v>18</v>
      </c>
      <c r="D5" s="62"/>
      <c r="E5" s="62"/>
      <c r="F5" s="62"/>
      <c r="G5" s="63" t="s">
        <v>13</v>
      </c>
      <c r="H5" s="64"/>
      <c r="I5" s="65"/>
      <c r="J5" s="95" t="s">
        <v>27</v>
      </c>
      <c r="K5" s="59"/>
      <c r="L5" s="60"/>
    </row>
    <row r="6" spans="1:13" ht="12.75" customHeight="1" x14ac:dyDescent="0.2">
      <c r="B6" s="77"/>
      <c r="C6" s="61" t="s">
        <v>17</v>
      </c>
      <c r="D6" s="62"/>
      <c r="E6" s="62"/>
      <c r="F6" s="62"/>
      <c r="G6" s="63" t="s">
        <v>13</v>
      </c>
      <c r="H6" s="64"/>
      <c r="I6" s="65"/>
      <c r="J6" s="95" t="s">
        <v>27</v>
      </c>
      <c r="K6" s="59"/>
      <c r="L6" s="60"/>
    </row>
    <row r="7" spans="1:13" ht="12.75" customHeight="1" x14ac:dyDescent="0.2">
      <c r="B7" s="77"/>
      <c r="C7" s="61" t="s">
        <v>20</v>
      </c>
      <c r="D7" s="62"/>
      <c r="E7" s="62"/>
      <c r="F7" s="62"/>
      <c r="G7" s="63" t="s">
        <v>13</v>
      </c>
      <c r="H7" s="64"/>
      <c r="I7" s="65"/>
      <c r="J7" s="95" t="s">
        <v>27</v>
      </c>
      <c r="K7" s="59"/>
      <c r="L7" s="60"/>
    </row>
    <row r="8" spans="1:13" ht="12.75" customHeight="1" x14ac:dyDescent="0.2">
      <c r="B8" s="77"/>
      <c r="C8" s="61" t="s">
        <v>21</v>
      </c>
      <c r="D8" s="62"/>
      <c r="E8" s="62"/>
      <c r="F8" s="62"/>
      <c r="G8" s="63" t="s">
        <v>13</v>
      </c>
      <c r="H8" s="64"/>
      <c r="I8" s="65"/>
      <c r="J8" s="95" t="s">
        <v>27</v>
      </c>
      <c r="K8" s="59"/>
      <c r="L8" s="60"/>
    </row>
    <row r="9" spans="1:13" ht="13.5" customHeight="1" thickBot="1" x14ac:dyDescent="0.25">
      <c r="B9" s="78"/>
      <c r="C9" s="66" t="s">
        <v>22</v>
      </c>
      <c r="D9" s="67"/>
      <c r="E9" s="67"/>
      <c r="F9" s="67"/>
      <c r="G9" s="68" t="s">
        <v>13</v>
      </c>
      <c r="H9" s="69"/>
      <c r="I9" s="70"/>
      <c r="J9" s="95" t="s">
        <v>27</v>
      </c>
      <c r="K9" s="59"/>
      <c r="L9" s="60"/>
    </row>
    <row r="10" spans="1:13" ht="13.5" customHeight="1" thickBot="1" x14ac:dyDescent="0.25">
      <c r="B10" s="17" t="s">
        <v>10</v>
      </c>
      <c r="C10" s="45" t="s">
        <v>94</v>
      </c>
      <c r="D10" s="45"/>
      <c r="E10" s="45"/>
      <c r="F10" s="45"/>
      <c r="G10" s="45"/>
      <c r="H10" s="45"/>
      <c r="I10" s="45"/>
      <c r="J10" s="45"/>
      <c r="K10" s="45"/>
      <c r="L10" s="46"/>
    </row>
    <row r="11" spans="1:13" ht="13.5" thickBot="1" x14ac:dyDescent="0.25">
      <c r="J11" s="1"/>
    </row>
    <row r="12" spans="1:13" ht="51.75" thickBot="1" x14ac:dyDescent="0.25">
      <c r="B12" s="19"/>
      <c r="C12" s="28" t="s">
        <v>12</v>
      </c>
      <c r="D12" s="29" t="str">
        <f>C4</f>
        <v>Omar Jacobo García</v>
      </c>
      <c r="E12" s="29" t="str">
        <f>C5</f>
        <v>Edgar Alfredo Ramírez García</v>
      </c>
      <c r="F12" s="29" t="str">
        <f>C6</f>
        <v>Yesenia Lamas Sandoval</v>
      </c>
      <c r="G12" s="29" t="str">
        <f>C7</f>
        <v>Ariadna Moya González</v>
      </c>
      <c r="H12" s="29" t="str">
        <f>C8</f>
        <v>Brenda Mariana Martínez Moreno</v>
      </c>
      <c r="I12" s="30" t="str">
        <f>C9</f>
        <v>Silvia Villavicencio Marquez</v>
      </c>
      <c r="J12" s="27"/>
      <c r="K12" s="27"/>
      <c r="L12" s="27"/>
    </row>
    <row r="13" spans="1:13" ht="13.5" thickBot="1" x14ac:dyDescent="0.25">
      <c r="B13" s="19"/>
      <c r="C13" s="26" t="s">
        <v>16</v>
      </c>
      <c r="D13" s="47" t="s">
        <v>61</v>
      </c>
      <c r="E13" s="47"/>
      <c r="F13" s="47"/>
      <c r="G13" s="47"/>
      <c r="H13" s="47"/>
      <c r="I13" s="47"/>
      <c r="J13" s="31" t="s">
        <v>1</v>
      </c>
      <c r="K13" s="29" t="s">
        <v>2</v>
      </c>
      <c r="L13" s="30" t="s">
        <v>11</v>
      </c>
    </row>
    <row r="14" spans="1:13" x14ac:dyDescent="0.2">
      <c r="B14" s="55" t="s">
        <v>0</v>
      </c>
      <c r="C14" s="20" t="s">
        <v>3</v>
      </c>
      <c r="D14" s="18">
        <v>12</v>
      </c>
      <c r="E14" s="21">
        <v>10</v>
      </c>
      <c r="F14" s="18">
        <v>12</v>
      </c>
      <c r="G14" s="33">
        <v>12</v>
      </c>
      <c r="H14" s="21">
        <v>15</v>
      </c>
      <c r="I14" s="22">
        <v>15</v>
      </c>
      <c r="J14" s="23">
        <f>MIN(D14:I14)</f>
        <v>10</v>
      </c>
      <c r="K14" s="24">
        <f>MAX(D14:I14)</f>
        <v>15</v>
      </c>
      <c r="L14" s="25">
        <f>AVERAGE(D14:I14)</f>
        <v>12.666666666666666</v>
      </c>
    </row>
    <row r="15" spans="1:13" x14ac:dyDescent="0.2">
      <c r="B15" s="56"/>
      <c r="C15" s="7" t="s">
        <v>5</v>
      </c>
      <c r="D15" s="3">
        <v>8</v>
      </c>
      <c r="E15" s="2">
        <v>5</v>
      </c>
      <c r="F15" s="3">
        <v>7</v>
      </c>
      <c r="G15" s="34">
        <v>7</v>
      </c>
      <c r="H15" s="2">
        <v>10</v>
      </c>
      <c r="I15" s="12">
        <v>10</v>
      </c>
      <c r="J15" s="14">
        <f>MIN(D15:I15)</f>
        <v>5</v>
      </c>
      <c r="K15" s="5">
        <f>MAX(D15:I15)</f>
        <v>10</v>
      </c>
      <c r="L15" s="6">
        <f>AVERAGE(D15:I15)</f>
        <v>7.833333333333333</v>
      </c>
    </row>
    <row r="16" spans="1:13" ht="13.5" thickBot="1" x14ac:dyDescent="0.25">
      <c r="B16" s="57"/>
      <c r="C16" s="11" t="s">
        <v>4</v>
      </c>
      <c r="D16" s="8">
        <v>4</v>
      </c>
      <c r="E16" s="8">
        <v>2</v>
      </c>
      <c r="F16" s="8">
        <v>3</v>
      </c>
      <c r="G16" s="35">
        <v>3</v>
      </c>
      <c r="H16" s="8">
        <v>4</v>
      </c>
      <c r="I16" s="13">
        <v>4</v>
      </c>
      <c r="J16" s="15">
        <f>MIN(D16:I16)</f>
        <v>2</v>
      </c>
      <c r="K16" s="9">
        <f>MAX(D16:I16)</f>
        <v>4</v>
      </c>
      <c r="L16" s="10">
        <f>AVERAGE(D16:I16)</f>
        <v>3.3333333333333335</v>
      </c>
    </row>
    <row r="17" spans="2:13" ht="13.5" thickBot="1" x14ac:dyDescent="0.25">
      <c r="H17" s="32"/>
    </row>
    <row r="18" spans="2:13" ht="13.5" customHeight="1" thickBot="1" x14ac:dyDescent="0.25">
      <c r="B18" s="48" t="s">
        <v>14</v>
      </c>
      <c r="C18" s="49"/>
      <c r="D18" s="49"/>
      <c r="E18" s="49"/>
      <c r="F18" s="49"/>
      <c r="G18" s="49"/>
      <c r="H18" s="49"/>
      <c r="I18" s="49"/>
      <c r="J18" s="49"/>
      <c r="K18" s="49"/>
      <c r="L18" s="49"/>
      <c r="M18" s="50"/>
    </row>
    <row r="19" spans="2:13" ht="13.5" thickBot="1" x14ac:dyDescent="0.25">
      <c r="B19" s="51" t="s">
        <v>4</v>
      </c>
      <c r="C19" s="52"/>
      <c r="D19" s="52"/>
      <c r="E19" s="52"/>
      <c r="F19" s="53" t="s">
        <v>5</v>
      </c>
      <c r="G19" s="52"/>
      <c r="H19" s="52"/>
      <c r="I19" s="52"/>
      <c r="J19" s="53" t="s">
        <v>3</v>
      </c>
      <c r="K19" s="52"/>
      <c r="L19" s="52"/>
      <c r="M19" s="54"/>
    </row>
    <row r="20" spans="2:13" ht="28.5" customHeight="1" x14ac:dyDescent="0.2">
      <c r="B20" s="37" t="s">
        <v>98</v>
      </c>
      <c r="C20" s="37"/>
      <c r="D20" s="37"/>
      <c r="E20" s="37"/>
      <c r="F20" s="37" t="s">
        <v>96</v>
      </c>
      <c r="G20" s="37"/>
      <c r="H20" s="37"/>
      <c r="I20" s="38"/>
      <c r="J20" s="41" t="s">
        <v>95</v>
      </c>
      <c r="K20" s="40"/>
      <c r="L20" s="40"/>
      <c r="M20" s="40"/>
    </row>
    <row r="21" spans="2:13" ht="12.75" customHeight="1" x14ac:dyDescent="0.2">
      <c r="B21" s="37" t="s">
        <v>97</v>
      </c>
      <c r="C21" s="37"/>
      <c r="D21" s="37"/>
      <c r="E21" s="37"/>
      <c r="F21" s="37" t="s">
        <v>99</v>
      </c>
      <c r="G21" s="37"/>
      <c r="H21" s="37"/>
      <c r="I21" s="37"/>
      <c r="J21" s="37"/>
      <c r="K21" s="37"/>
      <c r="L21" s="37"/>
      <c r="M21" s="38"/>
    </row>
    <row r="22" spans="2:13" ht="14.25" customHeight="1" x14ac:dyDescent="0.2">
      <c r="B22" s="36"/>
      <c r="C22" s="37"/>
      <c r="D22" s="37"/>
      <c r="E22" s="37"/>
      <c r="F22" s="103"/>
      <c r="G22" s="104"/>
      <c r="H22" s="104"/>
      <c r="I22" s="105"/>
      <c r="J22" s="37"/>
      <c r="K22" s="37"/>
      <c r="L22" s="37"/>
      <c r="M22" s="38"/>
    </row>
    <row r="23" spans="2:13" x14ac:dyDescent="0.2">
      <c r="B23" s="36"/>
      <c r="C23" s="37"/>
      <c r="D23" s="37"/>
      <c r="E23" s="37"/>
      <c r="F23" s="106"/>
      <c r="G23" s="107"/>
      <c r="H23" s="107"/>
      <c r="I23" s="108"/>
      <c r="J23" s="37"/>
      <c r="K23" s="37"/>
      <c r="L23" s="37"/>
      <c r="M23" s="38"/>
    </row>
    <row r="24" spans="2:13" x14ac:dyDescent="0.2">
      <c r="B24" s="36"/>
      <c r="C24" s="37"/>
      <c r="D24" s="37"/>
      <c r="E24" s="37"/>
      <c r="F24" s="58"/>
      <c r="G24" s="59"/>
      <c r="H24" s="59"/>
      <c r="I24" s="109"/>
      <c r="J24" s="37"/>
      <c r="K24" s="37"/>
      <c r="L24" s="37"/>
      <c r="M24" s="38"/>
    </row>
    <row r="25" spans="2:13" x14ac:dyDescent="0.2">
      <c r="B25" s="36"/>
      <c r="C25" s="37"/>
      <c r="D25" s="37"/>
      <c r="E25" s="37"/>
      <c r="F25" s="37"/>
      <c r="G25" s="37"/>
      <c r="H25" s="37"/>
      <c r="I25" s="37"/>
      <c r="J25" s="37"/>
      <c r="K25" s="37"/>
      <c r="L25" s="37"/>
      <c r="M25" s="38"/>
    </row>
    <row r="26" spans="2:13" ht="13.5" thickBot="1" x14ac:dyDescent="0.25">
      <c r="B26" s="85"/>
      <c r="C26" s="86"/>
      <c r="D26" s="86"/>
      <c r="E26" s="86"/>
      <c r="F26" s="86"/>
      <c r="G26" s="86"/>
      <c r="H26" s="86"/>
      <c r="I26" s="86"/>
      <c r="J26" s="86"/>
      <c r="K26" s="86"/>
      <c r="L26" s="86"/>
      <c r="M26" s="87"/>
    </row>
  </sheetData>
  <mergeCells count="51">
    <mergeCell ref="B26:E26"/>
    <mergeCell ref="F26:I26"/>
    <mergeCell ref="J26:M26"/>
    <mergeCell ref="B24:E24"/>
    <mergeCell ref="F21:I21"/>
    <mergeCell ref="J24:M24"/>
    <mergeCell ref="B25:E25"/>
    <mergeCell ref="F25:I25"/>
    <mergeCell ref="J25:M25"/>
    <mergeCell ref="F24:I24"/>
    <mergeCell ref="B22:E22"/>
    <mergeCell ref="B21:E21"/>
    <mergeCell ref="J22:M22"/>
    <mergeCell ref="B23:E23"/>
    <mergeCell ref="B20:E20"/>
    <mergeCell ref="J23:M23"/>
    <mergeCell ref="F22:I22"/>
    <mergeCell ref="F23:I23"/>
    <mergeCell ref="J20:M20"/>
    <mergeCell ref="F20:I20"/>
    <mergeCell ref="J21:M21"/>
    <mergeCell ref="C10:L10"/>
    <mergeCell ref="D13:I13"/>
    <mergeCell ref="B14:B16"/>
    <mergeCell ref="B18:M18"/>
    <mergeCell ref="B19:E19"/>
    <mergeCell ref="F19:I19"/>
    <mergeCell ref="J19:M19"/>
    <mergeCell ref="J7:L7"/>
    <mergeCell ref="C8:F8"/>
    <mergeCell ref="G8:I8"/>
    <mergeCell ref="J8:L8"/>
    <mergeCell ref="C9:F9"/>
    <mergeCell ref="G9:I9"/>
    <mergeCell ref="J9:L9"/>
    <mergeCell ref="C2:L2"/>
    <mergeCell ref="B3:B9"/>
    <mergeCell ref="C3:F3"/>
    <mergeCell ref="G3:I3"/>
    <mergeCell ref="J3:L3"/>
    <mergeCell ref="C4:F4"/>
    <mergeCell ref="G4:I4"/>
    <mergeCell ref="J4:L4"/>
    <mergeCell ref="C5:F5"/>
    <mergeCell ref="G5:I5"/>
    <mergeCell ref="J5:L5"/>
    <mergeCell ref="C6:F6"/>
    <mergeCell ref="G6:I6"/>
    <mergeCell ref="J6:L6"/>
    <mergeCell ref="C7:F7"/>
    <mergeCell ref="G7: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Documentos de requerimientos</vt:lpstr>
      <vt:lpstr>Diseño de solución</vt:lpstr>
      <vt:lpstr>Prototipos</vt:lpstr>
      <vt:lpstr>Documentos de pruebas</vt:lpstr>
      <vt:lpstr>Diagramas de flujo y de Activid</vt:lpstr>
      <vt:lpstr>Construcción y BD</vt:lpstr>
      <vt:lpstr>Realización de pruebas</vt:lpstr>
      <vt:lpstr>Manual de Usuario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Estimación de tamaño y esfuerzo por funcionalidad</dc:title>
  <dc:subject>Kit de Consultoría</dc:subject>
  <dc:creator>BlueDeep</dc:creator>
  <cp:lastModifiedBy>NANO RAMIREZ</cp:lastModifiedBy>
  <cp:lastPrinted>2007-11-20T16:05:51Z</cp:lastPrinted>
  <dcterms:created xsi:type="dcterms:W3CDTF">1996-11-27T10:00:04Z</dcterms:created>
  <dcterms:modified xsi:type="dcterms:W3CDTF">2015-02-20T16:29:37Z</dcterms:modified>
</cp:coreProperties>
</file>