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Yago\Documents\Clase\SIM\practica 2\entrega 5\"/>
    </mc:Choice>
  </mc:AlternateContent>
  <xr:revisionPtr revIDLastSave="0" documentId="13_ncr:1_{D3E6847A-B02D-4273-AD47-03A8810A847A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  <c r="F49" i="1"/>
  <c r="D50" i="1"/>
  <c r="E50" i="1"/>
  <c r="F50" i="1"/>
  <c r="F48" i="1"/>
  <c r="E48" i="1"/>
  <c r="D48" i="1"/>
  <c r="D44" i="1"/>
  <c r="E44" i="1"/>
  <c r="F44" i="1"/>
  <c r="D45" i="1"/>
  <c r="E45" i="1"/>
  <c r="F45" i="1"/>
  <c r="E43" i="1"/>
  <c r="F43" i="1"/>
  <c r="D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I34" i="1" s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G7" i="1"/>
  <c r="G34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6" i="1"/>
  <c r="G5" i="1"/>
  <c r="G4" i="1"/>
  <c r="D36" i="1"/>
  <c r="E36" i="1"/>
  <c r="C36" i="1"/>
  <c r="D35" i="1"/>
  <c r="E35" i="1"/>
  <c r="C35" i="1"/>
  <c r="D34" i="1"/>
  <c r="E34" i="1"/>
  <c r="C34" i="1"/>
  <c r="H35" i="1" l="1"/>
  <c r="I35" i="1"/>
  <c r="H36" i="1"/>
  <c r="I36" i="1"/>
  <c r="H34" i="1"/>
  <c r="G36" i="1"/>
  <c r="G35" i="1"/>
</calcChain>
</file>

<file path=xl/sharedStrings.xml><?xml version="1.0" encoding="utf-8"?>
<sst xmlns="http://schemas.openxmlformats.org/spreadsheetml/2006/main" count="53" uniqueCount="13">
  <si>
    <t>Escenari principal</t>
  </si>
  <si>
    <t>Escenari alternatiu 1</t>
  </si>
  <si>
    <t>Escenari alternatiu 2</t>
  </si>
  <si>
    <t>Simulacio</t>
  </si>
  <si>
    <t>persones</t>
  </si>
  <si>
    <t>caçadors</t>
  </si>
  <si>
    <t>convertits</t>
  </si>
  <si>
    <t>xi-X</t>
  </si>
  <si>
    <t>intervals de confiança</t>
  </si>
  <si>
    <t>principal</t>
  </si>
  <si>
    <t>alt 1</t>
  </si>
  <si>
    <t>alt 2</t>
  </si>
  <si>
    <t xml:space="preserve">t95,9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</si>
</sst>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indent="2"/>
    </xf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0"/>
  <sheetViews>
    <sheetView tabSelected="1" topLeftCell="A25" workbookViewId="0">
      <selection activeCell="J28" sqref="J28:J29"/>
    </sheetView>
  </sheetViews>
  <sheetFormatPr defaultRowHeight="15" x14ac:dyDescent="0.25"/>
  <cols>
    <col min="1" max="1" width="9.140625" customWidth="1"/>
    <col min="2" max="2" width="10.42578125" customWidth="1"/>
    <col min="3" max="3" width="18.42578125" customWidth="1"/>
    <col min="4" max="5" width="18.28515625" customWidth="1"/>
    <col min="9" max="9" width="12.7109375" bestFit="1" customWidth="1"/>
  </cols>
  <sheetData>
    <row r="3" spans="1:9" x14ac:dyDescent="0.25">
      <c r="A3" t="s">
        <v>3</v>
      </c>
      <c r="C3" s="1" t="s">
        <v>0</v>
      </c>
      <c r="D3" t="s">
        <v>1</v>
      </c>
      <c r="E3" t="s">
        <v>2</v>
      </c>
      <c r="G3" t="s">
        <v>7</v>
      </c>
    </row>
    <row r="4" spans="1:9" x14ac:dyDescent="0.25">
      <c r="A4">
        <v>1</v>
      </c>
      <c r="B4" t="s">
        <v>4</v>
      </c>
      <c r="C4">
        <v>3</v>
      </c>
      <c r="D4">
        <v>1</v>
      </c>
      <c r="E4">
        <v>0</v>
      </c>
      <c r="G4">
        <f>(C4-2.1)^2</f>
        <v>0.80999999999999983</v>
      </c>
      <c r="H4">
        <f t="shared" ref="H4:I4" si="0">(D4-2.1)^2</f>
        <v>1.2100000000000002</v>
      </c>
      <c r="I4">
        <f t="shared" si="0"/>
        <v>4.41</v>
      </c>
    </row>
    <row r="5" spans="1:9" x14ac:dyDescent="0.25">
      <c r="B5" t="s">
        <v>5</v>
      </c>
      <c r="C5">
        <v>2</v>
      </c>
      <c r="D5">
        <v>5</v>
      </c>
      <c r="E5">
        <v>0</v>
      </c>
      <c r="G5">
        <f>(C5-0.7)^2</f>
        <v>1.6900000000000002</v>
      </c>
      <c r="H5">
        <f t="shared" ref="H5:I5" si="1">(D5-0.7)^2</f>
        <v>18.489999999999998</v>
      </c>
      <c r="I5">
        <f t="shared" si="1"/>
        <v>0.48999999999999994</v>
      </c>
    </row>
    <row r="6" spans="1:9" x14ac:dyDescent="0.25">
      <c r="B6" t="s">
        <v>6</v>
      </c>
      <c r="C6">
        <v>0</v>
      </c>
      <c r="D6">
        <v>0</v>
      </c>
      <c r="E6">
        <v>26</v>
      </c>
      <c r="G6">
        <f>(C6-6)^2</f>
        <v>36</v>
      </c>
      <c r="H6">
        <f t="shared" ref="H6:I6" si="2">(D6-6)^2</f>
        <v>36</v>
      </c>
      <c r="I6">
        <f t="shared" si="2"/>
        <v>400</v>
      </c>
    </row>
    <row r="7" spans="1:9" x14ac:dyDescent="0.25">
      <c r="A7">
        <v>2</v>
      </c>
      <c r="B7" t="s">
        <v>4</v>
      </c>
      <c r="C7">
        <v>0</v>
      </c>
      <c r="D7">
        <v>1</v>
      </c>
      <c r="E7">
        <v>0</v>
      </c>
      <c r="G7">
        <f t="shared" ref="G7:G33" si="3">(C7-2.1)^2</f>
        <v>4.41</v>
      </c>
      <c r="H7">
        <f t="shared" ref="H7:H33" si="4">(D7-2.1)^2</f>
        <v>1.2100000000000002</v>
      </c>
      <c r="I7">
        <f t="shared" ref="I7:I33" si="5">(E7-2.1)^2</f>
        <v>4.41</v>
      </c>
    </row>
    <row r="8" spans="1:9" x14ac:dyDescent="0.25">
      <c r="B8" t="s">
        <v>5</v>
      </c>
      <c r="C8">
        <v>0</v>
      </c>
      <c r="D8">
        <v>5</v>
      </c>
      <c r="E8">
        <v>0</v>
      </c>
      <c r="G8">
        <f t="shared" ref="G8:G33" si="6">(C8-0.7)^2</f>
        <v>0.48999999999999994</v>
      </c>
      <c r="H8">
        <f t="shared" ref="H8:H33" si="7">(D8-0.7)^2</f>
        <v>18.489999999999998</v>
      </c>
      <c r="I8">
        <f t="shared" ref="I8:I33" si="8">(E8-0.7)^2</f>
        <v>0.48999999999999994</v>
      </c>
    </row>
    <row r="9" spans="1:9" x14ac:dyDescent="0.25">
      <c r="B9" t="s">
        <v>6</v>
      </c>
      <c r="C9">
        <v>10</v>
      </c>
      <c r="D9">
        <v>0</v>
      </c>
      <c r="E9">
        <v>25</v>
      </c>
      <c r="G9">
        <f t="shared" ref="G9:G33" si="9">(C9-6)^2</f>
        <v>16</v>
      </c>
      <c r="H9">
        <f t="shared" ref="H9:H33" si="10">(D9-6)^2</f>
        <v>36</v>
      </c>
      <c r="I9">
        <f t="shared" ref="I9:I33" si="11">(E9-6)^2</f>
        <v>361</v>
      </c>
    </row>
    <row r="10" spans="1:9" x14ac:dyDescent="0.25">
      <c r="A10">
        <v>3</v>
      </c>
      <c r="B10" t="s">
        <v>4</v>
      </c>
      <c r="C10">
        <v>0</v>
      </c>
      <c r="D10">
        <v>0</v>
      </c>
      <c r="E10">
        <v>0</v>
      </c>
      <c r="G10">
        <f t="shared" ref="G10:G33" si="12">(C10-2.1)^2</f>
        <v>4.41</v>
      </c>
      <c r="H10">
        <f t="shared" ref="H10:H33" si="13">(D10-2.1)^2</f>
        <v>4.41</v>
      </c>
      <c r="I10">
        <f t="shared" ref="I10:I33" si="14">(E10-2.1)^2</f>
        <v>4.41</v>
      </c>
    </row>
    <row r="11" spans="1:9" x14ac:dyDescent="0.25">
      <c r="B11" t="s">
        <v>5</v>
      </c>
      <c r="C11">
        <v>0</v>
      </c>
      <c r="D11">
        <v>4</v>
      </c>
      <c r="E11">
        <v>0</v>
      </c>
      <c r="G11">
        <f t="shared" ref="G11:G33" si="15">(C11-0.7)^2</f>
        <v>0.48999999999999994</v>
      </c>
      <c r="H11">
        <f t="shared" ref="H11:H33" si="16">(D11-0.7)^2</f>
        <v>10.889999999999999</v>
      </c>
      <c r="I11">
        <f t="shared" ref="I11:I33" si="17">(E11-0.7)^2</f>
        <v>0.48999999999999994</v>
      </c>
    </row>
    <row r="12" spans="1:9" x14ac:dyDescent="0.25">
      <c r="B12" t="s">
        <v>6</v>
      </c>
      <c r="C12">
        <v>28</v>
      </c>
      <c r="D12">
        <v>0</v>
      </c>
      <c r="E12">
        <v>23</v>
      </c>
      <c r="G12">
        <f t="shared" ref="G12:G33" si="18">(C12-6)^2</f>
        <v>484</v>
      </c>
      <c r="H12">
        <f t="shared" ref="H12:H33" si="19">(D12-6)^2</f>
        <v>36</v>
      </c>
      <c r="I12">
        <f t="shared" ref="I12:I33" si="20">(E12-6)^2</f>
        <v>289</v>
      </c>
    </row>
    <row r="13" spans="1:9" x14ac:dyDescent="0.25">
      <c r="A13">
        <v>4</v>
      </c>
      <c r="B13" t="s">
        <v>4</v>
      </c>
      <c r="C13">
        <v>2</v>
      </c>
      <c r="D13">
        <v>0</v>
      </c>
      <c r="E13">
        <v>0</v>
      </c>
      <c r="G13">
        <f t="shared" ref="G13:G33" si="21">(C13-2.1)^2</f>
        <v>1.0000000000000018E-2</v>
      </c>
      <c r="H13">
        <f t="shared" ref="H13:H33" si="22">(D13-2.1)^2</f>
        <v>4.41</v>
      </c>
      <c r="I13">
        <f t="shared" ref="I13:I33" si="23">(E13-2.1)^2</f>
        <v>4.41</v>
      </c>
    </row>
    <row r="14" spans="1:9" x14ac:dyDescent="0.25">
      <c r="B14" t="s">
        <v>5</v>
      </c>
      <c r="C14">
        <v>2</v>
      </c>
      <c r="D14">
        <v>3</v>
      </c>
      <c r="E14">
        <v>0</v>
      </c>
      <c r="G14">
        <f t="shared" ref="G14:G33" si="24">(C14-0.7)^2</f>
        <v>1.6900000000000002</v>
      </c>
      <c r="H14">
        <f t="shared" ref="H14:H33" si="25">(D14-0.7)^2</f>
        <v>5.2899999999999991</v>
      </c>
      <c r="I14">
        <f t="shared" ref="I14:I33" si="26">(E14-0.7)^2</f>
        <v>0.48999999999999994</v>
      </c>
    </row>
    <row r="15" spans="1:9" x14ac:dyDescent="0.25">
      <c r="B15" t="s">
        <v>6</v>
      </c>
      <c r="C15">
        <v>0</v>
      </c>
      <c r="D15">
        <v>0</v>
      </c>
      <c r="E15">
        <v>24</v>
      </c>
      <c r="G15">
        <f t="shared" ref="G15:G33" si="27">(C15-6)^2</f>
        <v>36</v>
      </c>
      <c r="H15">
        <f t="shared" ref="H15:H33" si="28">(D15-6)^2</f>
        <v>36</v>
      </c>
      <c r="I15">
        <f t="shared" ref="I15:I33" si="29">(E15-6)^2</f>
        <v>324</v>
      </c>
    </row>
    <row r="16" spans="1:9" x14ac:dyDescent="0.25">
      <c r="A16">
        <v>5</v>
      </c>
      <c r="B16" t="s">
        <v>4</v>
      </c>
      <c r="C16">
        <v>5</v>
      </c>
      <c r="D16">
        <v>0</v>
      </c>
      <c r="E16">
        <v>0</v>
      </c>
      <c r="G16">
        <f t="shared" ref="G16:G33" si="30">(C16-2.1)^2</f>
        <v>8.41</v>
      </c>
      <c r="H16">
        <f t="shared" ref="H16:H33" si="31">(D16-2.1)^2</f>
        <v>4.41</v>
      </c>
      <c r="I16">
        <f t="shared" ref="I16:I33" si="32">(E16-2.1)^2</f>
        <v>4.41</v>
      </c>
    </row>
    <row r="17" spans="1:9" x14ac:dyDescent="0.25">
      <c r="B17" t="s">
        <v>5</v>
      </c>
      <c r="C17">
        <v>1</v>
      </c>
      <c r="D17">
        <v>5</v>
      </c>
      <c r="E17">
        <v>0</v>
      </c>
      <c r="G17">
        <f t="shared" ref="G17:G33" si="33">(C17-0.7)^2</f>
        <v>9.0000000000000024E-2</v>
      </c>
      <c r="H17">
        <f t="shared" ref="H17:H33" si="34">(D17-0.7)^2</f>
        <v>18.489999999999998</v>
      </c>
      <c r="I17">
        <f t="shared" ref="I17:I33" si="35">(E17-0.7)^2</f>
        <v>0.48999999999999994</v>
      </c>
    </row>
    <row r="18" spans="1:9" x14ac:dyDescent="0.25">
      <c r="B18" t="s">
        <v>6</v>
      </c>
      <c r="C18">
        <v>0</v>
      </c>
      <c r="D18">
        <v>0</v>
      </c>
      <c r="E18">
        <v>16</v>
      </c>
      <c r="G18">
        <f t="shared" ref="G18:G33" si="36">(C18-6)^2</f>
        <v>36</v>
      </c>
      <c r="H18">
        <f t="shared" ref="H18:H33" si="37">(D18-6)^2</f>
        <v>36</v>
      </c>
      <c r="I18">
        <f t="shared" ref="I18:I33" si="38">(E18-6)^2</f>
        <v>100</v>
      </c>
    </row>
    <row r="19" spans="1:9" x14ac:dyDescent="0.25">
      <c r="A19">
        <v>6</v>
      </c>
      <c r="B19" t="s">
        <v>4</v>
      </c>
      <c r="C19">
        <v>6</v>
      </c>
      <c r="D19">
        <v>1</v>
      </c>
      <c r="E19">
        <v>0</v>
      </c>
      <c r="G19">
        <f t="shared" ref="G19:G33" si="39">(C19-2.1)^2</f>
        <v>15.209999999999999</v>
      </c>
      <c r="H19">
        <f t="shared" ref="H19:H33" si="40">(D19-2.1)^2</f>
        <v>1.2100000000000002</v>
      </c>
      <c r="I19">
        <f t="shared" ref="I19:I33" si="41">(E19-2.1)^2</f>
        <v>4.41</v>
      </c>
    </row>
    <row r="20" spans="1:9" x14ac:dyDescent="0.25">
      <c r="B20" t="s">
        <v>5</v>
      </c>
      <c r="C20">
        <v>1</v>
      </c>
      <c r="D20">
        <v>5</v>
      </c>
      <c r="E20">
        <v>0</v>
      </c>
      <c r="G20">
        <f t="shared" ref="G20:G33" si="42">(C20-0.7)^2</f>
        <v>9.0000000000000024E-2</v>
      </c>
      <c r="H20">
        <f t="shared" ref="H20:H33" si="43">(D20-0.7)^2</f>
        <v>18.489999999999998</v>
      </c>
      <c r="I20">
        <f t="shared" ref="I20:I33" si="44">(E20-0.7)^2</f>
        <v>0.48999999999999994</v>
      </c>
    </row>
    <row r="21" spans="1:9" x14ac:dyDescent="0.25">
      <c r="B21" t="s">
        <v>6</v>
      </c>
      <c r="C21">
        <v>0</v>
      </c>
      <c r="D21">
        <v>0</v>
      </c>
      <c r="E21">
        <v>23</v>
      </c>
      <c r="G21">
        <f t="shared" ref="G21:G33" si="45">(C21-6)^2</f>
        <v>36</v>
      </c>
      <c r="H21">
        <f t="shared" ref="H21:H33" si="46">(D21-6)^2</f>
        <v>36</v>
      </c>
      <c r="I21">
        <f t="shared" ref="I21:I33" si="47">(E21-6)^2</f>
        <v>289</v>
      </c>
    </row>
    <row r="22" spans="1:9" x14ac:dyDescent="0.25">
      <c r="A22">
        <v>7</v>
      </c>
      <c r="B22" t="s">
        <v>4</v>
      </c>
      <c r="C22">
        <v>1</v>
      </c>
      <c r="D22">
        <v>0</v>
      </c>
      <c r="E22">
        <v>0</v>
      </c>
      <c r="G22">
        <f t="shared" ref="G22:G33" si="48">(C22-2.1)^2</f>
        <v>1.2100000000000002</v>
      </c>
      <c r="H22">
        <f t="shared" ref="H22:H33" si="49">(D22-2.1)^2</f>
        <v>4.41</v>
      </c>
      <c r="I22">
        <f t="shared" ref="I22:I33" si="50">(E22-2.1)^2</f>
        <v>4.41</v>
      </c>
    </row>
    <row r="23" spans="1:9" x14ac:dyDescent="0.25">
      <c r="B23" t="s">
        <v>5</v>
      </c>
      <c r="C23">
        <v>0</v>
      </c>
      <c r="D23">
        <v>5</v>
      </c>
      <c r="E23">
        <v>0</v>
      </c>
      <c r="G23">
        <f t="shared" ref="G23:G33" si="51">(C23-0.7)^2</f>
        <v>0.48999999999999994</v>
      </c>
      <c r="H23">
        <f t="shared" ref="H23:H33" si="52">(D23-0.7)^2</f>
        <v>18.489999999999998</v>
      </c>
      <c r="I23">
        <f t="shared" ref="I23:I33" si="53">(E23-0.7)^2</f>
        <v>0.48999999999999994</v>
      </c>
    </row>
    <row r="24" spans="1:9" x14ac:dyDescent="0.25">
      <c r="B24" t="s">
        <v>6</v>
      </c>
      <c r="C24">
        <v>0</v>
      </c>
      <c r="D24">
        <v>0</v>
      </c>
      <c r="E24">
        <v>18</v>
      </c>
      <c r="G24">
        <f t="shared" ref="G24:G33" si="54">(C24-6)^2</f>
        <v>36</v>
      </c>
      <c r="H24">
        <f t="shared" ref="H24:H33" si="55">(D24-6)^2</f>
        <v>36</v>
      </c>
      <c r="I24">
        <f t="shared" ref="I24:I33" si="56">(E24-6)^2</f>
        <v>144</v>
      </c>
    </row>
    <row r="25" spans="1:9" x14ac:dyDescent="0.25">
      <c r="A25">
        <v>8</v>
      </c>
      <c r="B25" t="s">
        <v>4</v>
      </c>
      <c r="C25">
        <v>4</v>
      </c>
      <c r="D25">
        <v>1</v>
      </c>
      <c r="E25">
        <v>0</v>
      </c>
      <c r="G25">
        <f t="shared" ref="G25:G33" si="57">(C25-2.1)^2</f>
        <v>3.61</v>
      </c>
      <c r="H25">
        <f t="shared" ref="H25:H33" si="58">(D25-2.1)^2</f>
        <v>1.2100000000000002</v>
      </c>
      <c r="I25">
        <f t="shared" ref="I25:I33" si="59">(E25-2.1)^2</f>
        <v>4.41</v>
      </c>
    </row>
    <row r="26" spans="1:9" x14ac:dyDescent="0.25">
      <c r="B26" t="s">
        <v>5</v>
      </c>
      <c r="C26">
        <v>1</v>
      </c>
      <c r="D26">
        <v>4</v>
      </c>
      <c r="E26">
        <v>0</v>
      </c>
      <c r="G26">
        <f t="shared" ref="G26:G33" si="60">(C26-0.7)^2</f>
        <v>9.0000000000000024E-2</v>
      </c>
      <c r="H26">
        <f t="shared" ref="H26:H33" si="61">(D26-0.7)^2</f>
        <v>10.889999999999999</v>
      </c>
      <c r="I26">
        <f t="shared" ref="I26:I33" si="62">(E26-0.7)^2</f>
        <v>0.48999999999999994</v>
      </c>
    </row>
    <row r="27" spans="1:9" x14ac:dyDescent="0.25">
      <c r="B27" t="s">
        <v>6</v>
      </c>
      <c r="C27">
        <v>0</v>
      </c>
      <c r="D27">
        <v>0</v>
      </c>
      <c r="E27">
        <v>17</v>
      </c>
      <c r="G27">
        <f t="shared" ref="G27:G33" si="63">(C27-6)^2</f>
        <v>36</v>
      </c>
      <c r="H27">
        <f t="shared" ref="H27:H33" si="64">(D27-6)^2</f>
        <v>36</v>
      </c>
      <c r="I27">
        <f t="shared" ref="I27:I33" si="65">(E27-6)^2</f>
        <v>121</v>
      </c>
    </row>
    <row r="28" spans="1:9" x14ac:dyDescent="0.25">
      <c r="A28">
        <v>9</v>
      </c>
      <c r="B28" t="s">
        <v>4</v>
      </c>
      <c r="C28">
        <v>0</v>
      </c>
      <c r="D28">
        <v>0</v>
      </c>
      <c r="E28">
        <v>0</v>
      </c>
      <c r="G28">
        <f t="shared" ref="G28:G33" si="66">(C28-2.1)^2</f>
        <v>4.41</v>
      </c>
      <c r="H28">
        <f t="shared" ref="H28:H33" si="67">(D28-2.1)^2</f>
        <v>4.41</v>
      </c>
      <c r="I28">
        <f t="shared" ref="I28:I33" si="68">(E28-2.1)^2</f>
        <v>4.41</v>
      </c>
    </row>
    <row r="29" spans="1:9" x14ac:dyDescent="0.25">
      <c r="B29" t="s">
        <v>5</v>
      </c>
      <c r="C29">
        <v>0</v>
      </c>
      <c r="D29">
        <v>5</v>
      </c>
      <c r="E29">
        <v>0</v>
      </c>
      <c r="G29">
        <f t="shared" ref="G29:G33" si="69">(C29-0.7)^2</f>
        <v>0.48999999999999994</v>
      </c>
      <c r="H29">
        <f t="shared" ref="H29:H33" si="70">(D29-0.7)^2</f>
        <v>18.489999999999998</v>
      </c>
      <c r="I29">
        <f t="shared" ref="I29:I33" si="71">(E29-0.7)^2</f>
        <v>0.48999999999999994</v>
      </c>
    </row>
    <row r="30" spans="1:9" x14ac:dyDescent="0.25">
      <c r="B30" t="s">
        <v>6</v>
      </c>
      <c r="C30">
        <v>13</v>
      </c>
      <c r="D30">
        <v>0</v>
      </c>
      <c r="E30">
        <v>21</v>
      </c>
      <c r="G30">
        <f t="shared" ref="G30:G33" si="72">(C30-6)^2</f>
        <v>49</v>
      </c>
      <c r="H30">
        <f t="shared" ref="H30:H33" si="73">(D30-6)^2</f>
        <v>36</v>
      </c>
      <c r="I30">
        <f t="shared" ref="I30:I33" si="74">(E30-6)^2</f>
        <v>225</v>
      </c>
    </row>
    <row r="31" spans="1:9" x14ac:dyDescent="0.25">
      <c r="A31">
        <v>10</v>
      </c>
      <c r="B31" t="s">
        <v>4</v>
      </c>
      <c r="C31">
        <v>0</v>
      </c>
      <c r="D31">
        <v>1</v>
      </c>
      <c r="E31">
        <v>0</v>
      </c>
      <c r="G31">
        <f t="shared" ref="G31:G33" si="75">(C31-2.1)^2</f>
        <v>4.41</v>
      </c>
      <c r="H31">
        <f t="shared" ref="H31:H33" si="76">(D31-2.1)^2</f>
        <v>1.2100000000000002</v>
      </c>
      <c r="I31">
        <f t="shared" ref="I31:I33" si="77">(E31-2.1)^2</f>
        <v>4.41</v>
      </c>
    </row>
    <row r="32" spans="1:9" x14ac:dyDescent="0.25">
      <c r="B32" t="s">
        <v>5</v>
      </c>
      <c r="C32">
        <v>0</v>
      </c>
      <c r="D32">
        <v>4</v>
      </c>
      <c r="E32">
        <v>0</v>
      </c>
      <c r="G32">
        <f t="shared" ref="G32:G33" si="78">(C32-0.7)^2</f>
        <v>0.48999999999999994</v>
      </c>
      <c r="H32">
        <f t="shared" ref="H32:H33" si="79">(D32-0.7)^2</f>
        <v>10.889999999999999</v>
      </c>
      <c r="I32">
        <f t="shared" ref="I32:I33" si="80">(E32-0.7)^2</f>
        <v>0.48999999999999994</v>
      </c>
    </row>
    <row r="33" spans="2:9" x14ac:dyDescent="0.25">
      <c r="B33" t="s">
        <v>6</v>
      </c>
      <c r="C33">
        <v>9</v>
      </c>
      <c r="D33">
        <v>0</v>
      </c>
      <c r="E33">
        <v>25</v>
      </c>
      <c r="G33">
        <f t="shared" ref="G33" si="81">(C33-6)^2</f>
        <v>9</v>
      </c>
      <c r="H33">
        <f t="shared" ref="H33" si="82">(D33-6)^2</f>
        <v>36</v>
      </c>
      <c r="I33">
        <f t="shared" ref="I33" si="83">(E33-6)^2</f>
        <v>361</v>
      </c>
    </row>
    <row r="34" spans="2:9" x14ac:dyDescent="0.25">
      <c r="B34" s="2" t="s">
        <v>4</v>
      </c>
      <c r="C34" s="2">
        <f>AVERAGE(C4,C7,C10,C13,C16,C19,C22,C25,C28,C31)</f>
        <v>2.1</v>
      </c>
      <c r="D34" s="2">
        <f t="shared" ref="D34:E34" si="84">AVERAGE(D4,D7,D10,D13,D16,D19,D22,D25,D28,D31)</f>
        <v>0.5</v>
      </c>
      <c r="E34" s="2">
        <f t="shared" si="84"/>
        <v>0</v>
      </c>
      <c r="F34" s="2"/>
      <c r="G34" s="2">
        <f>SUM(G4,G7,G10,G13,G16,G19,G22,G25,G28,G31)/9</f>
        <v>5.2111111111111104</v>
      </c>
      <c r="H34" s="2">
        <f>SUM(H4,H7,H10,H13,H16,H19,H22,H25,H28,H31)/9</f>
        <v>3.1222222222222222</v>
      </c>
      <c r="I34" s="2">
        <f t="shared" ref="I34" si="85">SUM(I4,I7,I10,I13,I16,I19,I22,I25,I28,I31)/9</f>
        <v>4.8999999999999995</v>
      </c>
    </row>
    <row r="35" spans="2:9" x14ac:dyDescent="0.25">
      <c r="B35" s="2" t="s">
        <v>5</v>
      </c>
      <c r="C35" s="2">
        <f>AVERAGE(C5,C8,C11,C14,C17,C20,C23,C26,C29,C32)</f>
        <v>0.7</v>
      </c>
      <c r="D35" s="2">
        <f t="shared" ref="D35:E35" si="86">AVERAGE(D5,D8,D11,D14,D17,D20,D23,D26,D29,D32)</f>
        <v>4.5</v>
      </c>
      <c r="E35" s="2">
        <f t="shared" si="86"/>
        <v>0</v>
      </c>
      <c r="F35" s="2"/>
      <c r="G35" s="2">
        <f>SUM(G5,G8,G11,G14,G17,G20,G23,G26,G29,G32)/9</f>
        <v>0.67777777777777781</v>
      </c>
      <c r="H35" s="2">
        <f t="shared" ref="H35:I35" si="87">SUM(H5,H8,H11,H14,H17,H20,H23,H26,H29,H32)/9</f>
        <v>16.544444444444441</v>
      </c>
      <c r="I35" s="2">
        <f t="shared" si="87"/>
        <v>0.5444444444444444</v>
      </c>
    </row>
    <row r="36" spans="2:9" x14ac:dyDescent="0.25">
      <c r="B36" s="2" t="s">
        <v>6</v>
      </c>
      <c r="C36" s="2">
        <f>AVERAGE(C6,C9,C12,C15,C18,C21,C24,C27,C30,C33)</f>
        <v>6</v>
      </c>
      <c r="D36" s="2">
        <f t="shared" ref="D36:E36" si="88">AVERAGE(D6,D9,D12,D15,D18,D21,D24,D27,D30,D33)</f>
        <v>0</v>
      </c>
      <c r="E36" s="2">
        <f t="shared" si="88"/>
        <v>21.8</v>
      </c>
      <c r="F36" s="2"/>
      <c r="G36" s="2">
        <f>SUM(G6,G9,G12,G15,G18,G21,G24,G27,G30,G33)/9</f>
        <v>86</v>
      </c>
      <c r="H36" s="2">
        <f t="shared" ref="H36" si="89">SUM(H6,H9,H12,H15,H18,H21,H24,H27,H30,H33)/9</f>
        <v>40</v>
      </c>
      <c r="I36" s="2">
        <f>SUM(I6,I9,I12,I15,I18,I21,I24,I27,I30,I33)</f>
        <v>2614</v>
      </c>
    </row>
    <row r="40" spans="2:9" x14ac:dyDescent="0.25">
      <c r="B40" t="s">
        <v>12</v>
      </c>
      <c r="C40" s="3">
        <v>1833</v>
      </c>
    </row>
    <row r="42" spans="2:9" x14ac:dyDescent="0.25">
      <c r="B42" t="s">
        <v>8</v>
      </c>
      <c r="D42" t="s">
        <v>9</v>
      </c>
      <c r="E42" t="s">
        <v>10</v>
      </c>
      <c r="F42" t="s">
        <v>11</v>
      </c>
    </row>
    <row r="43" spans="2:9" x14ac:dyDescent="0.25">
      <c r="B43" t="s">
        <v>4</v>
      </c>
      <c r="D43">
        <f>C34+1.833*SQRT(G34/10)</f>
        <v>3.4232065182729414</v>
      </c>
      <c r="E43">
        <f t="shared" ref="E43:F43" si="90">D34+1.833*SQRT(H34/10)</f>
        <v>1.5242226369300769</v>
      </c>
      <c r="F43">
        <f t="shared" si="90"/>
        <v>1.2830999999999999</v>
      </c>
    </row>
    <row r="44" spans="2:9" x14ac:dyDescent="0.25">
      <c r="B44" t="s">
        <v>5</v>
      </c>
      <c r="D44">
        <f t="shared" ref="D44:D45" si="91">C35+1.833*SQRT(G35/10)</f>
        <v>1.1772062551978966</v>
      </c>
      <c r="E44">
        <f t="shared" ref="E44:E45" si="92">D35+1.833*SQRT(H35/10)</f>
        <v>6.8577000848284326</v>
      </c>
      <c r="F44">
        <f t="shared" ref="F44:F45" si="93">E35+1.833*SQRT(I35/10)</f>
        <v>0.42770000000000002</v>
      </c>
    </row>
    <row r="45" spans="2:9" x14ac:dyDescent="0.25">
      <c r="B45" t="s">
        <v>6</v>
      </c>
      <c r="D45">
        <f t="shared" si="91"/>
        <v>11.375411184272325</v>
      </c>
      <c r="E45">
        <f t="shared" si="92"/>
        <v>3.6659999999999999</v>
      </c>
      <c r="F45">
        <f t="shared" si="93"/>
        <v>51.435704557172251</v>
      </c>
    </row>
    <row r="47" spans="2:9" x14ac:dyDescent="0.25">
      <c r="B47" t="s">
        <v>8</v>
      </c>
      <c r="D47" t="s">
        <v>9</v>
      </c>
      <c r="E47" t="s">
        <v>10</v>
      </c>
      <c r="F47" t="s">
        <v>11</v>
      </c>
    </row>
    <row r="48" spans="2:9" x14ac:dyDescent="0.25">
      <c r="B48" t="s">
        <v>4</v>
      </c>
      <c r="D48">
        <f>C34-1.833*SQRT(G34/10)</f>
        <v>0.77679348172705875</v>
      </c>
      <c r="E48">
        <f>D34-1.833*SQRT(H34/10)</f>
        <v>-0.52422263693007687</v>
      </c>
      <c r="F48">
        <f>E34-1.833*SQRT(I34/10)</f>
        <v>-1.2830999999999999</v>
      </c>
    </row>
    <row r="49" spans="2:6" x14ac:dyDescent="0.25">
      <c r="B49" t="s">
        <v>5</v>
      </c>
      <c r="D49">
        <f t="shared" ref="D49:F49" si="94">C35-1.833*SQRT(G35/10)</f>
        <v>0.22279374480210334</v>
      </c>
      <c r="E49">
        <f t="shared" si="94"/>
        <v>2.1422999151715674</v>
      </c>
      <c r="F49">
        <f t="shared" si="94"/>
        <v>-0.42770000000000002</v>
      </c>
    </row>
    <row r="50" spans="2:6" x14ac:dyDescent="0.25">
      <c r="B50" t="s">
        <v>6</v>
      </c>
      <c r="D50">
        <f t="shared" ref="D50:F50" si="95">C36-1.833*SQRT(G36/10)</f>
        <v>0.62458881572767488</v>
      </c>
      <c r="E50">
        <f t="shared" si="95"/>
        <v>-3.6659999999999999</v>
      </c>
      <c r="F50">
        <f t="shared" si="95"/>
        <v>-7.8357045571722495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</dc:creator>
  <cp:lastModifiedBy>Yago</cp:lastModifiedBy>
  <dcterms:created xsi:type="dcterms:W3CDTF">2018-06-26T15:53:29Z</dcterms:created>
  <dcterms:modified xsi:type="dcterms:W3CDTF">2018-06-26T18:56:41Z</dcterms:modified>
</cp:coreProperties>
</file>