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ers\Yago\Documents\Clase\SIM\practica 2\entrega 3\entregable\"/>
    </mc:Choice>
  </mc:AlternateContent>
  <xr:revisionPtr revIDLastSave="0" documentId="13_ncr:1_{FB9E28A5-8D9C-437D-8796-D2FDAB185DCF}" xr6:coauthVersionLast="32" xr6:coauthVersionMax="32" xr10:uidLastSave="{00000000-0000-0000-0000-000000000000}"/>
  <bookViews>
    <workbookView xWindow="0" yWindow="0" windowWidth="21570" windowHeight="7980" activeTab="4" xr2:uid="{00000000-000D-0000-FFFF-FFFF00000000}"/>
  </bookViews>
  <sheets>
    <sheet name="Llista llarga" sheetId="1" r:id="rId1"/>
    <sheet name="Llista curta" sheetId="2" r:id="rId2"/>
    <sheet name="Subselecció de mètriques" sheetId="3" r:id="rId3"/>
    <sheet name="Estudi" sheetId="4" r:id="rId4"/>
    <sheet name="Resultats" sheetId="5" r:id="rId5"/>
  </sheets>
  <calcPr calcId="179017"/>
</workbook>
</file>

<file path=xl/calcChain.xml><?xml version="1.0" encoding="utf-8"?>
<calcChain xmlns="http://schemas.openxmlformats.org/spreadsheetml/2006/main">
  <c r="L31" i="4" l="1"/>
  <c r="K31" i="4"/>
  <c r="J31" i="4"/>
  <c r="I31" i="4"/>
  <c r="H31" i="4"/>
  <c r="G31" i="4"/>
  <c r="M29" i="4"/>
  <c r="L30" i="4"/>
  <c r="K30" i="4"/>
  <c r="J30" i="4"/>
  <c r="I30" i="4"/>
  <c r="H30" i="4"/>
  <c r="G30" i="4"/>
  <c r="L29" i="4"/>
  <c r="K29" i="4"/>
  <c r="J29" i="4"/>
  <c r="I29" i="4"/>
  <c r="H29" i="4"/>
  <c r="G29" i="4"/>
</calcChain>
</file>

<file path=xl/sharedStrings.xml><?xml version="1.0" encoding="utf-8"?>
<sst xmlns="http://schemas.openxmlformats.org/spreadsheetml/2006/main" count="133" uniqueCount="102">
  <si>
    <t>Llista curta d'eines de simulació per dur a terme l'estudi</t>
  </si>
  <si>
    <t>Subselecció de mètriques per dur a terme l'estudi de les eines</t>
  </si>
  <si>
    <t>Llista llarga de ssed a tenir en compte</t>
  </si>
  <si>
    <t>Mètrica</t>
  </si>
  <si>
    <t>Witness 2001</t>
  </si>
  <si>
    <t>Programs</t>
  </si>
  <si>
    <t>RStudio</t>
  </si>
  <si>
    <t>GoldSim</t>
  </si>
  <si>
    <t>FlexSim</t>
  </si>
  <si>
    <t>Simio</t>
  </si>
  <si>
    <t>AnyLogic</t>
  </si>
  <si>
    <t>L'estudi sobre les diferents mètriques especificades en la fulla anterior es farà sobre aquests sis programes software de simulació</t>
  </si>
  <si>
    <t>Ponderació</t>
  </si>
  <si>
    <t>Temporal reasoning universal elaboration (TRUE)</t>
  </si>
  <si>
    <t>RanD model designer</t>
  </si>
  <si>
    <t>Dymola</t>
  </si>
  <si>
    <t>SansGUI</t>
  </si>
  <si>
    <t>SIMLO</t>
  </si>
  <si>
    <t>LabVIEW</t>
  </si>
  <si>
    <t>MapleSim</t>
  </si>
  <si>
    <t>SimCreator</t>
  </si>
  <si>
    <t>SIMPROCESS</t>
  </si>
  <si>
    <t>Micro Saint sharp</t>
  </si>
  <si>
    <t>MyM</t>
  </si>
  <si>
    <t>EcosimPro</t>
  </si>
  <si>
    <t>Gratuït (en cas contrari, barat o asequible per un individual)</t>
  </si>
  <si>
    <t>Flexsim</t>
  </si>
  <si>
    <t>BuildSim</t>
  </si>
  <si>
    <t>Permet executar la simulació</t>
  </si>
  <si>
    <t>Possibilitat d’exportar els resultats</t>
  </si>
  <si>
    <t>Extendsim</t>
  </si>
  <si>
    <t>SimScript</t>
  </si>
  <si>
    <t>Clonació d’elements</t>
  </si>
  <si>
    <t>Berkeley Madonna</t>
  </si>
  <si>
    <t>LeanSim</t>
  </si>
  <si>
    <t>Facilitat per generar nombre aleatoris</t>
  </si>
  <si>
    <t>JGPSS</t>
  </si>
  <si>
    <t>Incorporació de gràfiques a la simulació</t>
  </si>
  <si>
    <t>Autodesk</t>
  </si>
  <si>
    <t>Arena</t>
  </si>
  <si>
    <t>Possibilitat d’importar imatges i icones</t>
  </si>
  <si>
    <t>AutoMod</t>
  </si>
  <si>
    <t>Care pathway simulator</t>
  </si>
  <si>
    <t>Animació àmplia</t>
  </si>
  <si>
    <t>Enterprise Dynamics</t>
  </si>
  <si>
    <t>Implementació en varis sistemes operatius</t>
  </si>
  <si>
    <t>MS4</t>
  </si>
  <si>
    <t>Plant Simulation</t>
  </si>
  <si>
    <t>Temps d’aprenentatge &lt; 12 hores</t>
  </si>
  <si>
    <t>ProModel</t>
  </si>
  <si>
    <t>Simcad</t>
  </si>
  <si>
    <t>Facilitat de navegació per les diferents eines que ofereix</t>
  </si>
  <si>
    <t>SimEvents</t>
  </si>
  <si>
    <t>Simul8</t>
  </si>
  <si>
    <t>Terminologia usada fàcil d’entendre</t>
  </si>
  <si>
    <t>VisualSim</t>
  </si>
  <si>
    <t>Fàcil accés a la secció d’ajuda</t>
  </si>
  <si>
    <t>Web</t>
  </si>
  <si>
    <t>CosiMate</t>
  </si>
  <si>
    <t>Documentació extensa i accessible</t>
  </si>
  <si>
    <t>Broadcast</t>
  </si>
  <si>
    <t>Suport tècnic</t>
  </si>
  <si>
    <t>Grid Matrix</t>
  </si>
  <si>
    <t>The Gridsim Toolkit</t>
  </si>
  <si>
    <t>Interfície d’usuari fàcil d’utilitzar amb ratolí</t>
  </si>
  <si>
    <t>JSIM</t>
  </si>
  <si>
    <t>SimGrid</t>
  </si>
  <si>
    <t>Interfície d’usuari amb un disseny minimalista</t>
  </si>
  <si>
    <t>SLX</t>
  </si>
  <si>
    <t>STARDIS</t>
  </si>
  <si>
    <t>L’espai a disc requerit no supera els 4GB</t>
  </si>
  <si>
    <t>Software Libraries</t>
  </si>
  <si>
    <t>La memòria màxima requerida no supera els 2GB</t>
  </si>
  <si>
    <t>Aivika (Haskell)</t>
  </si>
  <si>
    <t>baseSim</t>
  </si>
  <si>
    <t>Es pot representar el model gràficament.</t>
  </si>
  <si>
    <t>CppSim (C++)</t>
  </si>
  <si>
    <t>CSIM 19 (C/C++/Java)</t>
  </si>
  <si>
    <t>C++Sim(C++)</t>
  </si>
  <si>
    <t>Es pot importar un model SDL amb format de Microsoft Visio</t>
  </si>
  <si>
    <t>DElSI (.NET)</t>
  </si>
  <si>
    <t>DEx (C++)</t>
  </si>
  <si>
    <t>DMSolver</t>
  </si>
  <si>
    <t>DESMO-J (java)</t>
  </si>
  <si>
    <t>Facsimile (java)</t>
  </si>
  <si>
    <t>Ptolemy II (java)</t>
  </si>
  <si>
    <t>SIM.JS (javascript)</t>
  </si>
  <si>
    <t>SimPy (python)</t>
  </si>
  <si>
    <t>SystemC (C++)</t>
  </si>
  <si>
    <t>Languages</t>
  </si>
  <si>
    <t xml:space="preserve">Simula </t>
  </si>
  <si>
    <t>Puntuació entre 0 i 5 de cada mètrica seleccionada</t>
  </si>
  <si>
    <t>Mètriques escollides per a l'estudi</t>
  </si>
  <si>
    <t>Sofware escollit per comparar</t>
  </si>
  <si>
    <t>Ponderació de la mètrica</t>
  </si>
  <si>
    <t>GoldSim*</t>
  </si>
  <si>
    <t>*per aquesta mètrica s'ha tingut en compte l'accessibilitat per un estudiant, no per una empresa. Algunes versions d'aquests productes són gratuïtes per estudiants.</t>
  </si>
  <si>
    <t>Total</t>
  </si>
  <si>
    <t>Total amb ponderació</t>
  </si>
  <si>
    <r>
      <t>*</t>
    </r>
    <r>
      <rPr>
        <b/>
        <sz val="10"/>
        <rFont val="Arial"/>
      </rPr>
      <t>GoldSim</t>
    </r>
    <r>
      <rPr>
        <sz val="10"/>
        <color rgb="FF000000"/>
        <rFont val="Arial"/>
      </rPr>
      <t xml:space="preserve"> necessita un altre programa (GoldSim Player) per poder executar els seus models. Aquest és gratuit i es considera que van els dos junts com si fossin només un programa.</t>
    </r>
  </si>
  <si>
    <t>%</t>
  </si>
  <si>
    <t xml:space="preserve">Cal esmentar que la gràfica blava té un màxim de 105 punts, i la taronga pot arribar fins a 64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</si>
</sst>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26"/>
      <color rgb="FF000000"/>
      <name val="Arial"/>
    </font>
    <font>
      <sz val="10"/>
      <name val="Arial"/>
    </font>
    <font>
      <b/>
      <u/>
      <sz val="14"/>
      <color rgb="FF000000"/>
      <name val="Arial"/>
    </font>
    <font>
      <b/>
      <sz val="12"/>
      <color rgb="FF000000"/>
      <name val="Arial"/>
    </font>
    <font>
      <sz val="11"/>
      <color rgb="FF000000"/>
      <name val="Arial"/>
    </font>
    <font>
      <b/>
      <sz val="10"/>
      <name val="Arial"/>
    </font>
    <font>
      <b/>
      <sz val="11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0" fontId="2" fillId="5" borderId="0" xfId="0" applyFont="1" applyFill="1" applyAlignment="1"/>
    <xf numFmtId="0" fontId="6" fillId="0" borderId="0" xfId="0" applyFont="1" applyAlignment="1"/>
    <xf numFmtId="0" fontId="6" fillId="4" borderId="0" xfId="0" applyFont="1" applyFill="1" applyAlignment="1"/>
    <xf numFmtId="0" fontId="6" fillId="0" borderId="0" xfId="0" applyFont="1" applyAlignment="1">
      <alignment horizontal="right"/>
    </xf>
    <xf numFmtId="0" fontId="6" fillId="3" borderId="0" xfId="0" applyFont="1" applyFill="1"/>
    <xf numFmtId="0" fontId="7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6" fillId="5" borderId="0" xfId="0" applyFont="1" applyFill="1" applyAlignment="1"/>
    <xf numFmtId="0" fontId="6" fillId="6" borderId="0" xfId="0" applyFont="1" applyFill="1" applyAlignment="1"/>
    <xf numFmtId="0" fontId="2" fillId="7" borderId="0" xfId="0" applyFont="1" applyFill="1"/>
    <xf numFmtId="0" fontId="0" fillId="0" borderId="0" xfId="0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Witness 2001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Estudi!$G$8:$G$28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D-4103-B645-A406ECB2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02400"/>
        <c:axId val="618302728"/>
      </c:barChart>
      <c:catAx>
        <c:axId val="6183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#</a:t>
                </a:r>
                <a:r>
                  <a:rPr lang="es-ES" baseline="0"/>
                  <a:t> de mètrica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728"/>
        <c:crosses val="autoZero"/>
        <c:auto val="1"/>
        <c:lblAlgn val="ctr"/>
        <c:lblOffset val="100"/>
        <c:noMultiLvlLbl val="0"/>
      </c:catAx>
      <c:valAx>
        <c:axId val="618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Estudi!$H$8:$H$28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4-4900-8EA9-DC7C469A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02400"/>
        <c:axId val="618302728"/>
      </c:barChart>
      <c:catAx>
        <c:axId val="6183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#</a:t>
                </a:r>
                <a:r>
                  <a:rPr lang="es-ES" baseline="0"/>
                  <a:t> de mètrica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728"/>
        <c:crosses val="autoZero"/>
        <c:auto val="1"/>
        <c:lblAlgn val="ctr"/>
        <c:lblOffset val="100"/>
        <c:noMultiLvlLbl val="0"/>
      </c:catAx>
      <c:valAx>
        <c:axId val="618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GoldSim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Estudi!$I$8:$I$28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7-4490-8B83-9605847E0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02400"/>
        <c:axId val="618302728"/>
      </c:barChart>
      <c:catAx>
        <c:axId val="6183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#</a:t>
                </a:r>
                <a:r>
                  <a:rPr lang="es-ES" baseline="0"/>
                  <a:t> de mètrica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728"/>
        <c:crosses val="autoZero"/>
        <c:auto val="1"/>
        <c:lblAlgn val="ctr"/>
        <c:lblOffset val="100"/>
        <c:noMultiLvlLbl val="0"/>
      </c:catAx>
      <c:valAx>
        <c:axId val="618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FlexSim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Estudi!$J$8:$J$28</c:f>
              <c:numCache>
                <c:formatCode>General</c:formatCode>
                <c:ptCount val="21"/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7-47BF-9B1E-33B11E28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02400"/>
        <c:axId val="618302728"/>
      </c:barChart>
      <c:catAx>
        <c:axId val="6183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#</a:t>
                </a:r>
                <a:r>
                  <a:rPr lang="es-ES" baseline="0"/>
                  <a:t> de mètrica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728"/>
        <c:crosses val="autoZero"/>
        <c:auto val="1"/>
        <c:lblAlgn val="ctr"/>
        <c:lblOffset val="100"/>
        <c:noMultiLvlLbl val="0"/>
      </c:catAx>
      <c:valAx>
        <c:axId val="618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Estudi!$K$8:$K$28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F-4421-9130-B1028F88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02400"/>
        <c:axId val="618302728"/>
      </c:barChart>
      <c:catAx>
        <c:axId val="6183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#</a:t>
                </a:r>
                <a:r>
                  <a:rPr lang="es-ES" baseline="0"/>
                  <a:t> de mètrica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728"/>
        <c:crosses val="autoZero"/>
        <c:auto val="1"/>
        <c:lblAlgn val="ctr"/>
        <c:lblOffset val="100"/>
        <c:noMultiLvlLbl val="0"/>
      </c:catAx>
      <c:valAx>
        <c:axId val="618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AnyLogic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Estudi!$L$8:$L$28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1BE-88BD-FD283CD2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02400"/>
        <c:axId val="618302728"/>
      </c:barChart>
      <c:catAx>
        <c:axId val="6183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#</a:t>
                </a:r>
                <a:r>
                  <a:rPr lang="es-ES" baseline="0"/>
                  <a:t> de mètrica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728"/>
        <c:crosses val="autoZero"/>
        <c:auto val="1"/>
        <c:lblAlgn val="ctr"/>
        <c:lblOffset val="100"/>
        <c:noMultiLvlLbl val="0"/>
      </c:catAx>
      <c:valAx>
        <c:axId val="618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</a:t>
            </a:r>
            <a:r>
              <a:rPr lang="es-ES" baseline="0"/>
              <a:t> global de cadascuna de les mètriques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Estudi!$G$7</c:f>
              <c:strCache>
                <c:ptCount val="1"/>
                <c:pt idx="0">
                  <c:v>Witness 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Estudi!$F$8:$F$28</c:f>
              <c:strCache>
                <c:ptCount val="21"/>
                <c:pt idx="0">
                  <c:v>Gratuït (en cas contrari, barat o asequible per un individual)</c:v>
                </c:pt>
                <c:pt idx="1">
                  <c:v>Permet executar la simulació</c:v>
                </c:pt>
                <c:pt idx="2">
                  <c:v>Possibilitat d’exportar els resultats</c:v>
                </c:pt>
                <c:pt idx="3">
                  <c:v>Clonació d’elements</c:v>
                </c:pt>
                <c:pt idx="4">
                  <c:v>Facilitat per generar nombre aleatoris</c:v>
                </c:pt>
                <c:pt idx="5">
                  <c:v>Incorporació de gràfiques a la simulació</c:v>
                </c:pt>
                <c:pt idx="6">
                  <c:v>Possibilitat d’importar imatges i icones</c:v>
                </c:pt>
                <c:pt idx="7">
                  <c:v>Animació àmplia</c:v>
                </c:pt>
                <c:pt idx="8">
                  <c:v>Implementació en varis sistemes operatius</c:v>
                </c:pt>
                <c:pt idx="9">
                  <c:v>Temps d’aprenentatge &lt; 12 hores</c:v>
                </c:pt>
                <c:pt idx="10">
                  <c:v>Facilitat de navegació per les diferents eines que ofereix</c:v>
                </c:pt>
                <c:pt idx="11">
                  <c:v>Terminologia usada fàcil d’entendre</c:v>
                </c:pt>
                <c:pt idx="12">
                  <c:v>Fàcil accés a la secció d’ajuda</c:v>
                </c:pt>
                <c:pt idx="13">
                  <c:v>Documentació extensa i accessible</c:v>
                </c:pt>
                <c:pt idx="14">
                  <c:v>Suport tècnic</c:v>
                </c:pt>
                <c:pt idx="15">
                  <c:v>Interfície d’usuari fàcil d’utilitzar amb ratolí</c:v>
                </c:pt>
                <c:pt idx="16">
                  <c:v>Interfície d’usuari amb un disseny minimalista</c:v>
                </c:pt>
                <c:pt idx="17">
                  <c:v>L’espai a disc requerit no supera els 4GB</c:v>
                </c:pt>
                <c:pt idx="18">
                  <c:v>La memòria màxima requerida no supera els 2GB</c:v>
                </c:pt>
                <c:pt idx="19">
                  <c:v>Es pot representar el model gràficament.</c:v>
                </c:pt>
                <c:pt idx="20">
                  <c:v>Es pot importar un model SDL amb format de Microsoft Visio</c:v>
                </c:pt>
              </c:strCache>
            </c:strRef>
          </c:cat>
          <c:val>
            <c:numRef>
              <c:f>Estudi!$G$8:$G$28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F-43AE-A9E9-2BD545BF2C80}"/>
            </c:ext>
          </c:extLst>
        </c:ser>
        <c:ser>
          <c:idx val="1"/>
          <c:order val="1"/>
          <c:tx>
            <c:strRef>
              <c:f>Estudi!$H$7</c:f>
              <c:strCache>
                <c:ptCount val="1"/>
                <c:pt idx="0">
                  <c:v>RStudio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Estudi!$F$8:$F$28</c:f>
              <c:strCache>
                <c:ptCount val="21"/>
                <c:pt idx="0">
                  <c:v>Gratuït (en cas contrari, barat o asequible per un individual)</c:v>
                </c:pt>
                <c:pt idx="1">
                  <c:v>Permet executar la simulació</c:v>
                </c:pt>
                <c:pt idx="2">
                  <c:v>Possibilitat d’exportar els resultats</c:v>
                </c:pt>
                <c:pt idx="3">
                  <c:v>Clonació d’elements</c:v>
                </c:pt>
                <c:pt idx="4">
                  <c:v>Facilitat per generar nombre aleatoris</c:v>
                </c:pt>
                <c:pt idx="5">
                  <c:v>Incorporació de gràfiques a la simulació</c:v>
                </c:pt>
                <c:pt idx="6">
                  <c:v>Possibilitat d’importar imatges i icones</c:v>
                </c:pt>
                <c:pt idx="7">
                  <c:v>Animació àmplia</c:v>
                </c:pt>
                <c:pt idx="8">
                  <c:v>Implementació en varis sistemes operatius</c:v>
                </c:pt>
                <c:pt idx="9">
                  <c:v>Temps d’aprenentatge &lt; 12 hores</c:v>
                </c:pt>
                <c:pt idx="10">
                  <c:v>Facilitat de navegació per les diferents eines que ofereix</c:v>
                </c:pt>
                <c:pt idx="11">
                  <c:v>Terminologia usada fàcil d’entendre</c:v>
                </c:pt>
                <c:pt idx="12">
                  <c:v>Fàcil accés a la secció d’ajuda</c:v>
                </c:pt>
                <c:pt idx="13">
                  <c:v>Documentació extensa i accessible</c:v>
                </c:pt>
                <c:pt idx="14">
                  <c:v>Suport tècnic</c:v>
                </c:pt>
                <c:pt idx="15">
                  <c:v>Interfície d’usuari fàcil d’utilitzar amb ratolí</c:v>
                </c:pt>
                <c:pt idx="16">
                  <c:v>Interfície d’usuari amb un disseny minimalista</c:v>
                </c:pt>
                <c:pt idx="17">
                  <c:v>L’espai a disc requerit no supera els 4GB</c:v>
                </c:pt>
                <c:pt idx="18">
                  <c:v>La memòria màxima requerida no supera els 2GB</c:v>
                </c:pt>
                <c:pt idx="19">
                  <c:v>Es pot representar el model gràficament.</c:v>
                </c:pt>
                <c:pt idx="20">
                  <c:v>Es pot importar un model SDL amb format de Microsoft Visio</c:v>
                </c:pt>
              </c:strCache>
            </c:strRef>
          </c:cat>
          <c:val>
            <c:numRef>
              <c:f>Estudi!$H$8:$H$28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F-43AE-A9E9-2BD545BF2C80}"/>
            </c:ext>
          </c:extLst>
        </c:ser>
        <c:ser>
          <c:idx val="2"/>
          <c:order val="2"/>
          <c:tx>
            <c:strRef>
              <c:f>Estudi!$I$7</c:f>
              <c:strCache>
                <c:ptCount val="1"/>
                <c:pt idx="0">
                  <c:v>GoldSim*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Estudi!$F$8:$F$28</c:f>
              <c:strCache>
                <c:ptCount val="21"/>
                <c:pt idx="0">
                  <c:v>Gratuït (en cas contrari, barat o asequible per un individual)</c:v>
                </c:pt>
                <c:pt idx="1">
                  <c:v>Permet executar la simulació</c:v>
                </c:pt>
                <c:pt idx="2">
                  <c:v>Possibilitat d’exportar els resultats</c:v>
                </c:pt>
                <c:pt idx="3">
                  <c:v>Clonació d’elements</c:v>
                </c:pt>
                <c:pt idx="4">
                  <c:v>Facilitat per generar nombre aleatoris</c:v>
                </c:pt>
                <c:pt idx="5">
                  <c:v>Incorporació de gràfiques a la simulació</c:v>
                </c:pt>
                <c:pt idx="6">
                  <c:v>Possibilitat d’importar imatges i icones</c:v>
                </c:pt>
                <c:pt idx="7">
                  <c:v>Animació àmplia</c:v>
                </c:pt>
                <c:pt idx="8">
                  <c:v>Implementació en varis sistemes operatius</c:v>
                </c:pt>
                <c:pt idx="9">
                  <c:v>Temps d’aprenentatge &lt; 12 hores</c:v>
                </c:pt>
                <c:pt idx="10">
                  <c:v>Facilitat de navegació per les diferents eines que ofereix</c:v>
                </c:pt>
                <c:pt idx="11">
                  <c:v>Terminologia usada fàcil d’entendre</c:v>
                </c:pt>
                <c:pt idx="12">
                  <c:v>Fàcil accés a la secció d’ajuda</c:v>
                </c:pt>
                <c:pt idx="13">
                  <c:v>Documentació extensa i accessible</c:v>
                </c:pt>
                <c:pt idx="14">
                  <c:v>Suport tècnic</c:v>
                </c:pt>
                <c:pt idx="15">
                  <c:v>Interfície d’usuari fàcil d’utilitzar amb ratolí</c:v>
                </c:pt>
                <c:pt idx="16">
                  <c:v>Interfície d’usuari amb un disseny minimalista</c:v>
                </c:pt>
                <c:pt idx="17">
                  <c:v>L’espai a disc requerit no supera els 4GB</c:v>
                </c:pt>
                <c:pt idx="18">
                  <c:v>La memòria màxima requerida no supera els 2GB</c:v>
                </c:pt>
                <c:pt idx="19">
                  <c:v>Es pot representar el model gràficament.</c:v>
                </c:pt>
                <c:pt idx="20">
                  <c:v>Es pot importar un model SDL amb format de Microsoft Visio</c:v>
                </c:pt>
              </c:strCache>
            </c:strRef>
          </c:cat>
          <c:val>
            <c:numRef>
              <c:f>Estudi!$I$8:$I$28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F-43AE-A9E9-2BD545BF2C80}"/>
            </c:ext>
          </c:extLst>
        </c:ser>
        <c:ser>
          <c:idx val="3"/>
          <c:order val="3"/>
          <c:tx>
            <c:strRef>
              <c:f>Estudi!$J$7</c:f>
              <c:strCache>
                <c:ptCount val="1"/>
                <c:pt idx="0">
                  <c:v>FlexSim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Estudi!$F$8:$F$28</c:f>
              <c:strCache>
                <c:ptCount val="21"/>
                <c:pt idx="0">
                  <c:v>Gratuït (en cas contrari, barat o asequible per un individual)</c:v>
                </c:pt>
                <c:pt idx="1">
                  <c:v>Permet executar la simulació</c:v>
                </c:pt>
                <c:pt idx="2">
                  <c:v>Possibilitat d’exportar els resultats</c:v>
                </c:pt>
                <c:pt idx="3">
                  <c:v>Clonació d’elements</c:v>
                </c:pt>
                <c:pt idx="4">
                  <c:v>Facilitat per generar nombre aleatoris</c:v>
                </c:pt>
                <c:pt idx="5">
                  <c:v>Incorporació de gràfiques a la simulació</c:v>
                </c:pt>
                <c:pt idx="6">
                  <c:v>Possibilitat d’importar imatges i icones</c:v>
                </c:pt>
                <c:pt idx="7">
                  <c:v>Animació àmplia</c:v>
                </c:pt>
                <c:pt idx="8">
                  <c:v>Implementació en varis sistemes operatius</c:v>
                </c:pt>
                <c:pt idx="9">
                  <c:v>Temps d’aprenentatge &lt; 12 hores</c:v>
                </c:pt>
                <c:pt idx="10">
                  <c:v>Facilitat de navegació per les diferents eines que ofereix</c:v>
                </c:pt>
                <c:pt idx="11">
                  <c:v>Terminologia usada fàcil d’entendre</c:v>
                </c:pt>
                <c:pt idx="12">
                  <c:v>Fàcil accés a la secció d’ajuda</c:v>
                </c:pt>
                <c:pt idx="13">
                  <c:v>Documentació extensa i accessible</c:v>
                </c:pt>
                <c:pt idx="14">
                  <c:v>Suport tècnic</c:v>
                </c:pt>
                <c:pt idx="15">
                  <c:v>Interfície d’usuari fàcil d’utilitzar amb ratolí</c:v>
                </c:pt>
                <c:pt idx="16">
                  <c:v>Interfície d’usuari amb un disseny minimalista</c:v>
                </c:pt>
                <c:pt idx="17">
                  <c:v>L’espai a disc requerit no supera els 4GB</c:v>
                </c:pt>
                <c:pt idx="18">
                  <c:v>La memòria màxima requerida no supera els 2GB</c:v>
                </c:pt>
                <c:pt idx="19">
                  <c:v>Es pot representar el model gràficament.</c:v>
                </c:pt>
                <c:pt idx="20">
                  <c:v>Es pot importar un model SDL amb format de Microsoft Visio</c:v>
                </c:pt>
              </c:strCache>
            </c:strRef>
          </c:cat>
          <c:val>
            <c:numRef>
              <c:f>Estudi!$J$8:$J$28</c:f>
              <c:numCache>
                <c:formatCode>General</c:formatCode>
                <c:ptCount val="21"/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F-43AE-A9E9-2BD545BF2C80}"/>
            </c:ext>
          </c:extLst>
        </c:ser>
        <c:ser>
          <c:idx val="4"/>
          <c:order val="4"/>
          <c:tx>
            <c:strRef>
              <c:f>Estudi!$K$7</c:f>
              <c:strCache>
                <c:ptCount val="1"/>
                <c:pt idx="0">
                  <c:v>Simio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Estudi!$F$8:$F$28</c:f>
              <c:strCache>
                <c:ptCount val="21"/>
                <c:pt idx="0">
                  <c:v>Gratuït (en cas contrari, barat o asequible per un individual)</c:v>
                </c:pt>
                <c:pt idx="1">
                  <c:v>Permet executar la simulació</c:v>
                </c:pt>
                <c:pt idx="2">
                  <c:v>Possibilitat d’exportar els resultats</c:v>
                </c:pt>
                <c:pt idx="3">
                  <c:v>Clonació d’elements</c:v>
                </c:pt>
                <c:pt idx="4">
                  <c:v>Facilitat per generar nombre aleatoris</c:v>
                </c:pt>
                <c:pt idx="5">
                  <c:v>Incorporació de gràfiques a la simulació</c:v>
                </c:pt>
                <c:pt idx="6">
                  <c:v>Possibilitat d’importar imatges i icones</c:v>
                </c:pt>
                <c:pt idx="7">
                  <c:v>Animació àmplia</c:v>
                </c:pt>
                <c:pt idx="8">
                  <c:v>Implementació en varis sistemes operatius</c:v>
                </c:pt>
                <c:pt idx="9">
                  <c:v>Temps d’aprenentatge &lt; 12 hores</c:v>
                </c:pt>
                <c:pt idx="10">
                  <c:v>Facilitat de navegació per les diferents eines que ofereix</c:v>
                </c:pt>
                <c:pt idx="11">
                  <c:v>Terminologia usada fàcil d’entendre</c:v>
                </c:pt>
                <c:pt idx="12">
                  <c:v>Fàcil accés a la secció d’ajuda</c:v>
                </c:pt>
                <c:pt idx="13">
                  <c:v>Documentació extensa i accessible</c:v>
                </c:pt>
                <c:pt idx="14">
                  <c:v>Suport tècnic</c:v>
                </c:pt>
                <c:pt idx="15">
                  <c:v>Interfície d’usuari fàcil d’utilitzar amb ratolí</c:v>
                </c:pt>
                <c:pt idx="16">
                  <c:v>Interfície d’usuari amb un disseny minimalista</c:v>
                </c:pt>
                <c:pt idx="17">
                  <c:v>L’espai a disc requerit no supera els 4GB</c:v>
                </c:pt>
                <c:pt idx="18">
                  <c:v>La memòria màxima requerida no supera els 2GB</c:v>
                </c:pt>
                <c:pt idx="19">
                  <c:v>Es pot representar el model gràficament.</c:v>
                </c:pt>
                <c:pt idx="20">
                  <c:v>Es pot importar un model SDL amb format de Microsoft Visio</c:v>
                </c:pt>
              </c:strCache>
            </c:strRef>
          </c:cat>
          <c:val>
            <c:numRef>
              <c:f>Estudi!$K$8:$K$28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F-43AE-A9E9-2BD545BF2C80}"/>
            </c:ext>
          </c:extLst>
        </c:ser>
        <c:ser>
          <c:idx val="5"/>
          <c:order val="5"/>
          <c:tx>
            <c:strRef>
              <c:f>Estudi!$L$7</c:f>
              <c:strCache>
                <c:ptCount val="1"/>
                <c:pt idx="0">
                  <c:v>AnyLogic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Estudi!$F$8:$F$28</c:f>
              <c:strCache>
                <c:ptCount val="21"/>
                <c:pt idx="0">
                  <c:v>Gratuït (en cas contrari, barat o asequible per un individual)</c:v>
                </c:pt>
                <c:pt idx="1">
                  <c:v>Permet executar la simulació</c:v>
                </c:pt>
                <c:pt idx="2">
                  <c:v>Possibilitat d’exportar els resultats</c:v>
                </c:pt>
                <c:pt idx="3">
                  <c:v>Clonació d’elements</c:v>
                </c:pt>
                <c:pt idx="4">
                  <c:v>Facilitat per generar nombre aleatoris</c:v>
                </c:pt>
                <c:pt idx="5">
                  <c:v>Incorporació de gràfiques a la simulació</c:v>
                </c:pt>
                <c:pt idx="6">
                  <c:v>Possibilitat d’importar imatges i icones</c:v>
                </c:pt>
                <c:pt idx="7">
                  <c:v>Animació àmplia</c:v>
                </c:pt>
                <c:pt idx="8">
                  <c:v>Implementació en varis sistemes operatius</c:v>
                </c:pt>
                <c:pt idx="9">
                  <c:v>Temps d’aprenentatge &lt; 12 hores</c:v>
                </c:pt>
                <c:pt idx="10">
                  <c:v>Facilitat de navegació per les diferents eines que ofereix</c:v>
                </c:pt>
                <c:pt idx="11">
                  <c:v>Terminologia usada fàcil d’entendre</c:v>
                </c:pt>
                <c:pt idx="12">
                  <c:v>Fàcil accés a la secció d’ajuda</c:v>
                </c:pt>
                <c:pt idx="13">
                  <c:v>Documentació extensa i accessible</c:v>
                </c:pt>
                <c:pt idx="14">
                  <c:v>Suport tècnic</c:v>
                </c:pt>
                <c:pt idx="15">
                  <c:v>Interfície d’usuari fàcil d’utilitzar amb ratolí</c:v>
                </c:pt>
                <c:pt idx="16">
                  <c:v>Interfície d’usuari amb un disseny minimalista</c:v>
                </c:pt>
                <c:pt idx="17">
                  <c:v>L’espai a disc requerit no supera els 4GB</c:v>
                </c:pt>
                <c:pt idx="18">
                  <c:v>La memòria màxima requerida no supera els 2GB</c:v>
                </c:pt>
                <c:pt idx="19">
                  <c:v>Es pot representar el model gràficament.</c:v>
                </c:pt>
                <c:pt idx="20">
                  <c:v>Es pot importar un model SDL amb format de Microsoft Visio</c:v>
                </c:pt>
              </c:strCache>
            </c:strRef>
          </c:cat>
          <c:val>
            <c:numRef>
              <c:f>Estudi!$L$8:$L$28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F-43AE-A9E9-2BD545BF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21720"/>
        <c:axId val="632721064"/>
      </c:barChart>
      <c:catAx>
        <c:axId val="6327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21064"/>
        <c:crosses val="autoZero"/>
        <c:auto val="1"/>
        <c:lblAlgn val="ctr"/>
        <c:lblOffset val="100"/>
        <c:noMultiLvlLbl val="0"/>
      </c:catAx>
      <c:valAx>
        <c:axId val="6327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2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Estudi!$F$29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Estudi!$G$7:$L$7</c:f>
              <c:strCache>
                <c:ptCount val="6"/>
                <c:pt idx="0">
                  <c:v>Witness 2001</c:v>
                </c:pt>
                <c:pt idx="1">
                  <c:v>RStudio</c:v>
                </c:pt>
                <c:pt idx="2">
                  <c:v>GoldSim*</c:v>
                </c:pt>
                <c:pt idx="3">
                  <c:v>FlexSim</c:v>
                </c:pt>
                <c:pt idx="4">
                  <c:v>Simio</c:v>
                </c:pt>
                <c:pt idx="5">
                  <c:v>AnyLogic</c:v>
                </c:pt>
              </c:strCache>
            </c:strRef>
          </c:cat>
          <c:val>
            <c:numRef>
              <c:f>Estudi!$G$29:$L$29</c:f>
              <c:numCache>
                <c:formatCode>General</c:formatCode>
                <c:ptCount val="6"/>
                <c:pt idx="0">
                  <c:v>55</c:v>
                </c:pt>
                <c:pt idx="1">
                  <c:v>73</c:v>
                </c:pt>
                <c:pt idx="2">
                  <c:v>72</c:v>
                </c:pt>
                <c:pt idx="3">
                  <c:v>67</c:v>
                </c:pt>
                <c:pt idx="4">
                  <c:v>82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7-458C-84E9-9B738294A8E4}"/>
            </c:ext>
          </c:extLst>
        </c:ser>
        <c:ser>
          <c:idx val="1"/>
          <c:order val="1"/>
          <c:tx>
            <c:strRef>
              <c:f>Estudi!$F$30</c:f>
              <c:strCache>
                <c:ptCount val="1"/>
                <c:pt idx="0">
                  <c:v>Total amb ponderació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Estudi!$G$7:$L$7</c:f>
              <c:strCache>
                <c:ptCount val="6"/>
                <c:pt idx="0">
                  <c:v>Witness 2001</c:v>
                </c:pt>
                <c:pt idx="1">
                  <c:v>RStudio</c:v>
                </c:pt>
                <c:pt idx="2">
                  <c:v>GoldSim*</c:v>
                </c:pt>
                <c:pt idx="3">
                  <c:v>FlexSim</c:v>
                </c:pt>
                <c:pt idx="4">
                  <c:v>Simio</c:v>
                </c:pt>
                <c:pt idx="5">
                  <c:v>AnyLogic</c:v>
                </c:pt>
              </c:strCache>
            </c:strRef>
          </c:cat>
          <c:val>
            <c:numRef>
              <c:f>Estudi!$G$30:$L$30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46</c:v>
                </c:pt>
                <c:pt idx="2">
                  <c:v>45.4</c:v>
                </c:pt>
                <c:pt idx="3">
                  <c:v>42</c:v>
                </c:pt>
                <c:pt idx="4">
                  <c:v>51.6</c:v>
                </c:pt>
                <c:pt idx="5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7-458C-84E9-9B738294A8E4}"/>
            </c:ext>
          </c:extLst>
        </c:ser>
        <c:ser>
          <c:idx val="2"/>
          <c:order val="2"/>
          <c:tx>
            <c:strRef>
              <c:f>Estudi!$G$7</c:f>
              <c:strCache>
                <c:ptCount val="1"/>
                <c:pt idx="0">
                  <c:v>Witness 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Estudi!$G$7:$L$7</c:f>
              <c:strCache>
                <c:ptCount val="6"/>
                <c:pt idx="0">
                  <c:v>Witness 2001</c:v>
                </c:pt>
                <c:pt idx="1">
                  <c:v>RStudio</c:v>
                </c:pt>
                <c:pt idx="2">
                  <c:v>GoldSim*</c:v>
                </c:pt>
                <c:pt idx="3">
                  <c:v>FlexSim</c:v>
                </c:pt>
                <c:pt idx="4">
                  <c:v>Simio</c:v>
                </c:pt>
                <c:pt idx="5">
                  <c:v>AnyLogic</c:v>
                </c:pt>
              </c:strCache>
            </c:strRef>
          </c:cat>
          <c:val>
            <c:numRef>
              <c:f>Estudi!$H$7:$L$7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7-458C-84E9-9B738294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018048"/>
        <c:axId val="697019360"/>
      </c:barChart>
      <c:catAx>
        <c:axId val="69701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019360"/>
        <c:crosses val="autoZero"/>
        <c:auto val="1"/>
        <c:lblAlgn val="ctr"/>
        <c:lblOffset val="100"/>
        <c:noMultiLvlLbl val="0"/>
      </c:catAx>
      <c:valAx>
        <c:axId val="697019360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Punts</a:t>
                </a:r>
              </a:p>
              <a:p>
                <a:pPr>
                  <a:defRPr/>
                </a:pPr>
                <a:endParaRPr lang="es-E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Estudi!$G$7:$L$7</c:f>
              <c:strCache>
                <c:ptCount val="6"/>
                <c:pt idx="0">
                  <c:v>Witness 2001</c:v>
                </c:pt>
                <c:pt idx="1">
                  <c:v>RStudio</c:v>
                </c:pt>
                <c:pt idx="2">
                  <c:v>GoldSim*</c:v>
                </c:pt>
                <c:pt idx="3">
                  <c:v>FlexSim</c:v>
                </c:pt>
                <c:pt idx="4">
                  <c:v>Simio</c:v>
                </c:pt>
                <c:pt idx="5">
                  <c:v>AnyLogic</c:v>
                </c:pt>
              </c:strCache>
            </c:strRef>
          </c:cat>
          <c:val>
            <c:numRef>
              <c:f>Estudi!$G$31:$L$31</c:f>
              <c:numCache>
                <c:formatCode>General</c:formatCode>
                <c:ptCount val="6"/>
                <c:pt idx="0">
                  <c:v>57.499999999999993</c:v>
                </c:pt>
                <c:pt idx="1">
                  <c:v>71.875</c:v>
                </c:pt>
                <c:pt idx="2">
                  <c:v>70.9375</c:v>
                </c:pt>
                <c:pt idx="3">
                  <c:v>65.625</c:v>
                </c:pt>
                <c:pt idx="4">
                  <c:v>80.625</c:v>
                </c:pt>
                <c:pt idx="5">
                  <c:v>78.4375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7-4036-9E26-0D8F028B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917976"/>
        <c:axId val="631918632"/>
      </c:barChart>
      <c:catAx>
        <c:axId val="631917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918632"/>
        <c:crosses val="autoZero"/>
        <c:auto val="1"/>
        <c:lblAlgn val="ctr"/>
        <c:lblOffset val="100"/>
        <c:noMultiLvlLbl val="0"/>
      </c:catAx>
      <c:valAx>
        <c:axId val="631918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9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</xdr:colOff>
      <xdr:row>7</xdr:row>
      <xdr:rowOff>193221</xdr:rowOff>
    </xdr:from>
    <xdr:to>
      <xdr:col>5</xdr:col>
      <xdr:colOff>729342</xdr:colOff>
      <xdr:row>21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E0024-48BF-44DF-B4E0-1E7B20396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291192</xdr:colOff>
      <xdr:row>8</xdr:row>
      <xdr:rowOff>17689</xdr:rowOff>
    </xdr:from>
    <xdr:to>
      <xdr:col>11</xdr:col>
      <xdr:colOff>48984</xdr:colOff>
      <xdr:row>21</xdr:row>
      <xdr:rowOff>164646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026EE-8D20-4375-8044-3C5F8E10A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805542</xdr:colOff>
      <xdr:row>8</xdr:row>
      <xdr:rowOff>17689</xdr:rowOff>
    </xdr:from>
    <xdr:to>
      <xdr:col>16</xdr:col>
      <xdr:colOff>567417</xdr:colOff>
      <xdr:row>21</xdr:row>
      <xdr:rowOff>164646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D7F9A-4C88-4E64-AF3C-13057CA50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929367</xdr:colOff>
      <xdr:row>24</xdr:row>
      <xdr:rowOff>174172</xdr:rowOff>
    </xdr:from>
    <xdr:to>
      <xdr:col>5</xdr:col>
      <xdr:colOff>691242</xdr:colOff>
      <xdr:row>38</xdr:row>
      <xdr:rowOff>117022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F357D-4E39-4035-B9BF-BAF2EC95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262617</xdr:colOff>
      <xdr:row>24</xdr:row>
      <xdr:rowOff>164647</xdr:rowOff>
    </xdr:from>
    <xdr:to>
      <xdr:col>11</xdr:col>
      <xdr:colOff>20409</xdr:colOff>
      <xdr:row>38</xdr:row>
      <xdr:rowOff>107497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3B93E9-DDDB-4487-BB83-68FCCADF7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796017</xdr:colOff>
      <xdr:row>24</xdr:row>
      <xdr:rowOff>174172</xdr:rowOff>
    </xdr:from>
    <xdr:to>
      <xdr:col>16</xdr:col>
      <xdr:colOff>557892</xdr:colOff>
      <xdr:row>38</xdr:row>
      <xdr:rowOff>117022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0FF5B7-3EA4-412E-8CDF-9C0E763E4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963705</xdr:colOff>
      <xdr:row>40</xdr:row>
      <xdr:rowOff>156883</xdr:rowOff>
    </xdr:from>
    <xdr:to>
      <xdr:col>16</xdr:col>
      <xdr:colOff>526676</xdr:colOff>
      <xdr:row>66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72662A-8633-4826-92A3-2CD854FE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68</xdr:row>
      <xdr:rowOff>200024</xdr:rowOff>
    </xdr:from>
    <xdr:to>
      <xdr:col>8</xdr:col>
      <xdr:colOff>952500</xdr:colOff>
      <xdr:row>84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C11EF7-9C1B-423B-9269-A739D516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952499</xdr:colOff>
      <xdr:row>69</xdr:row>
      <xdr:rowOff>0</xdr:rowOff>
    </xdr:from>
    <xdr:to>
      <xdr:col>16</xdr:col>
      <xdr:colOff>517070</xdr:colOff>
      <xdr:row>84</xdr:row>
      <xdr:rowOff>163286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DF5BA8-9857-44DF-9A2C-072A18BAA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B71"/>
  <sheetViews>
    <sheetView workbookViewId="0">
      <selection activeCell="B5" sqref="B5"/>
    </sheetView>
  </sheetViews>
  <sheetFormatPr defaultColWidth="14.42578125" defaultRowHeight="15.75" customHeight="1" x14ac:dyDescent="0.2"/>
  <sheetData>
    <row r="4" spans="2:2" ht="31.5" customHeight="1" x14ac:dyDescent="0.45">
      <c r="B4" s="2" t="s">
        <v>2</v>
      </c>
    </row>
    <row r="6" spans="2:2" x14ac:dyDescent="0.25">
      <c r="B6" s="4" t="s">
        <v>5</v>
      </c>
    </row>
    <row r="7" spans="2:2" ht="15.75" customHeight="1" x14ac:dyDescent="0.2">
      <c r="B7" s="6" t="s">
        <v>4</v>
      </c>
    </row>
    <row r="8" spans="2:2" ht="15.75" customHeight="1" x14ac:dyDescent="0.2">
      <c r="B8" s="6" t="s">
        <v>13</v>
      </c>
    </row>
    <row r="9" spans="2:2" ht="15.75" customHeight="1" x14ac:dyDescent="0.2">
      <c r="B9" s="6" t="s">
        <v>14</v>
      </c>
    </row>
    <row r="10" spans="2:2" ht="15.75" customHeight="1" x14ac:dyDescent="0.2">
      <c r="B10" s="6" t="s">
        <v>15</v>
      </c>
    </row>
    <row r="11" spans="2:2" ht="15.75" customHeight="1" x14ac:dyDescent="0.2">
      <c r="B11" s="6" t="s">
        <v>16</v>
      </c>
    </row>
    <row r="12" spans="2:2" ht="15.75" customHeight="1" x14ac:dyDescent="0.2">
      <c r="B12" s="6" t="s">
        <v>7</v>
      </c>
    </row>
    <row r="13" spans="2:2" ht="15.75" customHeight="1" x14ac:dyDescent="0.2">
      <c r="B13" s="6" t="s">
        <v>17</v>
      </c>
    </row>
    <row r="14" spans="2:2" ht="15.75" customHeight="1" x14ac:dyDescent="0.2">
      <c r="B14" s="6" t="s">
        <v>18</v>
      </c>
    </row>
    <row r="15" spans="2:2" ht="15.75" customHeight="1" x14ac:dyDescent="0.2">
      <c r="B15" s="6" t="s">
        <v>19</v>
      </c>
    </row>
    <row r="16" spans="2:2" ht="15.75" customHeight="1" x14ac:dyDescent="0.2">
      <c r="B16" s="6" t="s">
        <v>20</v>
      </c>
    </row>
    <row r="17" spans="2:2" ht="15.75" customHeight="1" x14ac:dyDescent="0.2">
      <c r="B17" s="6" t="s">
        <v>10</v>
      </c>
    </row>
    <row r="18" spans="2:2" ht="15.75" customHeight="1" x14ac:dyDescent="0.2">
      <c r="B18" s="6" t="s">
        <v>21</v>
      </c>
    </row>
    <row r="19" spans="2:2" ht="15.75" customHeight="1" x14ac:dyDescent="0.2">
      <c r="B19" s="6" t="s">
        <v>22</v>
      </c>
    </row>
    <row r="20" spans="2:2" ht="15.75" customHeight="1" x14ac:dyDescent="0.2">
      <c r="B20" s="6" t="s">
        <v>23</v>
      </c>
    </row>
    <row r="21" spans="2:2" ht="15.75" customHeight="1" x14ac:dyDescent="0.2">
      <c r="B21" s="6" t="s">
        <v>24</v>
      </c>
    </row>
    <row r="22" spans="2:2" ht="15.75" customHeight="1" x14ac:dyDescent="0.2">
      <c r="B22" s="6" t="s">
        <v>26</v>
      </c>
    </row>
    <row r="23" spans="2:2" ht="15.75" customHeight="1" x14ac:dyDescent="0.2">
      <c r="B23" s="6" t="s">
        <v>27</v>
      </c>
    </row>
    <row r="24" spans="2:2" ht="15.75" customHeight="1" x14ac:dyDescent="0.2">
      <c r="B24" s="6" t="s">
        <v>9</v>
      </c>
    </row>
    <row r="25" spans="2:2" ht="15.75" customHeight="1" x14ac:dyDescent="0.2">
      <c r="B25" s="6" t="s">
        <v>30</v>
      </c>
    </row>
    <row r="26" spans="2:2" ht="15.75" customHeight="1" x14ac:dyDescent="0.2">
      <c r="B26" s="6" t="s">
        <v>31</v>
      </c>
    </row>
    <row r="27" spans="2:2" ht="15.75" customHeight="1" x14ac:dyDescent="0.2">
      <c r="B27" s="6" t="s">
        <v>33</v>
      </c>
    </row>
    <row r="28" spans="2:2" ht="15.75" customHeight="1" x14ac:dyDescent="0.2">
      <c r="B28" s="6" t="s">
        <v>34</v>
      </c>
    </row>
    <row r="29" spans="2:2" ht="15.75" customHeight="1" x14ac:dyDescent="0.2">
      <c r="B29" s="6" t="s">
        <v>36</v>
      </c>
    </row>
    <row r="30" spans="2:2" ht="15.75" customHeight="1" x14ac:dyDescent="0.2">
      <c r="B30" s="6" t="s">
        <v>6</v>
      </c>
    </row>
    <row r="31" spans="2:2" ht="15.75" customHeight="1" x14ac:dyDescent="0.2">
      <c r="B31" s="3" t="s">
        <v>38</v>
      </c>
    </row>
    <row r="32" spans="2:2" ht="15.75" customHeight="1" x14ac:dyDescent="0.2">
      <c r="B32" s="3" t="s">
        <v>39</v>
      </c>
    </row>
    <row r="33" spans="2:2" ht="15.75" customHeight="1" x14ac:dyDescent="0.2">
      <c r="B33" s="3" t="s">
        <v>41</v>
      </c>
    </row>
    <row r="34" spans="2:2" ht="15.75" customHeight="1" x14ac:dyDescent="0.2">
      <c r="B34" s="3" t="s">
        <v>42</v>
      </c>
    </row>
    <row r="35" spans="2:2" ht="15.75" customHeight="1" x14ac:dyDescent="0.2">
      <c r="B35" s="3" t="s">
        <v>44</v>
      </c>
    </row>
    <row r="36" spans="2:2" ht="15.75" customHeight="1" x14ac:dyDescent="0.2">
      <c r="B36" s="3" t="s">
        <v>46</v>
      </c>
    </row>
    <row r="37" spans="2:2" ht="15.75" customHeight="1" x14ac:dyDescent="0.2">
      <c r="B37" s="3" t="s">
        <v>47</v>
      </c>
    </row>
    <row r="38" spans="2:2" ht="12.75" x14ac:dyDescent="0.2">
      <c r="B38" s="3" t="s">
        <v>49</v>
      </c>
    </row>
    <row r="39" spans="2:2" ht="12.75" x14ac:dyDescent="0.2">
      <c r="B39" s="3" t="s">
        <v>50</v>
      </c>
    </row>
    <row r="40" spans="2:2" ht="12.75" x14ac:dyDescent="0.2">
      <c r="B40" s="3" t="s">
        <v>52</v>
      </c>
    </row>
    <row r="41" spans="2:2" ht="12.75" x14ac:dyDescent="0.2">
      <c r="B41" s="3" t="s">
        <v>53</v>
      </c>
    </row>
    <row r="42" spans="2:2" ht="12.75" x14ac:dyDescent="0.2">
      <c r="B42" s="3" t="s">
        <v>55</v>
      </c>
    </row>
    <row r="44" spans="2:2" ht="18" x14ac:dyDescent="0.25">
      <c r="B44" s="4" t="s">
        <v>57</v>
      </c>
    </row>
    <row r="45" spans="2:2" ht="14.25" x14ac:dyDescent="0.2">
      <c r="B45" s="6" t="s">
        <v>58</v>
      </c>
    </row>
    <row r="46" spans="2:2" ht="14.25" x14ac:dyDescent="0.2">
      <c r="B46" s="6" t="s">
        <v>60</v>
      </c>
    </row>
    <row r="47" spans="2:2" ht="14.25" x14ac:dyDescent="0.2">
      <c r="B47" s="6" t="s">
        <v>62</v>
      </c>
    </row>
    <row r="48" spans="2:2" ht="14.25" x14ac:dyDescent="0.2">
      <c r="B48" s="6" t="s">
        <v>63</v>
      </c>
    </row>
    <row r="49" spans="2:2" ht="14.25" x14ac:dyDescent="0.2">
      <c r="B49" s="6" t="s">
        <v>65</v>
      </c>
    </row>
    <row r="50" spans="2:2" ht="14.25" x14ac:dyDescent="0.2">
      <c r="B50" s="6" t="s">
        <v>66</v>
      </c>
    </row>
    <row r="51" spans="2:2" ht="14.25" x14ac:dyDescent="0.2">
      <c r="B51" s="6" t="s">
        <v>68</v>
      </c>
    </row>
    <row r="52" spans="2:2" ht="14.25" x14ac:dyDescent="0.2">
      <c r="B52" s="6" t="s">
        <v>69</v>
      </c>
    </row>
    <row r="54" spans="2:2" ht="18" x14ac:dyDescent="0.25">
      <c r="B54" s="4" t="s">
        <v>71</v>
      </c>
    </row>
    <row r="55" spans="2:2" ht="14.25" x14ac:dyDescent="0.2">
      <c r="B55" s="6" t="s">
        <v>73</v>
      </c>
    </row>
    <row r="56" spans="2:2" ht="14.25" x14ac:dyDescent="0.2">
      <c r="B56" s="6" t="s">
        <v>74</v>
      </c>
    </row>
    <row r="57" spans="2:2" ht="14.25" x14ac:dyDescent="0.2">
      <c r="B57" s="6" t="s">
        <v>76</v>
      </c>
    </row>
    <row r="58" spans="2:2" ht="14.25" x14ac:dyDescent="0.2">
      <c r="B58" s="6" t="s">
        <v>77</v>
      </c>
    </row>
    <row r="59" spans="2:2" ht="14.25" x14ac:dyDescent="0.2">
      <c r="B59" s="6" t="s">
        <v>78</v>
      </c>
    </row>
    <row r="60" spans="2:2" ht="14.25" x14ac:dyDescent="0.2">
      <c r="B60" s="6" t="s">
        <v>80</v>
      </c>
    </row>
    <row r="61" spans="2:2" ht="14.25" x14ac:dyDescent="0.2">
      <c r="B61" s="6" t="s">
        <v>81</v>
      </c>
    </row>
    <row r="62" spans="2:2" ht="14.25" x14ac:dyDescent="0.2">
      <c r="B62" s="6" t="s">
        <v>82</v>
      </c>
    </row>
    <row r="63" spans="2:2" ht="14.25" x14ac:dyDescent="0.2">
      <c r="B63" s="6" t="s">
        <v>83</v>
      </c>
    </row>
    <row r="64" spans="2:2" ht="12.75" x14ac:dyDescent="0.2">
      <c r="B64" s="3" t="s">
        <v>84</v>
      </c>
    </row>
    <row r="65" spans="2:2" ht="12.75" x14ac:dyDescent="0.2">
      <c r="B65" s="3" t="s">
        <v>85</v>
      </c>
    </row>
    <row r="66" spans="2:2" ht="12.75" x14ac:dyDescent="0.2">
      <c r="B66" s="3" t="s">
        <v>86</v>
      </c>
    </row>
    <row r="67" spans="2:2" ht="12.75" x14ac:dyDescent="0.2">
      <c r="B67" s="3" t="s">
        <v>87</v>
      </c>
    </row>
    <row r="68" spans="2:2" ht="12.75" x14ac:dyDescent="0.2">
      <c r="B68" s="3" t="s">
        <v>88</v>
      </c>
    </row>
    <row r="70" spans="2:2" ht="18" x14ac:dyDescent="0.25">
      <c r="B70" s="4" t="s">
        <v>89</v>
      </c>
    </row>
    <row r="71" spans="2:2" ht="12.75" x14ac:dyDescent="0.2">
      <c r="B71" s="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B13"/>
  <sheetViews>
    <sheetView workbookViewId="0"/>
  </sheetViews>
  <sheetFormatPr defaultColWidth="14.42578125" defaultRowHeight="15.75" customHeight="1" x14ac:dyDescent="0.2"/>
  <sheetData>
    <row r="4" spans="2:2" ht="31.5" customHeight="1" x14ac:dyDescent="0.45">
      <c r="B4" s="1" t="s">
        <v>0</v>
      </c>
    </row>
    <row r="6" spans="2:2" ht="15.75" customHeight="1" x14ac:dyDescent="0.2">
      <c r="B6" s="3" t="s">
        <v>4</v>
      </c>
    </row>
    <row r="7" spans="2:2" ht="15.75" customHeight="1" x14ac:dyDescent="0.2">
      <c r="B7" s="3" t="s">
        <v>6</v>
      </c>
    </row>
    <row r="8" spans="2:2" ht="15.75" customHeight="1" x14ac:dyDescent="0.2">
      <c r="B8" s="3" t="s">
        <v>7</v>
      </c>
    </row>
    <row r="9" spans="2:2" ht="15.75" customHeight="1" x14ac:dyDescent="0.2">
      <c r="B9" s="3" t="s">
        <v>8</v>
      </c>
    </row>
    <row r="10" spans="2:2" ht="15.75" customHeight="1" x14ac:dyDescent="0.2">
      <c r="B10" s="3" t="s">
        <v>9</v>
      </c>
    </row>
    <row r="11" spans="2:2" ht="15.75" customHeight="1" x14ac:dyDescent="0.2">
      <c r="B11" s="3" t="s">
        <v>10</v>
      </c>
    </row>
    <row r="13" spans="2:2" ht="15.75" customHeight="1" x14ac:dyDescent="0.2">
      <c r="B13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F27"/>
  <sheetViews>
    <sheetView workbookViewId="0"/>
  </sheetViews>
  <sheetFormatPr defaultColWidth="14.42578125" defaultRowHeight="15.75" customHeight="1" x14ac:dyDescent="0.2"/>
  <sheetData>
    <row r="4" spans="1:6" ht="31.5" customHeight="1" x14ac:dyDescent="0.45">
      <c r="B4" s="1" t="s">
        <v>1</v>
      </c>
    </row>
    <row r="6" spans="1:6" x14ac:dyDescent="0.25">
      <c r="B6" s="5" t="s">
        <v>3</v>
      </c>
      <c r="F6" s="7" t="s">
        <v>12</v>
      </c>
    </row>
    <row r="7" spans="1:6" ht="15.75" customHeight="1" x14ac:dyDescent="0.2">
      <c r="A7" s="3">
        <v>1</v>
      </c>
      <c r="B7" s="6" t="s">
        <v>25</v>
      </c>
      <c r="F7" s="3">
        <v>5</v>
      </c>
    </row>
    <row r="8" spans="1:6" ht="15.75" customHeight="1" x14ac:dyDescent="0.2">
      <c r="A8" s="3">
        <v>2</v>
      </c>
      <c r="B8" s="6" t="s">
        <v>28</v>
      </c>
      <c r="F8" s="3">
        <v>5</v>
      </c>
    </row>
    <row r="9" spans="1:6" ht="15.75" customHeight="1" x14ac:dyDescent="0.2">
      <c r="A9" s="3">
        <v>3</v>
      </c>
      <c r="B9" s="6" t="s">
        <v>29</v>
      </c>
      <c r="F9" s="3">
        <v>3</v>
      </c>
    </row>
    <row r="10" spans="1:6" ht="15.75" customHeight="1" x14ac:dyDescent="0.2">
      <c r="A10" s="3">
        <v>4</v>
      </c>
      <c r="B10" s="6" t="s">
        <v>32</v>
      </c>
      <c r="F10" s="3">
        <v>2</v>
      </c>
    </row>
    <row r="11" spans="1:6" ht="15.75" customHeight="1" x14ac:dyDescent="0.2">
      <c r="A11" s="3">
        <v>5</v>
      </c>
      <c r="B11" s="6" t="s">
        <v>35</v>
      </c>
      <c r="F11" s="3">
        <v>4</v>
      </c>
    </row>
    <row r="12" spans="1:6" ht="15.75" customHeight="1" x14ac:dyDescent="0.2">
      <c r="A12" s="3">
        <v>6</v>
      </c>
      <c r="B12" s="6" t="s">
        <v>37</v>
      </c>
      <c r="F12" s="3">
        <v>3</v>
      </c>
    </row>
    <row r="13" spans="1:6" ht="15.75" customHeight="1" x14ac:dyDescent="0.2">
      <c r="A13" s="3">
        <v>7</v>
      </c>
      <c r="B13" s="6" t="s">
        <v>40</v>
      </c>
      <c r="F13" s="3">
        <v>1</v>
      </c>
    </row>
    <row r="14" spans="1:6" ht="15.75" customHeight="1" x14ac:dyDescent="0.2">
      <c r="A14" s="3">
        <v>8</v>
      </c>
      <c r="B14" s="6" t="s">
        <v>43</v>
      </c>
      <c r="F14" s="3">
        <v>3</v>
      </c>
    </row>
    <row r="15" spans="1:6" ht="15.75" customHeight="1" x14ac:dyDescent="0.2">
      <c r="A15" s="3">
        <v>9</v>
      </c>
      <c r="B15" s="6" t="s">
        <v>45</v>
      </c>
      <c r="F15" s="3">
        <v>4</v>
      </c>
    </row>
    <row r="16" spans="1:6" ht="15.75" customHeight="1" x14ac:dyDescent="0.2">
      <c r="A16" s="3">
        <v>10</v>
      </c>
      <c r="B16" s="6" t="s">
        <v>48</v>
      </c>
      <c r="F16" s="3">
        <v>3</v>
      </c>
    </row>
    <row r="17" spans="1:6" ht="15.75" customHeight="1" x14ac:dyDescent="0.2">
      <c r="A17" s="3">
        <v>11</v>
      </c>
      <c r="B17" s="6" t="s">
        <v>51</v>
      </c>
      <c r="F17" s="3">
        <v>2</v>
      </c>
    </row>
    <row r="18" spans="1:6" ht="15.75" customHeight="1" x14ac:dyDescent="0.2">
      <c r="A18" s="3">
        <v>12</v>
      </c>
      <c r="B18" s="6" t="s">
        <v>54</v>
      </c>
      <c r="F18" s="3">
        <v>1</v>
      </c>
    </row>
    <row r="19" spans="1:6" ht="15.75" customHeight="1" x14ac:dyDescent="0.2">
      <c r="A19" s="3">
        <v>13</v>
      </c>
      <c r="B19" s="6" t="s">
        <v>56</v>
      </c>
      <c r="F19" s="3">
        <v>1</v>
      </c>
    </row>
    <row r="20" spans="1:6" ht="15.75" customHeight="1" x14ac:dyDescent="0.2">
      <c r="A20" s="3">
        <v>14</v>
      </c>
      <c r="B20" s="6" t="s">
        <v>59</v>
      </c>
      <c r="F20" s="3">
        <v>4</v>
      </c>
    </row>
    <row r="21" spans="1:6" ht="15.75" customHeight="1" x14ac:dyDescent="0.2">
      <c r="A21" s="3">
        <v>15</v>
      </c>
      <c r="B21" s="6" t="s">
        <v>61</v>
      </c>
      <c r="F21" s="3">
        <v>2</v>
      </c>
    </row>
    <row r="22" spans="1:6" ht="15.75" customHeight="1" x14ac:dyDescent="0.2">
      <c r="A22" s="3">
        <v>16</v>
      </c>
      <c r="B22" s="6" t="s">
        <v>64</v>
      </c>
      <c r="F22" s="3">
        <v>5</v>
      </c>
    </row>
    <row r="23" spans="1:6" ht="15.75" customHeight="1" x14ac:dyDescent="0.2">
      <c r="A23" s="3">
        <v>17</v>
      </c>
      <c r="B23" s="6" t="s">
        <v>67</v>
      </c>
      <c r="F23" s="3">
        <v>4</v>
      </c>
    </row>
    <row r="24" spans="1:6" ht="15.75" customHeight="1" x14ac:dyDescent="0.2">
      <c r="A24" s="3">
        <v>18</v>
      </c>
      <c r="B24" s="6" t="s">
        <v>70</v>
      </c>
      <c r="F24" s="3">
        <v>2</v>
      </c>
    </row>
    <row r="25" spans="1:6" ht="15.75" customHeight="1" x14ac:dyDescent="0.2">
      <c r="A25" s="3">
        <v>19</v>
      </c>
      <c r="B25" s="6" t="s">
        <v>72</v>
      </c>
      <c r="F25" s="3">
        <v>3</v>
      </c>
    </row>
    <row r="26" spans="1:6" ht="15.75" customHeight="1" x14ac:dyDescent="0.2">
      <c r="A26" s="3">
        <v>20</v>
      </c>
      <c r="B26" s="6" t="s">
        <v>75</v>
      </c>
      <c r="F26" s="3">
        <v>5</v>
      </c>
    </row>
    <row r="27" spans="1:6" ht="15.75" customHeight="1" x14ac:dyDescent="0.2">
      <c r="A27" s="3">
        <v>21</v>
      </c>
      <c r="B27" s="6" t="s">
        <v>79</v>
      </c>
      <c r="F27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O35"/>
  <sheetViews>
    <sheetView topLeftCell="A4" workbookViewId="0">
      <selection activeCell="H33" sqref="H33"/>
    </sheetView>
  </sheetViews>
  <sheetFormatPr defaultColWidth="14.42578125" defaultRowHeight="15.75" customHeight="1" x14ac:dyDescent="0.2"/>
  <cols>
    <col min="5" max="5" width="13.140625" customWidth="1"/>
    <col min="6" max="6" width="20.7109375" customWidth="1"/>
  </cols>
  <sheetData>
    <row r="3" spans="2:15" ht="15.75" customHeight="1" x14ac:dyDescent="0.2">
      <c r="B3" s="3" t="s">
        <v>91</v>
      </c>
    </row>
    <row r="4" spans="2:15" ht="15.75" customHeight="1" x14ac:dyDescent="0.2">
      <c r="I4" s="3"/>
    </row>
    <row r="5" spans="2:15" ht="15.75" customHeight="1" x14ac:dyDescent="0.2">
      <c r="C5" s="8"/>
      <c r="D5" s="9" t="s">
        <v>92</v>
      </c>
      <c r="E5" s="8"/>
      <c r="F5" s="8"/>
      <c r="G5" s="10"/>
      <c r="H5" s="10"/>
      <c r="I5" s="11" t="s">
        <v>93</v>
      </c>
      <c r="J5" s="10"/>
      <c r="K5" s="10"/>
      <c r="L5" s="10"/>
      <c r="M5" s="12" t="s">
        <v>94</v>
      </c>
      <c r="N5" s="12"/>
    </row>
    <row r="6" spans="2:15" ht="15.75" customHeight="1" x14ac:dyDescent="0.2">
      <c r="G6" s="13"/>
      <c r="H6" s="13"/>
      <c r="I6" s="13"/>
      <c r="J6" s="13"/>
      <c r="K6" s="13"/>
      <c r="L6" s="13"/>
    </row>
    <row r="7" spans="2:15" ht="15.75" customHeight="1" x14ac:dyDescent="0.2">
      <c r="G7" s="14" t="s">
        <v>4</v>
      </c>
      <c r="H7" s="14" t="s">
        <v>6</v>
      </c>
      <c r="I7" s="14" t="s">
        <v>95</v>
      </c>
      <c r="J7" s="14" t="s">
        <v>8</v>
      </c>
      <c r="K7" s="14" t="s">
        <v>9</v>
      </c>
      <c r="L7" s="14" t="s">
        <v>10</v>
      </c>
      <c r="M7" s="15"/>
    </row>
    <row r="8" spans="2:15" ht="15" x14ac:dyDescent="0.25">
      <c r="B8" s="13">
        <v>1</v>
      </c>
      <c r="C8" s="16"/>
      <c r="D8" s="16"/>
      <c r="E8" s="16"/>
      <c r="F8" s="17" t="s">
        <v>25</v>
      </c>
      <c r="G8" s="18">
        <v>2</v>
      </c>
      <c r="H8" s="18">
        <v>5</v>
      </c>
      <c r="I8" s="18">
        <v>4</v>
      </c>
      <c r="J8" s="3"/>
      <c r="K8" s="3">
        <v>4</v>
      </c>
      <c r="L8" s="22">
        <v>4</v>
      </c>
      <c r="M8" s="19">
        <v>5</v>
      </c>
      <c r="O8" s="3" t="s">
        <v>96</v>
      </c>
    </row>
    <row r="9" spans="2:15" ht="15" x14ac:dyDescent="0.25">
      <c r="B9" s="13">
        <v>2</v>
      </c>
      <c r="C9" s="16"/>
      <c r="D9" s="16"/>
      <c r="E9" s="16"/>
      <c r="F9" s="17" t="s">
        <v>28</v>
      </c>
      <c r="G9" s="18">
        <v>5</v>
      </c>
      <c r="H9" s="18">
        <v>3</v>
      </c>
      <c r="I9" s="18">
        <v>5</v>
      </c>
      <c r="J9" s="3">
        <v>5</v>
      </c>
      <c r="K9" s="3">
        <v>5</v>
      </c>
      <c r="L9" s="22">
        <v>5</v>
      </c>
      <c r="M9" s="19">
        <v>5</v>
      </c>
    </row>
    <row r="10" spans="2:15" ht="15" x14ac:dyDescent="0.25">
      <c r="B10" s="13">
        <v>3</v>
      </c>
      <c r="C10" s="16"/>
      <c r="D10" s="16"/>
      <c r="E10" s="16"/>
      <c r="F10" s="17" t="s">
        <v>29</v>
      </c>
      <c r="G10" s="18">
        <v>4</v>
      </c>
      <c r="H10" s="18">
        <v>4</v>
      </c>
      <c r="I10" s="18">
        <v>3</v>
      </c>
      <c r="J10" s="3">
        <v>5</v>
      </c>
      <c r="K10" s="3">
        <v>4</v>
      </c>
      <c r="L10" s="22">
        <v>5</v>
      </c>
      <c r="M10" s="19">
        <v>3</v>
      </c>
    </row>
    <row r="11" spans="2:15" ht="15" x14ac:dyDescent="0.25">
      <c r="B11" s="13">
        <v>4</v>
      </c>
      <c r="C11" s="16"/>
      <c r="D11" s="16"/>
      <c r="E11" s="16"/>
      <c r="F11" s="17" t="s">
        <v>32</v>
      </c>
      <c r="G11" s="18">
        <v>3</v>
      </c>
      <c r="H11" s="18">
        <v>2</v>
      </c>
      <c r="I11" s="18">
        <v>5</v>
      </c>
      <c r="J11" s="3">
        <v>4</v>
      </c>
      <c r="K11" s="3">
        <v>5</v>
      </c>
      <c r="L11" s="22">
        <v>3</v>
      </c>
      <c r="M11" s="19">
        <v>2</v>
      </c>
    </row>
    <row r="12" spans="2:15" ht="15" x14ac:dyDescent="0.25">
      <c r="B12" s="13">
        <v>5</v>
      </c>
      <c r="C12" s="16"/>
      <c r="D12" s="16"/>
      <c r="E12" s="16"/>
      <c r="F12" s="17" t="s">
        <v>35</v>
      </c>
      <c r="G12" s="18">
        <v>3</v>
      </c>
      <c r="H12" s="18">
        <v>5</v>
      </c>
      <c r="I12" s="18">
        <v>4</v>
      </c>
      <c r="J12" s="3">
        <v>4</v>
      </c>
      <c r="K12" s="3">
        <v>3</v>
      </c>
      <c r="L12" s="22">
        <v>5</v>
      </c>
      <c r="M12" s="19">
        <v>4</v>
      </c>
    </row>
    <row r="13" spans="2:15" ht="15" x14ac:dyDescent="0.25">
      <c r="B13" s="13">
        <v>6</v>
      </c>
      <c r="C13" s="16"/>
      <c r="D13" s="16"/>
      <c r="E13" s="16"/>
      <c r="F13" s="17" t="s">
        <v>37</v>
      </c>
      <c r="G13" s="18">
        <v>3</v>
      </c>
      <c r="H13" s="18">
        <v>5</v>
      </c>
      <c r="I13" s="18">
        <v>5</v>
      </c>
      <c r="J13" s="3">
        <v>5</v>
      </c>
      <c r="K13" s="3">
        <v>5</v>
      </c>
      <c r="L13" s="22">
        <v>4</v>
      </c>
      <c r="M13" s="19">
        <v>3</v>
      </c>
    </row>
    <row r="14" spans="2:15" ht="15" x14ac:dyDescent="0.25">
      <c r="B14" s="13">
        <v>7</v>
      </c>
      <c r="C14" s="16"/>
      <c r="D14" s="16"/>
      <c r="E14" s="16"/>
      <c r="F14" s="17" t="s">
        <v>40</v>
      </c>
      <c r="G14" s="18">
        <v>0</v>
      </c>
      <c r="H14" s="18">
        <v>0</v>
      </c>
      <c r="I14" s="18">
        <v>4</v>
      </c>
      <c r="J14" s="3">
        <v>5</v>
      </c>
      <c r="K14" s="3">
        <v>3</v>
      </c>
      <c r="L14" s="22">
        <v>3</v>
      </c>
      <c r="M14" s="19">
        <v>1</v>
      </c>
    </row>
    <row r="15" spans="2:15" ht="15" x14ac:dyDescent="0.25">
      <c r="B15" s="13">
        <v>8</v>
      </c>
      <c r="C15" s="16"/>
      <c r="D15" s="16"/>
      <c r="E15" s="16"/>
      <c r="F15" s="17" t="s">
        <v>43</v>
      </c>
      <c r="G15" s="18">
        <v>1</v>
      </c>
      <c r="H15" s="18">
        <v>0</v>
      </c>
      <c r="I15" s="18">
        <v>0</v>
      </c>
      <c r="J15" s="3">
        <v>5</v>
      </c>
      <c r="K15" s="3">
        <v>4</v>
      </c>
      <c r="L15" s="22">
        <v>5</v>
      </c>
      <c r="M15" s="19">
        <v>3</v>
      </c>
    </row>
    <row r="16" spans="2:15" ht="15" x14ac:dyDescent="0.25">
      <c r="B16" s="13">
        <v>9</v>
      </c>
      <c r="C16" s="16"/>
      <c r="D16" s="16"/>
      <c r="E16" s="16"/>
      <c r="F16" s="17" t="s">
        <v>45</v>
      </c>
      <c r="G16" s="18">
        <v>2</v>
      </c>
      <c r="H16" s="18">
        <v>5</v>
      </c>
      <c r="I16" s="18">
        <v>2</v>
      </c>
      <c r="J16" s="3">
        <v>2</v>
      </c>
      <c r="K16" s="3">
        <v>2</v>
      </c>
      <c r="L16" s="22">
        <v>5</v>
      </c>
      <c r="M16" s="19">
        <v>4</v>
      </c>
    </row>
    <row r="17" spans="2:13" ht="15" x14ac:dyDescent="0.25">
      <c r="B17" s="13">
        <v>10</v>
      </c>
      <c r="C17" s="16"/>
      <c r="D17" s="16"/>
      <c r="E17" s="16"/>
      <c r="F17" s="17" t="s">
        <v>48</v>
      </c>
      <c r="G17" s="18">
        <v>4</v>
      </c>
      <c r="H17" s="18">
        <v>5</v>
      </c>
      <c r="I17" s="18">
        <v>2</v>
      </c>
      <c r="J17" s="3">
        <v>0</v>
      </c>
      <c r="K17" s="3">
        <v>3</v>
      </c>
      <c r="L17" s="22">
        <v>1</v>
      </c>
      <c r="M17" s="19">
        <v>3</v>
      </c>
    </row>
    <row r="18" spans="2:13" ht="15" x14ac:dyDescent="0.25">
      <c r="B18" s="13">
        <v>11</v>
      </c>
      <c r="C18" s="16"/>
      <c r="D18" s="16"/>
      <c r="E18" s="16"/>
      <c r="F18" s="17" t="s">
        <v>51</v>
      </c>
      <c r="G18" s="18">
        <v>3</v>
      </c>
      <c r="H18" s="18">
        <v>3</v>
      </c>
      <c r="I18" s="18">
        <v>3</v>
      </c>
      <c r="J18" s="3">
        <v>4</v>
      </c>
      <c r="K18" s="3">
        <v>3</v>
      </c>
      <c r="L18" s="22">
        <v>3</v>
      </c>
      <c r="M18" s="19">
        <v>2</v>
      </c>
    </row>
    <row r="19" spans="2:13" ht="15" x14ac:dyDescent="0.25">
      <c r="B19" s="13">
        <v>12</v>
      </c>
      <c r="C19" s="16"/>
      <c r="D19" s="16"/>
      <c r="E19" s="16"/>
      <c r="F19" s="17" t="s">
        <v>54</v>
      </c>
      <c r="G19" s="18">
        <v>4</v>
      </c>
      <c r="H19" s="18">
        <v>4</v>
      </c>
      <c r="I19" s="18">
        <v>2</v>
      </c>
      <c r="J19" s="3">
        <v>3</v>
      </c>
      <c r="K19" s="3">
        <v>4</v>
      </c>
      <c r="L19" s="22">
        <v>4</v>
      </c>
      <c r="M19" s="19">
        <v>1</v>
      </c>
    </row>
    <row r="20" spans="2:13" ht="15" x14ac:dyDescent="0.25">
      <c r="B20" s="13">
        <v>13</v>
      </c>
      <c r="C20" s="16"/>
      <c r="D20" s="16"/>
      <c r="E20" s="16"/>
      <c r="F20" s="17" t="s">
        <v>56</v>
      </c>
      <c r="G20" s="18">
        <v>0</v>
      </c>
      <c r="H20" s="18">
        <v>4</v>
      </c>
      <c r="I20" s="18">
        <v>4</v>
      </c>
      <c r="J20" s="3">
        <v>3</v>
      </c>
      <c r="K20" s="3">
        <v>5</v>
      </c>
      <c r="L20" s="22">
        <v>4</v>
      </c>
      <c r="M20" s="19">
        <v>1</v>
      </c>
    </row>
    <row r="21" spans="2:13" ht="15" x14ac:dyDescent="0.25">
      <c r="B21" s="13">
        <v>14</v>
      </c>
      <c r="C21" s="16"/>
      <c r="D21" s="16"/>
      <c r="E21" s="16"/>
      <c r="F21" s="17" t="s">
        <v>59</v>
      </c>
      <c r="G21" s="18">
        <v>1</v>
      </c>
      <c r="H21" s="18">
        <v>5</v>
      </c>
      <c r="I21" s="18">
        <v>3</v>
      </c>
      <c r="J21" s="3">
        <v>4</v>
      </c>
      <c r="K21" s="3">
        <v>4</v>
      </c>
      <c r="L21" s="22">
        <v>3</v>
      </c>
      <c r="M21" s="19">
        <v>4</v>
      </c>
    </row>
    <row r="22" spans="2:13" ht="15" x14ac:dyDescent="0.25">
      <c r="B22" s="13">
        <v>15</v>
      </c>
      <c r="C22" s="16"/>
      <c r="D22" s="16"/>
      <c r="E22" s="16"/>
      <c r="F22" s="17" t="s">
        <v>61</v>
      </c>
      <c r="G22" s="18">
        <v>0</v>
      </c>
      <c r="H22" s="18">
        <v>5</v>
      </c>
      <c r="I22" s="18">
        <v>5</v>
      </c>
      <c r="J22" s="3">
        <v>4</v>
      </c>
      <c r="K22" s="3">
        <v>4</v>
      </c>
      <c r="L22" s="22">
        <v>4</v>
      </c>
      <c r="M22" s="19">
        <v>2</v>
      </c>
    </row>
    <row r="23" spans="2:13" ht="15" x14ac:dyDescent="0.25">
      <c r="B23" s="13">
        <v>16</v>
      </c>
      <c r="C23" s="16"/>
      <c r="D23" s="16"/>
      <c r="E23" s="16"/>
      <c r="F23" s="17" t="s">
        <v>64</v>
      </c>
      <c r="G23" s="18">
        <v>3</v>
      </c>
      <c r="H23" s="18">
        <v>3</v>
      </c>
      <c r="I23" s="18">
        <v>4</v>
      </c>
      <c r="J23" s="3">
        <v>4</v>
      </c>
      <c r="K23" s="3">
        <v>5</v>
      </c>
      <c r="L23" s="22">
        <v>4</v>
      </c>
      <c r="M23" s="19">
        <v>5</v>
      </c>
    </row>
    <row r="24" spans="2:13" ht="15" x14ac:dyDescent="0.25">
      <c r="B24" s="13">
        <v>17</v>
      </c>
      <c r="C24" s="16"/>
      <c r="D24" s="16"/>
      <c r="E24" s="16"/>
      <c r="F24" s="17" t="s">
        <v>67</v>
      </c>
      <c r="G24" s="18">
        <v>2</v>
      </c>
      <c r="H24" s="18">
        <v>5</v>
      </c>
      <c r="I24" s="18">
        <v>3</v>
      </c>
      <c r="J24" s="3">
        <v>5</v>
      </c>
      <c r="K24" s="3">
        <v>5</v>
      </c>
      <c r="L24" s="22">
        <v>4</v>
      </c>
      <c r="M24" s="19">
        <v>4</v>
      </c>
    </row>
    <row r="25" spans="2:13" ht="15" x14ac:dyDescent="0.25">
      <c r="B25" s="13">
        <v>18</v>
      </c>
      <c r="C25" s="16"/>
      <c r="D25" s="16"/>
      <c r="E25" s="16"/>
      <c r="F25" s="17" t="s">
        <v>70</v>
      </c>
      <c r="G25" s="18">
        <v>5</v>
      </c>
      <c r="H25" s="18">
        <v>5</v>
      </c>
      <c r="I25" s="18">
        <v>4</v>
      </c>
      <c r="J25" s="3">
        <v>0</v>
      </c>
      <c r="K25" s="3">
        <v>4</v>
      </c>
      <c r="L25" s="22">
        <v>4</v>
      </c>
      <c r="M25" s="19">
        <v>2</v>
      </c>
    </row>
    <row r="26" spans="2:13" ht="15" x14ac:dyDescent="0.25">
      <c r="B26" s="13">
        <v>19</v>
      </c>
      <c r="C26" s="16"/>
      <c r="D26" s="16"/>
      <c r="E26" s="16"/>
      <c r="F26" s="17" t="s">
        <v>72</v>
      </c>
      <c r="G26" s="18">
        <v>5</v>
      </c>
      <c r="H26" s="18">
        <v>5</v>
      </c>
      <c r="I26" s="18">
        <v>5</v>
      </c>
      <c r="J26" s="3">
        <v>0</v>
      </c>
      <c r="K26" s="3">
        <v>5</v>
      </c>
      <c r="L26" s="22">
        <v>3</v>
      </c>
      <c r="M26" s="19">
        <v>3</v>
      </c>
    </row>
    <row r="27" spans="2:13" ht="15" x14ac:dyDescent="0.25">
      <c r="B27" s="13">
        <v>20</v>
      </c>
      <c r="C27" s="16"/>
      <c r="D27" s="16"/>
      <c r="E27" s="16"/>
      <c r="F27" s="17" t="s">
        <v>75</v>
      </c>
      <c r="G27" s="18">
        <v>5</v>
      </c>
      <c r="H27" s="18">
        <v>0</v>
      </c>
      <c r="I27" s="18">
        <v>5</v>
      </c>
      <c r="J27" s="3">
        <v>5</v>
      </c>
      <c r="K27" s="3">
        <v>5</v>
      </c>
      <c r="L27" s="22">
        <v>5</v>
      </c>
      <c r="M27" s="19">
        <v>5</v>
      </c>
    </row>
    <row r="28" spans="2:13" ht="15" x14ac:dyDescent="0.25">
      <c r="B28" s="13">
        <v>21</v>
      </c>
      <c r="C28" s="16"/>
      <c r="D28" s="16"/>
      <c r="E28" s="16"/>
      <c r="F28" s="17" t="s">
        <v>79</v>
      </c>
      <c r="G28" s="18">
        <v>0</v>
      </c>
      <c r="H28" s="18">
        <v>0</v>
      </c>
      <c r="I28" s="18">
        <v>0</v>
      </c>
      <c r="J28" s="3">
        <v>0</v>
      </c>
      <c r="K28" s="3">
        <v>0</v>
      </c>
      <c r="L28" s="22">
        <v>0</v>
      </c>
      <c r="M28" s="19">
        <v>2</v>
      </c>
    </row>
    <row r="29" spans="2:13" ht="15.75" customHeight="1" x14ac:dyDescent="0.2">
      <c r="F29" s="20" t="s">
        <v>97</v>
      </c>
      <c r="G29" s="21">
        <f t="shared" ref="G29:L29" si="0">SUM(G8:G28)</f>
        <v>55</v>
      </c>
      <c r="H29" s="21">
        <f t="shared" si="0"/>
        <v>73</v>
      </c>
      <c r="I29" s="21">
        <f t="shared" si="0"/>
        <v>72</v>
      </c>
      <c r="J29" s="21">
        <f t="shared" si="0"/>
        <v>67</v>
      </c>
      <c r="K29" s="21">
        <f t="shared" si="0"/>
        <v>82</v>
      </c>
      <c r="L29" s="21">
        <f t="shared" si="0"/>
        <v>78</v>
      </c>
      <c r="M29" s="22">
        <f>SUM(M8:M28)</f>
        <v>64</v>
      </c>
    </row>
    <row r="30" spans="2:13" ht="15.75" customHeight="1" x14ac:dyDescent="0.2">
      <c r="F30" s="20" t="s">
        <v>98</v>
      </c>
      <c r="G30" s="21">
        <f>(G8*M8+G9*M9+G10*M10+G11*M11+G12*M12+G13*M13+G14*M14+G15*M15+G16*M16+G17*M17+G18*M18+G19*M19+G20*M20+G21*M21+G22*M22+G23*M23+G24*M24+G25*M25+G26*M26+G27*M27+G28*M28)/5</f>
        <v>36.799999999999997</v>
      </c>
      <c r="H30" s="21">
        <f>(H8*M8+H9*M9+H10*M10+H11*M11+H12*M12+H13*M13+H14*M14+H15*M15+H16*M16+H17*M17+H18*M18+H19*M19+H20*M20+H21*M21+H22*M22+H23*M23+H24*M24+H25*M25+H26*M26+H27*M27+H28*M28)/5</f>
        <v>46</v>
      </c>
      <c r="I30" s="21">
        <f>(I8*M8+I9*M9+I10*M10+I11*M11+I12*M12+I13*M13+I14*M14+I15*M15+I16*M16+I17*M17+I18*M18+I19*M19+I20*M20+I21*M21+I22*M22+I23*M23+I24*M24+I25*M25+I26*M26+I27*M27+I28*M28)/5</f>
        <v>45.4</v>
      </c>
      <c r="J30" s="21">
        <f>(J8*M8+J9*M9+J10*M10+J11*M11+J12*M12+J13*M13+J14*M14+J15*M15+J16*M16+J17*M17+J18*M18+J19*M19+J20*M20+J21*M21+J22*M22+J23*M23+J24*M24+J25*M25+J26*M26+J27*M27+J28*M28)/5</f>
        <v>42</v>
      </c>
      <c r="K30" s="21">
        <f>(K8*M8+K9*M9+K10*M10+K11*M11+K12*M12+K13*M13+K14*M14+K15*M15+K16*M16+K17*M17+K18*M18+K19*M19+K20*M20+K21*M21+K22*M22+K23*M23+K24*M24+K25*M25+K26*M26+K27*M27+K28*M28)/5</f>
        <v>51.6</v>
      </c>
      <c r="L30" s="21">
        <f>(L8*M8+L9*M9+L10*M10+L11*M11+L12*M12+L13*M13+L14*M14+L15*M15+L16*M16+L17*M17+L18*M18+L19*M19+L20*M20+L21*M21+L22*M22+L23*M23+L24*M24+L25*M25+L26*M26+L27*M27+L28*M28)/5</f>
        <v>50.2</v>
      </c>
    </row>
    <row r="31" spans="2:13" ht="15.75" customHeight="1" x14ac:dyDescent="0.2">
      <c r="F31" s="20" t="s">
        <v>100</v>
      </c>
      <c r="G31" s="21">
        <f>(G30/M29)*100</f>
        <v>57.499999999999993</v>
      </c>
      <c r="H31" s="21">
        <f>H30/M29*100</f>
        <v>71.875</v>
      </c>
      <c r="I31" s="21">
        <f>I30/M29*100</f>
        <v>70.9375</v>
      </c>
      <c r="J31" s="21">
        <f>J30/M29*100</f>
        <v>65.625</v>
      </c>
      <c r="K31" s="21">
        <f>K30/M29*100</f>
        <v>80.625</v>
      </c>
      <c r="L31" s="21">
        <f>L30/M29*100</f>
        <v>78.4375</v>
      </c>
    </row>
    <row r="35" spans="3:3" ht="15.75" customHeight="1" x14ac:dyDescent="0.2">
      <c r="C35" s="3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5:B86"/>
  <sheetViews>
    <sheetView tabSelected="1" zoomScale="115" zoomScaleNormal="115" workbookViewId="0">
      <selection activeCell="B5" sqref="B5"/>
    </sheetView>
  </sheetViews>
  <sheetFormatPr defaultColWidth="14.42578125" defaultRowHeight="15.75" customHeight="1" x14ac:dyDescent="0.2"/>
  <sheetData>
    <row r="5" spans="2:2" ht="15.75" customHeight="1" x14ac:dyDescent="0.2">
      <c r="B5" s="23"/>
    </row>
    <row r="86" spans="2:2" ht="15.75" customHeight="1" x14ac:dyDescent="0.2">
      <c r="B86" s="23" t="s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Llista llarga</vt:lpstr>
      <vt:lpstr>Llista curta</vt:lpstr>
      <vt:lpstr>Subselecció de mètriques</vt:lpstr>
      <vt:lpstr>Estudi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</dc:creator>
  <cp:lastModifiedBy>Yago</cp:lastModifiedBy>
  <dcterms:created xsi:type="dcterms:W3CDTF">2018-05-09T18:11:05Z</dcterms:created>
  <dcterms:modified xsi:type="dcterms:W3CDTF">2018-05-09T18:37:12Z</dcterms:modified>
</cp:coreProperties>
</file>