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0a7aa325b89646/Documentos/Programación/"/>
    </mc:Choice>
  </mc:AlternateContent>
  <xr:revisionPtr revIDLastSave="20" documentId="8_{EF06B1D3-528D-426D-887C-CC180A5C64D5}" xr6:coauthVersionLast="47" xr6:coauthVersionMax="47" xr10:uidLastSave="{C14EF141-9774-4C88-ABBB-AD737B16DB85}"/>
  <bookViews>
    <workbookView minimized="1" xWindow="9855" yWindow="105" windowWidth="10635" windowHeight="10515" activeTab="1" xr2:uid="{36DDF145-DEA3-45F6-9CED-3ABE37D96FA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2" l="1"/>
  <c r="O23" i="2"/>
  <c r="H23" i="2"/>
  <c r="V20" i="2"/>
  <c r="O20" i="2"/>
  <c r="H20" i="2"/>
  <c r="V17" i="2"/>
  <c r="O17" i="2"/>
  <c r="H17" i="2"/>
  <c r="U14" i="2"/>
  <c r="N14" i="2"/>
  <c r="G14" i="2"/>
  <c r="U13" i="2"/>
  <c r="N13" i="2"/>
  <c r="G13" i="2"/>
  <c r="U12" i="2"/>
  <c r="N12" i="2"/>
  <c r="G12" i="2"/>
  <c r="X9" i="2"/>
  <c r="V21" i="2" s="1"/>
  <c r="W9" i="2"/>
  <c r="Q9" i="2"/>
  <c r="O21" i="2" s="1"/>
  <c r="P9" i="2"/>
  <c r="J9" i="2"/>
  <c r="H21" i="2" s="1"/>
  <c r="I9" i="2"/>
  <c r="Y8" i="2"/>
  <c r="V24" i="2" s="1"/>
  <c r="W23" i="2" s="1"/>
  <c r="R8" i="2"/>
  <c r="O24" i="2" s="1"/>
  <c r="K8" i="2"/>
  <c r="H24" i="2" s="1"/>
  <c r="Y7" i="2"/>
  <c r="R7" i="2"/>
  <c r="K7" i="2"/>
  <c r="V23" i="1"/>
  <c r="O23" i="1"/>
  <c r="H23" i="1"/>
  <c r="V21" i="1"/>
  <c r="V20" i="1"/>
  <c r="W20" i="1" s="1"/>
  <c r="O20" i="1"/>
  <c r="P20" i="1" s="1"/>
  <c r="H20" i="1"/>
  <c r="I20" i="1" s="1"/>
  <c r="O18" i="1"/>
  <c r="H18" i="1"/>
  <c r="V17" i="1"/>
  <c r="O17" i="1"/>
  <c r="P17" i="1" s="1"/>
  <c r="H17" i="1"/>
  <c r="I17" i="1" s="1"/>
  <c r="U14" i="1"/>
  <c r="N14" i="1"/>
  <c r="G14" i="1"/>
  <c r="U13" i="1"/>
  <c r="N13" i="1"/>
  <c r="G13" i="1"/>
  <c r="U12" i="1"/>
  <c r="N12" i="1"/>
  <c r="G12" i="1"/>
  <c r="X9" i="1"/>
  <c r="W9" i="1"/>
  <c r="R9" i="1"/>
  <c r="Q9" i="1"/>
  <c r="O21" i="1" s="1"/>
  <c r="P9" i="1"/>
  <c r="K9" i="1"/>
  <c r="J9" i="1"/>
  <c r="H21" i="1" s="1"/>
  <c r="I9" i="1"/>
  <c r="Y8" i="1"/>
  <c r="V24" i="1" s="1"/>
  <c r="W23" i="1" s="1"/>
  <c r="R8" i="1"/>
  <c r="O24" i="1" s="1"/>
  <c r="K8" i="1"/>
  <c r="H24" i="1" s="1"/>
  <c r="Y7" i="1"/>
  <c r="Y9" i="1" s="1"/>
  <c r="V18" i="1" s="1"/>
  <c r="W17" i="1" s="1"/>
  <c r="R7" i="1"/>
  <c r="K7" i="1"/>
  <c r="W20" i="2" l="1"/>
  <c r="Y9" i="2"/>
  <c r="V18" i="2" s="1"/>
  <c r="W17" i="2" s="1"/>
  <c r="W26" i="2"/>
  <c r="R9" i="2"/>
  <c r="O18" i="2" s="1"/>
  <c r="P17" i="2"/>
  <c r="I20" i="2"/>
  <c r="I26" i="2" s="1"/>
  <c r="K9" i="2"/>
  <c r="H18" i="2" s="1"/>
  <c r="I17" i="2" s="1"/>
  <c r="P20" i="2"/>
  <c r="I23" i="2"/>
  <c r="P23" i="2"/>
  <c r="P23" i="1"/>
  <c r="P26" i="1" s="1"/>
  <c r="W26" i="1"/>
  <c r="I23" i="1"/>
  <c r="I26" i="1" s="1"/>
  <c r="P26" i="2" l="1"/>
</calcChain>
</file>

<file path=xl/sharedStrings.xml><?xml version="1.0" encoding="utf-8"?>
<sst xmlns="http://schemas.openxmlformats.org/spreadsheetml/2006/main" count="78" uniqueCount="14">
  <si>
    <t>Balanceo y Evaluación de Modelos</t>
  </si>
  <si>
    <t>Train Original</t>
  </si>
  <si>
    <t>Train Under</t>
  </si>
  <si>
    <t>Train Over</t>
  </si>
  <si>
    <t>Test</t>
  </si>
  <si>
    <t>Total</t>
  </si>
  <si>
    <t>Real</t>
  </si>
  <si>
    <t>son los casos que el modelo coincide con el valor real</t>
  </si>
  <si>
    <t>son los casos que el modeo no tuvo la capacidad de asignar correctamente el 1</t>
  </si>
  <si>
    <t>son los casos que el modelo etiqueó como 1 pero se equivocó</t>
  </si>
  <si>
    <t>Accuracy</t>
  </si>
  <si>
    <t>Precisión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</si>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</sst>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0" xfId="1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8ECA-75FA-494A-A5D2-36810AAEAA38}">
  <dimension ref="B1:Y26"/>
  <sheetViews>
    <sheetView zoomScale="60" zoomScaleNormal="60" workbookViewId="0">
      <selection sqref="A1:XFD1048576"/>
    </sheetView>
  </sheetViews>
  <sheetFormatPr baseColWidth="10" defaultRowHeight="15" x14ac:dyDescent="0.25"/>
  <cols>
    <col min="1" max="1" width="3.7109375" customWidth="1"/>
    <col min="13" max="13" width="12.5703125" customWidth="1"/>
  </cols>
  <sheetData>
    <row r="1" spans="2:25" x14ac:dyDescent="0.25">
      <c r="B1" s="1" t="s">
        <v>0</v>
      </c>
    </row>
    <row r="3" spans="2:25" x14ac:dyDescent="0.25">
      <c r="G3" s="1" t="s">
        <v>1</v>
      </c>
      <c r="N3" s="1" t="s">
        <v>2</v>
      </c>
      <c r="U3" s="1" t="s">
        <v>3</v>
      </c>
    </row>
    <row r="5" spans="2:25" x14ac:dyDescent="0.25">
      <c r="B5" s="2"/>
      <c r="C5" s="2"/>
      <c r="D5" s="12" t="s">
        <v>4</v>
      </c>
      <c r="E5" s="12"/>
      <c r="G5" s="2"/>
      <c r="H5" s="2"/>
      <c r="I5" s="12" t="s">
        <v>4</v>
      </c>
      <c r="J5" s="12"/>
      <c r="K5" s="3" t="s">
        <v>5</v>
      </c>
      <c r="N5" s="2"/>
      <c r="O5" s="2"/>
      <c r="P5" s="12" t="s">
        <v>4</v>
      </c>
      <c r="Q5" s="12"/>
      <c r="R5" s="3" t="s">
        <v>5</v>
      </c>
      <c r="U5" s="2"/>
      <c r="V5" s="2"/>
      <c r="W5" s="12" t="s">
        <v>4</v>
      </c>
      <c r="X5" s="12"/>
      <c r="Y5" s="3" t="s">
        <v>5</v>
      </c>
    </row>
    <row r="6" spans="2:25" x14ac:dyDescent="0.25">
      <c r="B6" s="2"/>
      <c r="C6" s="2"/>
      <c r="D6" s="2">
        <v>0</v>
      </c>
      <c r="E6" s="2">
        <v>1</v>
      </c>
      <c r="G6" s="2"/>
      <c r="H6" s="2"/>
      <c r="I6" s="2">
        <v>0</v>
      </c>
      <c r="J6" s="2">
        <v>1</v>
      </c>
      <c r="K6" s="3"/>
      <c r="N6" s="2"/>
      <c r="O6" s="2"/>
      <c r="P6" s="2">
        <v>0</v>
      </c>
      <c r="Q6" s="2">
        <v>1</v>
      </c>
      <c r="R6" s="3"/>
      <c r="U6" s="2"/>
      <c r="V6" s="2"/>
      <c r="W6" s="2">
        <v>0</v>
      </c>
      <c r="X6" s="2">
        <v>1</v>
      </c>
      <c r="Y6" s="3"/>
    </row>
    <row r="7" spans="2:25" x14ac:dyDescent="0.25">
      <c r="B7" s="12" t="s">
        <v>6</v>
      </c>
      <c r="C7" s="2">
        <v>0</v>
      </c>
      <c r="D7" s="4"/>
      <c r="E7" s="5"/>
      <c r="G7" s="12" t="s">
        <v>6</v>
      </c>
      <c r="H7" s="2">
        <v>0</v>
      </c>
      <c r="I7" s="6">
        <v>4412</v>
      </c>
      <c r="J7" s="7">
        <v>91</v>
      </c>
      <c r="K7" s="8">
        <f>I7+J7</f>
        <v>4503</v>
      </c>
      <c r="N7" s="12" t="s">
        <v>6</v>
      </c>
      <c r="O7" s="2">
        <v>0</v>
      </c>
      <c r="P7" s="6">
        <v>4120</v>
      </c>
      <c r="Q7" s="7">
        <v>383</v>
      </c>
      <c r="R7" s="8">
        <f>P7+Q7</f>
        <v>4503</v>
      </c>
      <c r="U7" s="12" t="s">
        <v>6</v>
      </c>
      <c r="V7" s="2">
        <v>0</v>
      </c>
      <c r="W7" s="6">
        <v>4397</v>
      </c>
      <c r="X7" s="7">
        <v>106</v>
      </c>
      <c r="Y7" s="8">
        <f>W7+X7</f>
        <v>4503</v>
      </c>
    </row>
    <row r="8" spans="2:25" x14ac:dyDescent="0.25">
      <c r="B8" s="12"/>
      <c r="C8" s="2">
        <v>1</v>
      </c>
      <c r="D8" s="5"/>
      <c r="E8" s="4"/>
      <c r="G8" s="12"/>
      <c r="H8" s="2">
        <v>1</v>
      </c>
      <c r="I8" s="7">
        <v>93</v>
      </c>
      <c r="J8" s="6">
        <v>436</v>
      </c>
      <c r="K8" s="8">
        <f>I8+J8</f>
        <v>529</v>
      </c>
      <c r="N8" s="12"/>
      <c r="O8" s="2">
        <v>1</v>
      </c>
      <c r="P8" s="7">
        <v>36</v>
      </c>
      <c r="Q8" s="6">
        <v>493</v>
      </c>
      <c r="R8" s="8">
        <f>P8+Q8</f>
        <v>529</v>
      </c>
      <c r="U8" s="12"/>
      <c r="V8" s="2">
        <v>1</v>
      </c>
      <c r="W8" s="7">
        <v>96</v>
      </c>
      <c r="X8" s="6">
        <v>433</v>
      </c>
      <c r="Y8" s="8">
        <f>W8+X8</f>
        <v>529</v>
      </c>
    </row>
    <row r="9" spans="2:25" x14ac:dyDescent="0.25">
      <c r="G9" s="3" t="s">
        <v>5</v>
      </c>
      <c r="H9" s="3"/>
      <c r="I9" s="8">
        <f>I7+I8</f>
        <v>4505</v>
      </c>
      <c r="J9" s="8">
        <f>J7+J8</f>
        <v>527</v>
      </c>
      <c r="K9" s="8">
        <f>K7+K8</f>
        <v>5032</v>
      </c>
      <c r="N9" s="3" t="s">
        <v>5</v>
      </c>
      <c r="O9" s="3"/>
      <c r="P9" s="8">
        <f>P7+P8</f>
        <v>4156</v>
      </c>
      <c r="Q9" s="8">
        <f>Q7+Q8</f>
        <v>876</v>
      </c>
      <c r="R9" s="8">
        <f>R7+R8</f>
        <v>5032</v>
      </c>
      <c r="U9" s="3" t="s">
        <v>5</v>
      </c>
      <c r="V9" s="3"/>
      <c r="W9" s="8">
        <f>W7+W8</f>
        <v>4493</v>
      </c>
      <c r="X9" s="8">
        <f>X7+X8</f>
        <v>539</v>
      </c>
      <c r="Y9" s="8">
        <f>Y7+Y8</f>
        <v>5032</v>
      </c>
    </row>
    <row r="12" spans="2:25" x14ac:dyDescent="0.25">
      <c r="G12">
        <f>J8</f>
        <v>436</v>
      </c>
      <c r="H12" t="s">
        <v>7</v>
      </c>
      <c r="N12">
        <f>Q8</f>
        <v>493</v>
      </c>
      <c r="O12" t="s">
        <v>7</v>
      </c>
      <c r="U12">
        <f>X8</f>
        <v>433</v>
      </c>
      <c r="V12" t="s">
        <v>7</v>
      </c>
    </row>
    <row r="13" spans="2:25" x14ac:dyDescent="0.25">
      <c r="G13">
        <f>I8</f>
        <v>93</v>
      </c>
      <c r="H13" t="s">
        <v>8</v>
      </c>
      <c r="N13">
        <f>P8</f>
        <v>36</v>
      </c>
      <c r="O13" t="s">
        <v>8</v>
      </c>
      <c r="U13">
        <f>W8</f>
        <v>96</v>
      </c>
      <c r="V13" t="s">
        <v>8</v>
      </c>
    </row>
    <row r="14" spans="2:25" x14ac:dyDescent="0.25">
      <c r="G14">
        <f>J7</f>
        <v>91</v>
      </c>
      <c r="H14" t="s">
        <v>9</v>
      </c>
      <c r="N14">
        <f>Q7</f>
        <v>383</v>
      </c>
      <c r="O14" t="s">
        <v>9</v>
      </c>
      <c r="U14">
        <f>X7</f>
        <v>106</v>
      </c>
      <c r="V14" t="s">
        <v>9</v>
      </c>
    </row>
    <row r="17" spans="7:23" x14ac:dyDescent="0.25">
      <c r="G17" t="s">
        <v>10</v>
      </c>
      <c r="H17">
        <f>I7+J8</f>
        <v>4848</v>
      </c>
      <c r="I17" s="9">
        <f>H17/H18</f>
        <v>0.9634340222575517</v>
      </c>
      <c r="N17" t="s">
        <v>10</v>
      </c>
      <c r="O17">
        <f>P7+Q8</f>
        <v>4613</v>
      </c>
      <c r="P17" s="9">
        <f>O17/O18</f>
        <v>0.91673290937996821</v>
      </c>
      <c r="U17" t="s">
        <v>10</v>
      </c>
      <c r="V17">
        <f>W7+X8</f>
        <v>4830</v>
      </c>
      <c r="W17" s="9">
        <f>V17/V18</f>
        <v>0.95985691573926868</v>
      </c>
    </row>
    <row r="18" spans="7:23" x14ac:dyDescent="0.25">
      <c r="H18" s="10">
        <f>K9</f>
        <v>5032</v>
      </c>
      <c r="O18" s="10">
        <f>R9</f>
        <v>5032</v>
      </c>
      <c r="V18" s="10">
        <f>Y9</f>
        <v>5032</v>
      </c>
    </row>
    <row r="20" spans="7:23" x14ac:dyDescent="0.25">
      <c r="G20" t="s">
        <v>11</v>
      </c>
      <c r="H20">
        <f>J8</f>
        <v>436</v>
      </c>
      <c r="I20" s="9">
        <f>H20/H21</f>
        <v>0.82732447817836807</v>
      </c>
      <c r="N20" t="s">
        <v>11</v>
      </c>
      <c r="O20">
        <f>Q8</f>
        <v>493</v>
      </c>
      <c r="P20" s="9">
        <f>O20/O21</f>
        <v>0.56278538812785384</v>
      </c>
      <c r="U20" t="s">
        <v>11</v>
      </c>
      <c r="V20">
        <f>X8</f>
        <v>433</v>
      </c>
      <c r="W20" s="9">
        <f>V20/V21</f>
        <v>0.80333951762523192</v>
      </c>
    </row>
    <row r="21" spans="7:23" x14ac:dyDescent="0.25">
      <c r="G21" s="11"/>
      <c r="H21" s="10">
        <f>J9</f>
        <v>527</v>
      </c>
      <c r="N21" s="11"/>
      <c r="O21" s="10">
        <f>Q9</f>
        <v>876</v>
      </c>
      <c r="U21" s="11"/>
      <c r="V21" s="10">
        <f>X9</f>
        <v>539</v>
      </c>
    </row>
    <row r="23" spans="7:23" x14ac:dyDescent="0.25">
      <c r="G23" t="s">
        <v>12</v>
      </c>
      <c r="H23">
        <f>J8</f>
        <v>436</v>
      </c>
      <c r="I23" s="9">
        <f>H23/H24</f>
        <v>0.82419659735349715</v>
      </c>
      <c r="N23" t="s">
        <v>12</v>
      </c>
      <c r="O23">
        <f>Q8</f>
        <v>493</v>
      </c>
      <c r="P23" s="9">
        <f>O23/O24</f>
        <v>0.93194706994328924</v>
      </c>
      <c r="U23" t="s">
        <v>12</v>
      </c>
      <c r="V23">
        <f>X8</f>
        <v>433</v>
      </c>
      <c r="W23" s="9">
        <f>V23/V24</f>
        <v>0.81852551984877131</v>
      </c>
    </row>
    <row r="24" spans="7:23" x14ac:dyDescent="0.25">
      <c r="H24" s="10">
        <f>K8</f>
        <v>529</v>
      </c>
      <c r="O24" s="10">
        <f>R8</f>
        <v>529</v>
      </c>
      <c r="V24" s="10">
        <f>Y8</f>
        <v>529</v>
      </c>
    </row>
    <row r="26" spans="7:23" x14ac:dyDescent="0.25">
      <c r="G26" t="s">
        <v>13</v>
      </c>
      <c r="I26" s="9">
        <f>2/(1/I20+1/I23)</f>
        <v>0.82575757575757569</v>
      </c>
      <c r="N26" t="s">
        <v>13</v>
      </c>
      <c r="P26" s="9">
        <f>2/(1/P20+1/P23)</f>
        <v>0.70177935943060499</v>
      </c>
      <c r="U26" t="s">
        <v>13</v>
      </c>
      <c r="W26" s="9">
        <f>2/(1/W20+1/W23)</f>
        <v>0.81086142322097388</v>
      </c>
    </row>
  </sheetData>
  <mergeCells count="8">
    <mergeCell ref="D5:E5"/>
    <mergeCell ref="I5:J5"/>
    <mergeCell ref="P5:Q5"/>
    <mergeCell ref="W5:X5"/>
    <mergeCell ref="B7:B8"/>
    <mergeCell ref="G7:G8"/>
    <mergeCell ref="N7:N8"/>
    <mergeCell ref="U7:U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A836-F5D7-480E-83E9-7092676355EA}">
  <dimension ref="B1:Y26"/>
  <sheetViews>
    <sheetView tabSelected="1" topLeftCell="D7" zoomScale="83" workbookViewId="0">
      <selection activeCell="M17" sqref="M17"/>
    </sheetView>
  </sheetViews>
  <sheetFormatPr baseColWidth="10" defaultRowHeight="15" x14ac:dyDescent="0.25"/>
  <cols>
    <col min="1" max="1" width="3.7109375" customWidth="1"/>
    <col min="13" max="13" width="12.5703125" customWidth="1"/>
  </cols>
  <sheetData>
    <row r="1" spans="2:25" x14ac:dyDescent="0.25">
      <c r="B1" s="1" t="s">
        <v>0</v>
      </c>
    </row>
    <row r="3" spans="2:25" x14ac:dyDescent="0.25">
      <c r="G3" s="1" t="s">
        <v>1</v>
      </c>
      <c r="N3" s="1" t="s">
        <v>2</v>
      </c>
      <c r="U3" s="1" t="s">
        <v>3</v>
      </c>
    </row>
    <row r="5" spans="2:25" x14ac:dyDescent="0.25">
      <c r="B5" s="2"/>
      <c r="C5" s="2"/>
      <c r="D5" s="12" t="s">
        <v>4</v>
      </c>
      <c r="E5" s="12"/>
      <c r="G5" s="2"/>
      <c r="H5" s="2"/>
      <c r="I5" s="12" t="s">
        <v>4</v>
      </c>
      <c r="J5" s="12"/>
      <c r="K5" s="3" t="s">
        <v>5</v>
      </c>
      <c r="N5" s="2"/>
      <c r="O5" s="2"/>
      <c r="P5" s="12" t="s">
        <v>4</v>
      </c>
      <c r="Q5" s="12"/>
      <c r="R5" s="3" t="s">
        <v>5</v>
      </c>
      <c r="U5" s="2"/>
      <c r="V5" s="2"/>
      <c r="W5" s="12" t="s">
        <v>4</v>
      </c>
      <c r="X5" s="12"/>
      <c r="Y5" s="3" t="s">
        <v>5</v>
      </c>
    </row>
    <row r="6" spans="2:25" x14ac:dyDescent="0.25">
      <c r="B6" s="2"/>
      <c r="C6" s="2"/>
      <c r="D6" s="2">
        <v>0</v>
      </c>
      <c r="E6" s="2">
        <v>1</v>
      </c>
      <c r="G6" s="2"/>
      <c r="H6" s="2"/>
      <c r="I6" s="2">
        <v>0</v>
      </c>
      <c r="J6" s="2">
        <v>1</v>
      </c>
      <c r="K6" s="3"/>
      <c r="N6" s="2"/>
      <c r="O6" s="2"/>
      <c r="P6" s="2">
        <v>0</v>
      </c>
      <c r="Q6" s="2">
        <v>1</v>
      </c>
      <c r="R6" s="3"/>
      <c r="U6" s="2"/>
      <c r="V6" s="2"/>
      <c r="W6" s="2">
        <v>0</v>
      </c>
      <c r="X6" s="2">
        <v>1</v>
      </c>
      <c r="Y6" s="3"/>
    </row>
    <row r="7" spans="2:25" x14ac:dyDescent="0.25">
      <c r="B7" s="12" t="s">
        <v>6</v>
      </c>
      <c r="C7" s="2">
        <v>0</v>
      </c>
      <c r="D7" s="4"/>
      <c r="E7" s="5"/>
      <c r="G7" s="12" t="s">
        <v>6</v>
      </c>
      <c r="H7" s="2">
        <v>0</v>
      </c>
      <c r="I7" s="6">
        <v>12794</v>
      </c>
      <c r="J7" s="7">
        <v>6</v>
      </c>
      <c r="K7" s="8">
        <f>I7+J7</f>
        <v>12800</v>
      </c>
      <c r="N7" s="12" t="s">
        <v>6</v>
      </c>
      <c r="O7" s="2">
        <v>0</v>
      </c>
      <c r="P7" s="6">
        <v>9475</v>
      </c>
      <c r="Q7" s="7">
        <v>3325</v>
      </c>
      <c r="R7" s="8">
        <f>P7+Q7</f>
        <v>12800</v>
      </c>
      <c r="U7" s="12" t="s">
        <v>6</v>
      </c>
      <c r="V7" s="2">
        <v>0</v>
      </c>
      <c r="W7" s="6">
        <v>9330</v>
      </c>
      <c r="X7" s="7">
        <v>3470</v>
      </c>
      <c r="Y7" s="8">
        <f>W7+X7</f>
        <v>12800</v>
      </c>
    </row>
    <row r="8" spans="2:25" x14ac:dyDescent="0.25">
      <c r="B8" s="12"/>
      <c r="C8" s="2">
        <v>1</v>
      </c>
      <c r="D8" s="5"/>
      <c r="E8" s="4"/>
      <c r="G8" s="12"/>
      <c r="H8" s="2">
        <v>1</v>
      </c>
      <c r="I8" s="7">
        <v>219</v>
      </c>
      <c r="J8" s="6">
        <v>1</v>
      </c>
      <c r="K8" s="8">
        <f>I8+J8</f>
        <v>220</v>
      </c>
      <c r="N8" s="12"/>
      <c r="O8" s="2">
        <v>1</v>
      </c>
      <c r="P8" s="7">
        <v>76</v>
      </c>
      <c r="Q8" s="6">
        <v>144</v>
      </c>
      <c r="R8" s="8">
        <f>P8+Q8</f>
        <v>220</v>
      </c>
      <c r="U8" s="12"/>
      <c r="V8" s="2">
        <v>1</v>
      </c>
      <c r="W8" s="7">
        <v>64</v>
      </c>
      <c r="X8" s="6">
        <v>156</v>
      </c>
      <c r="Y8" s="8">
        <f>W8+X8</f>
        <v>220</v>
      </c>
    </row>
    <row r="9" spans="2:25" x14ac:dyDescent="0.25">
      <c r="G9" s="3" t="s">
        <v>5</v>
      </c>
      <c r="H9" s="3"/>
      <c r="I9" s="8">
        <f>I7+I8</f>
        <v>13013</v>
      </c>
      <c r="J9" s="8">
        <f>J7+J8</f>
        <v>7</v>
      </c>
      <c r="K9" s="8">
        <f>K7+K8</f>
        <v>13020</v>
      </c>
      <c r="N9" s="3" t="s">
        <v>5</v>
      </c>
      <c r="O9" s="3"/>
      <c r="P9" s="8">
        <f>P7+P8</f>
        <v>9551</v>
      </c>
      <c r="Q9" s="8">
        <f>Q7+Q8</f>
        <v>3469</v>
      </c>
      <c r="R9" s="8">
        <f>R7+R8</f>
        <v>13020</v>
      </c>
      <c r="U9" s="3" t="s">
        <v>5</v>
      </c>
      <c r="V9" s="3"/>
      <c r="W9" s="8">
        <f>W7+W8</f>
        <v>9394</v>
      </c>
      <c r="X9" s="8">
        <f>X7+X8</f>
        <v>3626</v>
      </c>
      <c r="Y9" s="8">
        <f>Y7+Y8</f>
        <v>13020</v>
      </c>
    </row>
    <row r="12" spans="2:25" x14ac:dyDescent="0.25">
      <c r="G12">
        <f>J8</f>
        <v>1</v>
      </c>
      <c r="H12" t="s">
        <v>7</v>
      </c>
      <c r="N12">
        <f>Q8</f>
        <v>144</v>
      </c>
      <c r="O12" t="s">
        <v>7</v>
      </c>
      <c r="U12">
        <f>X8</f>
        <v>156</v>
      </c>
      <c r="V12" t="s">
        <v>7</v>
      </c>
    </row>
    <row r="13" spans="2:25" x14ac:dyDescent="0.25">
      <c r="G13">
        <f>I8</f>
        <v>219</v>
      </c>
      <c r="H13" t="s">
        <v>8</v>
      </c>
      <c r="N13">
        <f>P8</f>
        <v>76</v>
      </c>
      <c r="O13" t="s">
        <v>8</v>
      </c>
      <c r="U13">
        <f>W8</f>
        <v>64</v>
      </c>
      <c r="V13" t="s">
        <v>8</v>
      </c>
    </row>
    <row r="14" spans="2:25" x14ac:dyDescent="0.25">
      <c r="G14">
        <f>J7</f>
        <v>6</v>
      </c>
      <c r="H14" t="s">
        <v>9</v>
      </c>
      <c r="N14">
        <f>Q7</f>
        <v>3325</v>
      </c>
      <c r="O14" t="s">
        <v>9</v>
      </c>
      <c r="U14">
        <f>X7</f>
        <v>3470</v>
      </c>
      <c r="V14" t="s">
        <v>9</v>
      </c>
    </row>
    <row r="17" spans="7:23" x14ac:dyDescent="0.25">
      <c r="G17" t="s">
        <v>10</v>
      </c>
      <c r="H17">
        <f>I7+J8</f>
        <v>12795</v>
      </c>
      <c r="I17" s="9">
        <f>H17/H18</f>
        <v>0.98271889400921664</v>
      </c>
      <c r="N17" t="s">
        <v>10</v>
      </c>
      <c r="O17">
        <f>P7+Q8</f>
        <v>9619</v>
      </c>
      <c r="P17" s="9">
        <f>O17/O18</f>
        <v>0.73878648233486943</v>
      </c>
      <c r="U17" t="s">
        <v>10</v>
      </c>
      <c r="V17">
        <f>W7+X8</f>
        <v>9486</v>
      </c>
      <c r="W17" s="9">
        <f>V17/V18</f>
        <v>0.72857142857142854</v>
      </c>
    </row>
    <row r="18" spans="7:23" x14ac:dyDescent="0.25">
      <c r="H18" s="10">
        <f>K9</f>
        <v>13020</v>
      </c>
      <c r="O18" s="10">
        <f>R9</f>
        <v>13020</v>
      </c>
      <c r="V18" s="10">
        <f>Y9</f>
        <v>13020</v>
      </c>
    </row>
    <row r="20" spans="7:23" x14ac:dyDescent="0.25">
      <c r="G20" t="s">
        <v>11</v>
      </c>
      <c r="H20">
        <f>J8</f>
        <v>1</v>
      </c>
      <c r="I20" s="9">
        <f>H20/H21</f>
        <v>0.14285714285714285</v>
      </c>
      <c r="N20" t="s">
        <v>11</v>
      </c>
      <c r="O20">
        <f>Q8</f>
        <v>144</v>
      </c>
      <c r="P20" s="9">
        <f>O20/O21</f>
        <v>4.1510521764197172E-2</v>
      </c>
      <c r="U20" t="s">
        <v>11</v>
      </c>
      <c r="V20">
        <f>X8</f>
        <v>156</v>
      </c>
      <c r="W20" s="9">
        <f>V20/V21</f>
        <v>4.3022614451185881E-2</v>
      </c>
    </row>
    <row r="21" spans="7:23" x14ac:dyDescent="0.25">
      <c r="G21" s="11"/>
      <c r="H21" s="10">
        <f>J9</f>
        <v>7</v>
      </c>
      <c r="N21" s="11"/>
      <c r="O21" s="10">
        <f>Q9</f>
        <v>3469</v>
      </c>
      <c r="U21" s="11"/>
      <c r="V21" s="10">
        <f>X9</f>
        <v>3626</v>
      </c>
    </row>
    <row r="23" spans="7:23" x14ac:dyDescent="0.25">
      <c r="G23" t="s">
        <v>12</v>
      </c>
      <c r="H23">
        <f>J8</f>
        <v>1</v>
      </c>
      <c r="I23" s="9">
        <f>H23/H24</f>
        <v>4.5454545454545452E-3</v>
      </c>
      <c r="N23" t="s">
        <v>12</v>
      </c>
      <c r="O23">
        <f>Q8</f>
        <v>144</v>
      </c>
      <c r="P23" s="9">
        <f>O23/O24</f>
        <v>0.65454545454545454</v>
      </c>
      <c r="U23" t="s">
        <v>12</v>
      </c>
      <c r="V23">
        <f>X8</f>
        <v>156</v>
      </c>
      <c r="W23" s="9">
        <f>V23/V24</f>
        <v>0.70909090909090911</v>
      </c>
    </row>
    <row r="24" spans="7:23" x14ac:dyDescent="0.25">
      <c r="H24" s="10">
        <f>K8</f>
        <v>220</v>
      </c>
      <c r="O24" s="10">
        <f>R8</f>
        <v>220</v>
      </c>
      <c r="V24" s="10">
        <f>Y8</f>
        <v>220</v>
      </c>
    </row>
    <row r="26" spans="7:23" x14ac:dyDescent="0.25">
      <c r="G26" t="s">
        <v>13</v>
      </c>
      <c r="I26" s="9">
        <f>2/(1/I20+1/I23)</f>
        <v>8.8105726872246704E-3</v>
      </c>
      <c r="N26" t="s">
        <v>13</v>
      </c>
      <c r="P26" s="9">
        <f>2/(1/P20+1/P23)</f>
        <v>7.806993765248034E-2</v>
      </c>
      <c r="U26" t="s">
        <v>13</v>
      </c>
      <c r="W26" s="9">
        <f>2/(1/W20+1/W23)</f>
        <v>8.1123244929797195E-2</v>
      </c>
    </row>
  </sheetData>
  <mergeCells count="8">
    <mergeCell ref="D5:E5"/>
    <mergeCell ref="I5:J5"/>
    <mergeCell ref="P5:Q5"/>
    <mergeCell ref="W5:X5"/>
    <mergeCell ref="B7:B8"/>
    <mergeCell ref="G7:G8"/>
    <mergeCell ref="N7:N8"/>
    <mergeCell ref="U7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Geanfranco Palomino</dc:creator>
  <cp:lastModifiedBy>Jacobo Murillo Asprilla</cp:lastModifiedBy>
  <dcterms:created xsi:type="dcterms:W3CDTF">2023-09-12T05:04:42Z</dcterms:created>
  <dcterms:modified xsi:type="dcterms:W3CDTF">2023-10-02T01:50:14Z</dcterms:modified>
</cp:coreProperties>
</file>