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y2/Data/Cysteins/Proteins_Cys/Python_scripts/"/>
    </mc:Choice>
  </mc:AlternateContent>
  <xr:revisionPtr revIDLastSave="0" documentId="13_ncr:1_{CA7C3140-7EC1-9946-9C30-7940BA1D49BD}" xr6:coauthVersionLast="46" xr6:coauthVersionMax="46" xr10:uidLastSave="{00000000-0000-0000-0000-000000000000}"/>
  <bookViews>
    <workbookView xWindow="0" yWindow="500" windowWidth="25440" windowHeight="14580" xr2:uid="{B97B5B43-FD96-BA42-9B4F-5ED3350D047F}"/>
  </bookViews>
  <sheets>
    <sheet name="ALL" sheetId="1" r:id="rId1"/>
    <sheet name="CYS" sheetId="2" r:id="rId2"/>
    <sheet name="CSD" sheetId="3" r:id="rId3"/>
    <sheet name="CSO" sheetId="4" r:id="rId4"/>
    <sheet name="OCS" sheetId="5" r:id="rId5"/>
  </sheets>
  <definedNames>
    <definedName name="_xlchart.v1.0" hidden="1">ALL!$A$2:$A$27</definedName>
    <definedName name="_xlchart.v1.1" hidden="1">ALL!$D$1</definedName>
    <definedName name="_xlchart.v1.2" hidden="1">ALL!$D$2:$D$27</definedName>
    <definedName name="_xlchart.v1.3" hidden="1">ALL!$G$1</definedName>
    <definedName name="_xlchart.v1.4" hidden="1">ALL!$G$2:$G$27</definedName>
    <definedName name="_xlchart.v1.5" hidden="1">ALL!$J$1</definedName>
    <definedName name="_xlchart.v1.6" hidden="1">ALL!$J$2:$J$27</definedName>
    <definedName name="_xlchart.v1.7" hidden="1">ALL!$M$1</definedName>
    <definedName name="_xlchart.v1.8" hidden="1">ALL!$M$2:$M$27</definedName>
    <definedName name="ALL_SummarySG4.6" localSheetId="0">ALL!#REF!</definedName>
    <definedName name="ALL_SummarySG4.6_1" localSheetId="0">ALL!$A$1:$K$26</definedName>
    <definedName name="CSD_SummarySG4.6" localSheetId="2">CSD!$A$1:$B$43</definedName>
    <definedName name="CSO_SummarySG4.6" localSheetId="3">CSO!$A$1:$B$40</definedName>
    <definedName name="CYS_SummarySG4.6" localSheetId="3">CSO!#REF!</definedName>
    <definedName name="CYS_SummarySG4.6" localSheetId="1">CYS!$A$1:$B$64</definedName>
    <definedName name="OCS_SummarySG4.6" localSheetId="4">OCS!$A$1:$B$37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9" i="1"/>
  <c r="D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H27" i="1" l="1"/>
  <c r="K27" i="1"/>
  <c r="E27" i="1"/>
  <c r="B27" i="1"/>
  <c r="B65" i="2"/>
  <c r="B39" i="5"/>
  <c r="B41" i="4"/>
  <c r="B4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7E410-44C6-B84C-B08F-2D17C63D1C43}" name="ALL_SummarySG4.61" type="6" refreshedVersion="7" background="1" saveData="1">
    <textPr codePage="10000" sourceFile="/Users/macky2/Data/Cysteins/Proteins_Cys/Python_scripts/ALL_SummarySG4.6.txt" comma="1">
      <textFields count="5">
        <textField/>
        <textField/>
        <textField/>
        <textField/>
        <textField/>
      </textFields>
    </textPr>
  </connection>
  <connection id="2" xr16:uid="{6355C418-D0C7-CD4C-B97E-8465A54537A0}" name="CSD_SummarySG4.6" type="6" refreshedVersion="7" background="1" saveData="1">
    <textPr codePage="10000" sourceFile="/Users/macky2/Data/Cysteins/Proteins_Cys/Python_scripts/CSD_SummarySG4.6.txt" space="1" consecutive="1">
      <textFields count="3">
        <textField/>
        <textField/>
        <textField/>
      </textFields>
    </textPr>
  </connection>
  <connection id="3" xr16:uid="{76991D2E-7FAA-7040-9912-0905AD647053}" name="CSO_SummarySG4.6" type="6" refreshedVersion="7" background="1" saveData="1">
    <textPr codePage="10000" sourceFile="/Users/macky2/Data/Cysteins/Proteins_Cys/Python_scripts/CSO_SummarySG4.6.txt" space="1" consecutive="1">
      <textFields count="3">
        <textField/>
        <textField/>
        <textField/>
      </textFields>
    </textPr>
  </connection>
  <connection id="4" xr16:uid="{902969EC-0B29-9446-A22D-217590BDE046}" name="CYS_SummarySG4.6" type="6" refreshedVersion="7" background="1" saveData="1">
    <textPr codePage="10000" sourceFile="/Users/macky2/Data/Cysteins/Proteins_Cys/Python_scripts/CYS_SummarySG4.6.txt" delimited="0">
      <textFields count="2">
        <textField/>
        <textField position="6"/>
      </textFields>
    </textPr>
  </connection>
  <connection id="5" xr16:uid="{10B769DF-6B26-8D49-AC44-C022A4363091}" name="OCS_SummarySG4.6" type="6" refreshedVersion="7" background="1" saveData="1">
    <textPr codePage="10000" sourceFile="/Users/macky2/Data/Cysteins/Proteins_Cys/Python_scripts/OCS_SummarySG4.6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<sst xmlns="http://schemas.openxmlformats.org/spreadsheetml/2006/main" count="225" uniqueCount="122">
  <si>
    <t>Res</t>
  </si>
  <si>
    <t xml:space="preserve"> CYS</t>
  </si>
  <si>
    <t xml:space="preserve"> CSD</t>
  </si>
  <si>
    <t xml:space="preserve"> CSO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</si>
  <si>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</si>
  <si>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</si>
  <si>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</si>
  <si>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</si>
  <si>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</si>
  <si>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</si>
  <si>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</si>
  <si>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</si>
  <si>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</si>
  <si>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</si>
  <si>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</si>
  <si>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</si>
  <si>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</si>
  <si>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</si>
  <si>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</si>
  <si>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</si>
  <si>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</si>
  <si>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</si>
  <si>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</si>
  <si>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</si>
  <si>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HOH</t>
  </si>
  <si>
    <t>CSD</t>
  </si>
  <si>
    <t>CSO</t>
  </si>
  <si>
    <t>OCS</t>
  </si>
  <si>
    <t>CSX</t>
  </si>
  <si>
    <t xml:space="preserve"> OCS </t>
  </si>
  <si>
    <t>'8JU'</t>
  </si>
  <si>
    <t>'ACE'</t>
  </si>
  <si>
    <t>'ACT'</t>
  </si>
  <si>
    <t>'ALA'</t>
  </si>
  <si>
    <t>'ARG'</t>
  </si>
  <si>
    <t>'ASN'</t>
  </si>
  <si>
    <t>'ASP'</t>
  </si>
  <si>
    <t>'BP4'</t>
  </si>
  <si>
    <t>'CRQ'</t>
  </si>
  <si>
    <t>'CSD'</t>
  </si>
  <si>
    <t>'CSO'</t>
  </si>
  <si>
    <t>'CSX'</t>
  </si>
  <si>
    <t>'CYS'</t>
  </si>
  <si>
    <t>'DAH'</t>
  </si>
  <si>
    <t>'DAL'</t>
  </si>
  <si>
    <t>'DAR'</t>
  </si>
  <si>
    <t>'DMS'</t>
  </si>
  <si>
    <t>'FGL'</t>
  </si>
  <si>
    <t>'G5A'</t>
  </si>
  <si>
    <t>'GLN'</t>
  </si>
  <si>
    <t>'GLU'</t>
  </si>
  <si>
    <t>'GLY'</t>
  </si>
  <si>
    <t>'GZY'</t>
  </si>
  <si>
    <t>'H0A'</t>
  </si>
  <si>
    <t>'H17'</t>
  </si>
  <si>
    <t>'H1G'</t>
  </si>
  <si>
    <t>'H1P'</t>
  </si>
  <si>
    <t>'H2M'</t>
  </si>
  <si>
    <t>'H31'</t>
  </si>
  <si>
    <t>'H3D'</t>
  </si>
  <si>
    <t>'H3Y'</t>
  </si>
  <si>
    <t>'H5D'</t>
  </si>
  <si>
    <t>'H6K'</t>
  </si>
  <si>
    <t>'HCS'</t>
  </si>
  <si>
    <t>'HIS'</t>
  </si>
  <si>
    <t>'HK6'</t>
  </si>
  <si>
    <t>'HOH'</t>
  </si>
  <si>
    <t>'HYP'</t>
  </si>
  <si>
    <t>'ILE'</t>
  </si>
  <si>
    <t>'LEU'</t>
  </si>
  <si>
    <t>'LYS'</t>
  </si>
  <si>
    <t>'MET'</t>
  </si>
  <si>
    <t>'MLY'</t>
  </si>
  <si>
    <t>'MSE'</t>
  </si>
  <si>
    <t>'MVA'</t>
  </si>
  <si>
    <t>'NLE'</t>
  </si>
  <si>
    <t>'NO'</t>
  </si>
  <si>
    <t>'OCS'</t>
  </si>
  <si>
    <t>'PHE'</t>
  </si>
  <si>
    <t>'PRO'</t>
  </si>
  <si>
    <t>'PSW'</t>
  </si>
  <si>
    <t>'RHC'</t>
  </si>
  <si>
    <t>'SAH'</t>
  </si>
  <si>
    <t>'SAM'</t>
  </si>
  <si>
    <t>'SEC'</t>
  </si>
  <si>
    <t>'SER'</t>
  </si>
  <si>
    <t>'THR'</t>
  </si>
  <si>
    <t>'TRP'</t>
  </si>
  <si>
    <t>'TRQ'</t>
  </si>
  <si>
    <t>'TYR'</t>
  </si>
  <si>
    <t>'VAL'</t>
  </si>
  <si>
    <t>['VAL</t>
  </si>
  <si>
    <t>'ACY'</t>
  </si>
  <si>
    <t>'CME'</t>
  </si>
  <si>
    <t>'FHF'</t>
  </si>
  <si>
    <t>'FME'</t>
  </si>
  <si>
    <t>'K3U'</t>
  </si>
  <si>
    <t>'LHY'</t>
  </si>
  <si>
    <t>'O'</t>
  </si>
  <si>
    <t>'OH'</t>
  </si>
  <si>
    <t>'UDB'</t>
  </si>
  <si>
    <t>'UHF'</t>
  </si>
  <si>
    <t>GLY'</t>
  </si>
  <si>
    <t>ARG'</t>
  </si>
  <si>
    <t>'8RE'</t>
  </si>
  <si>
    <t>'BY5'</t>
  </si>
  <si>
    <t>'EPR'</t>
  </si>
  <si>
    <t>'GLN']</t>
  </si>
  <si>
    <t>'LOH'</t>
  </si>
  <si>
    <t>'LYO'</t>
  </si>
  <si>
    <t>'OMT'</t>
  </si>
  <si>
    <t>['PRO'</t>
  </si>
  <si>
    <t>'DGL'</t>
  </si>
  <si>
    <t>'GCH'</t>
  </si>
  <si>
    <t>'HOH']</t>
  </si>
  <si>
    <t>'MHO'</t>
  </si>
  <si>
    <t>'UNL'</t>
  </si>
  <si>
    <t>['GLN'</t>
  </si>
  <si>
    <t>TOTAL</t>
  </si>
  <si>
    <t>OTHER</t>
  </si>
  <si>
    <t>TOTAL CYS</t>
  </si>
  <si>
    <t>Neig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</si>
</sst>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9" fontId="0" fillId="0" borderId="0" xfId="1" applyFont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Neighbors within </a:t>
            </a:r>
            <a:r>
              <a:rPr lang="en-US" sz="1600" b="1" i="0" u="none" strike="noStrike" baseline="0">
                <a:effectLst/>
              </a:rPr>
              <a:t>4.6A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r>
              <a:rPr lang="en-US"/>
              <a:t>to SG-atom in Cysteines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ALL!$D$1</c:f>
              <c:strCache>
                <c:ptCount val="1"/>
                <c:pt idx="0">
                  <c:v>CYS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ALL!$D$2:$D$27</c:f>
              <c:numCache>
                <c:formatCode>0.0%</c:formatCode>
                <c:ptCount val="26"/>
                <c:pt idx="0">
                  <c:v>6.5316837599302555E-2</c:v>
                </c:pt>
                <c:pt idx="1">
                  <c:v>4.3609862176378973E-2</c:v>
                </c:pt>
                <c:pt idx="2">
                  <c:v>2.6879034548963142E-2</c:v>
                </c:pt>
                <c:pt idx="3">
                  <c:v>3.3079628160294652E-2</c:v>
                </c:pt>
                <c:pt idx="4">
                  <c:v>4.2130731630863873E-2</c:v>
                </c:pt>
                <c:pt idx="5">
                  <c:v>2.3656293161715008E-2</c:v>
                </c:pt>
                <c:pt idx="6">
                  <c:v>3.2276391705114267E-2</c:v>
                </c:pt>
                <c:pt idx="7">
                  <c:v>5.4835581415851188E-2</c:v>
                </c:pt>
                <c:pt idx="8">
                  <c:v>2.1863704487349027E-2</c:v>
                </c:pt>
                <c:pt idx="9">
                  <c:v>6.6100482921429768E-2</c:v>
                </c:pt>
                <c:pt idx="10">
                  <c:v>8.3908822866770497E-2</c:v>
                </c:pt>
                <c:pt idx="11">
                  <c:v>1.8435256203042504E-2</c:v>
                </c:pt>
                <c:pt idx="12">
                  <c:v>3.0287891700216483E-2</c:v>
                </c:pt>
                <c:pt idx="13">
                  <c:v>5.5638817871031573E-2</c:v>
                </c:pt>
                <c:pt idx="14">
                  <c:v>3.8516167582552142E-2</c:v>
                </c:pt>
                <c:pt idx="15">
                  <c:v>3.8878603544035967E-2</c:v>
                </c:pt>
                <c:pt idx="16">
                  <c:v>4.8311734109142204E-2</c:v>
                </c:pt>
                <c:pt idx="17">
                  <c:v>2.8446325193217551E-2</c:v>
                </c:pt>
                <c:pt idx="18">
                  <c:v>3.9505519801737735E-2</c:v>
                </c:pt>
                <c:pt idx="19">
                  <c:v>8.3614955870972799E-2</c:v>
                </c:pt>
                <c:pt idx="20">
                  <c:v>0.113001655450743</c:v>
                </c:pt>
                <c:pt idx="21">
                  <c:v>1.9787044383711935E-3</c:v>
                </c:pt>
                <c:pt idx="22">
                  <c:v>3.7712931127371753E-3</c:v>
                </c:pt>
                <c:pt idx="23">
                  <c:v>3.5264039495724235E-4</c:v>
                </c:pt>
                <c:pt idx="24">
                  <c:v>1.0775123179249071E-4</c:v>
                </c:pt>
                <c:pt idx="25">
                  <c:v>5.4953128214170269E-3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7-8F49-84DD-D564CEDF4777}"/>
            </c:ext>
          </c:extLst>
        </c:ser>
        <c:ser>
          <c:idx val="2"/>
          <c:order val="1"/>
          <c:tx>
            <c:strRef>
              <c:f>ALL!$J$1</c:f>
              <c:strCache>
                <c:ptCount val="1"/>
                <c:pt idx="0">
                  <c:v>CSO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ALL!$J$2:$J$27</c:f>
              <c:numCache>
                <c:formatCode>0.0%</c:formatCode>
                <c:ptCount val="26"/>
                <c:pt idx="0">
                  <c:v>2.7401516092953899E-2</c:v>
                </c:pt>
                <c:pt idx="1">
                  <c:v>6.4496085497701014E-2</c:v>
                </c:pt>
                <c:pt idx="2">
                  <c:v>2.4978252765005593E-2</c:v>
                </c:pt>
                <c:pt idx="3">
                  <c:v>2.4605443022244315E-2</c:v>
                </c:pt>
                <c:pt idx="4">
                  <c:v>3.4360631291164415E-2</c:v>
                </c:pt>
                <c:pt idx="5">
                  <c:v>1.5720144153100534E-2</c:v>
                </c:pt>
                <c:pt idx="6">
                  <c:v>5.5921461414191631E-2</c:v>
                </c:pt>
                <c:pt idx="7">
                  <c:v>5.4181682614639001E-2</c:v>
                </c:pt>
                <c:pt idx="8">
                  <c:v>4.9583695787249908E-2</c:v>
                </c:pt>
                <c:pt idx="9">
                  <c:v>4.8838076301727353E-2</c:v>
                </c:pt>
                <c:pt idx="10">
                  <c:v>6.3626196097924692E-2</c:v>
                </c:pt>
                <c:pt idx="11">
                  <c:v>2.4356903193736797E-2</c:v>
                </c:pt>
                <c:pt idx="12">
                  <c:v>1.6279358767242451E-2</c:v>
                </c:pt>
                <c:pt idx="13">
                  <c:v>2.8706350192618368E-2</c:v>
                </c:pt>
                <c:pt idx="14">
                  <c:v>2.5599602336274393E-2</c:v>
                </c:pt>
                <c:pt idx="15">
                  <c:v>4.8713806387473593E-2</c:v>
                </c:pt>
                <c:pt idx="16">
                  <c:v>5.896607431340873E-2</c:v>
                </c:pt>
                <c:pt idx="17">
                  <c:v>4.2251770846278118E-3</c:v>
                </c:pt>
                <c:pt idx="18">
                  <c:v>2.6966571393065741E-2</c:v>
                </c:pt>
                <c:pt idx="19">
                  <c:v>6.4744625326208533E-2</c:v>
                </c:pt>
                <c:pt idx="20">
                  <c:v>0.2167888654156829</c:v>
                </c:pt>
                <c:pt idx="21">
                  <c:v>5.7164160556729222E-3</c:v>
                </c:pt>
                <c:pt idx="22">
                  <c:v>3.1688828134708589E-3</c:v>
                </c:pt>
                <c:pt idx="23">
                  <c:v>0</c:v>
                </c:pt>
                <c:pt idx="24">
                  <c:v>0</c:v>
                </c:pt>
                <c:pt idx="25">
                  <c:v>1.2054181682614639E-2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7-8F49-84DD-D564CEDF4777}"/>
            </c:ext>
          </c:extLst>
        </c:ser>
        <c:ser>
          <c:idx val="1"/>
          <c:order val="2"/>
          <c:tx>
            <c:strRef>
              <c:f>ALL!$G$1</c:f>
              <c:strCache>
                <c:ptCount val="1"/>
                <c:pt idx="0">
                  <c:v>CSD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ALL!$G$2:$G$27</c:f>
              <c:numCache>
                <c:formatCode>0.0%</c:formatCode>
                <c:ptCount val="26"/>
                <c:pt idx="0">
                  <c:v>2.5793650793650796E-2</c:v>
                </c:pt>
                <c:pt idx="1">
                  <c:v>7.3536706349206352E-2</c:v>
                </c:pt>
                <c:pt idx="2">
                  <c:v>4.7371031746031744E-2</c:v>
                </c:pt>
                <c:pt idx="3">
                  <c:v>1.0044642857142856E-2</c:v>
                </c:pt>
                <c:pt idx="4">
                  <c:v>2.5421626984126984E-2</c:v>
                </c:pt>
                <c:pt idx="5">
                  <c:v>1.1284722222222222E-2</c:v>
                </c:pt>
                <c:pt idx="6">
                  <c:v>3.0009920634920636E-2</c:v>
                </c:pt>
                <c:pt idx="7">
                  <c:v>6.9444444444444434E-2</c:v>
                </c:pt>
                <c:pt idx="8">
                  <c:v>5.1215277777777776E-2</c:v>
                </c:pt>
                <c:pt idx="9">
                  <c:v>1.8973214285714288E-2</c:v>
                </c:pt>
                <c:pt idx="10">
                  <c:v>5.9647817460317457E-2</c:v>
                </c:pt>
                <c:pt idx="11">
                  <c:v>1.3764880952380952E-2</c:v>
                </c:pt>
                <c:pt idx="12">
                  <c:v>1.0168650793650794E-2</c:v>
                </c:pt>
                <c:pt idx="13">
                  <c:v>4.9107142857142856E-2</c:v>
                </c:pt>
                <c:pt idx="14">
                  <c:v>3.8194444444444448E-2</c:v>
                </c:pt>
                <c:pt idx="15">
                  <c:v>6.0143849206349208E-2</c:v>
                </c:pt>
                <c:pt idx="16">
                  <c:v>3.5962301587301591E-2</c:v>
                </c:pt>
                <c:pt idx="17">
                  <c:v>1.9965277777777776E-2</c:v>
                </c:pt>
                <c:pt idx="18">
                  <c:v>4.0674603174603176E-2</c:v>
                </c:pt>
                <c:pt idx="19">
                  <c:v>3.5714285714285719E-2</c:v>
                </c:pt>
                <c:pt idx="20">
                  <c:v>0.24367559523809521</c:v>
                </c:pt>
                <c:pt idx="21">
                  <c:v>6.4484126984126989E-3</c:v>
                </c:pt>
                <c:pt idx="22">
                  <c:v>1.140873015873016E-2</c:v>
                </c:pt>
                <c:pt idx="23">
                  <c:v>0</c:v>
                </c:pt>
                <c:pt idx="24">
                  <c:v>3.720238095238095E-4</c:v>
                </c:pt>
                <c:pt idx="25">
                  <c:v>1.1656746031746032E-2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7-8F49-84DD-D564CEDF4777}"/>
            </c:ext>
          </c:extLst>
        </c:ser>
        <c:ser>
          <c:idx val="3"/>
          <c:order val="3"/>
          <c:tx>
            <c:strRef>
              <c:f>ALL!$M$1</c:f>
              <c:strCache>
                <c:ptCount val="1"/>
                <c:pt idx="0">
                  <c:v>OCS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ALL!$M$2:$M$27</c:f>
              <c:numCache>
                <c:formatCode>0.0%</c:formatCode>
                <c:ptCount val="26"/>
                <c:pt idx="0">
                  <c:v>8.1285938316779924E-2</c:v>
                </c:pt>
                <c:pt idx="1">
                  <c:v>9.9059069524307375E-2</c:v>
                </c:pt>
                <c:pt idx="2">
                  <c:v>2.3392577104025092E-2</c:v>
                </c:pt>
                <c:pt idx="3">
                  <c:v>4.9529534762153687E-2</c:v>
                </c:pt>
                <c:pt idx="4">
                  <c:v>3.789858860428646E-3</c:v>
                </c:pt>
                <c:pt idx="5">
                  <c:v>2.2608468374281234E-2</c:v>
                </c:pt>
                <c:pt idx="6">
                  <c:v>2.1432305279665449E-2</c:v>
                </c:pt>
                <c:pt idx="7">
                  <c:v>9.2524830109775233E-2</c:v>
                </c:pt>
                <c:pt idx="8">
                  <c:v>9.4485101934134869E-2</c:v>
                </c:pt>
                <c:pt idx="9">
                  <c:v>1.8687924725561945E-2</c:v>
                </c:pt>
                <c:pt idx="10">
                  <c:v>2.7966544694197595E-2</c:v>
                </c:pt>
                <c:pt idx="11">
                  <c:v>4.8353371667537899E-3</c:v>
                </c:pt>
                <c:pt idx="12">
                  <c:v>1.7642446419236801E-2</c:v>
                </c:pt>
                <c:pt idx="13">
                  <c:v>1.9602718243596447E-2</c:v>
                </c:pt>
                <c:pt idx="14">
                  <c:v>6.5211709357030842E-2</c:v>
                </c:pt>
                <c:pt idx="15">
                  <c:v>2.3915316257187662E-2</c:v>
                </c:pt>
                <c:pt idx="16">
                  <c:v>7.0961840041819144E-2</c:v>
                </c:pt>
                <c:pt idx="17">
                  <c:v>5.2273915316257188E-3</c:v>
                </c:pt>
                <c:pt idx="18">
                  <c:v>2.0386826973340304E-2</c:v>
                </c:pt>
                <c:pt idx="19">
                  <c:v>6.3512807109252487E-2</c:v>
                </c:pt>
                <c:pt idx="20">
                  <c:v>0.15355462624150548</c:v>
                </c:pt>
                <c:pt idx="21">
                  <c:v>0</c:v>
                </c:pt>
                <c:pt idx="22">
                  <c:v>0</c:v>
                </c:pt>
                <c:pt idx="23">
                  <c:v>5.2273915316257196E-4</c:v>
                </c:pt>
                <c:pt idx="24">
                  <c:v>0</c:v>
                </c:pt>
                <c:pt idx="25">
                  <c:v>1.986408782017773E-2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7-8F49-84DD-D564CEDF4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005648"/>
        <c:axId val="1882007296"/>
      </c:barChart>
      <c:catAx>
        <c:axId val="18820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07296"/>
        <c:crosses val="autoZero"/>
        <c:auto val="1"/>
        <c:lblAlgn val="ctr"/>
        <c:lblOffset val="100"/>
        <c:noMultiLvlLbl val="0"/>
      </c:catAx>
      <c:valAx>
        <c:axId val="18820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2</xdr:row>
      <xdr:rowOff>0</xdr:rowOff>
    </xdr:from>
    <xdr:to>
      <xdr:col>24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FC4F2-C568-DE49-9399-44F4FCAF6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SummarySG4.6_1" connectionId="1" xr16:uid="{39A554B9-0BA0-0542-9660-0BF87B062E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S_SummarySG4.6" connectionId="4" xr16:uid="{3FF5538B-9AD9-DD46-A0B5-3F77A1C5C54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D_SummarySG4.6" connectionId="2" xr16:uid="{0D872B9A-5FE0-6545-8E6F-E0A8CCA2224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O_SummarySG4.6" connectionId="3" xr16:uid="{7C8915A0-0CFE-5542-9B1E-DF0397CCEBE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S_SummarySG4.6" connectionId="5" xr16:uid="{7FB700CE-6A45-7545-B2C8-D0BE047FB7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1606-162C-B441-AB7C-4A48A0F665B6}">
  <dimension ref="A1:M30"/>
  <sheetViews>
    <sheetView tabSelected="1" topLeftCell="D5" workbookViewId="0">
      <selection activeCell="A23" sqref="A23"/>
    </sheetView>
  </sheetViews>
  <sheetFormatPr baseColWidth="10" defaultRowHeight="16" x14ac:dyDescent="0.2"/>
  <cols>
    <col min="1" max="1" width="10" bestFit="1" customWidth="1"/>
    <col min="2" max="2" width="7.83203125" bestFit="1" customWidth="1"/>
    <col min="3" max="3" width="5.6640625" bestFit="1" customWidth="1"/>
    <col min="4" max="4" width="6.1640625" bestFit="1" customWidth="1"/>
    <col min="5" max="5" width="5.1640625" bestFit="1" customWidth="1"/>
    <col min="6" max="6" width="5.6640625" bestFit="1" customWidth="1"/>
    <col min="7" max="7" width="6.1640625" customWidth="1"/>
    <col min="8" max="8" width="6.1640625" bestFit="1" customWidth="1"/>
    <col min="9" max="9" width="5.6640625" bestFit="1" customWidth="1"/>
    <col min="10" max="10" width="7" customWidth="1"/>
    <col min="11" max="11" width="5.5" bestFit="1" customWidth="1"/>
    <col min="12" max="12" width="5.6640625" bestFit="1" customWidth="1"/>
    <col min="13" max="13" width="6.1640625" customWidth="1"/>
  </cols>
  <sheetData>
    <row r="1" spans="1:13" x14ac:dyDescent="0.2">
      <c r="A1" t="s">
        <v>0</v>
      </c>
      <c r="B1" t="s">
        <v>1</v>
      </c>
      <c r="C1" t="s">
        <v>121</v>
      </c>
      <c r="D1" t="s">
        <v>8</v>
      </c>
      <c r="E1" t="s">
        <v>2</v>
      </c>
      <c r="F1" t="s">
        <v>121</v>
      </c>
      <c r="G1" t="s">
        <v>25</v>
      </c>
      <c r="H1" t="s">
        <v>3</v>
      </c>
      <c r="I1" t="s">
        <v>121</v>
      </c>
      <c r="J1" t="s">
        <v>26</v>
      </c>
      <c r="K1" t="s">
        <v>29</v>
      </c>
      <c r="L1" t="s">
        <v>121</v>
      </c>
      <c r="M1" t="s">
        <v>27</v>
      </c>
    </row>
    <row r="2" spans="1:13" x14ac:dyDescent="0.2">
      <c r="A2" t="s">
        <v>4</v>
      </c>
      <c r="B2">
        <v>6668</v>
      </c>
      <c r="C2" s="2">
        <f t="shared" ref="C2:C28" si="0">B2/$B$30</f>
        <v>0.9387582711530339</v>
      </c>
      <c r="D2" s="4">
        <f>C2/$C$29</f>
        <v>6.5316837599302555E-2</v>
      </c>
      <c r="E2">
        <v>208</v>
      </c>
      <c r="F2" s="2">
        <f t="shared" ref="F2:F28" si="1">E2/$E$30</f>
        <v>0.44349680170575695</v>
      </c>
      <c r="G2" s="4">
        <f>F2/$F$29</f>
        <v>2.5793650793650796E-2</v>
      </c>
      <c r="H2">
        <v>441</v>
      </c>
      <c r="I2" s="2">
        <f t="shared" ref="I2:I28" si="2">H2/$H$30</f>
        <v>0.37660119555935101</v>
      </c>
      <c r="J2" s="4">
        <f>I2/$I$29</f>
        <v>2.7401516092953899E-2</v>
      </c>
      <c r="K2">
        <v>622</v>
      </c>
      <c r="L2" s="2">
        <f t="shared" ref="L2:L28" si="3">K2/$K$30</f>
        <v>1.6282722513089005</v>
      </c>
      <c r="M2" s="4">
        <f>L2/$L$29</f>
        <v>8.1285938316779924E-2</v>
      </c>
    </row>
    <row r="3" spans="1:13" x14ac:dyDescent="0.2">
      <c r="A3" t="s">
        <v>5</v>
      </c>
      <c r="B3">
        <v>4452</v>
      </c>
      <c r="C3" s="2">
        <f t="shared" si="0"/>
        <v>0.62677741799239761</v>
      </c>
      <c r="D3" s="4">
        <f t="shared" ref="D3:D29" si="4">C3/$C$29</f>
        <v>4.3609862176378973E-2</v>
      </c>
      <c r="E3">
        <v>593</v>
      </c>
      <c r="F3" s="2">
        <f t="shared" si="1"/>
        <v>1.2643923240938166</v>
      </c>
      <c r="G3" s="4">
        <f t="shared" ref="G3:G27" si="5">F3/$F$29</f>
        <v>7.3536706349206352E-2</v>
      </c>
      <c r="H3">
        <v>1038</v>
      </c>
      <c r="I3" s="2">
        <f t="shared" si="2"/>
        <v>0.88642186165670367</v>
      </c>
      <c r="J3" s="4">
        <f t="shared" ref="J3:J27" si="6">I3/$I$29</f>
        <v>6.4496085497701014E-2</v>
      </c>
      <c r="K3">
        <v>758</v>
      </c>
      <c r="L3" s="2">
        <f t="shared" si="3"/>
        <v>1.9842931937172774</v>
      </c>
      <c r="M3" s="4">
        <f t="shared" ref="M3:M27" si="7">L3/$L$29</f>
        <v>9.9059069524307375E-2</v>
      </c>
    </row>
    <row r="4" spans="1:13" x14ac:dyDescent="0.2">
      <c r="A4" t="s">
        <v>6</v>
      </c>
      <c r="B4">
        <v>2744</v>
      </c>
      <c r="C4" s="2">
        <f t="shared" si="0"/>
        <v>0.38631564127833312</v>
      </c>
      <c r="D4" s="4">
        <f t="shared" si="4"/>
        <v>2.6879034548963142E-2</v>
      </c>
      <c r="E4">
        <v>382</v>
      </c>
      <c r="F4" s="2">
        <f t="shared" si="1"/>
        <v>0.81449893390191896</v>
      </c>
      <c r="G4" s="4">
        <f t="shared" si="5"/>
        <v>4.7371031746031744E-2</v>
      </c>
      <c r="H4">
        <v>402</v>
      </c>
      <c r="I4" s="2">
        <f t="shared" si="2"/>
        <v>0.34329632792485054</v>
      </c>
      <c r="J4" s="4">
        <f t="shared" si="6"/>
        <v>2.4978252765005593E-2</v>
      </c>
      <c r="K4">
        <v>179</v>
      </c>
      <c r="L4" s="2">
        <f t="shared" si="3"/>
        <v>0.468586387434555</v>
      </c>
      <c r="M4" s="4">
        <f t="shared" si="7"/>
        <v>2.3392577104025092E-2</v>
      </c>
    </row>
    <row r="5" spans="1:13" x14ac:dyDescent="0.2">
      <c r="A5" t="s">
        <v>7</v>
      </c>
      <c r="B5">
        <v>3377</v>
      </c>
      <c r="C5" s="2">
        <f t="shared" si="0"/>
        <v>0.47543291566943546</v>
      </c>
      <c r="D5" s="4">
        <f t="shared" si="4"/>
        <v>3.3079628160294652E-2</v>
      </c>
      <c r="E5">
        <v>81</v>
      </c>
      <c r="F5" s="2">
        <f t="shared" si="1"/>
        <v>0.17270788912579957</v>
      </c>
      <c r="G5" s="4">
        <f t="shared" si="5"/>
        <v>1.0044642857142856E-2</v>
      </c>
      <c r="H5">
        <v>396</v>
      </c>
      <c r="I5" s="2">
        <f t="shared" si="2"/>
        <v>0.33817250213492739</v>
      </c>
      <c r="J5" s="4">
        <f t="shared" si="6"/>
        <v>2.4605443022244315E-2</v>
      </c>
      <c r="K5">
        <v>379</v>
      </c>
      <c r="L5" s="2">
        <f t="shared" si="3"/>
        <v>0.99214659685863871</v>
      </c>
      <c r="M5" s="4">
        <f t="shared" si="7"/>
        <v>4.9529534762153687E-2</v>
      </c>
    </row>
    <row r="6" spans="1:13" x14ac:dyDescent="0.2">
      <c r="A6" t="s">
        <v>8</v>
      </c>
      <c r="B6">
        <v>4301</v>
      </c>
      <c r="C6" s="2">
        <f t="shared" si="0"/>
        <v>0.60551879487540472</v>
      </c>
      <c r="D6" s="4">
        <f t="shared" si="4"/>
        <v>4.2130731630863873E-2</v>
      </c>
      <c r="E6">
        <v>205</v>
      </c>
      <c r="F6" s="2">
        <f t="shared" si="1"/>
        <v>0.43710021321961623</v>
      </c>
      <c r="G6" s="4">
        <f t="shared" si="5"/>
        <v>2.5421626984126984E-2</v>
      </c>
      <c r="H6">
        <v>553</v>
      </c>
      <c r="I6" s="2">
        <f t="shared" si="2"/>
        <v>0.47224594363791633</v>
      </c>
      <c r="J6" s="4">
        <f t="shared" si="6"/>
        <v>3.4360631291164415E-2</v>
      </c>
      <c r="K6">
        <v>29</v>
      </c>
      <c r="L6" s="2">
        <f t="shared" si="3"/>
        <v>7.5916230366492143E-2</v>
      </c>
      <c r="M6" s="4">
        <f t="shared" si="7"/>
        <v>3.789858860428646E-3</v>
      </c>
    </row>
    <row r="7" spans="1:13" x14ac:dyDescent="0.2">
      <c r="A7" t="s">
        <v>9</v>
      </c>
      <c r="B7">
        <v>2415</v>
      </c>
      <c r="C7" s="2">
        <f t="shared" si="0"/>
        <v>0.33999718428832887</v>
      </c>
      <c r="D7" s="4">
        <f t="shared" si="4"/>
        <v>2.3656293161715008E-2</v>
      </c>
      <c r="E7">
        <v>91</v>
      </c>
      <c r="F7" s="2">
        <f t="shared" si="1"/>
        <v>0.19402985074626866</v>
      </c>
      <c r="G7" s="4">
        <f t="shared" si="5"/>
        <v>1.1284722222222222E-2</v>
      </c>
      <c r="H7">
        <v>253</v>
      </c>
      <c r="I7" s="2">
        <f t="shared" si="2"/>
        <v>0.21605465414175917</v>
      </c>
      <c r="J7" s="4">
        <f t="shared" si="6"/>
        <v>1.5720144153100534E-2</v>
      </c>
      <c r="K7">
        <v>173</v>
      </c>
      <c r="L7" s="2">
        <f t="shared" si="3"/>
        <v>0.45287958115183247</v>
      </c>
      <c r="M7" s="4">
        <f t="shared" si="7"/>
        <v>2.2608468374281234E-2</v>
      </c>
    </row>
    <row r="8" spans="1:13" x14ac:dyDescent="0.2">
      <c r="A8" t="s">
        <v>10</v>
      </c>
      <c r="B8">
        <v>3295</v>
      </c>
      <c r="C8" s="2">
        <f t="shared" si="0"/>
        <v>0.46388849781782343</v>
      </c>
      <c r="D8" s="4">
        <f t="shared" si="4"/>
        <v>3.2276391705114267E-2</v>
      </c>
      <c r="E8">
        <v>242</v>
      </c>
      <c r="F8" s="2">
        <f t="shared" si="1"/>
        <v>0.51599147121535183</v>
      </c>
      <c r="G8" s="4">
        <f t="shared" si="5"/>
        <v>3.0009920634920636E-2</v>
      </c>
      <c r="H8">
        <v>900</v>
      </c>
      <c r="I8" s="2">
        <f t="shared" si="2"/>
        <v>0.76857386848847142</v>
      </c>
      <c r="J8" s="4">
        <f t="shared" si="6"/>
        <v>5.5921461414191631E-2</v>
      </c>
      <c r="K8">
        <v>164</v>
      </c>
      <c r="L8" s="2">
        <f t="shared" si="3"/>
        <v>0.4293193717277487</v>
      </c>
      <c r="M8" s="4">
        <f t="shared" si="7"/>
        <v>2.1432305279665449E-2</v>
      </c>
    </row>
    <row r="9" spans="1:13" x14ac:dyDescent="0.2">
      <c r="A9" t="s">
        <v>11</v>
      </c>
      <c r="B9">
        <v>5598</v>
      </c>
      <c r="C9" s="2">
        <f t="shared" si="0"/>
        <v>0.78811769674785304</v>
      </c>
      <c r="D9" s="4">
        <f t="shared" si="4"/>
        <v>5.4835581415851188E-2</v>
      </c>
      <c r="E9">
        <v>560</v>
      </c>
      <c r="F9" s="2">
        <f t="shared" si="1"/>
        <v>1.1940298507462686</v>
      </c>
      <c r="G9" s="4">
        <f t="shared" si="5"/>
        <v>6.9444444444444434E-2</v>
      </c>
      <c r="H9">
        <v>872</v>
      </c>
      <c r="I9" s="2">
        <f t="shared" si="2"/>
        <v>0.74466268146883008</v>
      </c>
      <c r="J9" s="4">
        <f t="shared" si="6"/>
        <v>5.4181682614639001E-2</v>
      </c>
      <c r="K9">
        <v>708</v>
      </c>
      <c r="L9" s="2">
        <f t="shared" si="3"/>
        <v>1.8534031413612566</v>
      </c>
      <c r="M9" s="4">
        <f t="shared" si="7"/>
        <v>9.2524830109775233E-2</v>
      </c>
    </row>
    <row r="10" spans="1:13" x14ac:dyDescent="0.2">
      <c r="A10" t="s">
        <v>12</v>
      </c>
      <c r="B10">
        <v>2232</v>
      </c>
      <c r="C10" s="2">
        <f t="shared" si="0"/>
        <v>0.31423342249753627</v>
      </c>
      <c r="D10" s="4">
        <f t="shared" si="4"/>
        <v>2.1863704487349027E-2</v>
      </c>
      <c r="E10">
        <v>413</v>
      </c>
      <c r="F10" s="2">
        <f t="shared" si="1"/>
        <v>0.88059701492537312</v>
      </c>
      <c r="G10" s="4">
        <f t="shared" si="5"/>
        <v>5.1215277777777776E-2</v>
      </c>
      <c r="H10">
        <v>798</v>
      </c>
      <c r="I10" s="2">
        <f t="shared" si="2"/>
        <v>0.68146883005977799</v>
      </c>
      <c r="J10" s="4">
        <f t="shared" si="6"/>
        <v>4.9583695787249908E-2</v>
      </c>
      <c r="K10">
        <v>723</v>
      </c>
      <c r="L10" s="2">
        <f t="shared" si="3"/>
        <v>1.8926701570680629</v>
      </c>
      <c r="M10" s="4">
        <f t="shared" si="7"/>
        <v>9.4485101934134869E-2</v>
      </c>
    </row>
    <row r="11" spans="1:13" x14ac:dyDescent="0.2">
      <c r="A11" t="s">
        <v>13</v>
      </c>
      <c r="B11">
        <v>6748</v>
      </c>
      <c r="C11" s="2">
        <f t="shared" si="0"/>
        <v>0.9500211178375334</v>
      </c>
      <c r="D11" s="4">
        <f t="shared" si="4"/>
        <v>6.6100482921429768E-2</v>
      </c>
      <c r="E11">
        <v>153</v>
      </c>
      <c r="F11" s="2">
        <f t="shared" si="1"/>
        <v>0.32622601279317698</v>
      </c>
      <c r="G11" s="4">
        <f t="shared" si="5"/>
        <v>1.8973214285714288E-2</v>
      </c>
      <c r="H11">
        <v>786</v>
      </c>
      <c r="I11" s="2">
        <f t="shared" si="2"/>
        <v>0.67122117847993168</v>
      </c>
      <c r="J11" s="4">
        <f t="shared" si="6"/>
        <v>4.8838076301727353E-2</v>
      </c>
      <c r="K11">
        <v>143</v>
      </c>
      <c r="L11" s="2">
        <f t="shared" si="3"/>
        <v>0.37434554973821987</v>
      </c>
      <c r="M11" s="4">
        <f t="shared" si="7"/>
        <v>1.8687924725561945E-2</v>
      </c>
    </row>
    <row r="12" spans="1:13" x14ac:dyDescent="0.2">
      <c r="A12" t="s">
        <v>14</v>
      </c>
      <c r="B12">
        <v>8566</v>
      </c>
      <c r="C12" s="2">
        <f t="shared" si="0"/>
        <v>1.2059693087427847</v>
      </c>
      <c r="D12" s="4">
        <f t="shared" si="4"/>
        <v>8.3908822866770497E-2</v>
      </c>
      <c r="E12">
        <v>481</v>
      </c>
      <c r="F12" s="2">
        <f t="shared" si="1"/>
        <v>1.0255863539445629</v>
      </c>
      <c r="G12" s="4">
        <f t="shared" si="5"/>
        <v>5.9647817460317457E-2</v>
      </c>
      <c r="H12">
        <v>1024</v>
      </c>
      <c r="I12" s="2">
        <f t="shared" si="2"/>
        <v>0.874466268146883</v>
      </c>
      <c r="J12" s="4">
        <f t="shared" si="6"/>
        <v>6.3626196097924692E-2</v>
      </c>
      <c r="K12">
        <v>214</v>
      </c>
      <c r="L12" s="2">
        <f t="shared" si="3"/>
        <v>0.56020942408376961</v>
      </c>
      <c r="M12" s="4">
        <f t="shared" si="7"/>
        <v>2.7966544694197595E-2</v>
      </c>
    </row>
    <row r="13" spans="1:13" x14ac:dyDescent="0.2">
      <c r="A13" t="s">
        <v>15</v>
      </c>
      <c r="B13">
        <v>1882</v>
      </c>
      <c r="C13" s="2">
        <f t="shared" si="0"/>
        <v>0.26495846825285091</v>
      </c>
      <c r="D13" s="4">
        <f t="shared" si="4"/>
        <v>1.8435256203042504E-2</v>
      </c>
      <c r="E13">
        <v>111</v>
      </c>
      <c r="F13" s="2">
        <f t="shared" si="1"/>
        <v>0.23667377398720682</v>
      </c>
      <c r="G13" s="4">
        <f t="shared" si="5"/>
        <v>1.3764880952380952E-2</v>
      </c>
      <c r="H13">
        <v>392</v>
      </c>
      <c r="I13" s="2">
        <f t="shared" si="2"/>
        <v>0.33475661827497866</v>
      </c>
      <c r="J13" s="4">
        <f t="shared" si="6"/>
        <v>2.4356903193736797E-2</v>
      </c>
      <c r="K13">
        <v>37</v>
      </c>
      <c r="L13" s="2">
        <f t="shared" si="3"/>
        <v>9.6858638743455502E-2</v>
      </c>
      <c r="M13" s="4">
        <f t="shared" si="7"/>
        <v>4.8353371667537899E-3</v>
      </c>
    </row>
    <row r="14" spans="1:13" x14ac:dyDescent="0.2">
      <c r="A14" t="s">
        <v>16</v>
      </c>
      <c r="B14">
        <v>3092</v>
      </c>
      <c r="C14" s="2">
        <f t="shared" si="0"/>
        <v>0.43530902435590596</v>
      </c>
      <c r="D14" s="4">
        <f t="shared" si="4"/>
        <v>3.0287891700216483E-2</v>
      </c>
      <c r="E14">
        <v>82</v>
      </c>
      <c r="F14" s="2">
        <f t="shared" si="1"/>
        <v>0.17484008528784648</v>
      </c>
      <c r="G14" s="4">
        <f t="shared" si="5"/>
        <v>1.0168650793650794E-2</v>
      </c>
      <c r="H14">
        <v>262</v>
      </c>
      <c r="I14" s="2">
        <f t="shared" si="2"/>
        <v>0.2237403928266439</v>
      </c>
      <c r="J14" s="4">
        <f t="shared" si="6"/>
        <v>1.6279358767242451E-2</v>
      </c>
      <c r="K14">
        <v>135</v>
      </c>
      <c r="L14" s="2">
        <f t="shared" si="3"/>
        <v>0.35340314136125656</v>
      </c>
      <c r="M14" s="4">
        <f t="shared" si="7"/>
        <v>1.7642446419236801E-2</v>
      </c>
    </row>
    <row r="15" spans="1:13" x14ac:dyDescent="0.2">
      <c r="A15" t="s">
        <v>17</v>
      </c>
      <c r="B15">
        <v>5680</v>
      </c>
      <c r="C15" s="2">
        <f t="shared" si="0"/>
        <v>0.79966211459946501</v>
      </c>
      <c r="D15" s="4">
        <f t="shared" si="4"/>
        <v>5.5638817871031573E-2</v>
      </c>
      <c r="E15">
        <v>396</v>
      </c>
      <c r="F15" s="2">
        <f t="shared" si="1"/>
        <v>0.84434968017057566</v>
      </c>
      <c r="G15" s="4">
        <f t="shared" si="5"/>
        <v>4.9107142857142856E-2</v>
      </c>
      <c r="H15">
        <v>462</v>
      </c>
      <c r="I15" s="2">
        <f t="shared" si="2"/>
        <v>0.39453458582408196</v>
      </c>
      <c r="J15" s="4">
        <f t="shared" si="6"/>
        <v>2.8706350192618368E-2</v>
      </c>
      <c r="K15">
        <v>150</v>
      </c>
      <c r="L15" s="2">
        <f t="shared" si="3"/>
        <v>0.39267015706806285</v>
      </c>
      <c r="M15" s="4">
        <f t="shared" si="7"/>
        <v>1.9602718243596447E-2</v>
      </c>
    </row>
    <row r="16" spans="1:13" x14ac:dyDescent="0.2">
      <c r="A16" t="s">
        <v>18</v>
      </c>
      <c r="B16">
        <v>3932</v>
      </c>
      <c r="C16" s="2">
        <f t="shared" si="0"/>
        <v>0.55356891454315083</v>
      </c>
      <c r="D16" s="4">
        <f t="shared" si="4"/>
        <v>3.8516167582552142E-2</v>
      </c>
      <c r="E16">
        <v>308</v>
      </c>
      <c r="F16" s="2">
        <f t="shared" si="1"/>
        <v>0.65671641791044777</v>
      </c>
      <c r="G16" s="4">
        <f t="shared" si="5"/>
        <v>3.8194444444444448E-2</v>
      </c>
      <c r="H16">
        <v>412</v>
      </c>
      <c r="I16" s="2">
        <f t="shared" si="2"/>
        <v>0.35183603757472248</v>
      </c>
      <c r="J16" s="4">
        <f t="shared" si="6"/>
        <v>2.5599602336274393E-2</v>
      </c>
      <c r="K16">
        <v>499</v>
      </c>
      <c r="L16" s="2">
        <f t="shared" si="3"/>
        <v>1.3062827225130891</v>
      </c>
      <c r="M16" s="4">
        <f t="shared" si="7"/>
        <v>6.5211709357030842E-2</v>
      </c>
    </row>
    <row r="17" spans="1:13" x14ac:dyDescent="0.2">
      <c r="A17" t="s">
        <v>19</v>
      </c>
      <c r="B17">
        <v>3969</v>
      </c>
      <c r="C17" s="2">
        <f t="shared" si="0"/>
        <v>0.55877798113473176</v>
      </c>
      <c r="D17" s="4">
        <f t="shared" si="4"/>
        <v>3.8878603544035967E-2</v>
      </c>
      <c r="E17">
        <v>485</v>
      </c>
      <c r="F17" s="2">
        <f t="shared" si="1"/>
        <v>1.0341151385927505</v>
      </c>
      <c r="G17" s="4">
        <f t="shared" si="5"/>
        <v>6.0143849206349208E-2</v>
      </c>
      <c r="H17">
        <v>784</v>
      </c>
      <c r="I17" s="2">
        <f t="shared" si="2"/>
        <v>0.66951323654995731</v>
      </c>
      <c r="J17" s="4">
        <f t="shared" si="6"/>
        <v>4.8713806387473593E-2</v>
      </c>
      <c r="K17">
        <v>183</v>
      </c>
      <c r="L17" s="2">
        <f t="shared" si="3"/>
        <v>0.47905759162303663</v>
      </c>
      <c r="M17" s="4">
        <f t="shared" si="7"/>
        <v>2.3915316257187662E-2</v>
      </c>
    </row>
    <row r="18" spans="1:13" x14ac:dyDescent="0.2">
      <c r="A18" t="s">
        <v>20</v>
      </c>
      <c r="B18">
        <v>4932</v>
      </c>
      <c r="C18" s="2">
        <f t="shared" si="0"/>
        <v>0.69435449809939465</v>
      </c>
      <c r="D18" s="4">
        <f t="shared" si="4"/>
        <v>4.8311734109142204E-2</v>
      </c>
      <c r="E18">
        <v>290</v>
      </c>
      <c r="F18" s="2">
        <f t="shared" si="1"/>
        <v>0.61833688699360345</v>
      </c>
      <c r="G18" s="4">
        <f t="shared" si="5"/>
        <v>3.5962301587301591E-2</v>
      </c>
      <c r="H18">
        <v>949</v>
      </c>
      <c r="I18" s="2">
        <f t="shared" si="2"/>
        <v>0.81041844577284372</v>
      </c>
      <c r="J18" s="4">
        <f t="shared" si="6"/>
        <v>5.896607431340873E-2</v>
      </c>
      <c r="K18">
        <v>543</v>
      </c>
      <c r="L18" s="2">
        <f t="shared" si="3"/>
        <v>1.4214659685863875</v>
      </c>
      <c r="M18" s="4">
        <f t="shared" si="7"/>
        <v>7.0961840041819144E-2</v>
      </c>
    </row>
    <row r="19" spans="1:13" x14ac:dyDescent="0.2">
      <c r="A19" t="s">
        <v>21</v>
      </c>
      <c r="B19">
        <v>2904</v>
      </c>
      <c r="C19" s="2">
        <f t="shared" si="0"/>
        <v>0.40884133464733213</v>
      </c>
      <c r="D19" s="4">
        <f t="shared" si="4"/>
        <v>2.8446325193217551E-2</v>
      </c>
      <c r="E19">
        <v>161</v>
      </c>
      <c r="F19" s="2">
        <f t="shared" si="1"/>
        <v>0.34328358208955223</v>
      </c>
      <c r="G19" s="4">
        <f t="shared" si="5"/>
        <v>1.9965277777777776E-2</v>
      </c>
      <c r="H19">
        <v>68</v>
      </c>
      <c r="I19" s="2">
        <f t="shared" si="2"/>
        <v>5.8070025619128947E-2</v>
      </c>
      <c r="J19" s="4">
        <f t="shared" si="6"/>
        <v>4.2251770846278118E-3</v>
      </c>
      <c r="K19">
        <v>40</v>
      </c>
      <c r="L19" s="2">
        <f t="shared" si="3"/>
        <v>0.10471204188481675</v>
      </c>
      <c r="M19" s="4">
        <f t="shared" si="7"/>
        <v>5.2273915316257188E-3</v>
      </c>
    </row>
    <row r="20" spans="1:13" x14ac:dyDescent="0.2">
      <c r="A20" t="s">
        <v>22</v>
      </c>
      <c r="B20">
        <v>4033</v>
      </c>
      <c r="C20" s="2">
        <f t="shared" si="0"/>
        <v>0.56778825848233139</v>
      </c>
      <c r="D20" s="4">
        <f t="shared" si="4"/>
        <v>3.9505519801737735E-2</v>
      </c>
      <c r="E20">
        <v>328</v>
      </c>
      <c r="F20" s="2">
        <f t="shared" si="1"/>
        <v>0.6993603411513859</v>
      </c>
      <c r="G20" s="4">
        <f t="shared" si="5"/>
        <v>4.0674603174603176E-2</v>
      </c>
      <c r="H20">
        <v>434</v>
      </c>
      <c r="I20" s="2">
        <f t="shared" si="2"/>
        <v>0.37062339880444067</v>
      </c>
      <c r="J20" s="4">
        <f t="shared" si="6"/>
        <v>2.6966571393065741E-2</v>
      </c>
      <c r="K20">
        <v>156</v>
      </c>
      <c r="L20" s="2">
        <f t="shared" si="3"/>
        <v>0.40837696335078533</v>
      </c>
      <c r="M20" s="4">
        <f t="shared" si="7"/>
        <v>2.0386826973340304E-2</v>
      </c>
    </row>
    <row r="21" spans="1:13" x14ac:dyDescent="0.2">
      <c r="A21" t="s">
        <v>23</v>
      </c>
      <c r="B21">
        <v>8536</v>
      </c>
      <c r="C21" s="2">
        <f t="shared" si="0"/>
        <v>1.2017457412360975</v>
      </c>
      <c r="D21" s="4">
        <f t="shared" si="4"/>
        <v>8.3614955870972799E-2</v>
      </c>
      <c r="E21">
        <v>288</v>
      </c>
      <c r="F21" s="2">
        <f t="shared" si="1"/>
        <v>0.61407249466950964</v>
      </c>
      <c r="G21" s="4">
        <f t="shared" si="5"/>
        <v>3.5714285714285719E-2</v>
      </c>
      <c r="H21">
        <v>1042</v>
      </c>
      <c r="I21" s="2">
        <f t="shared" si="2"/>
        <v>0.8898377455166524</v>
      </c>
      <c r="J21" s="4">
        <f t="shared" si="6"/>
        <v>6.4744625326208533E-2</v>
      </c>
      <c r="K21">
        <v>486</v>
      </c>
      <c r="L21" s="2">
        <f t="shared" si="3"/>
        <v>1.2722513089005236</v>
      </c>
      <c r="M21" s="4">
        <f t="shared" si="7"/>
        <v>6.3512807109252487E-2</v>
      </c>
    </row>
    <row r="22" spans="1:13" x14ac:dyDescent="0.2">
      <c r="A22" t="s">
        <v>24</v>
      </c>
      <c r="B22">
        <v>11536</v>
      </c>
      <c r="C22" s="2">
        <f t="shared" si="0"/>
        <v>1.624102491904829</v>
      </c>
      <c r="D22" s="4">
        <f t="shared" si="4"/>
        <v>0.113001655450743</v>
      </c>
      <c r="E22">
        <v>1965</v>
      </c>
      <c r="F22" s="2">
        <f t="shared" si="1"/>
        <v>4.1897654584221744</v>
      </c>
      <c r="G22" s="4">
        <f t="shared" si="5"/>
        <v>0.24367559523809521</v>
      </c>
      <c r="H22">
        <v>3489</v>
      </c>
      <c r="I22" s="2">
        <f t="shared" si="2"/>
        <v>2.9795046968403076</v>
      </c>
      <c r="J22" s="4">
        <f t="shared" si="6"/>
        <v>0.2167888654156829</v>
      </c>
      <c r="K22">
        <v>1175</v>
      </c>
      <c r="L22" s="2">
        <f t="shared" si="3"/>
        <v>3.075916230366492</v>
      </c>
      <c r="M22" s="4">
        <f t="shared" si="7"/>
        <v>0.15355462624150548</v>
      </c>
    </row>
    <row r="23" spans="1:13" x14ac:dyDescent="0.2">
      <c r="A23" t="s">
        <v>25</v>
      </c>
      <c r="B23">
        <v>202</v>
      </c>
      <c r="C23" s="2">
        <f t="shared" si="0"/>
        <v>2.8438687878361256E-2</v>
      </c>
      <c r="D23" s="4">
        <f t="shared" si="4"/>
        <v>1.9787044383711935E-3</v>
      </c>
      <c r="E23">
        <v>52</v>
      </c>
      <c r="F23" s="2">
        <f t="shared" si="1"/>
        <v>0.11087420042643924</v>
      </c>
      <c r="G23" s="4">
        <f t="shared" si="5"/>
        <v>6.4484126984126989E-3</v>
      </c>
      <c r="H23">
        <v>92</v>
      </c>
      <c r="I23" s="2">
        <f t="shared" si="2"/>
        <v>7.8565328778821525E-2</v>
      </c>
      <c r="J23" s="4">
        <f t="shared" si="6"/>
        <v>5.7164160556729222E-3</v>
      </c>
      <c r="K23">
        <v>0</v>
      </c>
      <c r="L23" s="2">
        <f t="shared" si="3"/>
        <v>0</v>
      </c>
      <c r="M23" s="4">
        <f t="shared" si="7"/>
        <v>0</v>
      </c>
    </row>
    <row r="24" spans="1:13" x14ac:dyDescent="0.2">
      <c r="A24" t="s">
        <v>26</v>
      </c>
      <c r="B24">
        <v>385</v>
      </c>
      <c r="C24" s="2">
        <f t="shared" si="0"/>
        <v>5.4202449669153878E-2</v>
      </c>
      <c r="D24" s="4">
        <f t="shared" si="4"/>
        <v>3.7712931127371753E-3</v>
      </c>
      <c r="E24">
        <v>92</v>
      </c>
      <c r="F24" s="2">
        <f t="shared" si="1"/>
        <v>0.19616204690831557</v>
      </c>
      <c r="G24" s="4">
        <f t="shared" si="5"/>
        <v>1.140873015873016E-2</v>
      </c>
      <c r="H24">
        <v>51</v>
      </c>
      <c r="I24" s="2">
        <f t="shared" si="2"/>
        <v>4.3552519214346712E-2</v>
      </c>
      <c r="J24" s="4">
        <f t="shared" si="6"/>
        <v>3.1688828134708589E-3</v>
      </c>
      <c r="K24">
        <v>0</v>
      </c>
      <c r="L24" s="2">
        <f t="shared" si="3"/>
        <v>0</v>
      </c>
      <c r="M24" s="4">
        <f t="shared" si="7"/>
        <v>0</v>
      </c>
    </row>
    <row r="25" spans="1:13" x14ac:dyDescent="0.2">
      <c r="A25" t="s">
        <v>27</v>
      </c>
      <c r="B25">
        <v>36</v>
      </c>
      <c r="C25" s="2">
        <f t="shared" si="0"/>
        <v>5.0682810080247779E-3</v>
      </c>
      <c r="D25" s="4">
        <f t="shared" si="4"/>
        <v>3.5264039495724235E-4</v>
      </c>
      <c r="E25">
        <v>0</v>
      </c>
      <c r="F25" s="2">
        <f t="shared" si="1"/>
        <v>0</v>
      </c>
      <c r="G25" s="4">
        <f t="shared" si="5"/>
        <v>0</v>
      </c>
      <c r="H25">
        <v>0</v>
      </c>
      <c r="I25" s="2">
        <f t="shared" si="2"/>
        <v>0</v>
      </c>
      <c r="J25" s="4">
        <f t="shared" si="6"/>
        <v>0</v>
      </c>
      <c r="K25">
        <v>4</v>
      </c>
      <c r="L25" s="2">
        <f t="shared" si="3"/>
        <v>1.0471204188481676E-2</v>
      </c>
      <c r="M25" s="4">
        <f t="shared" si="7"/>
        <v>5.2273915316257196E-4</v>
      </c>
    </row>
    <row r="26" spans="1:13" x14ac:dyDescent="0.2">
      <c r="A26" t="s">
        <v>28</v>
      </c>
      <c r="B26">
        <v>11</v>
      </c>
      <c r="C26" s="2">
        <f t="shared" si="0"/>
        <v>1.5486414191186822E-3</v>
      </c>
      <c r="D26" s="4">
        <f t="shared" si="4"/>
        <v>1.0775123179249071E-4</v>
      </c>
      <c r="E26">
        <v>3</v>
      </c>
      <c r="F26" s="2">
        <f t="shared" si="1"/>
        <v>6.3965884861407248E-3</v>
      </c>
      <c r="G26" s="4">
        <f t="shared" si="5"/>
        <v>3.720238095238095E-4</v>
      </c>
      <c r="H26">
        <v>0</v>
      </c>
      <c r="I26" s="2">
        <f t="shared" si="2"/>
        <v>0</v>
      </c>
      <c r="J26" s="4">
        <f t="shared" si="6"/>
        <v>0</v>
      </c>
      <c r="K26">
        <v>0</v>
      </c>
      <c r="L26" s="2">
        <f t="shared" si="3"/>
        <v>0</v>
      </c>
      <c r="M26" s="4">
        <f t="shared" si="7"/>
        <v>0</v>
      </c>
    </row>
    <row r="27" spans="1:13" x14ac:dyDescent="0.2">
      <c r="A27" t="s">
        <v>119</v>
      </c>
      <c r="B27">
        <f>(B29-SUM(B2:B26))</f>
        <v>561</v>
      </c>
      <c r="C27" s="2">
        <f t="shared" si="0"/>
        <v>7.8980712375052789E-2</v>
      </c>
      <c r="D27" s="4">
        <f t="shared" si="4"/>
        <v>5.4953128214170269E-3</v>
      </c>
      <c r="E27">
        <f t="shared" ref="C27:E27" si="8">(E29-SUM(E2:E26))</f>
        <v>94</v>
      </c>
      <c r="F27" s="2">
        <f t="shared" si="1"/>
        <v>0.20042643923240938</v>
      </c>
      <c r="G27" s="4">
        <f t="shared" si="5"/>
        <v>1.1656746031746032E-2</v>
      </c>
      <c r="H27">
        <f t="shared" ref="H27" si="9">(H29-SUM(H2:H26))</f>
        <v>194</v>
      </c>
      <c r="I27" s="2">
        <f t="shared" si="2"/>
        <v>0.16567036720751493</v>
      </c>
      <c r="J27" s="4">
        <f t="shared" si="6"/>
        <v>1.2054181682614639E-2</v>
      </c>
      <c r="K27">
        <f t="shared" ref="K27" si="10">(K29-SUM(K2:K26))</f>
        <v>152</v>
      </c>
      <c r="L27" s="2">
        <f t="shared" si="3"/>
        <v>0.39790575916230364</v>
      </c>
      <c r="M27" s="4">
        <f t="shared" si="7"/>
        <v>1.986408782017773E-2</v>
      </c>
    </row>
    <row r="28" spans="1:13" x14ac:dyDescent="0.2">
      <c r="C28" s="2"/>
      <c r="D28" s="3"/>
      <c r="F28" s="2"/>
      <c r="I28" s="2"/>
      <c r="L28" s="2"/>
    </row>
    <row r="29" spans="1:13" x14ac:dyDescent="0.2">
      <c r="A29" t="s">
        <v>118</v>
      </c>
      <c r="B29">
        <v>102087</v>
      </c>
      <c r="C29" s="2">
        <f>B29/$B$30</f>
        <v>14.372377868506264</v>
      </c>
      <c r="D29" s="3">
        <f t="shared" si="4"/>
        <v>1</v>
      </c>
      <c r="E29">
        <v>8064</v>
      </c>
      <c r="F29" s="2">
        <f>E29/$E$30</f>
        <v>17.194029850746269</v>
      </c>
      <c r="H29">
        <v>16094</v>
      </c>
      <c r="I29" s="2">
        <f>H29/$H$30</f>
        <v>13.743808710503842</v>
      </c>
      <c r="K29">
        <v>7652</v>
      </c>
      <c r="L29" s="2">
        <f>K29/$K$30</f>
        <v>20.031413612565444</v>
      </c>
    </row>
    <row r="30" spans="1:13" x14ac:dyDescent="0.2">
      <c r="A30" t="s">
        <v>120</v>
      </c>
      <c r="B30">
        <v>7103</v>
      </c>
      <c r="E30">
        <v>469</v>
      </c>
      <c r="H30">
        <v>1171</v>
      </c>
      <c r="K30">
        <v>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EF12-A69E-9647-843F-F55EF4BEC82F}">
  <dimension ref="A1:B66"/>
  <sheetViews>
    <sheetView topLeftCell="A42" workbookViewId="0">
      <selection activeCell="B66" sqref="B66"/>
    </sheetView>
  </sheetViews>
  <sheetFormatPr baseColWidth="10" defaultRowHeight="16" x14ac:dyDescent="0.2"/>
  <cols>
    <col min="1" max="1" width="6.1640625" bestFit="1" customWidth="1"/>
    <col min="2" max="2" width="7.1640625" bestFit="1" customWidth="1"/>
  </cols>
  <sheetData>
    <row r="1" spans="1:2" x14ac:dyDescent="0.2">
      <c r="A1" t="s">
        <v>8</v>
      </c>
    </row>
    <row r="2" spans="1:2" x14ac:dyDescent="0.2">
      <c r="A2" t="s">
        <v>30</v>
      </c>
      <c r="B2">
        <v>48</v>
      </c>
    </row>
    <row r="3" spans="1:2" x14ac:dyDescent="0.2">
      <c r="A3" t="s">
        <v>31</v>
      </c>
      <c r="B3">
        <v>1</v>
      </c>
    </row>
    <row r="4" spans="1:2" x14ac:dyDescent="0.2">
      <c r="A4" t="s">
        <v>32</v>
      </c>
      <c r="B4">
        <v>6</v>
      </c>
    </row>
    <row r="5" spans="1:2" x14ac:dyDescent="0.2">
      <c r="A5" t="s">
        <v>33</v>
      </c>
      <c r="B5">
        <v>6668</v>
      </c>
    </row>
    <row r="6" spans="1:2" x14ac:dyDescent="0.2">
      <c r="A6" t="s">
        <v>34</v>
      </c>
      <c r="B6">
        <v>4452</v>
      </c>
    </row>
    <row r="7" spans="1:2" x14ac:dyDescent="0.2">
      <c r="A7" t="s">
        <v>35</v>
      </c>
      <c r="B7">
        <v>2744</v>
      </c>
    </row>
    <row r="8" spans="1:2" x14ac:dyDescent="0.2">
      <c r="A8" t="s">
        <v>36</v>
      </c>
      <c r="B8">
        <v>3377</v>
      </c>
    </row>
    <row r="9" spans="1:2" x14ac:dyDescent="0.2">
      <c r="A9" t="s">
        <v>37</v>
      </c>
      <c r="B9">
        <v>4</v>
      </c>
    </row>
    <row r="10" spans="1:2" x14ac:dyDescent="0.2">
      <c r="A10" t="s">
        <v>38</v>
      </c>
      <c r="B10">
        <v>4</v>
      </c>
    </row>
    <row r="11" spans="1:2" x14ac:dyDescent="0.2">
      <c r="A11" t="s">
        <v>39</v>
      </c>
      <c r="B11">
        <v>202</v>
      </c>
    </row>
    <row r="12" spans="1:2" x14ac:dyDescent="0.2">
      <c r="A12" t="s">
        <v>40</v>
      </c>
      <c r="B12">
        <v>385</v>
      </c>
    </row>
    <row r="13" spans="1:2" x14ac:dyDescent="0.2">
      <c r="A13" t="s">
        <v>41</v>
      </c>
      <c r="B13">
        <v>11</v>
      </c>
    </row>
    <row r="14" spans="1:2" x14ac:dyDescent="0.2">
      <c r="A14" t="s">
        <v>42</v>
      </c>
      <c r="B14">
        <v>4301</v>
      </c>
    </row>
    <row r="15" spans="1:2" x14ac:dyDescent="0.2">
      <c r="A15" t="s">
        <v>43</v>
      </c>
      <c r="B15">
        <v>6</v>
      </c>
    </row>
    <row r="16" spans="1:2" x14ac:dyDescent="0.2">
      <c r="A16" t="s">
        <v>44</v>
      </c>
      <c r="B16">
        <v>1</v>
      </c>
    </row>
    <row r="17" spans="1:2" x14ac:dyDescent="0.2">
      <c r="A17" t="s">
        <v>45</v>
      </c>
      <c r="B17">
        <v>2</v>
      </c>
    </row>
    <row r="18" spans="1:2" x14ac:dyDescent="0.2">
      <c r="A18" t="s">
        <v>46</v>
      </c>
      <c r="B18">
        <v>11</v>
      </c>
    </row>
    <row r="19" spans="1:2" x14ac:dyDescent="0.2">
      <c r="A19" t="s">
        <v>47</v>
      </c>
      <c r="B19">
        <v>3</v>
      </c>
    </row>
    <row r="20" spans="1:2" x14ac:dyDescent="0.2">
      <c r="A20" t="s">
        <v>48</v>
      </c>
      <c r="B20">
        <v>4</v>
      </c>
    </row>
    <row r="21" spans="1:2" x14ac:dyDescent="0.2">
      <c r="A21" t="s">
        <v>49</v>
      </c>
      <c r="B21">
        <v>2415</v>
      </c>
    </row>
    <row r="22" spans="1:2" x14ac:dyDescent="0.2">
      <c r="A22" t="s">
        <v>50</v>
      </c>
      <c r="B22">
        <v>3295</v>
      </c>
    </row>
    <row r="23" spans="1:2" x14ac:dyDescent="0.2">
      <c r="A23" t="s">
        <v>51</v>
      </c>
      <c r="B23">
        <v>5598</v>
      </c>
    </row>
    <row r="24" spans="1:2" x14ac:dyDescent="0.2">
      <c r="A24" t="s">
        <v>52</v>
      </c>
      <c r="B24">
        <v>2</v>
      </c>
    </row>
    <row r="25" spans="1:2" x14ac:dyDescent="0.2">
      <c r="A25" t="s">
        <v>53</v>
      </c>
      <c r="B25">
        <v>1</v>
      </c>
    </row>
    <row r="26" spans="1:2" x14ac:dyDescent="0.2">
      <c r="A26" t="s">
        <v>54</v>
      </c>
      <c r="B26">
        <v>3</v>
      </c>
    </row>
    <row r="27" spans="1:2" x14ac:dyDescent="0.2">
      <c r="A27" t="s">
        <v>55</v>
      </c>
      <c r="B27">
        <v>1</v>
      </c>
    </row>
    <row r="28" spans="1:2" x14ac:dyDescent="0.2">
      <c r="A28" t="s">
        <v>56</v>
      </c>
      <c r="B28">
        <v>1</v>
      </c>
    </row>
    <row r="29" spans="1:2" x14ac:dyDescent="0.2">
      <c r="A29" t="s">
        <v>57</v>
      </c>
      <c r="B29">
        <v>1</v>
      </c>
    </row>
    <row r="30" spans="1:2" x14ac:dyDescent="0.2">
      <c r="A30" t="s">
        <v>58</v>
      </c>
      <c r="B30">
        <v>1</v>
      </c>
    </row>
    <row r="31" spans="1:2" x14ac:dyDescent="0.2">
      <c r="A31" t="s">
        <v>59</v>
      </c>
      <c r="B31">
        <v>1</v>
      </c>
    </row>
    <row r="32" spans="1:2" x14ac:dyDescent="0.2">
      <c r="A32" t="s">
        <v>60</v>
      </c>
      <c r="B32">
        <v>1</v>
      </c>
    </row>
    <row r="33" spans="1:2" x14ac:dyDescent="0.2">
      <c r="A33" t="s">
        <v>61</v>
      </c>
      <c r="B33">
        <v>2</v>
      </c>
    </row>
    <row r="34" spans="1:2" x14ac:dyDescent="0.2">
      <c r="A34" t="s">
        <v>62</v>
      </c>
      <c r="B34">
        <v>1</v>
      </c>
    </row>
    <row r="35" spans="1:2" x14ac:dyDescent="0.2">
      <c r="A35" t="s">
        <v>63</v>
      </c>
      <c r="B35">
        <v>3</v>
      </c>
    </row>
    <row r="36" spans="1:2" x14ac:dyDescent="0.2">
      <c r="A36" t="s">
        <v>64</v>
      </c>
      <c r="B36">
        <v>2232</v>
      </c>
    </row>
    <row r="37" spans="1:2" x14ac:dyDescent="0.2">
      <c r="A37" t="s">
        <v>65</v>
      </c>
      <c r="B37">
        <v>1</v>
      </c>
    </row>
    <row r="38" spans="1:2" x14ac:dyDescent="0.2">
      <c r="A38" t="s">
        <v>66</v>
      </c>
      <c r="B38">
        <v>11536</v>
      </c>
    </row>
    <row r="39" spans="1:2" x14ac:dyDescent="0.2">
      <c r="A39" t="s">
        <v>67</v>
      </c>
      <c r="B39">
        <v>144</v>
      </c>
    </row>
    <row r="40" spans="1:2" x14ac:dyDescent="0.2">
      <c r="A40" t="s">
        <v>68</v>
      </c>
      <c r="B40">
        <v>6748</v>
      </c>
    </row>
    <row r="41" spans="1:2" x14ac:dyDescent="0.2">
      <c r="A41" t="s">
        <v>68</v>
      </c>
      <c r="B41">
        <v>1</v>
      </c>
    </row>
    <row r="42" spans="1:2" x14ac:dyDescent="0.2">
      <c r="A42" t="s">
        <v>69</v>
      </c>
      <c r="B42">
        <v>8566</v>
      </c>
    </row>
    <row r="43" spans="1:2" x14ac:dyDescent="0.2">
      <c r="A43" t="s">
        <v>70</v>
      </c>
      <c r="B43">
        <v>1882</v>
      </c>
    </row>
    <row r="44" spans="1:2" x14ac:dyDescent="0.2">
      <c r="A44" t="s">
        <v>71</v>
      </c>
      <c r="B44">
        <v>3092</v>
      </c>
    </row>
    <row r="45" spans="1:2" x14ac:dyDescent="0.2">
      <c r="A45" t="s">
        <v>72</v>
      </c>
      <c r="B45">
        <v>3</v>
      </c>
    </row>
    <row r="46" spans="1:2" x14ac:dyDescent="0.2">
      <c r="A46" t="s">
        <v>73</v>
      </c>
      <c r="B46">
        <v>185</v>
      </c>
    </row>
    <row r="47" spans="1:2" x14ac:dyDescent="0.2">
      <c r="A47" t="s">
        <v>74</v>
      </c>
      <c r="B47">
        <v>1</v>
      </c>
    </row>
    <row r="48" spans="1:2" x14ac:dyDescent="0.2">
      <c r="A48" t="s">
        <v>75</v>
      </c>
      <c r="B48">
        <v>1</v>
      </c>
    </row>
    <row r="49" spans="1:2" x14ac:dyDescent="0.2">
      <c r="A49" t="s">
        <v>76</v>
      </c>
      <c r="B49">
        <v>8</v>
      </c>
    </row>
    <row r="50" spans="1:2" x14ac:dyDescent="0.2">
      <c r="A50" t="s">
        <v>77</v>
      </c>
      <c r="B50">
        <v>36</v>
      </c>
    </row>
    <row r="51" spans="1:2" x14ac:dyDescent="0.2">
      <c r="A51" t="s">
        <v>78</v>
      </c>
      <c r="B51">
        <v>5680</v>
      </c>
    </row>
    <row r="52" spans="1:2" x14ac:dyDescent="0.2">
      <c r="A52" t="s">
        <v>79</v>
      </c>
      <c r="B52">
        <v>3932</v>
      </c>
    </row>
    <row r="53" spans="1:2" x14ac:dyDescent="0.2">
      <c r="A53" t="s">
        <v>80</v>
      </c>
      <c r="B53">
        <v>14</v>
      </c>
    </row>
    <row r="54" spans="1:2" x14ac:dyDescent="0.2">
      <c r="A54" t="s">
        <v>81</v>
      </c>
      <c r="B54">
        <v>1</v>
      </c>
    </row>
    <row r="55" spans="1:2" x14ac:dyDescent="0.2">
      <c r="A55" t="s">
        <v>82</v>
      </c>
      <c r="B55">
        <v>3</v>
      </c>
    </row>
    <row r="56" spans="1:2" x14ac:dyDescent="0.2">
      <c r="A56" t="s">
        <v>83</v>
      </c>
      <c r="B56">
        <v>7</v>
      </c>
    </row>
    <row r="57" spans="1:2" x14ac:dyDescent="0.2">
      <c r="A57" t="s">
        <v>84</v>
      </c>
      <c r="B57">
        <v>79</v>
      </c>
    </row>
    <row r="58" spans="1:2" x14ac:dyDescent="0.2">
      <c r="A58" t="s">
        <v>85</v>
      </c>
      <c r="B58">
        <v>3969</v>
      </c>
    </row>
    <row r="59" spans="1:2" x14ac:dyDescent="0.2">
      <c r="A59" t="s">
        <v>86</v>
      </c>
      <c r="B59">
        <v>4932</v>
      </c>
    </row>
    <row r="60" spans="1:2" x14ac:dyDescent="0.2">
      <c r="A60" t="s">
        <v>87</v>
      </c>
      <c r="B60">
        <v>2904</v>
      </c>
    </row>
    <row r="61" spans="1:2" x14ac:dyDescent="0.2">
      <c r="A61" t="s">
        <v>88</v>
      </c>
      <c r="B61">
        <v>4</v>
      </c>
    </row>
    <row r="62" spans="1:2" x14ac:dyDescent="0.2">
      <c r="A62" t="s">
        <v>89</v>
      </c>
      <c r="B62">
        <v>4033</v>
      </c>
    </row>
    <row r="63" spans="1:2" x14ac:dyDescent="0.2">
      <c r="A63" t="s">
        <v>90</v>
      </c>
      <c r="B63">
        <v>8536</v>
      </c>
    </row>
    <row r="64" spans="1:2" x14ac:dyDescent="0.2">
      <c r="A64" t="s">
        <v>91</v>
      </c>
      <c r="B64">
        <v>1</v>
      </c>
    </row>
    <row r="65" spans="2:2" x14ac:dyDescent="0.2">
      <c r="B65">
        <f>SUM(B2:B64)</f>
        <v>102087</v>
      </c>
    </row>
    <row r="66" spans="2:2" x14ac:dyDescent="0.2">
      <c r="B66">
        <v>102087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B33E-02AC-BA46-AA38-D872DD3A798E}">
  <dimension ref="A1:B45"/>
  <sheetViews>
    <sheetView topLeftCell="A28" workbookViewId="0">
      <selection activeCell="B45" sqref="B45"/>
    </sheetView>
  </sheetViews>
  <sheetFormatPr baseColWidth="10" defaultRowHeight="16" x14ac:dyDescent="0.2"/>
  <cols>
    <col min="1" max="1" width="6.5" bestFit="1" customWidth="1"/>
    <col min="2" max="2" width="5.1640625" bestFit="1" customWidth="1"/>
  </cols>
  <sheetData>
    <row r="1" spans="1:2" x14ac:dyDescent="0.2">
      <c r="A1" t="s">
        <v>25</v>
      </c>
    </row>
    <row r="2" spans="1:2" x14ac:dyDescent="0.2">
      <c r="A2" t="s">
        <v>32</v>
      </c>
      <c r="B2">
        <v>10</v>
      </c>
    </row>
    <row r="3" spans="1:2" x14ac:dyDescent="0.2">
      <c r="A3" t="s">
        <v>92</v>
      </c>
      <c r="B3">
        <v>9</v>
      </c>
    </row>
    <row r="4" spans="1:2" x14ac:dyDescent="0.2">
      <c r="A4" t="s">
        <v>33</v>
      </c>
      <c r="B4">
        <v>208</v>
      </c>
    </row>
    <row r="5" spans="1:2" x14ac:dyDescent="0.2">
      <c r="A5" t="s">
        <v>34</v>
      </c>
      <c r="B5">
        <v>593</v>
      </c>
    </row>
    <row r="6" spans="1:2" x14ac:dyDescent="0.2">
      <c r="A6" s="1" t="s">
        <v>103</v>
      </c>
      <c r="B6">
        <v>1</v>
      </c>
    </row>
    <row r="7" spans="1:2" x14ac:dyDescent="0.2">
      <c r="A7" t="s">
        <v>35</v>
      </c>
      <c r="B7">
        <v>382</v>
      </c>
    </row>
    <row r="8" spans="1:2" x14ac:dyDescent="0.2">
      <c r="A8" t="s">
        <v>36</v>
      </c>
      <c r="B8">
        <v>81</v>
      </c>
    </row>
    <row r="9" spans="1:2" x14ac:dyDescent="0.2">
      <c r="A9" t="s">
        <v>37</v>
      </c>
      <c r="B9">
        <v>1</v>
      </c>
    </row>
    <row r="10" spans="1:2" x14ac:dyDescent="0.2">
      <c r="A10" t="s">
        <v>93</v>
      </c>
      <c r="B10">
        <v>1</v>
      </c>
    </row>
    <row r="11" spans="1:2" x14ac:dyDescent="0.2">
      <c r="A11" t="s">
        <v>39</v>
      </c>
      <c r="B11">
        <v>52</v>
      </c>
    </row>
    <row r="12" spans="1:2" x14ac:dyDescent="0.2">
      <c r="A12" t="s">
        <v>40</v>
      </c>
      <c r="B12">
        <v>92</v>
      </c>
    </row>
    <row r="13" spans="1:2" x14ac:dyDescent="0.2">
      <c r="A13" t="s">
        <v>41</v>
      </c>
      <c r="B13">
        <v>3</v>
      </c>
    </row>
    <row r="14" spans="1:2" x14ac:dyDescent="0.2">
      <c r="A14" t="s">
        <v>42</v>
      </c>
      <c r="B14">
        <v>205</v>
      </c>
    </row>
    <row r="15" spans="1:2" x14ac:dyDescent="0.2">
      <c r="A15" t="s">
        <v>45</v>
      </c>
      <c r="B15">
        <v>1</v>
      </c>
    </row>
    <row r="16" spans="1:2" x14ac:dyDescent="0.2">
      <c r="A16" t="s">
        <v>94</v>
      </c>
      <c r="B16">
        <v>1</v>
      </c>
    </row>
    <row r="17" spans="1:2" x14ac:dyDescent="0.2">
      <c r="A17" t="s">
        <v>95</v>
      </c>
      <c r="B17">
        <v>1</v>
      </c>
    </row>
    <row r="18" spans="1:2" x14ac:dyDescent="0.2">
      <c r="A18" t="s">
        <v>49</v>
      </c>
      <c r="B18">
        <v>91</v>
      </c>
    </row>
    <row r="19" spans="1:2" x14ac:dyDescent="0.2">
      <c r="A19" t="s">
        <v>50</v>
      </c>
      <c r="B19">
        <v>242</v>
      </c>
    </row>
    <row r="20" spans="1:2" x14ac:dyDescent="0.2">
      <c r="A20" t="s">
        <v>51</v>
      </c>
      <c r="B20">
        <v>560</v>
      </c>
    </row>
    <row r="21" spans="1:2" x14ac:dyDescent="0.2">
      <c r="A21" t="s">
        <v>64</v>
      </c>
      <c r="B21">
        <v>413</v>
      </c>
    </row>
    <row r="22" spans="1:2" x14ac:dyDescent="0.2">
      <c r="A22" t="s">
        <v>66</v>
      </c>
      <c r="B22">
        <v>1965</v>
      </c>
    </row>
    <row r="23" spans="1:2" x14ac:dyDescent="0.2">
      <c r="A23" t="s">
        <v>68</v>
      </c>
      <c r="B23">
        <v>153</v>
      </c>
    </row>
    <row r="24" spans="1:2" x14ac:dyDescent="0.2">
      <c r="A24" t="s">
        <v>96</v>
      </c>
      <c r="B24">
        <v>1</v>
      </c>
    </row>
    <row r="25" spans="1:2" x14ac:dyDescent="0.2">
      <c r="A25" t="s">
        <v>69</v>
      </c>
      <c r="B25">
        <v>481</v>
      </c>
    </row>
    <row r="26" spans="1:2" x14ac:dyDescent="0.2">
      <c r="A26" t="s">
        <v>97</v>
      </c>
      <c r="B26">
        <v>1</v>
      </c>
    </row>
    <row r="27" spans="1:2" x14ac:dyDescent="0.2">
      <c r="A27" t="s">
        <v>70</v>
      </c>
      <c r="B27">
        <v>111</v>
      </c>
    </row>
    <row r="28" spans="1:2" x14ac:dyDescent="0.2">
      <c r="A28" t="s">
        <v>71</v>
      </c>
      <c r="B28">
        <v>82</v>
      </c>
    </row>
    <row r="29" spans="1:2" x14ac:dyDescent="0.2">
      <c r="A29" t="s">
        <v>73</v>
      </c>
      <c r="B29">
        <v>23</v>
      </c>
    </row>
    <row r="30" spans="1:2" x14ac:dyDescent="0.2">
      <c r="A30" t="s">
        <v>76</v>
      </c>
      <c r="B30">
        <v>8</v>
      </c>
    </row>
    <row r="31" spans="1:2" x14ac:dyDescent="0.2">
      <c r="A31" t="s">
        <v>98</v>
      </c>
      <c r="B31">
        <v>1</v>
      </c>
    </row>
    <row r="32" spans="1:2" x14ac:dyDescent="0.2">
      <c r="A32" t="s">
        <v>99</v>
      </c>
      <c r="B32">
        <v>1</v>
      </c>
    </row>
    <row r="33" spans="1:2" x14ac:dyDescent="0.2">
      <c r="A33" t="s">
        <v>78</v>
      </c>
      <c r="B33">
        <v>396</v>
      </c>
    </row>
    <row r="34" spans="1:2" x14ac:dyDescent="0.2">
      <c r="A34" t="s">
        <v>79</v>
      </c>
      <c r="B34">
        <v>308</v>
      </c>
    </row>
    <row r="35" spans="1:2" x14ac:dyDescent="0.2">
      <c r="A35" t="s">
        <v>84</v>
      </c>
      <c r="B35">
        <v>31</v>
      </c>
    </row>
    <row r="36" spans="1:2" x14ac:dyDescent="0.2">
      <c r="A36" t="s">
        <v>85</v>
      </c>
      <c r="B36">
        <v>485</v>
      </c>
    </row>
    <row r="37" spans="1:2" x14ac:dyDescent="0.2">
      <c r="A37" t="s">
        <v>86</v>
      </c>
      <c r="B37">
        <v>290</v>
      </c>
    </row>
    <row r="38" spans="1:2" x14ac:dyDescent="0.2">
      <c r="A38" t="s">
        <v>87</v>
      </c>
      <c r="B38">
        <v>161</v>
      </c>
    </row>
    <row r="39" spans="1:2" x14ac:dyDescent="0.2">
      <c r="A39" t="s">
        <v>89</v>
      </c>
      <c r="B39">
        <v>328</v>
      </c>
    </row>
    <row r="40" spans="1:2" x14ac:dyDescent="0.2">
      <c r="A40" t="s">
        <v>100</v>
      </c>
      <c r="B40">
        <v>1</v>
      </c>
    </row>
    <row r="41" spans="1:2" x14ac:dyDescent="0.2">
      <c r="A41" t="s">
        <v>101</v>
      </c>
      <c r="B41">
        <v>1</v>
      </c>
    </row>
    <row r="42" spans="1:2" x14ac:dyDescent="0.2">
      <c r="A42" t="s">
        <v>90</v>
      </c>
      <c r="B42">
        <v>288</v>
      </c>
    </row>
    <row r="43" spans="1:2" x14ac:dyDescent="0.2">
      <c r="A43" s="1" t="s">
        <v>102</v>
      </c>
      <c r="B43">
        <v>1</v>
      </c>
    </row>
    <row r="44" spans="1:2" x14ac:dyDescent="0.2">
      <c r="B44">
        <f>SUM(B2:B43)</f>
        <v>8064</v>
      </c>
    </row>
    <row r="45" spans="1:2" x14ac:dyDescent="0.2">
      <c r="B45">
        <v>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596C-119C-754D-9D4E-0948CD22E04A}">
  <dimension ref="A1:B42"/>
  <sheetViews>
    <sheetView topLeftCell="A28" workbookViewId="0">
      <selection activeCell="B42" sqref="B42"/>
    </sheetView>
  </sheetViews>
  <sheetFormatPr baseColWidth="10" defaultRowHeight="16" x14ac:dyDescent="0.2"/>
  <cols>
    <col min="1" max="1" width="6.33203125" bestFit="1" customWidth="1"/>
    <col min="2" max="2" width="6.1640625" bestFit="1" customWidth="1"/>
  </cols>
  <sheetData>
    <row r="1" spans="1:2" x14ac:dyDescent="0.2">
      <c r="A1" t="s">
        <v>26</v>
      </c>
    </row>
    <row r="2" spans="1:2" x14ac:dyDescent="0.2">
      <c r="A2" t="s">
        <v>104</v>
      </c>
      <c r="B2">
        <v>64</v>
      </c>
    </row>
    <row r="3" spans="1:2" x14ac:dyDescent="0.2">
      <c r="A3" t="s">
        <v>32</v>
      </c>
      <c r="B3">
        <v>19</v>
      </c>
    </row>
    <row r="4" spans="1:2" x14ac:dyDescent="0.2">
      <c r="A4" t="s">
        <v>33</v>
      </c>
      <c r="B4">
        <v>441</v>
      </c>
    </row>
    <row r="5" spans="1:2" x14ac:dyDescent="0.2">
      <c r="A5" t="s">
        <v>34</v>
      </c>
      <c r="B5">
        <v>1038</v>
      </c>
    </row>
    <row r="6" spans="1:2" x14ac:dyDescent="0.2">
      <c r="A6" t="s">
        <v>35</v>
      </c>
      <c r="B6">
        <v>402</v>
      </c>
    </row>
    <row r="7" spans="1:2" x14ac:dyDescent="0.2">
      <c r="A7" t="s">
        <v>36</v>
      </c>
      <c r="B7">
        <v>396</v>
      </c>
    </row>
    <row r="8" spans="1:2" x14ac:dyDescent="0.2">
      <c r="A8" t="s">
        <v>105</v>
      </c>
      <c r="B8">
        <v>2</v>
      </c>
    </row>
    <row r="9" spans="1:2" x14ac:dyDescent="0.2">
      <c r="A9" t="s">
        <v>93</v>
      </c>
      <c r="B9">
        <v>4</v>
      </c>
    </row>
    <row r="10" spans="1:2" x14ac:dyDescent="0.2">
      <c r="A10" t="s">
        <v>39</v>
      </c>
      <c r="B10">
        <v>92</v>
      </c>
    </row>
    <row r="11" spans="1:2" x14ac:dyDescent="0.2">
      <c r="A11" t="s">
        <v>40</v>
      </c>
      <c r="B11">
        <v>51</v>
      </c>
    </row>
    <row r="12" spans="1:2" x14ac:dyDescent="0.2">
      <c r="A12" t="s">
        <v>42</v>
      </c>
      <c r="B12">
        <v>553</v>
      </c>
    </row>
    <row r="13" spans="1:2" x14ac:dyDescent="0.2">
      <c r="A13" t="s">
        <v>44</v>
      </c>
      <c r="B13">
        <v>1</v>
      </c>
    </row>
    <row r="14" spans="1:2" x14ac:dyDescent="0.2">
      <c r="A14" t="s">
        <v>106</v>
      </c>
      <c r="B14">
        <v>1</v>
      </c>
    </row>
    <row r="15" spans="1:2" x14ac:dyDescent="0.2">
      <c r="A15" t="s">
        <v>47</v>
      </c>
      <c r="B15">
        <v>1</v>
      </c>
    </row>
    <row r="16" spans="1:2" x14ac:dyDescent="0.2">
      <c r="A16" t="s">
        <v>48</v>
      </c>
      <c r="B16">
        <v>4</v>
      </c>
    </row>
    <row r="17" spans="1:2" x14ac:dyDescent="0.2">
      <c r="A17" t="s">
        <v>49</v>
      </c>
      <c r="B17">
        <v>253</v>
      </c>
    </row>
    <row r="18" spans="1:2" x14ac:dyDescent="0.2">
      <c r="A18" t="s">
        <v>107</v>
      </c>
      <c r="B18">
        <v>1</v>
      </c>
    </row>
    <row r="19" spans="1:2" x14ac:dyDescent="0.2">
      <c r="A19" t="s">
        <v>50</v>
      </c>
      <c r="B19">
        <v>900</v>
      </c>
    </row>
    <row r="20" spans="1:2" x14ac:dyDescent="0.2">
      <c r="A20" t="s">
        <v>51</v>
      </c>
      <c r="B20">
        <v>872</v>
      </c>
    </row>
    <row r="21" spans="1:2" x14ac:dyDescent="0.2">
      <c r="A21" t="s">
        <v>64</v>
      </c>
      <c r="B21">
        <v>798</v>
      </c>
    </row>
    <row r="22" spans="1:2" x14ac:dyDescent="0.2">
      <c r="A22" t="s">
        <v>66</v>
      </c>
      <c r="B22">
        <v>3489</v>
      </c>
    </row>
    <row r="23" spans="1:2" x14ac:dyDescent="0.2">
      <c r="A23" t="s">
        <v>68</v>
      </c>
      <c r="B23">
        <v>786</v>
      </c>
    </row>
    <row r="24" spans="1:2" x14ac:dyDescent="0.2">
      <c r="A24" t="s">
        <v>69</v>
      </c>
      <c r="B24">
        <v>1024</v>
      </c>
    </row>
    <row r="25" spans="1:2" x14ac:dyDescent="0.2">
      <c r="A25" t="s">
        <v>108</v>
      </c>
      <c r="B25">
        <v>16</v>
      </c>
    </row>
    <row r="26" spans="1:2" x14ac:dyDescent="0.2">
      <c r="A26" t="s">
        <v>109</v>
      </c>
      <c r="B26">
        <v>64</v>
      </c>
    </row>
    <row r="27" spans="1:2" x14ac:dyDescent="0.2">
      <c r="A27" t="s">
        <v>70</v>
      </c>
      <c r="B27">
        <v>392</v>
      </c>
    </row>
    <row r="28" spans="1:2" x14ac:dyDescent="0.2">
      <c r="A28" t="s">
        <v>71</v>
      </c>
      <c r="B28">
        <v>262</v>
      </c>
    </row>
    <row r="29" spans="1:2" x14ac:dyDescent="0.2">
      <c r="A29" t="s">
        <v>73</v>
      </c>
      <c r="B29">
        <v>5</v>
      </c>
    </row>
    <row r="30" spans="1:2" x14ac:dyDescent="0.2">
      <c r="A30" t="s">
        <v>76</v>
      </c>
      <c r="B30">
        <v>8</v>
      </c>
    </row>
    <row r="31" spans="1:2" x14ac:dyDescent="0.2">
      <c r="A31" t="s">
        <v>110</v>
      </c>
      <c r="B31">
        <v>2</v>
      </c>
    </row>
    <row r="32" spans="1:2" x14ac:dyDescent="0.2">
      <c r="A32" t="s">
        <v>78</v>
      </c>
      <c r="B32">
        <v>462</v>
      </c>
    </row>
    <row r="33" spans="1:2" x14ac:dyDescent="0.2">
      <c r="A33" t="s">
        <v>79</v>
      </c>
      <c r="B33">
        <v>412</v>
      </c>
    </row>
    <row r="34" spans="1:2" x14ac:dyDescent="0.2">
      <c r="A34" t="s">
        <v>83</v>
      </c>
      <c r="B34">
        <v>1</v>
      </c>
    </row>
    <row r="35" spans="1:2" x14ac:dyDescent="0.2">
      <c r="A35" t="s">
        <v>85</v>
      </c>
      <c r="B35">
        <v>784</v>
      </c>
    </row>
    <row r="36" spans="1:2" x14ac:dyDescent="0.2">
      <c r="A36" t="s">
        <v>86</v>
      </c>
      <c r="B36">
        <v>949</v>
      </c>
    </row>
    <row r="37" spans="1:2" x14ac:dyDescent="0.2">
      <c r="A37" t="s">
        <v>87</v>
      </c>
      <c r="B37">
        <v>68</v>
      </c>
    </row>
    <row r="38" spans="1:2" x14ac:dyDescent="0.2">
      <c r="A38" t="s">
        <v>89</v>
      </c>
      <c r="B38">
        <v>434</v>
      </c>
    </row>
    <row r="39" spans="1:2" x14ac:dyDescent="0.2">
      <c r="A39" t="s">
        <v>90</v>
      </c>
      <c r="B39">
        <v>1042</v>
      </c>
    </row>
    <row r="40" spans="1:2" x14ac:dyDescent="0.2">
      <c r="A40" t="s">
        <v>111</v>
      </c>
      <c r="B40">
        <v>1</v>
      </c>
    </row>
    <row r="41" spans="1:2" x14ac:dyDescent="0.2">
      <c r="B41">
        <f>SUM(B2:B40)</f>
        <v>16094</v>
      </c>
    </row>
    <row r="42" spans="1:2" x14ac:dyDescent="0.2">
      <c r="B42">
        <v>16094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D75F-4DB8-E044-A4C8-7E135AE1E3A3}">
  <dimension ref="A1:B40"/>
  <sheetViews>
    <sheetView topLeftCell="A29" workbookViewId="0">
      <selection activeCell="B40" sqref="B40"/>
    </sheetView>
  </sheetViews>
  <sheetFormatPr baseColWidth="10" defaultRowHeight="16" x14ac:dyDescent="0.2"/>
  <cols>
    <col min="1" max="1" width="6.5" bestFit="1" customWidth="1"/>
    <col min="2" max="2" width="5.1640625" bestFit="1" customWidth="1"/>
  </cols>
  <sheetData>
    <row r="1" spans="1:2" x14ac:dyDescent="0.2">
      <c r="A1" t="s">
        <v>27</v>
      </c>
    </row>
    <row r="2" spans="1:2" x14ac:dyDescent="0.2">
      <c r="A2" t="s">
        <v>32</v>
      </c>
      <c r="B2">
        <v>2</v>
      </c>
    </row>
    <row r="3" spans="1:2" x14ac:dyDescent="0.2">
      <c r="A3" t="s">
        <v>33</v>
      </c>
      <c r="B3">
        <v>622</v>
      </c>
    </row>
    <row r="4" spans="1:2" x14ac:dyDescent="0.2">
      <c r="A4" t="s">
        <v>34</v>
      </c>
      <c r="B4">
        <v>758</v>
      </c>
    </row>
    <row r="5" spans="1:2" x14ac:dyDescent="0.2">
      <c r="A5" t="s">
        <v>35</v>
      </c>
      <c r="B5">
        <v>179</v>
      </c>
    </row>
    <row r="6" spans="1:2" x14ac:dyDescent="0.2">
      <c r="A6" t="s">
        <v>36</v>
      </c>
      <c r="B6">
        <v>379</v>
      </c>
    </row>
    <row r="7" spans="1:2" x14ac:dyDescent="0.2">
      <c r="A7" t="s">
        <v>42</v>
      </c>
      <c r="B7">
        <v>29</v>
      </c>
    </row>
    <row r="8" spans="1:2" x14ac:dyDescent="0.2">
      <c r="A8" t="s">
        <v>112</v>
      </c>
      <c r="B8">
        <v>1</v>
      </c>
    </row>
    <row r="9" spans="1:2" x14ac:dyDescent="0.2">
      <c r="A9" t="s">
        <v>46</v>
      </c>
      <c r="B9">
        <v>1</v>
      </c>
    </row>
    <row r="10" spans="1:2" x14ac:dyDescent="0.2">
      <c r="A10" t="s">
        <v>113</v>
      </c>
      <c r="B10">
        <v>2</v>
      </c>
    </row>
    <row r="11" spans="1:2" x14ac:dyDescent="0.2">
      <c r="A11" t="s">
        <v>49</v>
      </c>
      <c r="B11">
        <v>173</v>
      </c>
    </row>
    <row r="12" spans="1:2" x14ac:dyDescent="0.2">
      <c r="A12" t="s">
        <v>50</v>
      </c>
      <c r="B12">
        <v>164</v>
      </c>
    </row>
    <row r="13" spans="1:2" x14ac:dyDescent="0.2">
      <c r="A13" t="s">
        <v>51</v>
      </c>
      <c r="B13">
        <v>708</v>
      </c>
    </row>
    <row r="14" spans="1:2" x14ac:dyDescent="0.2">
      <c r="A14" t="s">
        <v>64</v>
      </c>
      <c r="B14">
        <v>723</v>
      </c>
    </row>
    <row r="15" spans="1:2" x14ac:dyDescent="0.2">
      <c r="A15" t="s">
        <v>66</v>
      </c>
      <c r="B15">
        <v>1175</v>
      </c>
    </row>
    <row r="16" spans="1:2" x14ac:dyDescent="0.2">
      <c r="A16" t="s">
        <v>114</v>
      </c>
      <c r="B16">
        <v>1</v>
      </c>
    </row>
    <row r="17" spans="1:2" x14ac:dyDescent="0.2">
      <c r="A17" t="s">
        <v>68</v>
      </c>
      <c r="B17">
        <v>143</v>
      </c>
    </row>
    <row r="18" spans="1:2" x14ac:dyDescent="0.2">
      <c r="A18" t="s">
        <v>69</v>
      </c>
      <c r="B18">
        <v>214</v>
      </c>
    </row>
    <row r="19" spans="1:2" x14ac:dyDescent="0.2">
      <c r="A19" t="s">
        <v>70</v>
      </c>
      <c r="B19">
        <v>37</v>
      </c>
    </row>
    <row r="20" spans="1:2" x14ac:dyDescent="0.2">
      <c r="A20" t="s">
        <v>71</v>
      </c>
      <c r="B20">
        <v>135</v>
      </c>
    </row>
    <row r="21" spans="1:2" x14ac:dyDescent="0.2">
      <c r="A21" t="s">
        <v>115</v>
      </c>
      <c r="B21">
        <v>1</v>
      </c>
    </row>
    <row r="22" spans="1:2" x14ac:dyDescent="0.2">
      <c r="A22" t="s">
        <v>72</v>
      </c>
      <c r="B22">
        <v>2</v>
      </c>
    </row>
    <row r="23" spans="1:2" x14ac:dyDescent="0.2">
      <c r="A23" t="s">
        <v>73</v>
      </c>
      <c r="B23">
        <v>11</v>
      </c>
    </row>
    <row r="24" spans="1:2" x14ac:dyDescent="0.2">
      <c r="A24" t="s">
        <v>77</v>
      </c>
      <c r="B24">
        <v>4</v>
      </c>
    </row>
    <row r="25" spans="1:2" x14ac:dyDescent="0.2">
      <c r="A25" t="s">
        <v>99</v>
      </c>
      <c r="B25">
        <v>9</v>
      </c>
    </row>
    <row r="26" spans="1:2" x14ac:dyDescent="0.2">
      <c r="A26" t="s">
        <v>78</v>
      </c>
      <c r="B26">
        <v>150</v>
      </c>
    </row>
    <row r="27" spans="1:2" x14ac:dyDescent="0.2">
      <c r="A27" t="s">
        <v>79</v>
      </c>
      <c r="B27">
        <v>499</v>
      </c>
    </row>
    <row r="28" spans="1:2" x14ac:dyDescent="0.2">
      <c r="A28" t="s">
        <v>80</v>
      </c>
      <c r="B28">
        <v>7</v>
      </c>
    </row>
    <row r="29" spans="1:2" x14ac:dyDescent="0.2">
      <c r="A29" t="s">
        <v>81</v>
      </c>
      <c r="B29">
        <v>1</v>
      </c>
    </row>
    <row r="30" spans="1:2" x14ac:dyDescent="0.2">
      <c r="A30" t="s">
        <v>84</v>
      </c>
      <c r="B30">
        <v>5</v>
      </c>
    </row>
    <row r="31" spans="1:2" x14ac:dyDescent="0.2">
      <c r="A31" t="s">
        <v>85</v>
      </c>
      <c r="B31">
        <v>183</v>
      </c>
    </row>
    <row r="32" spans="1:2" x14ac:dyDescent="0.2">
      <c r="A32" t="s">
        <v>86</v>
      </c>
      <c r="B32">
        <v>543</v>
      </c>
    </row>
    <row r="33" spans="1:2" x14ac:dyDescent="0.2">
      <c r="A33" t="s">
        <v>87</v>
      </c>
      <c r="B33">
        <v>40</v>
      </c>
    </row>
    <row r="34" spans="1:2" x14ac:dyDescent="0.2">
      <c r="A34" t="s">
        <v>89</v>
      </c>
      <c r="B34">
        <v>156</v>
      </c>
    </row>
    <row r="35" spans="1:2" x14ac:dyDescent="0.2">
      <c r="A35" t="s">
        <v>116</v>
      </c>
      <c r="B35">
        <v>108</v>
      </c>
    </row>
    <row r="36" spans="1:2" x14ac:dyDescent="0.2">
      <c r="A36" t="s">
        <v>90</v>
      </c>
      <c r="B36">
        <v>486</v>
      </c>
    </row>
    <row r="37" spans="1:2" x14ac:dyDescent="0.2">
      <c r="A37" t="s">
        <v>117</v>
      </c>
      <c r="B37">
        <v>1</v>
      </c>
    </row>
    <row r="39" spans="1:2" x14ac:dyDescent="0.2">
      <c r="B39">
        <f>SUM(B2:B37)</f>
        <v>7652</v>
      </c>
    </row>
    <row r="40" spans="1:2" x14ac:dyDescent="0.2">
      <c r="B40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ALL</vt:lpstr>
      <vt:lpstr>CYS</vt:lpstr>
      <vt:lpstr>CSD</vt:lpstr>
      <vt:lpstr>CSO</vt:lpstr>
      <vt:lpstr>OCS</vt:lpstr>
      <vt:lpstr>ALL!ALL_SummarySG4.6_1</vt:lpstr>
      <vt:lpstr>CSD!CSD_SummarySG4.6</vt:lpstr>
      <vt:lpstr>CSO!CSO_SummarySG4.6</vt:lpstr>
      <vt:lpstr>CYS!CYS_SummarySG4.6</vt:lpstr>
      <vt:lpstr>OCS!OCS_SummarySG4.6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2021-05-04T23:46:57Z</dcterms:created>
  <dcterms:modified xsi:type="dcterms:W3CDTF">2021-05-05T01:23:12Z</dcterms:modified>
</cp:coreProperties>
</file>