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SAPgit\sap-tfi-documentation\SAP - NEGOCIO\Temporal\Presupuesto\"/>
    </mc:Choice>
  </mc:AlternateContent>
  <bookViews>
    <workbookView xWindow="0" yWindow="0" windowWidth="15345" windowHeight="4755" activeTab="1"/>
  </bookViews>
  <sheets>
    <sheet name="Inversión inicial P1" sheetId="1" r:id="rId1"/>
    <sheet name="Costos fijos P1" sheetId="2" r:id="rId2"/>
    <sheet name="Inversion Inicial P2" sheetId="3" r:id="rId3"/>
    <sheet name="Costos Fijos P2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2" i="2" l="1"/>
  <c r="G35" i="2" l="1"/>
  <c r="G27" i="2"/>
  <c r="G25" i="2"/>
  <c r="G22" i="2"/>
  <c r="E21" i="2"/>
  <c r="E25" i="1"/>
  <c r="E4" i="2" l="1"/>
  <c r="G7" i="2" l="1"/>
  <c r="E7" i="2" s="1"/>
  <c r="G8" i="2"/>
  <c r="E8" i="2" s="1"/>
  <c r="G9" i="2"/>
  <c r="E9" i="2"/>
  <c r="E10" i="4" l="1"/>
  <c r="E20" i="3"/>
</calcChain>
</file>

<file path=xl/sharedStrings.xml><?xml version="1.0" encoding="utf-8"?>
<sst xmlns="http://schemas.openxmlformats.org/spreadsheetml/2006/main" count="237" uniqueCount="125">
  <si>
    <t>Recursos</t>
  </si>
  <si>
    <t>Presupuesto Delivery</t>
  </si>
  <si>
    <t>Nombre</t>
  </si>
  <si>
    <t>Descripcion</t>
  </si>
  <si>
    <t>Cantidad</t>
  </si>
  <si>
    <t>Precio Estimado</t>
  </si>
  <si>
    <t>RRHH</t>
  </si>
  <si>
    <t>Mantenimiento del sitio</t>
  </si>
  <si>
    <t>Encargado de mantener el sitio</t>
  </si>
  <si>
    <t xml:space="preserve">Diseñador </t>
  </si>
  <si>
    <t>Encargado del diseño de Identidad del negocio: logos, infografías, folletos, posters, etc</t>
  </si>
  <si>
    <t>Materiales</t>
  </si>
  <si>
    <t>Licencias de Software</t>
  </si>
  <si>
    <t>Licencias respectivas para desarrollo e implementación de la solución informática. Abarca licencias de MySql, Java Enterprise, Etc</t>
  </si>
  <si>
    <t>Programador</t>
  </si>
  <si>
    <t>Link Informativo</t>
  </si>
  <si>
    <t xml:space="preserve"> Programadores para construir el sitio en una primera instancia con las funciones necesarias para inicializar las actividades del negocio. Para este proyecto son 3 programadores por 3 meses.</t>
  </si>
  <si>
    <t>45000-33600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</si>
  <si>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</si>
  <si>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</si>
  <si>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</si>
  <si>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</si>
  <si>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</si>
  <si>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</si>
  <si>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</si>
  <si>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</si>
  <si>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</si>
  <si>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</si>
  <si>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</si>
  <si>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</si>
  <si>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</si>
  <si>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</si>
  <si>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</si>
  <si>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</si>
  <si>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</si>
  <si>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</si>
  <si>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</si>
  <si>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Servicio de hospedaje del sitio web, en la página GoDaddy.com. Precio por mes por un plan de dos años.</t>
  </si>
  <si>
    <t>$61,49</t>
  </si>
  <si>
    <t>http://articulo.mercadolibre.com.ar/MLA-520227758-pc-cpu-completa-amd-sempron-hd500-4gb-kit-tecmousepar-dvd-_JM</t>
  </si>
  <si>
    <t>Conexión ADSL</t>
  </si>
  <si>
    <t>Servicio de conexión a Internet, Fibertel evolution 30 Mb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</si>
  <si>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</si>
  <si>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</si>
  <si>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</si>
  <si>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</si>
  <si>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</si>
  <si>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</si>
  <si>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Publicidad</t>
  </si>
  <si>
    <t>Cadete</t>
  </si>
  <si>
    <t>Incluye publicidad en Radio y TV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</si>
  <si>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</si>
  <si>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</si>
  <si>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</si>
  <si>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</si>
  <si>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</si>
  <si>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</si>
  <si>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</si>
  <si>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</si>
  <si>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</si>
  <si>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</si>
  <si>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</si>
  <si>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</si>
  <si>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</si>
  <si>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</si>
  <si>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</si>
  <si>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</si>
  <si>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</si>
  <si>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</si>
  <si>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</si>
  <si>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 xml:space="preserve">Servicios </t>
  </si>
  <si>
    <t>Evento</t>
  </si>
  <si>
    <t>Evento de presentación del Sitio a los Negocios. Presupuesto total incluyendo a la encargada de la organización.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</si>
  <si>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</si>
  <si>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</si>
  <si>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Publicidades audivisuales</t>
  </si>
  <si>
    <t>Incluye publicidad en la radio y tv locales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</si>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</sst>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164" formatCode="\$#,##0"/>
    <numFmt numFmtId="165" formatCode="[$$-2C0A]#,##0.00;[Red]\([$$-2C0A]#,##0.00\)"/>
  </numFmts>
  <fonts count="11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6" fillId="0" borderId="0" xfId="0" applyFont="1" applyAlignment="1"/>
    <xf numFmtId="164" fontId="4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 applyAlignment="1"/>
    <xf numFmtId="0" fontId="3" fillId="0" borderId="0" xfId="0" applyFont="1" applyAlignment="1">
      <alignment wrapText="1"/>
    </xf>
    <xf numFmtId="0" fontId="7" fillId="2" borderId="0" xfId="0" applyFont="1" applyFill="1" applyBorder="1" applyAlignment="1">
      <alignment horizontal="right"/>
    </xf>
    <xf numFmtId="164" fontId="3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8" fillId="0" borderId="0" xfId="0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9" fillId="0" borderId="0" xfId="0" applyFont="1"/>
    <xf numFmtId="164" fontId="3" fillId="0" borderId="0" xfId="0" applyNumberFormat="1" applyFont="1" applyAlignment="1">
      <alignment horizontal="right"/>
    </xf>
    <xf numFmtId="0" fontId="10" fillId="0" borderId="0" xfId="1"/>
    <xf numFmtId="0" fontId="0" fillId="0" borderId="0" xfId="0" applyFont="1" applyAlignment="1"/>
    <xf numFmtId="164" fontId="0" fillId="0" borderId="0" xfId="0" applyNumberFormat="1" applyFont="1" applyAlignment="1"/>
    <xf numFmtId="6" fontId="4" fillId="0" borderId="0" xfId="0" applyNumberFormat="1" applyFont="1"/>
    <xf numFmtId="6" fontId="7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/>
    <xf numFmtId="164" fontId="7" fillId="0" borderId="1" xfId="0" applyNumberFormat="1" applyFont="1" applyBorder="1" applyAlignme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3" workbookViewId="0">
      <selection activeCell="C25" sqref="C25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39" t="s">
        <v>1</v>
      </c>
      <c r="B1" s="40"/>
      <c r="C1" s="40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15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">
      <c r="A4" s="4" t="s">
        <v>6</v>
      </c>
      <c r="B4" s="4" t="s">
        <v>93</v>
      </c>
      <c r="C4" s="5" t="s">
        <v>10</v>
      </c>
      <c r="D4" s="4">
        <v>1</v>
      </c>
      <c r="E4" s="6">
        <v>5000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22.5" customHeight="1" x14ac:dyDescent="0.2">
      <c r="A5" s="4" t="s">
        <v>18</v>
      </c>
      <c r="B5" s="4" t="s">
        <v>19</v>
      </c>
      <c r="C5" s="5" t="s">
        <v>20</v>
      </c>
      <c r="D5" s="4">
        <v>1</v>
      </c>
      <c r="E5" s="6">
        <v>5000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</row>
    <row r="6" spans="1:17" ht="12.75" customHeight="1" x14ac:dyDescent="0.2">
      <c r="A6" s="4" t="s">
        <v>21</v>
      </c>
      <c r="B6" s="4" t="s">
        <v>22</v>
      </c>
      <c r="C6" s="5" t="s">
        <v>23</v>
      </c>
      <c r="D6" s="4">
        <v>9</v>
      </c>
      <c r="E6" s="6">
        <v>50400</v>
      </c>
      <c r="F6" s="24" t="s">
        <v>39</v>
      </c>
      <c r="G6" s="4"/>
      <c r="H6" s="4"/>
      <c r="P6" s="3"/>
      <c r="Q6" s="3"/>
    </row>
    <row r="7" spans="1:17" ht="12.75" customHeight="1" x14ac:dyDescent="0.2">
      <c r="A7" s="4" t="s">
        <v>21</v>
      </c>
      <c r="B7" s="4" t="s">
        <v>24</v>
      </c>
      <c r="C7" s="5" t="s">
        <v>25</v>
      </c>
      <c r="D7" s="4">
        <v>9</v>
      </c>
      <c r="E7" s="6">
        <v>21600</v>
      </c>
      <c r="F7" s="24" t="s">
        <v>96</v>
      </c>
      <c r="P7" s="3"/>
      <c r="Q7" s="3"/>
    </row>
    <row r="8" spans="1:17" ht="12.75" customHeight="1" x14ac:dyDescent="0.2">
      <c r="A8" s="4" t="s">
        <v>21</v>
      </c>
      <c r="B8" s="4" t="s">
        <v>26</v>
      </c>
      <c r="C8" s="5" t="s">
        <v>27</v>
      </c>
      <c r="D8" s="4">
        <v>3</v>
      </c>
      <c r="E8" s="6">
        <v>4600</v>
      </c>
      <c r="F8" s="19" t="s">
        <v>73</v>
      </c>
      <c r="P8" s="3"/>
      <c r="Q8" s="3"/>
    </row>
    <row r="9" spans="1:17" ht="12.75" customHeight="1" x14ac:dyDescent="0.2">
      <c r="A9" s="4" t="s">
        <v>21</v>
      </c>
      <c r="B9" s="4" t="s">
        <v>28</v>
      </c>
      <c r="C9" s="5" t="s">
        <v>29</v>
      </c>
      <c r="D9" s="4">
        <v>2</v>
      </c>
      <c r="E9" s="6">
        <v>738</v>
      </c>
      <c r="F9" s="19" t="s">
        <v>74</v>
      </c>
      <c r="I9" s="3"/>
      <c r="J9" s="3"/>
      <c r="K9" s="3"/>
      <c r="L9" s="3"/>
      <c r="M9" s="3"/>
      <c r="N9" s="3"/>
      <c r="O9" s="3"/>
      <c r="P9" s="3"/>
      <c r="Q9" s="3"/>
    </row>
    <row r="10" spans="1:17" ht="12.75" customHeight="1" x14ac:dyDescent="0.2">
      <c r="A10" s="12" t="s">
        <v>11</v>
      </c>
      <c r="B10" s="12" t="s">
        <v>32</v>
      </c>
      <c r="C10" s="14" t="s">
        <v>33</v>
      </c>
      <c r="D10" s="18" t="s">
        <v>42</v>
      </c>
      <c r="E10" s="16">
        <v>100300</v>
      </c>
      <c r="F10" s="3"/>
      <c r="G10" s="12" t="s">
        <v>78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s="38" customFormat="1" ht="12.75" customHeight="1" x14ac:dyDescent="0.2">
      <c r="A11" s="12" t="s">
        <v>11</v>
      </c>
      <c r="B11" s="12" t="s">
        <v>114</v>
      </c>
      <c r="C11" s="21" t="s">
        <v>115</v>
      </c>
      <c r="D11" s="18">
        <v>5</v>
      </c>
      <c r="E11" s="16">
        <v>1000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38" customFormat="1" ht="12.75" customHeight="1" x14ac:dyDescent="0.2">
      <c r="A12" s="12" t="s">
        <v>116</v>
      </c>
      <c r="B12" s="12" t="s">
        <v>117</v>
      </c>
      <c r="C12" s="21" t="s">
        <v>118</v>
      </c>
      <c r="D12" s="18">
        <v>1</v>
      </c>
      <c r="E12" s="16">
        <v>10000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2.75" customHeight="1" x14ac:dyDescent="0.2">
      <c r="A13" s="12" t="s">
        <v>59</v>
      </c>
      <c r="B13" s="12" t="s">
        <v>60</v>
      </c>
      <c r="C13" s="14" t="s">
        <v>61</v>
      </c>
      <c r="D13" s="12">
        <v>1</v>
      </c>
      <c r="E13" s="16">
        <v>5400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2.75" customHeight="1" x14ac:dyDescent="0.2">
      <c r="A14" s="12" t="s">
        <v>11</v>
      </c>
      <c r="B14" s="12" t="s">
        <v>62</v>
      </c>
      <c r="C14" s="14" t="s">
        <v>63</v>
      </c>
      <c r="D14" s="12">
        <v>1</v>
      </c>
      <c r="E14" s="16">
        <v>750</v>
      </c>
      <c r="F14" s="22" t="s">
        <v>79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12" t="s">
        <v>59</v>
      </c>
      <c r="B15" s="12" t="s">
        <v>80</v>
      </c>
      <c r="C15" s="14" t="s">
        <v>81</v>
      </c>
      <c r="D15" s="12">
        <v>5</v>
      </c>
      <c r="E15" s="23">
        <v>99500</v>
      </c>
      <c r="F15" s="24" t="s">
        <v>97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12" t="s">
        <v>11</v>
      </c>
      <c r="B16" s="12" t="s">
        <v>82</v>
      </c>
      <c r="C16" s="14" t="s">
        <v>83</v>
      </c>
      <c r="D16" s="12">
        <v>5</v>
      </c>
      <c r="E16" s="23">
        <v>1500</v>
      </c>
      <c r="F16" s="24" t="s">
        <v>98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12" t="s">
        <v>11</v>
      </c>
      <c r="B17" s="12" t="s">
        <v>84</v>
      </c>
      <c r="C17" s="14" t="s">
        <v>85</v>
      </c>
      <c r="D17" s="12">
        <v>5</v>
      </c>
      <c r="E17" s="23">
        <v>1500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12" t="s">
        <v>11</v>
      </c>
      <c r="B18" s="12" t="s">
        <v>86</v>
      </c>
      <c r="C18" s="14" t="s">
        <v>87</v>
      </c>
      <c r="D18" s="12">
        <v>5</v>
      </c>
      <c r="E18" s="16">
        <v>1500</v>
      </c>
      <c r="F18" s="22" t="s">
        <v>88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12" t="s">
        <v>59</v>
      </c>
      <c r="B19" s="12" t="s">
        <v>89</v>
      </c>
      <c r="C19" s="14" t="s">
        <v>90</v>
      </c>
      <c r="D19" s="12">
        <v>1</v>
      </c>
      <c r="E19" s="16">
        <v>5300</v>
      </c>
      <c r="F19" s="2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12" t="s">
        <v>11</v>
      </c>
      <c r="B20" s="12" t="s">
        <v>64</v>
      </c>
      <c r="C20" s="14" t="s">
        <v>65</v>
      </c>
      <c r="D20" s="12">
        <v>1</v>
      </c>
      <c r="E20" s="16">
        <v>1190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3" t="s">
        <v>47</v>
      </c>
      <c r="B21" s="3" t="s">
        <v>91</v>
      </c>
      <c r="C21" s="14" t="s">
        <v>92</v>
      </c>
      <c r="D21" s="3">
        <v>5</v>
      </c>
      <c r="E21" s="20">
        <v>10000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25.5" customHeight="1" x14ac:dyDescent="0.2">
      <c r="A22" s="3" t="s">
        <v>47</v>
      </c>
      <c r="B22" s="3" t="s">
        <v>66</v>
      </c>
      <c r="C22" s="14" t="s">
        <v>67</v>
      </c>
      <c r="D22" s="3">
        <v>1</v>
      </c>
      <c r="E22" s="20">
        <v>12000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 x14ac:dyDescent="0.2">
      <c r="A23" s="3" t="s">
        <v>47</v>
      </c>
      <c r="B23" s="3" t="s">
        <v>68</v>
      </c>
      <c r="C23" s="14" t="s">
        <v>69</v>
      </c>
      <c r="D23" s="3">
        <v>1</v>
      </c>
      <c r="E23" s="20">
        <v>5275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 t="s">
        <v>47</v>
      </c>
      <c r="B24" s="3" t="s">
        <v>119</v>
      </c>
      <c r="C24" s="3" t="s">
        <v>109</v>
      </c>
      <c r="D24" s="3">
        <v>1</v>
      </c>
      <c r="E24" s="3">
        <v>300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12" t="s">
        <v>77</v>
      </c>
      <c r="E25" s="16">
        <f>SUM(E4:E24)</f>
        <v>342853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3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3"/>
      <c r="B27" s="3">
        <v>1</v>
      </c>
      <c r="C27" s="3"/>
      <c r="D27" s="3"/>
      <c r="E27" s="3"/>
      <c r="F27" s="3"/>
      <c r="G27" s="3"/>
      <c r="H27" s="3"/>
    </row>
  </sheetData>
  <mergeCells count="1">
    <mergeCell ref="A1:C1"/>
  </mergeCells>
  <hyperlinks>
    <hyperlink ref="F6" r:id="rId1"/>
    <hyperlink ref="F7" r:id="rId2"/>
    <hyperlink ref="F8" r:id="rId3"/>
    <hyperlink ref="F9" r:id="rId4"/>
    <hyperlink ref="F14" r:id="rId5"/>
    <hyperlink ref="F16" r:id="rId6"/>
    <hyperlink ref="F18" r:id="rId7"/>
    <hyperlink ref="F1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C11" workbookViewId="0">
      <selection activeCell="G30" sqref="G30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 t="s">
        <v>100</v>
      </c>
      <c r="G1" s="3" t="s">
        <v>103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2.75" customHeight="1" x14ac:dyDescent="0.2">
      <c r="A3" s="29" t="s">
        <v>6</v>
      </c>
      <c r="B3" s="29" t="s">
        <v>30</v>
      </c>
      <c r="C3" s="30" t="s">
        <v>31</v>
      </c>
      <c r="D3" s="29">
        <v>1</v>
      </c>
      <c r="E3" s="31">
        <v>10000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2">
      <c r="A4" s="29" t="s">
        <v>6</v>
      </c>
      <c r="B4" s="29" t="s">
        <v>49</v>
      </c>
      <c r="C4" s="30" t="s">
        <v>51</v>
      </c>
      <c r="D4" s="29">
        <v>5</v>
      </c>
      <c r="E4" s="31">
        <f>F4*5</f>
        <v>31085</v>
      </c>
      <c r="F4" s="3">
        <v>6217</v>
      </c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29" t="s">
        <v>6</v>
      </c>
      <c r="B5" s="29" t="s">
        <v>94</v>
      </c>
      <c r="C5" s="30" t="s">
        <v>95</v>
      </c>
      <c r="D5" s="29">
        <v>1</v>
      </c>
      <c r="E5" s="31">
        <v>4500</v>
      </c>
      <c r="F5" s="12"/>
      <c r="G5" s="12"/>
      <c r="H5" s="12" t="s">
        <v>104</v>
      </c>
      <c r="I5" s="12"/>
      <c r="J5" s="12"/>
      <c r="K5" s="12"/>
      <c r="L5" s="12"/>
      <c r="M5" s="12"/>
      <c r="N5" s="12"/>
      <c r="O5" s="12"/>
    </row>
    <row r="6" spans="1:15" ht="12.75" customHeight="1" x14ac:dyDescent="0.2">
      <c r="A6" s="29" t="s">
        <v>6</v>
      </c>
      <c r="B6" s="29" t="s">
        <v>34</v>
      </c>
      <c r="C6" s="30" t="s">
        <v>35</v>
      </c>
      <c r="D6" s="29">
        <v>1</v>
      </c>
      <c r="E6" s="31">
        <v>4500</v>
      </c>
      <c r="F6" s="3"/>
      <c r="G6" s="3"/>
      <c r="H6" s="3" t="s">
        <v>104</v>
      </c>
      <c r="I6" s="3"/>
      <c r="J6" s="3"/>
      <c r="K6" s="3"/>
      <c r="L6" s="3"/>
      <c r="M6" s="3"/>
      <c r="N6" s="3"/>
      <c r="O6" s="3"/>
    </row>
    <row r="7" spans="1:15" s="25" customFormat="1" ht="12.75" customHeight="1" x14ac:dyDescent="0.2">
      <c r="A7" s="29" t="s">
        <v>6</v>
      </c>
      <c r="B7" s="29" t="s">
        <v>14</v>
      </c>
      <c r="C7" s="30" t="s">
        <v>101</v>
      </c>
      <c r="D7" s="29">
        <v>1</v>
      </c>
      <c r="E7" s="31">
        <f>F7+G7</f>
        <v>17545</v>
      </c>
      <c r="F7" s="27">
        <v>15125</v>
      </c>
      <c r="G7" s="12">
        <f>F7*0.16</f>
        <v>2420</v>
      </c>
      <c r="H7" s="12"/>
      <c r="I7" s="12"/>
      <c r="J7" s="12"/>
      <c r="K7" s="12"/>
      <c r="L7" s="12"/>
      <c r="M7" s="12"/>
      <c r="N7" s="12"/>
      <c r="O7" s="12"/>
    </row>
    <row r="8" spans="1:15" s="25" customFormat="1" ht="12.75" customHeight="1" x14ac:dyDescent="0.2">
      <c r="A8" s="29" t="s">
        <v>6</v>
      </c>
      <c r="B8" s="29" t="s">
        <v>14</v>
      </c>
      <c r="C8" s="30" t="s">
        <v>101</v>
      </c>
      <c r="D8" s="29">
        <v>1</v>
      </c>
      <c r="E8" s="32">
        <f>F8+G8</f>
        <v>17545</v>
      </c>
      <c r="F8" s="6">
        <v>15125</v>
      </c>
      <c r="G8" s="12">
        <f>F7*0.16</f>
        <v>2420</v>
      </c>
      <c r="H8" s="12"/>
      <c r="I8" s="12"/>
      <c r="J8" s="12"/>
      <c r="K8" s="12"/>
      <c r="L8" s="12"/>
      <c r="M8" s="12"/>
      <c r="N8" s="12"/>
      <c r="O8" s="12"/>
    </row>
    <row r="9" spans="1:15" ht="15.75" customHeight="1" x14ac:dyDescent="0.2">
      <c r="A9" s="33" t="s">
        <v>6</v>
      </c>
      <c r="B9" s="33" t="s">
        <v>99</v>
      </c>
      <c r="C9" s="30" t="s">
        <v>102</v>
      </c>
      <c r="D9" s="33">
        <v>1</v>
      </c>
      <c r="E9" s="34">
        <f>F9+H9</f>
        <v>18425</v>
      </c>
      <c r="F9">
        <v>18425</v>
      </c>
      <c r="G9">
        <f>F9*0.3</f>
        <v>5527.5</v>
      </c>
      <c r="J9" s="26"/>
    </row>
    <row r="10" spans="1:15" s="25" customFormat="1" ht="15.75" customHeight="1" x14ac:dyDescent="0.2">
      <c r="A10" s="33" t="s">
        <v>6</v>
      </c>
      <c r="B10" s="33" t="s">
        <v>110</v>
      </c>
      <c r="C10" s="30" t="s">
        <v>111</v>
      </c>
      <c r="D10" s="33">
        <v>1</v>
      </c>
      <c r="E10" s="34">
        <v>14668</v>
      </c>
      <c r="J10" s="26"/>
    </row>
    <row r="11" spans="1:15" s="25" customFormat="1" ht="15.75" customHeight="1" x14ac:dyDescent="0.2">
      <c r="A11" s="33" t="s">
        <v>6</v>
      </c>
      <c r="B11" s="33" t="s">
        <v>112</v>
      </c>
      <c r="C11" s="30" t="s">
        <v>113</v>
      </c>
      <c r="D11" s="33">
        <v>1</v>
      </c>
      <c r="E11" s="34">
        <v>12900</v>
      </c>
      <c r="J11" s="26"/>
    </row>
    <row r="12" spans="1:15" ht="27" customHeight="1" x14ac:dyDescent="0.2">
      <c r="A12" s="29" t="s">
        <v>21</v>
      </c>
      <c r="B12" s="29" t="s">
        <v>36</v>
      </c>
      <c r="C12" s="30" t="s">
        <v>105</v>
      </c>
      <c r="D12" s="29">
        <v>1</v>
      </c>
      <c r="E12" s="28">
        <v>1944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s="25" customFormat="1" ht="16.5" customHeight="1" x14ac:dyDescent="0.2">
      <c r="A13" s="29" t="s">
        <v>106</v>
      </c>
      <c r="B13" s="29" t="s">
        <v>107</v>
      </c>
      <c r="C13" s="30" t="s">
        <v>108</v>
      </c>
      <c r="D13" s="29">
        <v>1</v>
      </c>
      <c r="E13" s="28">
        <v>250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2.75" customHeight="1" x14ac:dyDescent="0.2">
      <c r="A14" s="35" t="s">
        <v>53</v>
      </c>
      <c r="B14" s="35" t="s">
        <v>54</v>
      </c>
      <c r="C14" s="36" t="s">
        <v>55</v>
      </c>
      <c r="D14" s="35">
        <v>1</v>
      </c>
      <c r="E14" s="37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25.5" customHeight="1" x14ac:dyDescent="0.2">
      <c r="A15" s="35" t="s">
        <v>21</v>
      </c>
      <c r="B15" s="35" t="s">
        <v>40</v>
      </c>
      <c r="C15" s="36" t="s">
        <v>109</v>
      </c>
      <c r="D15" s="35">
        <v>1</v>
      </c>
      <c r="E15" s="37">
        <v>848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2">
      <c r="A16" s="35" t="s">
        <v>21</v>
      </c>
      <c r="B16" s="35" t="s">
        <v>43</v>
      </c>
      <c r="C16" s="36" t="s">
        <v>44</v>
      </c>
      <c r="D16" s="35" t="s">
        <v>42</v>
      </c>
      <c r="E16" s="37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A17" s="35" t="s">
        <v>43</v>
      </c>
      <c r="B17" s="35" t="s">
        <v>56</v>
      </c>
      <c r="C17" s="36" t="s">
        <v>57</v>
      </c>
      <c r="D17" s="35">
        <v>1</v>
      </c>
      <c r="E17" s="37">
        <v>900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35" t="s">
        <v>43</v>
      </c>
      <c r="B18" s="35" t="s">
        <v>58</v>
      </c>
      <c r="C18" s="36"/>
      <c r="D18" s="35"/>
      <c r="E18" s="35">
        <v>300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2">
      <c r="A19" s="35" t="s">
        <v>43</v>
      </c>
      <c r="B19" s="35" t="s">
        <v>45</v>
      </c>
      <c r="C19" s="36" t="s">
        <v>46</v>
      </c>
      <c r="D19" s="35">
        <v>1</v>
      </c>
      <c r="E19" s="35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35" t="s">
        <v>120</v>
      </c>
      <c r="B20" s="35" t="s">
        <v>43</v>
      </c>
      <c r="C20" s="35"/>
      <c r="D20" s="35">
        <v>1</v>
      </c>
      <c r="E20" s="35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35"/>
      <c r="B21" s="35"/>
      <c r="C21" s="35"/>
      <c r="D21" s="35" t="s">
        <v>52</v>
      </c>
      <c r="E21" s="37">
        <f>SUM(E3:E20)</f>
        <v>173910</v>
      </c>
      <c r="F21" s="3"/>
      <c r="G21" s="3" t="s">
        <v>121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243474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122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3092723.2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123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124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9639352.4499999993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5" workbookViewId="0">
      <selection sqref="A1:C1"/>
    </sheetView>
  </sheetViews>
  <sheetFormatPr baseColWidth="10" defaultColWidth="17.28515625" defaultRowHeight="15.75" customHeight="1" x14ac:dyDescent="0.2"/>
  <cols>
    <col min="2" max="2" width="24.28515625" customWidth="1"/>
    <col min="3" max="3" width="66" customWidth="1"/>
  </cols>
  <sheetData>
    <row r="1" spans="1:7" ht="20.25" x14ac:dyDescent="0.3">
      <c r="A1" s="39" t="s">
        <v>1</v>
      </c>
      <c r="B1" s="40"/>
      <c r="C1" s="40"/>
      <c r="D1" s="4"/>
      <c r="E1" s="4"/>
    </row>
    <row r="2" spans="1:7" ht="14.25" x14ac:dyDescent="0.2">
      <c r="A2" s="4"/>
      <c r="B2" s="4"/>
      <c r="C2" s="5"/>
      <c r="D2" s="4"/>
      <c r="E2" s="4"/>
    </row>
    <row r="3" spans="1:7" ht="15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</row>
    <row r="4" spans="1:7" ht="28.5" x14ac:dyDescent="0.2">
      <c r="A4" s="4" t="s">
        <v>6</v>
      </c>
      <c r="B4" s="4" t="s">
        <v>9</v>
      </c>
      <c r="C4" s="5" t="s">
        <v>10</v>
      </c>
      <c r="D4" s="4">
        <v>1</v>
      </c>
      <c r="E4" s="6">
        <v>5000</v>
      </c>
    </row>
    <row r="5" spans="1:7" ht="42.75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</row>
    <row r="6" spans="1:7" ht="42.75" x14ac:dyDescent="0.2">
      <c r="A6" s="5" t="s">
        <v>6</v>
      </c>
      <c r="B6" s="5" t="s">
        <v>14</v>
      </c>
      <c r="C6" s="8" t="s">
        <v>16</v>
      </c>
      <c r="D6" s="5">
        <v>1</v>
      </c>
      <c r="E6" s="9">
        <v>45000</v>
      </c>
      <c r="G6" s="10" t="s">
        <v>17</v>
      </c>
    </row>
    <row r="7" spans="1:7" ht="14.25" x14ac:dyDescent="0.2">
      <c r="A7" s="4" t="s">
        <v>18</v>
      </c>
      <c r="B7" s="4" t="s">
        <v>19</v>
      </c>
      <c r="C7" s="5" t="s">
        <v>20</v>
      </c>
      <c r="D7" s="4">
        <v>1</v>
      </c>
      <c r="E7" s="6">
        <v>3000</v>
      </c>
    </row>
    <row r="8" spans="1:7" ht="14.25" x14ac:dyDescent="0.2">
      <c r="A8" s="4" t="s">
        <v>21</v>
      </c>
      <c r="B8" s="4" t="s">
        <v>22</v>
      </c>
      <c r="C8" s="5" t="s">
        <v>23</v>
      </c>
      <c r="D8" s="4">
        <v>2</v>
      </c>
      <c r="E8" s="6">
        <v>8424</v>
      </c>
    </row>
    <row r="9" spans="1:7" ht="14.25" x14ac:dyDescent="0.2">
      <c r="A9" s="4" t="s">
        <v>21</v>
      </c>
      <c r="B9" s="4" t="s">
        <v>24</v>
      </c>
      <c r="C9" s="5" t="s">
        <v>25</v>
      </c>
      <c r="D9" s="4">
        <v>2</v>
      </c>
      <c r="E9" s="6">
        <v>2600</v>
      </c>
    </row>
    <row r="10" spans="1:7" ht="14.25" x14ac:dyDescent="0.2">
      <c r="A10" s="4" t="s">
        <v>21</v>
      </c>
      <c r="B10" s="4" t="s">
        <v>26</v>
      </c>
      <c r="C10" s="5" t="s">
        <v>27</v>
      </c>
      <c r="D10" s="4">
        <v>1</v>
      </c>
      <c r="E10" s="6">
        <v>889</v>
      </c>
    </row>
    <row r="11" spans="1:7" ht="14.25" x14ac:dyDescent="0.2">
      <c r="A11" s="4" t="s">
        <v>21</v>
      </c>
      <c r="B11" s="4" t="s">
        <v>28</v>
      </c>
      <c r="C11" s="5" t="s">
        <v>29</v>
      </c>
      <c r="D11" s="4">
        <v>1</v>
      </c>
      <c r="E11" s="6">
        <v>369</v>
      </c>
    </row>
    <row r="12" spans="1:7" ht="12.75" x14ac:dyDescent="0.2">
      <c r="A12" s="12" t="s">
        <v>11</v>
      </c>
      <c r="B12" s="12" t="s">
        <v>32</v>
      </c>
      <c r="C12" s="14" t="s">
        <v>33</v>
      </c>
      <c r="D12" s="18" t="s">
        <v>42</v>
      </c>
      <c r="E12" s="16">
        <v>5000</v>
      </c>
    </row>
    <row r="13" spans="1:7" ht="12.75" x14ac:dyDescent="0.2">
      <c r="A13" s="12" t="s">
        <v>59</v>
      </c>
      <c r="B13" s="12" t="s">
        <v>60</v>
      </c>
      <c r="C13" s="14" t="s">
        <v>61</v>
      </c>
      <c r="D13" s="12">
        <v>2</v>
      </c>
      <c r="E13" s="16">
        <v>1200</v>
      </c>
    </row>
    <row r="14" spans="1:7" ht="12.75" x14ac:dyDescent="0.2">
      <c r="A14" s="12" t="s">
        <v>11</v>
      </c>
      <c r="B14" s="12" t="s">
        <v>62</v>
      </c>
      <c r="C14" s="14" t="s">
        <v>63</v>
      </c>
      <c r="D14" s="12">
        <v>1</v>
      </c>
      <c r="E14" s="16">
        <v>750</v>
      </c>
    </row>
    <row r="15" spans="1:7" ht="12.75" x14ac:dyDescent="0.2">
      <c r="A15" s="12" t="s">
        <v>11</v>
      </c>
      <c r="B15" s="12" t="s">
        <v>64</v>
      </c>
      <c r="C15" s="14" t="s">
        <v>65</v>
      </c>
      <c r="D15" s="12">
        <v>1</v>
      </c>
      <c r="E15" s="16">
        <v>1190</v>
      </c>
    </row>
    <row r="16" spans="1:7" ht="25.5" x14ac:dyDescent="0.2">
      <c r="A16" s="3" t="s">
        <v>47</v>
      </c>
      <c r="B16" s="3" t="s">
        <v>66</v>
      </c>
      <c r="C16" s="14" t="s">
        <v>67</v>
      </c>
      <c r="D16" s="3">
        <v>1</v>
      </c>
      <c r="E16" s="20">
        <v>1000</v>
      </c>
    </row>
    <row r="17" spans="1:5" ht="12.75" x14ac:dyDescent="0.2">
      <c r="A17" s="3" t="s">
        <v>47</v>
      </c>
      <c r="B17" s="3" t="s">
        <v>68</v>
      </c>
      <c r="C17" s="14" t="s">
        <v>69</v>
      </c>
      <c r="D17" s="3">
        <v>1</v>
      </c>
      <c r="E17" s="20">
        <v>5000</v>
      </c>
    </row>
    <row r="18" spans="1:5" ht="36" customHeight="1" x14ac:dyDescent="0.2">
      <c r="A18" s="17" t="s">
        <v>70</v>
      </c>
      <c r="B18" s="17" t="s">
        <v>71</v>
      </c>
      <c r="C18" s="21" t="s">
        <v>72</v>
      </c>
      <c r="D18" s="17">
        <v>1</v>
      </c>
      <c r="E18" s="17">
        <v>35000</v>
      </c>
    </row>
    <row r="19" spans="1:5" ht="36" customHeight="1" x14ac:dyDescent="0.2">
      <c r="A19" s="17" t="s">
        <v>47</v>
      </c>
      <c r="B19" s="17" t="s">
        <v>75</v>
      </c>
      <c r="C19" s="21" t="s">
        <v>76</v>
      </c>
      <c r="D19" s="17">
        <v>1</v>
      </c>
      <c r="E19" s="17">
        <v>8790</v>
      </c>
    </row>
    <row r="20" spans="1:5" ht="12.75" x14ac:dyDescent="0.2">
      <c r="A20" s="3"/>
      <c r="B20" s="3"/>
      <c r="C20" s="3"/>
      <c r="D20" s="12" t="s">
        <v>77</v>
      </c>
      <c r="E20" s="16">
        <f>SUM(E4:E19)</f>
        <v>125012</v>
      </c>
    </row>
    <row r="22" spans="1:5" ht="12.75" x14ac:dyDescent="0.2">
      <c r="C22" s="10">
        <v>43790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baseColWidth="10" defaultColWidth="17.28515625" defaultRowHeight="15.75" customHeight="1" x14ac:dyDescent="0.2"/>
  <cols>
    <col min="2" max="2" width="23.140625" customWidth="1"/>
    <col min="3" max="3" width="37.5703125" customWidth="1"/>
  </cols>
  <sheetData>
    <row r="1" spans="1:5" ht="15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</row>
    <row r="2" spans="1:5" ht="15.75" customHeight="1" x14ac:dyDescent="0.2">
      <c r="A2" s="4" t="s">
        <v>6</v>
      </c>
      <c r="B2" s="4" t="s">
        <v>7</v>
      </c>
      <c r="C2" s="5" t="s">
        <v>8</v>
      </c>
      <c r="D2" s="4">
        <v>1</v>
      </c>
      <c r="E2" s="11">
        <v>7000</v>
      </c>
    </row>
    <row r="3" spans="1:5" ht="15.75" customHeight="1" x14ac:dyDescent="0.2">
      <c r="A3" s="4" t="s">
        <v>6</v>
      </c>
      <c r="B3" s="4" t="s">
        <v>30</v>
      </c>
      <c r="C3" s="5" t="s">
        <v>31</v>
      </c>
      <c r="D3" s="4">
        <v>1</v>
      </c>
      <c r="E3" s="13">
        <v>3500</v>
      </c>
    </row>
    <row r="4" spans="1:5" ht="15.75" customHeight="1" x14ac:dyDescent="0.2">
      <c r="A4" s="4" t="s">
        <v>6</v>
      </c>
      <c r="B4" s="4" t="s">
        <v>34</v>
      </c>
      <c r="C4" s="5" t="s">
        <v>35</v>
      </c>
      <c r="D4" s="4">
        <v>1</v>
      </c>
      <c r="E4" s="6">
        <v>3500</v>
      </c>
    </row>
    <row r="5" spans="1:5" ht="57" customHeight="1" x14ac:dyDescent="0.2">
      <c r="A5" s="4" t="s">
        <v>21</v>
      </c>
      <c r="B5" s="4" t="s">
        <v>36</v>
      </c>
      <c r="C5" s="5" t="s">
        <v>37</v>
      </c>
      <c r="D5" s="4">
        <v>1</v>
      </c>
      <c r="E5" s="15" t="s">
        <v>38</v>
      </c>
    </row>
    <row r="6" spans="1:5" ht="15.75" customHeight="1" x14ac:dyDescent="0.2">
      <c r="A6" s="12" t="s">
        <v>21</v>
      </c>
      <c r="B6" s="12" t="s">
        <v>40</v>
      </c>
      <c r="C6" s="14" t="s">
        <v>41</v>
      </c>
      <c r="D6" s="12">
        <v>1</v>
      </c>
      <c r="E6" s="16">
        <v>550</v>
      </c>
    </row>
    <row r="7" spans="1:5" ht="15.75" customHeight="1" x14ac:dyDescent="0.2">
      <c r="A7" s="12" t="s">
        <v>21</v>
      </c>
      <c r="B7" s="12" t="s">
        <v>43</v>
      </c>
      <c r="C7" s="14" t="s">
        <v>44</v>
      </c>
      <c r="D7" s="12" t="s">
        <v>42</v>
      </c>
      <c r="E7" s="16">
        <v>500</v>
      </c>
    </row>
    <row r="8" spans="1:5" ht="15.75" customHeight="1" x14ac:dyDescent="0.2">
      <c r="A8" s="12" t="s">
        <v>43</v>
      </c>
      <c r="B8" s="12" t="s">
        <v>45</v>
      </c>
      <c r="C8" s="14" t="s">
        <v>46</v>
      </c>
      <c r="D8" s="12">
        <v>1</v>
      </c>
      <c r="E8" s="3">
        <v>2500</v>
      </c>
    </row>
    <row r="9" spans="1:5" ht="15.75" customHeight="1" x14ac:dyDescent="0.2">
      <c r="A9" s="17" t="s">
        <v>47</v>
      </c>
      <c r="B9" s="17" t="s">
        <v>48</v>
      </c>
      <c r="C9" s="17" t="s">
        <v>50</v>
      </c>
      <c r="D9" s="17">
        <v>1</v>
      </c>
      <c r="E9" s="17">
        <v>3000</v>
      </c>
    </row>
    <row r="10" spans="1:5" ht="15.75" customHeight="1" x14ac:dyDescent="0.2">
      <c r="A10" s="3"/>
      <c r="B10" s="3"/>
      <c r="C10" s="3"/>
      <c r="D10" s="3" t="s">
        <v>52</v>
      </c>
      <c r="E10" s="16">
        <f>SUM(E2:E9)</f>
        <v>20550</v>
      </c>
    </row>
    <row r="13" spans="1:5" ht="15.75" customHeight="1" x14ac:dyDescent="0.2">
      <c r="E13" s="10">
        <v>246600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 inicial P1</vt:lpstr>
      <vt:lpstr>Costos fijos P1</vt:lpstr>
      <vt:lpstr>Inversion Inicial P2</vt:lpstr>
      <vt:lpstr>Costos Fijos 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Pablo Cordoba</cp:lastModifiedBy>
  <dcterms:created xsi:type="dcterms:W3CDTF">2015-09-29T00:43:22Z</dcterms:created>
  <dcterms:modified xsi:type="dcterms:W3CDTF">2015-12-03T20:25:38Z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