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dicycloparaffins/"/>
    </mc:Choice>
  </mc:AlternateContent>
  <xr:revisionPtr revIDLastSave="0" documentId="13_ncr:1_{8F0D1580-478D-1648-AEF6-5AA255BF6B06}" xr6:coauthVersionLast="47" xr6:coauthVersionMax="47" xr10:uidLastSave="{00000000-0000-0000-0000-000000000000}"/>
  <bookViews>
    <workbookView xWindow="-1500" yWindow="800" windowWidth="28660" windowHeight="20500" xr2:uid="{32D65273-1111-6F48-9D77-ADDDD30200ED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C11" i="1" l="1"/>
  <c r="C12" i="1"/>
  <c r="C13" i="1"/>
  <c r="C14" i="1"/>
  <c r="C15" i="1"/>
  <c r="C16" i="1"/>
  <c r="C10" i="1"/>
  <c r="C2" i="1"/>
  <c r="C3" i="1"/>
</calcChain>
</file>

<file path=xl/sharedStrings.xml><?xml version="1.0" encoding="utf-8"?>
<sst xmlns="http://schemas.openxmlformats.org/spreadsheetml/2006/main" count="37" uniqueCount="37">
  <si>
    <t>nC</t>
  </si>
  <si>
    <t>eta_B_star</t>
  </si>
  <si>
    <t>eta_B_star_norm</t>
  </si>
  <si>
    <t>Zc</t>
  </si>
  <si>
    <t>omega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</si>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</sst>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E+00"/>
    <numFmt numFmtId="167" formatCode="0.0000"/>
    <numFmt numFmtId="168" formatCode="0.00000000"/>
  </numFmts>
  <fonts count="8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2" fillId="2" borderId="2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right"/>
    </xf>
    <xf numFmtId="11" fontId="3" fillId="4" borderId="7" xfId="0" applyNumberFormat="1" applyFont="1" applyFill="1" applyBorder="1"/>
    <xf numFmtId="167" fontId="3" fillId="4" borderId="6" xfId="0" applyNumberFormat="1" applyFont="1" applyFill="1" applyBorder="1" applyAlignment="1">
      <alignment vertical="top"/>
    </xf>
    <xf numFmtId="166" fontId="3" fillId="4" borderId="6" xfId="0" applyNumberFormat="1" applyFont="1" applyFill="1" applyBorder="1" applyAlignment="1">
      <alignment vertical="top"/>
    </xf>
    <xf numFmtId="166" fontId="3" fillId="4" borderId="7" xfId="0" applyNumberFormat="1" applyFont="1" applyFill="1" applyBorder="1" applyAlignment="1">
      <alignment vertical="top"/>
    </xf>
    <xf numFmtId="166" fontId="4" fillId="4" borderId="6" xfId="0" applyNumberFormat="1" applyFont="1" applyFill="1" applyBorder="1"/>
    <xf numFmtId="166" fontId="4" fillId="4" borderId="7" xfId="0" applyNumberFormat="1" applyFont="1" applyFill="1" applyBorder="1"/>
    <xf numFmtId="166" fontId="4" fillId="4" borderId="6" xfId="0" applyNumberFormat="1" applyFont="1" applyFill="1" applyBorder="1" applyAlignment="1">
      <alignment horizontal="right"/>
    </xf>
    <xf numFmtId="166" fontId="5" fillId="4" borderId="7" xfId="1" applyNumberFormat="1" applyFont="1" applyFill="1" applyBorder="1" applyAlignment="1">
      <alignment horizontal="right"/>
    </xf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3" fillId="4" borderId="5" xfId="0" applyNumberFormat="1" applyFont="1" applyFill="1" applyBorder="1"/>
    <xf numFmtId="2" fontId="2" fillId="3" borderId="2" xfId="0" applyNumberFormat="1" applyFont="1" applyFill="1" applyBorder="1" applyAlignment="1">
      <alignment horizontal="center"/>
    </xf>
    <xf numFmtId="2" fontId="3" fillId="4" borderId="5" xfId="0" applyNumberFormat="1" applyFont="1" applyFill="1" applyBorder="1"/>
    <xf numFmtId="11" fontId="2" fillId="3" borderId="2" xfId="0" applyNumberFormat="1" applyFont="1" applyFill="1" applyBorder="1" applyAlignment="1">
      <alignment horizontal="center"/>
    </xf>
    <xf numFmtId="11" fontId="3" fillId="4" borderId="5" xfId="0" applyNumberFormat="1" applyFont="1" applyFill="1" applyBorder="1" applyAlignment="1">
      <alignment horizontal="right"/>
    </xf>
    <xf numFmtId="166" fontId="0" fillId="0" borderId="0" xfId="0" applyNumberFormat="1"/>
    <xf numFmtId="166" fontId="2" fillId="3" borderId="4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5" fillId="4" borderId="6" xfId="1" applyNumberFormat="1" applyFont="1" applyFill="1" applyBorder="1" applyAlignment="1">
      <alignment horizontal="right"/>
    </xf>
    <xf numFmtId="164" fontId="0" fillId="0" borderId="0" xfId="0" applyNumberFormat="1"/>
    <xf numFmtId="164" fontId="4" fillId="4" borderId="5" xfId="0" applyNumberFormat="1" applyFont="1" applyFill="1" applyBorder="1"/>
    <xf numFmtId="164" fontId="6" fillId="4" borderId="5" xfId="0" applyNumberFormat="1" applyFont="1" applyFill="1" applyBorder="1"/>
    <xf numFmtId="167" fontId="0" fillId="0" borderId="0" xfId="0" applyNumberFormat="1"/>
    <xf numFmtId="167" fontId="2" fillId="3" borderId="3" xfId="0" applyNumberFormat="1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2" fontId="3" fillId="4" borderId="6" xfId="0" applyNumberFormat="1" applyFont="1" applyFill="1" applyBorder="1"/>
    <xf numFmtId="167" fontId="2" fillId="3" borderId="4" xfId="0" applyNumberFormat="1" applyFont="1" applyFill="1" applyBorder="1" applyAlignment="1">
      <alignment horizontal="center"/>
    </xf>
    <xf numFmtId="167" fontId="3" fillId="4" borderId="6" xfId="0" applyNumberFormat="1" applyFont="1" applyFill="1" applyBorder="1"/>
    <xf numFmtId="11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5" fillId="4" borderId="8" xfId="2" applyNumberFormat="1" applyFont="1" applyFill="1" applyBorder="1"/>
    <xf numFmtId="167" fontId="5" fillId="4" borderId="6" xfId="2" applyNumberFormat="1" applyFont="1" applyFill="1" applyBorder="1"/>
    <xf numFmtId="167" fontId="5" fillId="4" borderId="7" xfId="2" applyNumberFormat="1" applyFont="1" applyFill="1" applyBorder="1"/>
    <xf numFmtId="167" fontId="7" fillId="4" borderId="8" xfId="2" applyNumberFormat="1" applyFont="1" applyFill="1" applyBorder="1" applyAlignment="1">
      <alignment horizontal="right"/>
    </xf>
    <xf numFmtId="167" fontId="5" fillId="4" borderId="8" xfId="1" applyNumberFormat="1" applyFont="1" applyFill="1" applyBorder="1"/>
    <xf numFmtId="167" fontId="5" fillId="4" borderId="9" xfId="1" applyNumberFormat="1" applyFont="1" applyFill="1" applyBorder="1"/>
    <xf numFmtId="2" fontId="5" fillId="4" borderId="6" xfId="1" applyNumberFormat="1" applyFont="1" applyFill="1" applyBorder="1"/>
    <xf numFmtId="167" fontId="5" fillId="4" borderId="6" xfId="1" applyNumberFormat="1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vertical="top"/>
    </xf>
    <xf numFmtId="165" fontId="3" fillId="4" borderId="9" xfId="0" applyNumberFormat="1" applyFont="1" applyFill="1" applyBorder="1" applyAlignment="1">
      <alignment vertical="top"/>
    </xf>
    <xf numFmtId="167" fontId="4" fillId="4" borderId="8" xfId="0" applyNumberFormat="1" applyFont="1" applyFill="1" applyBorder="1"/>
    <xf numFmtId="167" fontId="4" fillId="4" borderId="9" xfId="0" applyNumberFormat="1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5" fillId="4" borderId="9" xfId="1" applyNumberFormat="1" applyFont="1" applyFill="1" applyBorder="1"/>
    <xf numFmtId="165" fontId="5" fillId="4" borderId="7" xfId="1" applyNumberFormat="1" applyFont="1" applyFill="1" applyBorder="1"/>
    <xf numFmtId="165" fontId="4" fillId="4" borderId="9" xfId="0" applyNumberFormat="1" applyFont="1" applyFill="1" applyBorder="1"/>
    <xf numFmtId="167" fontId="4" fillId="4" borderId="7" xfId="0" applyNumberFormat="1" applyFont="1" applyFill="1" applyBorder="1"/>
    <xf numFmtId="168" fontId="2" fillId="2" borderId="2" xfId="1" applyNumberFormat="1" applyFont="1" applyFill="1" applyBorder="1" applyAlignment="1">
      <alignment horizontal="center"/>
    </xf>
    <xf numFmtId="168" fontId="4" fillId="4" borderId="5" xfId="0" applyNumberFormat="1" applyFont="1" applyFill="1" applyBorder="1" applyAlignment="1">
      <alignment horizontal="right"/>
    </xf>
    <xf numFmtId="168" fontId="4" fillId="4" borderId="5" xfId="0" applyNumberFormat="1" applyFont="1" applyFill="1" applyBorder="1"/>
    <xf numFmtId="168" fontId="0" fillId="0" borderId="0" xfId="0" applyNumberFormat="1"/>
    <xf numFmtId="167" fontId="2" fillId="3" borderId="10" xfId="0" applyNumberFormat="1" applyFont="1" applyFill="1" applyBorder="1" applyAlignment="1">
      <alignment horizontal="center"/>
    </xf>
    <xf numFmtId="2" fontId="7" fillId="4" borderId="5" xfId="0" applyNumberFormat="1" applyFont="1" applyFill="1" applyBorder="1"/>
    <xf numFmtId="167" fontId="3" fillId="4" borderId="9" xfId="0" applyNumberFormat="1" applyFont="1" applyFill="1" applyBorder="1"/>
    <xf numFmtId="2" fontId="7" fillId="0" borderId="5" xfId="0" applyNumberFormat="1" applyFont="1" applyBorder="1"/>
    <xf numFmtId="2" fontId="4" fillId="0" borderId="5" xfId="0" applyNumberFormat="1" applyFont="1" applyBorder="1"/>
  </cellXfs>
  <cellStyles count="3">
    <cellStyle name="Normal_Sheet1 2" xfId="1" xr:uid="{B0538C06-0326-3746-8A13-B17426AED997}"/>
    <cellStyle name="Normal_Sheet1_1" xfId="2" xr:uid="{30D42C17-60AA-B345-A396-D9AB32EB7E5D}"/>
    <cellStyle name="Normale" xfId="0" builtinId="0"/>
  </cellStyles>
  <dxfs count="0"/>
  <tableStyles count="0" defaultTableStyle="TableStyleMedium2" defaultPivotStyle="PivotStyleLight16"/>
  <colors>
    <mruColors>
      <color rgb="FFFFD779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A5C2-439D-D34E-8650-A76AC9D817FB}">
  <dimension ref="A1:AK19"/>
  <sheetViews>
    <sheetView tabSelected="1" zoomScale="40" zoomScaleNormal="40" workbookViewId="0">
      <selection activeCell="R22" sqref="R22"/>
    </sheetView>
  </sheetViews>
  <sheetFormatPr baseColWidth="10" defaultRowHeight="16" x14ac:dyDescent="0.2"/>
  <cols>
    <col min="1" max="1" width="4.1640625" customWidth="1"/>
    <col min="2" max="2" width="18.33203125" style="26" customWidth="1"/>
    <col min="3" max="3" width="18.33203125" style="59" customWidth="1"/>
    <col min="4" max="4" width="14.83203125" style="15" customWidth="1"/>
    <col min="5" max="6" width="14.83203125" style="16" customWidth="1"/>
    <col min="7" max="7" width="14.83203125" style="14" customWidth="1"/>
    <col min="8" max="8" width="14.83203125" style="16" customWidth="1"/>
    <col min="9" max="13" width="14.83203125" style="15" customWidth="1"/>
    <col min="14" max="14" width="14.83203125" style="29" customWidth="1"/>
    <col min="15" max="15" width="14.83203125" style="16" customWidth="1"/>
    <col min="16" max="16" width="14.83203125" style="29" customWidth="1"/>
    <col min="17" max="17" width="14.83203125" style="14" customWidth="1"/>
    <col min="18" max="21" width="14.83203125" style="29" customWidth="1"/>
    <col min="22" max="22" width="14.83203125" style="16" customWidth="1"/>
    <col min="23" max="23" width="14.83203125" style="29" customWidth="1"/>
    <col min="24" max="25" width="14.83203125" style="22" customWidth="1"/>
    <col min="26" max="26" width="14.83203125" style="15" customWidth="1"/>
    <col min="27" max="27" width="14.83203125" style="29" customWidth="1"/>
    <col min="28" max="29" width="14.83203125" style="22" customWidth="1"/>
    <col min="30" max="30" width="14.83203125" style="29" customWidth="1"/>
    <col min="31" max="32" width="14.83203125" style="22" customWidth="1"/>
    <col min="33" max="35" width="14.83203125" style="15" customWidth="1"/>
    <col min="36" max="37" width="14.83203125" style="29" customWidth="1"/>
  </cols>
  <sheetData>
    <row r="1" spans="1:37" x14ac:dyDescent="0.2">
      <c r="A1" s="1" t="s">
        <v>0</v>
      </c>
      <c r="B1" s="2" t="s">
        <v>1</v>
      </c>
      <c r="C1" s="56" t="s">
        <v>2</v>
      </c>
      <c r="D1" s="3" t="s">
        <v>29</v>
      </c>
      <c r="E1" s="18" t="s">
        <v>30</v>
      </c>
      <c r="F1" s="18" t="s">
        <v>31</v>
      </c>
      <c r="G1" s="20" t="s">
        <v>32</v>
      </c>
      <c r="H1" s="18" t="s">
        <v>33</v>
      </c>
      <c r="I1" s="3" t="s">
        <v>3</v>
      </c>
      <c r="J1" s="3" t="s">
        <v>4</v>
      </c>
      <c r="K1" s="18" t="s">
        <v>34</v>
      </c>
      <c r="L1" s="18" t="s">
        <v>35</v>
      </c>
      <c r="M1" s="18" t="s">
        <v>36</v>
      </c>
      <c r="N1" s="60" t="s">
        <v>5</v>
      </c>
      <c r="O1" s="31" t="s">
        <v>6</v>
      </c>
      <c r="P1" s="33" t="s">
        <v>7</v>
      </c>
      <c r="Q1" s="35" t="s">
        <v>8</v>
      </c>
      <c r="R1" s="30" t="s">
        <v>9</v>
      </c>
      <c r="S1" s="33" t="s">
        <v>10</v>
      </c>
      <c r="T1" s="36" t="s">
        <v>11</v>
      </c>
      <c r="U1" s="30" t="s">
        <v>12</v>
      </c>
      <c r="V1" s="31" t="s">
        <v>13</v>
      </c>
      <c r="W1" s="33" t="s">
        <v>14</v>
      </c>
      <c r="X1" s="23" t="s">
        <v>15</v>
      </c>
      <c r="Y1" s="24" t="s">
        <v>16</v>
      </c>
      <c r="Z1" s="45" t="s">
        <v>17</v>
      </c>
      <c r="AA1" s="33" t="s">
        <v>18</v>
      </c>
      <c r="AB1" s="23" t="s">
        <v>19</v>
      </c>
      <c r="AC1" s="24" t="s">
        <v>20</v>
      </c>
      <c r="AD1" s="30" t="s">
        <v>21</v>
      </c>
      <c r="AE1" s="23" t="s">
        <v>22</v>
      </c>
      <c r="AF1" s="24" t="s">
        <v>23</v>
      </c>
      <c r="AG1" s="50" t="s">
        <v>24</v>
      </c>
      <c r="AH1" s="51" t="s">
        <v>25</v>
      </c>
      <c r="AI1" s="50" t="s">
        <v>26</v>
      </c>
      <c r="AJ1" s="36" t="s">
        <v>27</v>
      </c>
      <c r="AK1" s="36" t="s">
        <v>28</v>
      </c>
    </row>
    <row r="2" spans="1:37" x14ac:dyDescent="0.2">
      <c r="A2" s="4">
        <v>10</v>
      </c>
      <c r="B2" s="5">
        <v>1.8995956087500001</v>
      </c>
      <c r="C2" s="57">
        <f>(B2-MIN($B$2:$B$3))/(MAX($B$2:$B$3)-MIN($B$2:$B$3))</f>
        <v>1</v>
      </c>
      <c r="D2" s="17">
        <v>138.25299999999999</v>
      </c>
      <c r="E2" s="19">
        <v>702.25</v>
      </c>
      <c r="F2" s="19">
        <v>32.42</v>
      </c>
      <c r="G2" s="21">
        <v>4.8000000000000001E-4</v>
      </c>
      <c r="H2" s="19">
        <v>288.02708333333334</v>
      </c>
      <c r="I2" s="17">
        <v>0.26653391582247954</v>
      </c>
      <c r="J2" s="17">
        <v>0.29399999999999998</v>
      </c>
      <c r="K2" s="19">
        <v>330.92777777777775</v>
      </c>
      <c r="L2" s="19">
        <v>230.2</v>
      </c>
      <c r="M2" s="19">
        <v>42.69</v>
      </c>
      <c r="N2" s="62">
        <v>-3.9921000000000002</v>
      </c>
      <c r="O2" s="32">
        <v>1021</v>
      </c>
      <c r="P2" s="34">
        <v>5.0000000000000001E-3</v>
      </c>
      <c r="Q2" s="6">
        <v>-4.5070999999999996E-6</v>
      </c>
      <c r="R2" s="37">
        <v>0.28899999999999998</v>
      </c>
      <c r="S2" s="38">
        <v>0.2661</v>
      </c>
      <c r="T2" s="39">
        <v>0.28720000000000001</v>
      </c>
      <c r="U2" s="41">
        <v>45.634</v>
      </c>
      <c r="V2" s="43">
        <v>-4210</v>
      </c>
      <c r="W2" s="44">
        <v>-12.881</v>
      </c>
      <c r="X2" s="12">
        <v>-7.8083000000000003E-11</v>
      </c>
      <c r="Y2" s="13">
        <v>2.8636999999999998E-6</v>
      </c>
      <c r="Z2" s="46">
        <v>140.15199999999999</v>
      </c>
      <c r="AA2" s="7">
        <v>0.92528999999999995</v>
      </c>
      <c r="AB2" s="8">
        <v>-2.2387000000000002E-3</v>
      </c>
      <c r="AC2" s="9">
        <v>2.3877E-6</v>
      </c>
      <c r="AD2" s="48">
        <v>0.12379999999999999</v>
      </c>
      <c r="AE2" s="10">
        <v>6.1530000000000002E-6</v>
      </c>
      <c r="AF2" s="11">
        <v>-1.3500999999999999E-7</v>
      </c>
      <c r="AG2" s="52">
        <v>64.210999999999999</v>
      </c>
      <c r="AH2" s="53">
        <v>0.434</v>
      </c>
      <c r="AI2" s="54">
        <v>64.760000000000005</v>
      </c>
      <c r="AJ2" s="55">
        <v>1.2949999999999999</v>
      </c>
      <c r="AK2" s="63">
        <v>30.830019172853099</v>
      </c>
    </row>
    <row r="3" spans="1:37" x14ac:dyDescent="0.2">
      <c r="A3" s="4">
        <v>10</v>
      </c>
      <c r="B3" s="5">
        <v>1.89578316375</v>
      </c>
      <c r="C3" s="57">
        <f>(B3-MIN($B$2:$B$3))/(MAX($B$2:$B$3)-MIN($B$2:$B$3))</f>
        <v>0</v>
      </c>
      <c r="D3" s="17">
        <v>138.25299999999999</v>
      </c>
      <c r="E3" s="19">
        <v>687.05</v>
      </c>
      <c r="F3" s="19">
        <v>28.37</v>
      </c>
      <c r="G3" s="21">
        <v>4.8000000000000001E-4</v>
      </c>
      <c r="H3" s="19">
        <v>288.02708333333334</v>
      </c>
      <c r="I3" s="17">
        <v>0.23839778120039451</v>
      </c>
      <c r="J3" s="17">
        <v>0.254</v>
      </c>
      <c r="K3" s="19">
        <v>330.92777777777775</v>
      </c>
      <c r="L3" s="19">
        <v>242.79</v>
      </c>
      <c r="M3" s="19">
        <v>42.61</v>
      </c>
      <c r="N3" s="62">
        <v>-2.4870999999999999</v>
      </c>
      <c r="O3" s="32">
        <v>724.32</v>
      </c>
      <c r="P3" s="34">
        <v>2E-3</v>
      </c>
      <c r="Q3" s="6">
        <v>-2.6970000000000002E-6</v>
      </c>
      <c r="R3" s="37">
        <v>0.2868</v>
      </c>
      <c r="S3" s="38">
        <v>0.26989999999999997</v>
      </c>
      <c r="T3" s="39">
        <v>0.29520000000000002</v>
      </c>
      <c r="U3" s="41">
        <v>76.099999999999994</v>
      </c>
      <c r="V3" s="43">
        <v>-5030</v>
      </c>
      <c r="W3" s="44">
        <v>-25.077999999999999</v>
      </c>
      <c r="X3" s="12">
        <v>9.7608E-3</v>
      </c>
      <c r="Y3" s="13">
        <v>-2.5814E-13</v>
      </c>
      <c r="Z3" s="46">
        <v>108.262</v>
      </c>
      <c r="AA3" s="7">
        <v>0.95784000000000002</v>
      </c>
      <c r="AB3" s="8">
        <v>-2.3376999999999998E-3</v>
      </c>
      <c r="AC3" s="9">
        <v>2.4578999999999998E-6</v>
      </c>
      <c r="AD3" s="48">
        <v>0.12189999999999999</v>
      </c>
      <c r="AE3" s="10">
        <v>1.5999999999999999E-5</v>
      </c>
      <c r="AF3" s="11">
        <v>-1.4817000000000001E-7</v>
      </c>
      <c r="AG3" s="52">
        <v>52.978999999999999</v>
      </c>
      <c r="AH3" s="53">
        <v>0.28499999999999998</v>
      </c>
      <c r="AI3" s="54">
        <v>61.47</v>
      </c>
      <c r="AJ3" s="55">
        <v>1.2969999999999999</v>
      </c>
      <c r="AK3" s="63">
        <v>30.830019178600701</v>
      </c>
    </row>
    <row r="4" spans="1:37" x14ac:dyDescent="0.2">
      <c r="A4" s="4">
        <v>11</v>
      </c>
      <c r="B4" s="5">
        <v>3.3375732500000002</v>
      </c>
      <c r="C4" s="58">
        <f>(B4-MIN($B$4:$B$9))/(MAX($B$4:$B$9)-MIN($B$4:$B$9))</f>
        <v>3.1143363152062414E-3</v>
      </c>
      <c r="D4" s="17">
        <v>152.28</v>
      </c>
      <c r="E4" s="19">
        <v>752.51</v>
      </c>
      <c r="F4" s="19">
        <v>26.38</v>
      </c>
      <c r="G4" s="21">
        <v>5.3249999999999999E-4</v>
      </c>
      <c r="H4" s="19">
        <v>286.24060150375936</v>
      </c>
      <c r="I4" s="17">
        <v>0.22431800184955231</v>
      </c>
      <c r="J4" s="17">
        <v>0.33100000000000002</v>
      </c>
      <c r="K4" s="19">
        <v>364.26111111111106</v>
      </c>
      <c r="L4" s="19">
        <v>225.04</v>
      </c>
      <c r="M4" s="61">
        <v>42.5868670377371</v>
      </c>
      <c r="N4" s="62">
        <v>-8.6494</v>
      </c>
      <c r="O4" s="32">
        <v>1846.9</v>
      </c>
      <c r="P4" s="34">
        <v>1.35E-2</v>
      </c>
      <c r="Q4" s="6">
        <v>-9.2981E-6</v>
      </c>
      <c r="R4" s="40">
        <v>0.25003261626575002</v>
      </c>
      <c r="S4" s="40">
        <v>0.23233227425252601</v>
      </c>
      <c r="T4" s="40">
        <v>0.26299041926740202</v>
      </c>
      <c r="U4" s="42">
        <v>18.632000000000001</v>
      </c>
      <c r="V4" s="43">
        <v>-3261.7</v>
      </c>
      <c r="W4" s="44">
        <v>-3.4769000000000001</v>
      </c>
      <c r="X4" s="25">
        <v>0</v>
      </c>
      <c r="Y4" s="25">
        <v>0</v>
      </c>
      <c r="Z4" s="47">
        <v>195.91800000000001</v>
      </c>
      <c r="AA4" s="7">
        <v>0.39394000000000001</v>
      </c>
      <c r="AB4" s="8">
        <v>-8.3874000000000004E-4</v>
      </c>
      <c r="AC4" s="9">
        <v>1.0832000000000001E-6</v>
      </c>
      <c r="AD4" s="49">
        <v>0.1578</v>
      </c>
      <c r="AE4" s="10">
        <v>-5.9209999999999997E-5</v>
      </c>
      <c r="AF4" s="11">
        <v>-1.3983999999999999E-7</v>
      </c>
      <c r="AG4" s="52">
        <v>68.989000000000004</v>
      </c>
      <c r="AH4" s="53">
        <v>0.38</v>
      </c>
      <c r="AI4" s="54">
        <v>59.756</v>
      </c>
      <c r="AJ4" s="55">
        <v>1.2222</v>
      </c>
      <c r="AK4" s="63">
        <v>24.113827757893901</v>
      </c>
    </row>
    <row r="5" spans="1:37" x14ac:dyDescent="0.2">
      <c r="A5" s="4">
        <v>11</v>
      </c>
      <c r="B5" s="5">
        <v>3.6041492824999999</v>
      </c>
      <c r="C5" s="58">
        <f t="shared" ref="C5:C9" si="0">(B5-MIN($B$4:$B$9))/(MAX($B$4:$B$9)-MIN($B$4:$B$9))</f>
        <v>0.26071272867554618</v>
      </c>
      <c r="D5" s="17">
        <v>152.28</v>
      </c>
      <c r="E5" s="19">
        <v>713.14</v>
      </c>
      <c r="F5" s="19">
        <v>26.38</v>
      </c>
      <c r="G5" s="21">
        <v>5.3249999999999999E-4</v>
      </c>
      <c r="H5" s="19">
        <v>286.24060150375936</v>
      </c>
      <c r="I5" s="17">
        <v>0.23670182512803464</v>
      </c>
      <c r="J5" s="17">
        <v>0.33100000000000002</v>
      </c>
      <c r="K5" s="19">
        <v>346.48333333333335</v>
      </c>
      <c r="L5" s="19">
        <v>225.04</v>
      </c>
      <c r="M5" s="61">
        <v>42.684742882722901</v>
      </c>
      <c r="N5" s="62">
        <v>-6.2184999999999997</v>
      </c>
      <c r="O5" s="32">
        <v>1386.1</v>
      </c>
      <c r="P5" s="34">
        <v>9.2999999999999992E-3</v>
      </c>
      <c r="Q5" s="6">
        <v>-7.2152E-6</v>
      </c>
      <c r="R5" s="40">
        <v>0.25277346119246902</v>
      </c>
      <c r="S5" s="40">
        <v>0.24012706076829901</v>
      </c>
      <c r="T5" s="40">
        <v>0.26997420520512599</v>
      </c>
      <c r="U5" s="42">
        <v>18.387</v>
      </c>
      <c r="V5" s="43">
        <v>-3078</v>
      </c>
      <c r="W5" s="44">
        <v>-3.4257</v>
      </c>
      <c r="X5" s="25">
        <v>0</v>
      </c>
      <c r="Y5" s="25">
        <v>0</v>
      </c>
      <c r="Z5" s="47">
        <v>186.35</v>
      </c>
      <c r="AA5" s="7">
        <v>0.45071</v>
      </c>
      <c r="AB5" s="8">
        <v>-1.0189999999999999E-3</v>
      </c>
      <c r="AC5" s="9">
        <v>1.3335E-6</v>
      </c>
      <c r="AD5" s="49">
        <v>0.15720000000000001</v>
      </c>
      <c r="AE5" s="10">
        <v>-6.1073000000000003E-5</v>
      </c>
      <c r="AF5" s="11">
        <v>-1.5615999999999999E-7</v>
      </c>
      <c r="AG5" s="52">
        <v>65.210999999999999</v>
      </c>
      <c r="AH5" s="53">
        <v>0.38</v>
      </c>
      <c r="AI5" s="54">
        <v>58.642000000000003</v>
      </c>
      <c r="AJ5" s="55">
        <v>1.2222</v>
      </c>
      <c r="AK5" s="63">
        <v>25.0271042920001</v>
      </c>
    </row>
    <row r="6" spans="1:37" x14ac:dyDescent="0.2">
      <c r="A6" s="4">
        <v>11</v>
      </c>
      <c r="B6" s="5">
        <v>4.3692016799999998</v>
      </c>
      <c r="C6" s="58">
        <f t="shared" si="0"/>
        <v>1</v>
      </c>
      <c r="D6" s="17">
        <v>152.28</v>
      </c>
      <c r="E6" s="19">
        <v>711.69</v>
      </c>
      <c r="F6" s="19">
        <v>26.38</v>
      </c>
      <c r="G6" s="21">
        <v>5.3249999999999999E-4</v>
      </c>
      <c r="H6" s="19">
        <v>286.24060150375936</v>
      </c>
      <c r="I6" s="17">
        <v>0.23718408235581026</v>
      </c>
      <c r="J6" s="17">
        <v>0.33100000000000002</v>
      </c>
      <c r="K6" s="19">
        <v>345.92777777777775</v>
      </c>
      <c r="L6" s="19">
        <v>225.04</v>
      </c>
      <c r="M6" s="61">
        <v>42.589400659416398</v>
      </c>
      <c r="N6" s="62">
        <v>-6.1131000000000002</v>
      </c>
      <c r="O6" s="32">
        <v>1367</v>
      </c>
      <c r="P6" s="34">
        <v>9.1000000000000004E-3</v>
      </c>
      <c r="Q6" s="6">
        <v>-7.1121000000000001E-6</v>
      </c>
      <c r="R6" s="40">
        <v>0.32978187213745802</v>
      </c>
      <c r="S6" s="40">
        <v>0.302274637224902</v>
      </c>
      <c r="T6" s="40">
        <v>0.340349764425809</v>
      </c>
      <c r="U6" s="42">
        <v>18.376999999999999</v>
      </c>
      <c r="V6" s="43">
        <v>-3071.2</v>
      </c>
      <c r="W6" s="44">
        <v>-3.4237000000000002</v>
      </c>
      <c r="X6" s="25">
        <v>0</v>
      </c>
      <c r="Y6" s="25">
        <v>0</v>
      </c>
      <c r="Z6" s="47">
        <v>185.965</v>
      </c>
      <c r="AA6" s="7">
        <v>0.45308999999999999</v>
      </c>
      <c r="AB6" s="8">
        <v>-1.0267E-3</v>
      </c>
      <c r="AC6" s="9">
        <v>1.3443E-6</v>
      </c>
      <c r="AD6" s="49">
        <v>0.15720000000000001</v>
      </c>
      <c r="AE6" s="10">
        <v>-6.1142000000000005E-5</v>
      </c>
      <c r="AF6" s="11">
        <v>-1.5682E-7</v>
      </c>
      <c r="AG6" s="52">
        <v>65.070999999999998</v>
      </c>
      <c r="AH6" s="53">
        <v>0.38</v>
      </c>
      <c r="AI6" s="54">
        <v>58.6</v>
      </c>
      <c r="AJ6" s="55">
        <v>1.2222</v>
      </c>
      <c r="AK6" s="63">
        <v>22.878877989993299</v>
      </c>
    </row>
    <row r="7" spans="1:37" x14ac:dyDescent="0.2">
      <c r="A7" s="4">
        <v>11</v>
      </c>
      <c r="B7" s="28">
        <v>3.3343503750000001</v>
      </c>
      <c r="C7" s="58">
        <f t="shared" si="0"/>
        <v>0</v>
      </c>
      <c r="D7" s="17">
        <v>152.28</v>
      </c>
      <c r="E7" s="19">
        <v>740.84</v>
      </c>
      <c r="F7" s="19">
        <v>26.38</v>
      </c>
      <c r="G7" s="21">
        <v>5.3249999999999999E-4</v>
      </c>
      <c r="H7" s="19">
        <v>286.24060150375936</v>
      </c>
      <c r="I7" s="17">
        <v>0.22785154631473276</v>
      </c>
      <c r="J7" s="17">
        <v>0.33100000000000002</v>
      </c>
      <c r="K7" s="19">
        <v>358.70555555555552</v>
      </c>
      <c r="L7" s="19">
        <v>237.65</v>
      </c>
      <c r="M7" s="61">
        <v>42.5868670377371</v>
      </c>
      <c r="N7" s="62">
        <v>-8.0030999999999999</v>
      </c>
      <c r="O7" s="32">
        <v>1720.3</v>
      </c>
      <c r="P7" s="34">
        <v>1.24E-2</v>
      </c>
      <c r="Q7" s="6">
        <v>-8.8030000000000003E-6</v>
      </c>
      <c r="R7" s="37">
        <v>0.28599999999999998</v>
      </c>
      <c r="S7" s="38">
        <v>0.2676</v>
      </c>
      <c r="T7" s="39">
        <v>0.28570000000000001</v>
      </c>
      <c r="U7" s="41">
        <v>18.561</v>
      </c>
      <c r="V7" s="43">
        <v>-3207.3</v>
      </c>
      <c r="W7" s="44">
        <v>-3.4622999999999999</v>
      </c>
      <c r="X7" s="25">
        <v>0</v>
      </c>
      <c r="Y7" s="13">
        <v>0</v>
      </c>
      <c r="Z7" s="46">
        <v>190.982</v>
      </c>
      <c r="AA7" s="7">
        <v>0.42497000000000001</v>
      </c>
      <c r="AB7" s="8">
        <v>-9.2117999999999996E-4</v>
      </c>
      <c r="AC7" s="9">
        <v>1.1739000000000001E-6</v>
      </c>
      <c r="AD7" s="48">
        <v>0.15679999999999999</v>
      </c>
      <c r="AE7" s="10">
        <v>-5.7055999999999997E-5</v>
      </c>
      <c r="AF7" s="11">
        <v>-1.4667999999999999E-7</v>
      </c>
      <c r="AG7" s="52">
        <v>67.867999999999995</v>
      </c>
      <c r="AH7" s="53">
        <v>0.38</v>
      </c>
      <c r="AI7" s="54">
        <v>59.43</v>
      </c>
      <c r="AJ7" s="55">
        <v>1.2222</v>
      </c>
      <c r="AK7" s="63">
        <v>24.113827757893901</v>
      </c>
    </row>
    <row r="8" spans="1:37" x14ac:dyDescent="0.2">
      <c r="A8" s="4">
        <v>11</v>
      </c>
      <c r="B8" s="28">
        <v>4.3680883000000001</v>
      </c>
      <c r="C8" s="58">
        <f t="shared" si="0"/>
        <v>0.99892411596272801</v>
      </c>
      <c r="D8" s="17">
        <v>152.28</v>
      </c>
      <c r="E8" s="19">
        <v>697.11</v>
      </c>
      <c r="F8" s="19">
        <v>26.38</v>
      </c>
      <c r="G8" s="21">
        <v>5.3249999999999999E-4</v>
      </c>
      <c r="H8" s="19">
        <v>286.24060150375936</v>
      </c>
      <c r="I8" s="17">
        <v>0.24214476850397587</v>
      </c>
      <c r="J8" s="17">
        <v>0.33100000000000002</v>
      </c>
      <c r="K8" s="19">
        <v>339.26111111111106</v>
      </c>
      <c r="L8" s="19">
        <v>237.65</v>
      </c>
      <c r="M8" s="61">
        <v>42.589400659416398</v>
      </c>
      <c r="N8" s="62">
        <v>-4.9828999999999999</v>
      </c>
      <c r="O8" s="32">
        <v>1165.8</v>
      </c>
      <c r="P8" s="34">
        <v>7.0000000000000001E-3</v>
      </c>
      <c r="Q8" s="6">
        <v>-5.9475000000000002E-6</v>
      </c>
      <c r="R8" s="37">
        <v>0.28599999999999998</v>
      </c>
      <c r="S8" s="38">
        <v>0.2656</v>
      </c>
      <c r="T8" s="39">
        <v>0.28570000000000001</v>
      </c>
      <c r="U8" s="41">
        <v>18.280999999999999</v>
      </c>
      <c r="V8" s="43">
        <v>-3003.2</v>
      </c>
      <c r="W8" s="44">
        <v>-3.4033000000000002</v>
      </c>
      <c r="X8" s="25">
        <v>0</v>
      </c>
      <c r="Y8" s="13">
        <v>0</v>
      </c>
      <c r="Z8" s="46">
        <v>179.89599999999999</v>
      </c>
      <c r="AA8" s="7">
        <v>0.49337999999999999</v>
      </c>
      <c r="AB8" s="8">
        <v>-1.1412E-3</v>
      </c>
      <c r="AC8" s="9">
        <v>1.4760999999999999E-6</v>
      </c>
      <c r="AD8" s="48">
        <v>0.15609999999999999</v>
      </c>
      <c r="AE8" s="10">
        <v>-5.8693000000000002E-5</v>
      </c>
      <c r="AF8" s="11">
        <v>-1.6651E-7</v>
      </c>
      <c r="AG8" s="52">
        <v>63.673999999999999</v>
      </c>
      <c r="AH8" s="53">
        <v>0.38</v>
      </c>
      <c r="AI8" s="54">
        <v>58.177</v>
      </c>
      <c r="AJ8" s="55">
        <v>1.2222</v>
      </c>
      <c r="AK8" s="63">
        <v>23.067783889651501</v>
      </c>
    </row>
    <row r="9" spans="1:37" x14ac:dyDescent="0.2">
      <c r="A9" s="4">
        <v>11</v>
      </c>
      <c r="B9" s="28">
        <v>3.6080320187499999</v>
      </c>
      <c r="C9" s="58">
        <f t="shared" si="0"/>
        <v>0.26446470369962949</v>
      </c>
      <c r="D9" s="17">
        <v>152.28</v>
      </c>
      <c r="E9" s="19">
        <v>701.48</v>
      </c>
      <c r="F9" s="19">
        <v>26.38</v>
      </c>
      <c r="G9" s="21">
        <v>5.3249999999999999E-4</v>
      </c>
      <c r="H9" s="19">
        <v>286.24060150375936</v>
      </c>
      <c r="I9" s="17">
        <v>0.24063628267635087</v>
      </c>
      <c r="J9" s="17">
        <v>0.33100000000000002</v>
      </c>
      <c r="K9" s="19">
        <v>341.48333333333335</v>
      </c>
      <c r="L9" s="19">
        <v>237.65</v>
      </c>
      <c r="M9" s="61">
        <v>42.702659466452403</v>
      </c>
      <c r="N9" s="62">
        <v>-5.3372000000000002</v>
      </c>
      <c r="O9" s="32">
        <v>1228.2</v>
      </c>
      <c r="P9" s="34">
        <v>7.7000000000000002E-3</v>
      </c>
      <c r="Q9" s="6">
        <v>-6.3238999999999997E-6</v>
      </c>
      <c r="R9" s="37">
        <v>0.28599999999999998</v>
      </c>
      <c r="S9" s="38">
        <v>0.26369999999999999</v>
      </c>
      <c r="T9" s="39">
        <v>0.28570000000000001</v>
      </c>
      <c r="U9" s="41">
        <v>18.309999999999999</v>
      </c>
      <c r="V9" s="43">
        <v>-3023.6</v>
      </c>
      <c r="W9" s="44">
        <v>-3.4095</v>
      </c>
      <c r="X9" s="25">
        <v>0</v>
      </c>
      <c r="Y9" s="13">
        <v>0</v>
      </c>
      <c r="Z9" s="46">
        <v>180.48599999999999</v>
      </c>
      <c r="AA9" s="7">
        <v>0.48975999999999997</v>
      </c>
      <c r="AB9" s="8">
        <v>-1.1268999999999999E-3</v>
      </c>
      <c r="AC9" s="9">
        <v>1.4549E-6</v>
      </c>
      <c r="AD9" s="48">
        <v>0.15620000000000001</v>
      </c>
      <c r="AE9" s="10">
        <v>-5.8536000000000003E-5</v>
      </c>
      <c r="AF9" s="11">
        <v>-1.6435000000000001E-7</v>
      </c>
      <c r="AG9" s="52">
        <v>64.093000000000004</v>
      </c>
      <c r="AH9" s="53">
        <v>0.38</v>
      </c>
      <c r="AI9" s="54">
        <v>58.305</v>
      </c>
      <c r="AJ9" s="55">
        <v>1.2222</v>
      </c>
      <c r="AK9" s="63">
        <v>24.687566871184998</v>
      </c>
    </row>
    <row r="10" spans="1:37" x14ac:dyDescent="0.2">
      <c r="A10" s="4">
        <v>12</v>
      </c>
      <c r="B10" s="28">
        <v>1.9205298237499999</v>
      </c>
      <c r="C10" s="58">
        <f t="shared" ref="C10:C16" si="1">(B10-MIN($B$10:$B$16))/(MAX($B$10:$B$16)-MIN($B$10:$B$16))</f>
        <v>0</v>
      </c>
      <c r="D10" s="17">
        <v>166.30699999999999</v>
      </c>
      <c r="E10" s="19">
        <v>727</v>
      </c>
      <c r="F10" s="19">
        <v>25.6</v>
      </c>
      <c r="G10" s="21">
        <v>5.9800000000000001E-4</v>
      </c>
      <c r="H10" s="19">
        <v>278.10535117056855</v>
      </c>
      <c r="I10" s="17">
        <v>0.25327756267994295</v>
      </c>
      <c r="J10" s="17">
        <v>0.42799999999999999</v>
      </c>
      <c r="K10" s="19">
        <v>347.03888888888889</v>
      </c>
      <c r="L10" s="19">
        <v>276.77999999999997</v>
      </c>
      <c r="M10" s="19">
        <v>42.48</v>
      </c>
      <c r="N10" s="62">
        <v>-14.018000000000001</v>
      </c>
      <c r="O10" s="32">
        <v>2542.5</v>
      </c>
      <c r="P10" s="34">
        <v>2.52E-2</v>
      </c>
      <c r="Q10" s="6">
        <v>-1.7328000000000001E-5</v>
      </c>
      <c r="R10" s="37">
        <v>0.27810000000000001</v>
      </c>
      <c r="S10" s="38">
        <v>0.26190000000000002</v>
      </c>
      <c r="T10" s="39">
        <v>0.28129999999999999</v>
      </c>
      <c r="U10" s="41">
        <v>43.715000000000003</v>
      </c>
      <c r="V10" s="43">
        <v>-4473.7</v>
      </c>
      <c r="W10" s="44">
        <v>-12.082000000000001</v>
      </c>
      <c r="X10" s="12">
        <v>1.0564E-10</v>
      </c>
      <c r="Y10" s="13">
        <v>2.4453000000000001E-6</v>
      </c>
      <c r="Z10" s="46">
        <v>177.95699999999999</v>
      </c>
      <c r="AA10" s="7">
        <v>0.62739</v>
      </c>
      <c r="AB10" s="8">
        <v>-1.4220999999999999E-3</v>
      </c>
      <c r="AC10" s="9">
        <v>1.6754000000000001E-6</v>
      </c>
      <c r="AD10" s="48">
        <v>0.15090000000000001</v>
      </c>
      <c r="AE10" s="10">
        <v>-4.2951999999999998E-5</v>
      </c>
      <c r="AF10" s="11">
        <v>-1.6327000000000001E-7</v>
      </c>
      <c r="AG10" s="52">
        <v>68.540999999999997</v>
      </c>
      <c r="AH10" s="53">
        <v>0.35399999999999998</v>
      </c>
      <c r="AI10" s="54">
        <v>62.81</v>
      </c>
      <c r="AJ10" s="55">
        <v>1.2676000000000001</v>
      </c>
      <c r="AK10" s="64">
        <v>47</v>
      </c>
    </row>
    <row r="11" spans="1:37" x14ac:dyDescent="0.2">
      <c r="A11" s="4">
        <v>12</v>
      </c>
      <c r="B11" s="28">
        <v>5.8245543125000001</v>
      </c>
      <c r="C11" s="58">
        <f t="shared" si="1"/>
        <v>1</v>
      </c>
      <c r="D11" s="17">
        <v>166.30699999999999</v>
      </c>
      <c r="E11" s="19">
        <v>697.05</v>
      </c>
      <c r="F11" s="19">
        <v>23.2</v>
      </c>
      <c r="G11" s="21">
        <v>5.8750000000000002E-4</v>
      </c>
      <c r="H11" s="19">
        <v>283.3168654173765</v>
      </c>
      <c r="I11" s="17">
        <v>0.2349914897030661</v>
      </c>
      <c r="J11" s="17">
        <v>0.34899999999999998</v>
      </c>
      <c r="K11" s="19">
        <v>344.26111111111106</v>
      </c>
      <c r="L11" s="19">
        <v>232.55</v>
      </c>
      <c r="M11" s="61">
        <v>42.589400659416398</v>
      </c>
      <c r="N11" s="62">
        <v>-5.2347000000000001</v>
      </c>
      <c r="O11" s="32">
        <v>1235</v>
      </c>
      <c r="P11" s="34">
        <v>7.3000000000000001E-3</v>
      </c>
      <c r="Q11" s="6">
        <v>-6.0662999999999998E-6</v>
      </c>
      <c r="R11" s="37">
        <v>0.28310000000000002</v>
      </c>
      <c r="S11" s="38">
        <v>0.27189999999999998</v>
      </c>
      <c r="T11" s="39">
        <v>0.28570000000000001</v>
      </c>
      <c r="U11" s="41">
        <v>18.422000000000001</v>
      </c>
      <c r="V11" s="43">
        <v>-3051.9</v>
      </c>
      <c r="W11" s="44">
        <v>-3.4477000000000002</v>
      </c>
      <c r="X11" s="25">
        <v>0</v>
      </c>
      <c r="Y11" s="13">
        <v>0</v>
      </c>
      <c r="Z11" s="46">
        <v>198.959</v>
      </c>
      <c r="AA11" s="7">
        <v>0.55127999999999999</v>
      </c>
      <c r="AB11" s="8">
        <v>-1.2891000000000001E-3</v>
      </c>
      <c r="AC11" s="9">
        <v>1.6496000000000001E-6</v>
      </c>
      <c r="AD11" s="48">
        <v>0.15210000000000001</v>
      </c>
      <c r="AE11" s="10">
        <v>-5.5958999999999997E-5</v>
      </c>
      <c r="AF11" s="11">
        <v>-1.6408E-7</v>
      </c>
      <c r="AG11" s="52">
        <v>67.025000000000006</v>
      </c>
      <c r="AH11" s="53">
        <v>0.38</v>
      </c>
      <c r="AI11" s="54">
        <v>55.701999999999998</v>
      </c>
      <c r="AJ11" s="55">
        <v>1.2222</v>
      </c>
      <c r="AK11" s="63">
        <v>17.501863475800299</v>
      </c>
    </row>
    <row r="12" spans="1:37" x14ac:dyDescent="0.2">
      <c r="A12" s="4">
        <v>12</v>
      </c>
      <c r="B12" s="28">
        <v>2.7433565624999998</v>
      </c>
      <c r="C12" s="58">
        <f t="shared" si="1"/>
        <v>0.21076372372178806</v>
      </c>
      <c r="D12" s="17">
        <v>166.30699999999999</v>
      </c>
      <c r="E12" s="19">
        <v>762.49</v>
      </c>
      <c r="F12" s="19">
        <v>23.96</v>
      </c>
      <c r="G12" s="21">
        <v>5.8850000000000005E-4</v>
      </c>
      <c r="H12" s="19">
        <v>282.83503401360542</v>
      </c>
      <c r="I12" s="17">
        <v>0.22223884294512553</v>
      </c>
      <c r="J12" s="17">
        <v>0.374</v>
      </c>
      <c r="K12" s="61">
        <v>374.22973679824798</v>
      </c>
      <c r="L12" s="61">
        <v>217.50682886498299</v>
      </c>
      <c r="M12" s="61">
        <v>42.593247839382201</v>
      </c>
      <c r="N12" s="62">
        <v>-10.015000000000001</v>
      </c>
      <c r="O12" s="32">
        <v>2110.1</v>
      </c>
      <c r="P12" s="34">
        <v>1.5800000000000002E-2</v>
      </c>
      <c r="Q12" s="6">
        <v>-1.0628999999999999E-5</v>
      </c>
      <c r="R12" s="37">
        <v>0.28260000000000002</v>
      </c>
      <c r="S12" s="38">
        <v>0.27850000000000003</v>
      </c>
      <c r="T12" s="39">
        <v>0.28570000000000001</v>
      </c>
      <c r="U12" s="41">
        <v>19.094999999999999</v>
      </c>
      <c r="V12" s="43">
        <v>-3424.1</v>
      </c>
      <c r="W12" s="44">
        <v>-3.5908000000000002</v>
      </c>
      <c r="X12" s="25">
        <v>0</v>
      </c>
      <c r="Y12" s="13">
        <v>0</v>
      </c>
      <c r="Z12" s="46">
        <v>217.67</v>
      </c>
      <c r="AA12" s="7">
        <v>0.44766</v>
      </c>
      <c r="AB12" s="8">
        <v>-9.5326000000000004E-4</v>
      </c>
      <c r="AC12" s="9">
        <v>1.1824999999999999E-6</v>
      </c>
      <c r="AD12" s="48">
        <v>0.1368</v>
      </c>
      <c r="AE12" s="10">
        <v>-5.2587000000000003E-5</v>
      </c>
      <c r="AF12" s="11">
        <v>-1.3769000000000001E-7</v>
      </c>
      <c r="AG12" s="52">
        <v>74.316999999999993</v>
      </c>
      <c r="AH12" s="53">
        <v>0.38</v>
      </c>
      <c r="AI12" s="54">
        <v>58.606999999999999</v>
      </c>
      <c r="AJ12" s="55">
        <v>1.2222</v>
      </c>
      <c r="AK12" s="63">
        <v>26.175473247033199</v>
      </c>
    </row>
    <row r="13" spans="1:37" x14ac:dyDescent="0.2">
      <c r="A13" s="4">
        <v>12</v>
      </c>
      <c r="B13" s="28">
        <v>3.4201763999999999</v>
      </c>
      <c r="C13" s="58">
        <f t="shared" si="1"/>
        <v>0.38412837331616234</v>
      </c>
      <c r="D13" s="17">
        <v>166.30699999999999</v>
      </c>
      <c r="E13" s="19">
        <v>723.87</v>
      </c>
      <c r="F13" s="19">
        <v>23.96</v>
      </c>
      <c r="G13" s="21">
        <v>5.8850000000000005E-4</v>
      </c>
      <c r="H13" s="19">
        <v>282.83503401360542</v>
      </c>
      <c r="I13" s="17">
        <v>0.23409575663755749</v>
      </c>
      <c r="J13" s="17">
        <v>0.374</v>
      </c>
      <c r="K13" s="19">
        <v>357.59444444444443</v>
      </c>
      <c r="L13" s="19">
        <v>236.31</v>
      </c>
      <c r="M13" s="61">
        <v>42.589988415640399</v>
      </c>
      <c r="N13" s="62">
        <v>-7.8402000000000003</v>
      </c>
      <c r="O13" s="32">
        <v>1683</v>
      </c>
      <c r="P13" s="34">
        <v>1.23E-2</v>
      </c>
      <c r="Q13" s="6">
        <v>-8.9910000000000008E-6</v>
      </c>
      <c r="R13" s="37">
        <v>0.28260000000000002</v>
      </c>
      <c r="S13" s="38">
        <v>0.2656</v>
      </c>
      <c r="T13" s="39">
        <v>0.28570000000000001</v>
      </c>
      <c r="U13" s="41">
        <v>18.855</v>
      </c>
      <c r="V13" s="43">
        <v>-3237.8</v>
      </c>
      <c r="W13" s="44">
        <v>-3.5415999999999999</v>
      </c>
      <c r="X13" s="25">
        <v>0</v>
      </c>
      <c r="Y13" s="13">
        <v>0</v>
      </c>
      <c r="Z13" s="46">
        <v>204.14</v>
      </c>
      <c r="AA13" s="7">
        <v>0.53015000000000001</v>
      </c>
      <c r="AB13" s="8">
        <v>-1.2003999999999999E-3</v>
      </c>
      <c r="AC13" s="9">
        <v>1.5069999999999999E-6</v>
      </c>
      <c r="AD13" s="48">
        <v>0.15260000000000001</v>
      </c>
      <c r="AE13" s="10">
        <v>-5.3912000000000002E-5</v>
      </c>
      <c r="AF13" s="11">
        <v>-1.5332E-7</v>
      </c>
      <c r="AG13" s="52">
        <v>70.207999999999998</v>
      </c>
      <c r="AH13" s="53">
        <v>0.38</v>
      </c>
      <c r="AI13" s="54">
        <v>57.551000000000002</v>
      </c>
      <c r="AJ13" s="55">
        <v>1.2222</v>
      </c>
      <c r="AK13" s="63">
        <v>25.2594690463437</v>
      </c>
    </row>
    <row r="14" spans="1:37" x14ac:dyDescent="0.2">
      <c r="A14" s="4">
        <v>12</v>
      </c>
      <c r="B14" s="28">
        <v>3.0133683750000002</v>
      </c>
      <c r="C14" s="58">
        <f t="shared" si="1"/>
        <v>0.27992615169273899</v>
      </c>
      <c r="D14" s="17">
        <v>166.30699999999999</v>
      </c>
      <c r="E14" s="19">
        <v>726.73</v>
      </c>
      <c r="F14" s="19">
        <v>23.96</v>
      </c>
      <c r="G14" s="21">
        <v>5.8850000000000005E-4</v>
      </c>
      <c r="H14" s="19">
        <v>282.83503401360542</v>
      </c>
      <c r="I14" s="17">
        <v>0.23317448757754428</v>
      </c>
      <c r="J14" s="17">
        <v>0.374</v>
      </c>
      <c r="K14" s="19">
        <v>358.70555555555552</v>
      </c>
      <c r="L14" s="19">
        <v>236.31</v>
      </c>
      <c r="M14" s="61">
        <v>42.588937575023103</v>
      </c>
      <c r="N14" s="62">
        <v>-8.0241000000000007</v>
      </c>
      <c r="O14" s="32">
        <v>1717.7</v>
      </c>
      <c r="P14" s="34">
        <v>1.26E-2</v>
      </c>
      <c r="Q14" s="6">
        <v>-9.1492000000000004E-6</v>
      </c>
      <c r="R14" s="37">
        <v>0.28260000000000002</v>
      </c>
      <c r="S14" s="38">
        <v>0.26690000000000003</v>
      </c>
      <c r="T14" s="39">
        <v>0.28570000000000001</v>
      </c>
      <c r="U14" s="41">
        <v>18.873000000000001</v>
      </c>
      <c r="V14" s="43">
        <v>-3251.6</v>
      </c>
      <c r="W14" s="44">
        <v>-3.5453999999999999</v>
      </c>
      <c r="X14" s="25">
        <v>0</v>
      </c>
      <c r="Y14" s="13">
        <v>0</v>
      </c>
      <c r="Z14" s="46">
        <v>205.32900000000001</v>
      </c>
      <c r="AA14" s="7">
        <v>0.52261000000000002</v>
      </c>
      <c r="AB14" s="8">
        <v>-1.1777000000000001E-3</v>
      </c>
      <c r="AC14" s="9">
        <v>1.4773E-6</v>
      </c>
      <c r="AD14" s="48">
        <v>0.13789999999999999</v>
      </c>
      <c r="AE14" s="10">
        <v>-5.3817000000000003E-5</v>
      </c>
      <c r="AF14" s="11">
        <v>-1.5207000000000001E-7</v>
      </c>
      <c r="AG14" s="52">
        <v>70.512</v>
      </c>
      <c r="AH14" s="53">
        <v>0.38</v>
      </c>
      <c r="AI14" s="54">
        <v>57.63</v>
      </c>
      <c r="AJ14" s="55">
        <v>1.2222</v>
      </c>
      <c r="AK14" s="63">
        <v>27.4900408930014</v>
      </c>
    </row>
    <row r="15" spans="1:37" x14ac:dyDescent="0.2">
      <c r="A15" s="4">
        <v>12</v>
      </c>
      <c r="B15" s="28">
        <v>2.7452126250000002</v>
      </c>
      <c r="C15" s="58">
        <f t="shared" si="1"/>
        <v>0.2112391465848743</v>
      </c>
      <c r="D15" s="17">
        <v>166.30699999999999</v>
      </c>
      <c r="E15" s="19">
        <v>755.34</v>
      </c>
      <c r="F15" s="19">
        <v>23.96</v>
      </c>
      <c r="G15" s="21">
        <v>5.8850000000000005E-4</v>
      </c>
      <c r="H15" s="19">
        <v>282.83503401360542</v>
      </c>
      <c r="I15" s="17">
        <v>0.22434254158025363</v>
      </c>
      <c r="J15" s="17">
        <v>0.374</v>
      </c>
      <c r="K15" s="19">
        <v>372.03888888888889</v>
      </c>
      <c r="L15" s="19">
        <v>248.92</v>
      </c>
      <c r="M15" s="61">
        <v>42.593247839382201</v>
      </c>
      <c r="N15" s="62">
        <v>-9.6572999999999993</v>
      </c>
      <c r="O15" s="32">
        <v>2037</v>
      </c>
      <c r="P15" s="34">
        <v>1.5299999999999999E-2</v>
      </c>
      <c r="Q15" s="6">
        <v>-1.0396E-5</v>
      </c>
      <c r="R15" s="37">
        <v>0.28260000000000002</v>
      </c>
      <c r="S15" s="38">
        <v>0.27789999999999998</v>
      </c>
      <c r="T15" s="39">
        <v>0.28570000000000001</v>
      </c>
      <c r="U15" s="41">
        <v>19.052</v>
      </c>
      <c r="V15" s="43">
        <v>-3389.6</v>
      </c>
      <c r="W15" s="44">
        <v>-3.5819999999999999</v>
      </c>
      <c r="X15" s="25">
        <v>0</v>
      </c>
      <c r="Y15" s="13">
        <v>0</v>
      </c>
      <c r="Z15" s="46">
        <v>213.26900000000001</v>
      </c>
      <c r="AA15" s="7">
        <v>0.47564000000000001</v>
      </c>
      <c r="AB15" s="8">
        <v>-1.0229E-3</v>
      </c>
      <c r="AC15" s="9">
        <v>1.2512E-6</v>
      </c>
      <c r="AD15" s="48">
        <v>0.13650000000000001</v>
      </c>
      <c r="AE15" s="10">
        <v>-5.0136999999999998E-5</v>
      </c>
      <c r="AF15" s="11">
        <v>-1.4261999999999999E-7</v>
      </c>
      <c r="AG15" s="52">
        <v>73.555000000000007</v>
      </c>
      <c r="AH15" s="53">
        <v>0.38</v>
      </c>
      <c r="AI15" s="54">
        <v>58.414000000000001</v>
      </c>
      <c r="AJ15" s="55">
        <v>1.2222</v>
      </c>
      <c r="AK15" s="63">
        <v>25.8207413478696</v>
      </c>
    </row>
    <row r="16" spans="1:37" x14ac:dyDescent="0.2">
      <c r="A16" s="4">
        <v>12</v>
      </c>
      <c r="B16" s="28">
        <v>3.009095925</v>
      </c>
      <c r="C16" s="58">
        <f t="shared" si="1"/>
        <v>0.27883178099595879</v>
      </c>
      <c r="D16" s="17">
        <v>166.30699999999999</v>
      </c>
      <c r="E16" s="19">
        <v>716.72</v>
      </c>
      <c r="F16" s="19">
        <v>23.96</v>
      </c>
      <c r="G16" s="21">
        <v>5.8850000000000005E-4</v>
      </c>
      <c r="H16" s="19">
        <v>282.83503401360542</v>
      </c>
      <c r="I16" s="17">
        <v>0.23643109632384862</v>
      </c>
      <c r="J16" s="17">
        <v>0.374</v>
      </c>
      <c r="K16" s="19">
        <v>354.26111111111106</v>
      </c>
      <c r="L16" s="19">
        <v>248.92</v>
      </c>
      <c r="M16" s="61">
        <v>42.588937575023103</v>
      </c>
      <c r="N16" s="62">
        <v>-7.3613999999999997</v>
      </c>
      <c r="O16" s="32">
        <v>1593.8</v>
      </c>
      <c r="P16" s="34">
        <v>1.14E-2</v>
      </c>
      <c r="Q16" s="6">
        <v>-8.5634E-6</v>
      </c>
      <c r="R16" s="37">
        <v>0.28260000000000002</v>
      </c>
      <c r="S16" s="38">
        <v>0.27239999999999998</v>
      </c>
      <c r="T16" s="39">
        <v>0.28570000000000001</v>
      </c>
      <c r="U16" s="41">
        <v>18.809000000000001</v>
      </c>
      <c r="V16" s="43">
        <v>-3203.3</v>
      </c>
      <c r="W16" s="44">
        <v>-3.5318999999999998</v>
      </c>
      <c r="X16" s="25">
        <v>0</v>
      </c>
      <c r="Y16" s="13">
        <v>0</v>
      </c>
      <c r="Z16" s="46">
        <v>201.215</v>
      </c>
      <c r="AA16" s="7">
        <v>0.54971000000000003</v>
      </c>
      <c r="AB16" s="8">
        <v>-1.2505999999999999E-3</v>
      </c>
      <c r="AC16" s="9">
        <v>1.5499E-6</v>
      </c>
      <c r="AD16" s="48">
        <v>0.13780000000000001</v>
      </c>
      <c r="AE16" s="10">
        <v>-5.1081000000000001E-5</v>
      </c>
      <c r="AF16" s="11">
        <v>-1.5919000000000001E-7</v>
      </c>
      <c r="AG16" s="52">
        <v>69.448999999999998</v>
      </c>
      <c r="AH16" s="53">
        <v>0.38</v>
      </c>
      <c r="AI16" s="54">
        <v>57.350999999999999</v>
      </c>
      <c r="AJ16" s="55">
        <v>1.2222</v>
      </c>
      <c r="AK16" s="63">
        <v>27.403180952947402</v>
      </c>
    </row>
    <row r="17" spans="1:37" x14ac:dyDescent="0.2">
      <c r="A17" s="4">
        <v>13</v>
      </c>
      <c r="B17" s="27">
        <v>2.2010113124999999</v>
      </c>
      <c r="C17" s="58">
        <v>1</v>
      </c>
      <c r="D17" s="17">
        <v>180.334</v>
      </c>
      <c r="E17" s="19">
        <v>749.48</v>
      </c>
      <c r="F17" s="19">
        <v>23.66</v>
      </c>
      <c r="G17" s="21">
        <v>6.2949999999999996E-4</v>
      </c>
      <c r="H17" s="19">
        <v>286.69952305246426</v>
      </c>
      <c r="I17" s="17">
        <v>0.23883354089819489</v>
      </c>
      <c r="J17" s="17">
        <v>0.38500000000000001</v>
      </c>
      <c r="K17" s="19">
        <v>370.37222222222221</v>
      </c>
      <c r="L17" s="19">
        <v>254.51</v>
      </c>
      <c r="M17" s="61">
        <v>42.504921355262503</v>
      </c>
      <c r="N17" s="62">
        <v>-12.798</v>
      </c>
      <c r="O17" s="32">
        <v>2425.4</v>
      </c>
      <c r="P17" s="34">
        <v>2.2100000000000002E-2</v>
      </c>
      <c r="Q17" s="6">
        <v>-1.4907E-5</v>
      </c>
      <c r="R17" s="37">
        <v>0.28649999999999998</v>
      </c>
      <c r="S17" s="38">
        <v>0.27579999999999999</v>
      </c>
      <c r="T17" s="39">
        <v>0.28570000000000001</v>
      </c>
      <c r="U17" s="41">
        <v>18.582999999999998</v>
      </c>
      <c r="V17" s="43">
        <v>-3344.3</v>
      </c>
      <c r="W17" s="44">
        <v>-3.4340000000000002</v>
      </c>
      <c r="X17" s="25">
        <v>0</v>
      </c>
      <c r="Y17" s="13">
        <v>0</v>
      </c>
      <c r="Z17" s="46">
        <v>225.452</v>
      </c>
      <c r="AA17" s="7">
        <v>0.52420999999999995</v>
      </c>
      <c r="AB17" s="8">
        <v>-1.1414999999999999E-3</v>
      </c>
      <c r="AC17" s="9">
        <v>1.3826999999999999E-6</v>
      </c>
      <c r="AD17" s="48">
        <v>0.1464</v>
      </c>
      <c r="AE17" s="10">
        <v>-4.6755000000000002E-5</v>
      </c>
      <c r="AF17" s="11">
        <v>-1.4135000000000001E-7</v>
      </c>
      <c r="AG17" s="52">
        <v>73.453999999999994</v>
      </c>
      <c r="AH17" s="53">
        <v>0.38</v>
      </c>
      <c r="AI17" s="54">
        <v>58.170999999999999</v>
      </c>
      <c r="AJ17" s="55">
        <v>1.2222</v>
      </c>
      <c r="AK17" s="63">
        <v>56.233081108290598</v>
      </c>
    </row>
    <row r="18" spans="1:37" x14ac:dyDescent="0.2">
      <c r="A18" s="4">
        <v>14</v>
      </c>
      <c r="B18" s="27">
        <v>3.3827890112499999</v>
      </c>
      <c r="C18" s="58">
        <v>1</v>
      </c>
      <c r="D18" s="17">
        <v>194.36</v>
      </c>
      <c r="E18" s="19">
        <v>762.12</v>
      </c>
      <c r="F18" s="19">
        <v>21.59</v>
      </c>
      <c r="G18" s="21">
        <v>6.8550000000000002E-4</v>
      </c>
      <c r="H18" s="19">
        <v>283.73722627737232</v>
      </c>
      <c r="I18" s="17">
        <v>0.23340482781018737</v>
      </c>
      <c r="J18" s="17">
        <v>0.42899999999999999</v>
      </c>
      <c r="K18" s="19">
        <v>382.03888888888889</v>
      </c>
      <c r="L18" s="19">
        <v>252.33</v>
      </c>
      <c r="M18" s="61">
        <v>42.691162955531702</v>
      </c>
      <c r="N18" s="62">
        <v>-10.808</v>
      </c>
      <c r="O18" s="32">
        <v>2170.5</v>
      </c>
      <c r="P18" s="34">
        <v>1.7899999999999999E-2</v>
      </c>
      <c r="Q18" s="6">
        <v>-1.2155E-5</v>
      </c>
      <c r="R18" s="37">
        <v>0.28349999999999997</v>
      </c>
      <c r="S18" s="38">
        <v>0.26769999999999999</v>
      </c>
      <c r="T18" s="39">
        <v>0.28570000000000001</v>
      </c>
      <c r="U18" s="41">
        <v>19.042999999999999</v>
      </c>
      <c r="V18" s="43">
        <v>-3517.6</v>
      </c>
      <c r="W18" s="44">
        <v>-3.5455000000000001</v>
      </c>
      <c r="X18" s="25">
        <v>0</v>
      </c>
      <c r="Y18" s="13">
        <v>0</v>
      </c>
      <c r="Z18" s="46">
        <v>330.70499999999998</v>
      </c>
      <c r="AA18" s="7">
        <v>0.60036999999999996</v>
      </c>
      <c r="AB18" s="8">
        <v>-1.3139E-3</v>
      </c>
      <c r="AC18" s="9">
        <v>1.5537E-6</v>
      </c>
      <c r="AD18" s="48">
        <v>0.14380000000000001</v>
      </c>
      <c r="AE18" s="10">
        <v>-4.3587000000000001E-5</v>
      </c>
      <c r="AF18" s="11">
        <v>-1.3659000000000001E-7</v>
      </c>
      <c r="AG18" s="52">
        <v>77.513000000000005</v>
      </c>
      <c r="AH18" s="53">
        <v>0.38</v>
      </c>
      <c r="AI18" s="54">
        <v>57.360999999999997</v>
      </c>
      <c r="AJ18" s="55">
        <v>1.2222</v>
      </c>
      <c r="AK18" s="63">
        <v>47.7044173001362</v>
      </c>
    </row>
    <row r="19" spans="1:37" x14ac:dyDescent="0.2">
      <c r="A19" s="4">
        <v>15</v>
      </c>
      <c r="B19" s="27">
        <v>2.7755352000000002</v>
      </c>
      <c r="C19" s="58">
        <v>1</v>
      </c>
      <c r="D19" s="17">
        <v>208.387</v>
      </c>
      <c r="E19" s="19">
        <v>766.86</v>
      </c>
      <c r="F19" s="19">
        <v>19.79</v>
      </c>
      <c r="G19" s="21">
        <v>7.4149999999999997E-4</v>
      </c>
      <c r="H19" s="19">
        <v>281.22402159244263</v>
      </c>
      <c r="I19" s="17">
        <v>0.2300053281895823</v>
      </c>
      <c r="J19" s="17">
        <v>0.47099999999999997</v>
      </c>
      <c r="K19" s="19">
        <v>390.37222222222221</v>
      </c>
      <c r="L19" s="19">
        <v>249.75</v>
      </c>
      <c r="M19" s="61">
        <v>42.646694948516597</v>
      </c>
      <c r="N19" s="62">
        <v>-9.6140000000000008</v>
      </c>
      <c r="O19" s="32">
        <v>2016.8</v>
      </c>
      <c r="P19" s="34">
        <v>1.55E-2</v>
      </c>
      <c r="Q19" s="6">
        <v>-1.0643E-5</v>
      </c>
      <c r="R19" s="37">
        <v>0.28100000000000003</v>
      </c>
      <c r="S19" s="38">
        <v>0.26550000000000001</v>
      </c>
      <c r="T19" s="39">
        <v>0.28570000000000001</v>
      </c>
      <c r="U19" s="41">
        <v>19.449000000000002</v>
      </c>
      <c r="V19" s="43">
        <v>-3652.1</v>
      </c>
      <c r="W19" s="44">
        <v>-3.6453000000000002</v>
      </c>
      <c r="X19" s="25">
        <v>0</v>
      </c>
      <c r="Y19" s="13">
        <v>0</v>
      </c>
      <c r="Z19" s="46">
        <v>254.68799999999999</v>
      </c>
      <c r="AA19" s="7">
        <v>0.68159000000000003</v>
      </c>
      <c r="AB19" s="8">
        <v>-1.5083E-3</v>
      </c>
      <c r="AC19" s="9">
        <v>1.751E-6</v>
      </c>
      <c r="AD19" s="48">
        <v>0.14149999999999999</v>
      </c>
      <c r="AE19" s="10">
        <v>-4.0908000000000002E-5</v>
      </c>
      <c r="AF19" s="11">
        <v>-1.3510000000000001E-7</v>
      </c>
      <c r="AG19" s="52">
        <v>80.722999999999999</v>
      </c>
      <c r="AH19" s="53">
        <v>0.38</v>
      </c>
      <c r="AI19" s="54">
        <v>56.527999999999999</v>
      </c>
      <c r="AJ19" s="55">
        <v>1.2222</v>
      </c>
      <c r="AK19" s="63">
        <v>43.678743448004703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2024-04-29T10:03:57Z</dcterms:created>
  <dcterms:modified xsi:type="dcterms:W3CDTF">2025-02-12T13:20:25Z</dcterms:modified>
</cp:coreProperties>
</file>