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isoparaffins/"/>
    </mc:Choice>
  </mc:AlternateContent>
  <xr:revisionPtr revIDLastSave="0" documentId="13_ncr:1_{4496E481-A796-464C-83E7-2C0A04CD197D}" xr6:coauthVersionLast="47" xr6:coauthVersionMax="47" xr10:uidLastSave="{00000000-0000-0000-0000-000000000000}"/>
  <bookViews>
    <workbookView xWindow="0" yWindow="780" windowWidth="24540" windowHeight="20480" xr2:uid="{F6959CF2-FA73-E540-9FA1-F2B68D8A8484}"/>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00" i="1" l="1"/>
  <c r="L710" i="1"/>
  <c r="L720" i="1"/>
  <c r="L750" i="1"/>
  <c r="L760" i="1"/>
  <c r="L770" i="1"/>
  <c r="L800" i="1"/>
  <c r="L810" i="1"/>
  <c r="L820" i="1"/>
  <c r="L850" i="1"/>
  <c r="L860" i="1"/>
  <c r="L870" i="1"/>
  <c r="L891" i="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K701" i="1"/>
  <c r="L701" i="1" s="1"/>
  <c r="K702" i="1"/>
  <c r="L702" i="1" s="1"/>
  <c r="K703" i="1"/>
  <c r="L703" i="1" s="1"/>
  <c r="K704" i="1"/>
  <c r="L704" i="1" s="1"/>
  <c r="K705" i="1"/>
  <c r="L705" i="1" s="1"/>
  <c r="K706" i="1"/>
  <c r="L706" i="1" s="1"/>
  <c r="K707" i="1"/>
  <c r="L707" i="1" s="1"/>
  <c r="K708" i="1"/>
  <c r="L708" i="1" s="1"/>
  <c r="K709" i="1"/>
  <c r="L709" i="1" s="1"/>
  <c r="K710" i="1"/>
  <c r="K711" i="1"/>
  <c r="L711" i="1" s="1"/>
  <c r="K712" i="1"/>
  <c r="L712" i="1" s="1"/>
  <c r="K713" i="1"/>
  <c r="L713" i="1" s="1"/>
  <c r="K714" i="1"/>
  <c r="L714" i="1" s="1"/>
  <c r="K715" i="1"/>
  <c r="L715" i="1" s="1"/>
  <c r="K716" i="1"/>
  <c r="L716" i="1" s="1"/>
  <c r="K717" i="1"/>
  <c r="L717" i="1" s="1"/>
  <c r="K718" i="1"/>
  <c r="L718" i="1" s="1"/>
  <c r="K719" i="1"/>
  <c r="L719" i="1" s="1"/>
  <c r="K720" i="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K751" i="1"/>
  <c r="L751" i="1" s="1"/>
  <c r="K752" i="1"/>
  <c r="L752" i="1" s="1"/>
  <c r="K753" i="1"/>
  <c r="L753" i="1" s="1"/>
  <c r="K754" i="1"/>
  <c r="L754" i="1" s="1"/>
  <c r="K755" i="1"/>
  <c r="L755" i="1" s="1"/>
  <c r="K756" i="1"/>
  <c r="L756" i="1" s="1"/>
  <c r="K757" i="1"/>
  <c r="L757" i="1" s="1"/>
  <c r="K758" i="1"/>
  <c r="L758" i="1" s="1"/>
  <c r="K759" i="1"/>
  <c r="L759" i="1" s="1"/>
  <c r="K760" i="1"/>
  <c r="K761" i="1"/>
  <c r="L761" i="1" s="1"/>
  <c r="K762" i="1"/>
  <c r="L762" i="1" s="1"/>
  <c r="K763" i="1"/>
  <c r="L763" i="1" s="1"/>
  <c r="K764" i="1"/>
  <c r="L764" i="1" s="1"/>
  <c r="K765" i="1"/>
  <c r="L765" i="1" s="1"/>
  <c r="K766" i="1"/>
  <c r="L766" i="1" s="1"/>
  <c r="K767" i="1"/>
  <c r="L767" i="1" s="1"/>
  <c r="K768" i="1"/>
  <c r="L768" i="1" s="1"/>
  <c r="K769" i="1"/>
  <c r="L769" i="1" s="1"/>
  <c r="K770" i="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K801" i="1"/>
  <c r="L801" i="1" s="1"/>
  <c r="K802" i="1"/>
  <c r="L802" i="1" s="1"/>
  <c r="K803" i="1"/>
  <c r="L803" i="1" s="1"/>
  <c r="K804" i="1"/>
  <c r="L804" i="1" s="1"/>
  <c r="K805" i="1"/>
  <c r="L805" i="1" s="1"/>
  <c r="K806" i="1"/>
  <c r="L806" i="1" s="1"/>
  <c r="K807" i="1"/>
  <c r="L807" i="1" s="1"/>
  <c r="K808" i="1"/>
  <c r="L808" i="1" s="1"/>
  <c r="K809" i="1"/>
  <c r="L809" i="1" s="1"/>
  <c r="K810" i="1"/>
  <c r="K811" i="1"/>
  <c r="L811" i="1" s="1"/>
  <c r="K812" i="1"/>
  <c r="L812" i="1" s="1"/>
  <c r="K813" i="1"/>
  <c r="L813" i="1" s="1"/>
  <c r="K814" i="1"/>
  <c r="L814" i="1" s="1"/>
  <c r="K815" i="1"/>
  <c r="L815" i="1" s="1"/>
  <c r="K816" i="1"/>
  <c r="L816" i="1" s="1"/>
  <c r="K817" i="1"/>
  <c r="L817" i="1" s="1"/>
  <c r="K818" i="1"/>
  <c r="L818" i="1" s="1"/>
  <c r="K819" i="1"/>
  <c r="L819" i="1" s="1"/>
  <c r="K820" i="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K851" i="1"/>
  <c r="L851" i="1" s="1"/>
  <c r="K852" i="1"/>
  <c r="L852" i="1" s="1"/>
  <c r="K853" i="1"/>
  <c r="L853" i="1" s="1"/>
  <c r="K854" i="1"/>
  <c r="L854" i="1" s="1"/>
  <c r="K855" i="1"/>
  <c r="L855" i="1" s="1"/>
  <c r="K856" i="1"/>
  <c r="L856" i="1" s="1"/>
  <c r="K857" i="1"/>
  <c r="L857" i="1" s="1"/>
  <c r="K858" i="1"/>
  <c r="L858" i="1" s="1"/>
  <c r="K859" i="1"/>
  <c r="L859" i="1" s="1"/>
  <c r="K860" i="1"/>
  <c r="K861" i="1"/>
  <c r="L861" i="1" s="1"/>
  <c r="K862" i="1"/>
  <c r="L862" i="1" s="1"/>
  <c r="K863" i="1"/>
  <c r="L863" i="1" s="1"/>
  <c r="K864" i="1"/>
  <c r="L864" i="1" s="1"/>
  <c r="K865" i="1"/>
  <c r="L865" i="1" s="1"/>
  <c r="K866" i="1"/>
  <c r="L866" i="1" s="1"/>
  <c r="K867" i="1"/>
  <c r="L867" i="1" s="1"/>
  <c r="K868" i="1"/>
  <c r="L868" i="1" s="1"/>
  <c r="K869" i="1"/>
  <c r="L869" i="1" s="1"/>
  <c r="K870" i="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K892" i="1"/>
  <c r="L892" i="1" s="1"/>
  <c r="K893" i="1"/>
  <c r="L893" i="1" s="1"/>
  <c r="K894" i="1"/>
  <c r="L894" i="1" s="1"/>
  <c r="K683" i="1"/>
  <c r="L683" i="1" s="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678" i="1"/>
  <c r="F895" i="1"/>
  <c r="K895" i="1"/>
  <c r="L895" i="1" s="1"/>
  <c r="K588" i="1"/>
  <c r="K589" i="1"/>
  <c r="K590" i="1"/>
  <c r="K592" i="1"/>
  <c r="K593" i="1"/>
  <c r="K596" i="1"/>
  <c r="K597" i="1"/>
  <c r="K598" i="1"/>
  <c r="K599" i="1"/>
  <c r="K605" i="1"/>
  <c r="K607" i="1"/>
  <c r="K608" i="1"/>
  <c r="K612" i="1"/>
  <c r="K613" i="1"/>
  <c r="K616" i="1"/>
  <c r="K618" i="1"/>
  <c r="K619" i="1"/>
  <c r="K623" i="1"/>
  <c r="K626" i="1"/>
  <c r="K632" i="1"/>
  <c r="K634" i="1"/>
  <c r="K636" i="1"/>
  <c r="K641" i="1"/>
  <c r="K644" i="1"/>
  <c r="K648" i="1"/>
  <c r="K650" i="1"/>
  <c r="K665" i="1"/>
  <c r="K667" i="1"/>
  <c r="K668" i="1"/>
  <c r="K670" i="1"/>
  <c r="K675" i="1"/>
  <c r="F906" i="1"/>
  <c r="F907" i="1"/>
  <c r="F908" i="1"/>
  <c r="F909" i="1"/>
  <c r="F910" i="1"/>
  <c r="F905" i="1"/>
  <c r="K910" i="1"/>
  <c r="L910" i="1" s="1"/>
  <c r="F43" i="1"/>
  <c r="K43" i="1"/>
  <c r="L43" i="1" s="1"/>
  <c r="F44" i="1"/>
  <c r="K44" i="1"/>
  <c r="L44" i="1" s="1"/>
  <c r="F45" i="1"/>
  <c r="K45" i="1"/>
  <c r="L45" i="1" s="1"/>
  <c r="F46" i="1"/>
  <c r="K46" i="1"/>
  <c r="L46" i="1" s="1"/>
  <c r="F47" i="1"/>
  <c r="K47" i="1"/>
  <c r="L47" i="1" s="1"/>
  <c r="F48" i="1"/>
  <c r="K48" i="1"/>
  <c r="L48" i="1" s="1"/>
  <c r="F49" i="1"/>
  <c r="K49" i="1"/>
  <c r="L49" i="1" s="1"/>
  <c r="F50" i="1"/>
  <c r="K50" i="1"/>
  <c r="L50" i="1" s="1"/>
  <c r="F51" i="1"/>
  <c r="K51" i="1"/>
  <c r="L51" i="1" s="1"/>
  <c r="F52" i="1"/>
  <c r="K52" i="1"/>
  <c r="L52" i="1" s="1"/>
  <c r="F53" i="1"/>
  <c r="K53" i="1"/>
  <c r="L53" i="1" s="1"/>
  <c r="F54" i="1"/>
  <c r="K54" i="1"/>
  <c r="L54" i="1" s="1"/>
  <c r="F55" i="1"/>
  <c r="K55" i="1"/>
  <c r="L55" i="1" s="1"/>
  <c r="F56" i="1"/>
  <c r="K56" i="1"/>
  <c r="L56" i="1" s="1"/>
  <c r="F57" i="1"/>
  <c r="K57" i="1"/>
  <c r="L57" i="1" s="1"/>
  <c r="F58" i="1"/>
  <c r="K58" i="1"/>
  <c r="L58" i="1" s="1"/>
  <c r="F59" i="1"/>
  <c r="K59" i="1"/>
  <c r="L59" i="1" s="1"/>
  <c r="F36" i="1"/>
  <c r="F37" i="1"/>
  <c r="F38" i="1"/>
  <c r="F39" i="1"/>
  <c r="F40" i="1"/>
  <c r="F41" i="1"/>
  <c r="F42" i="1"/>
  <c r="K594" i="1"/>
  <c r="K595" i="1"/>
  <c r="K604" i="1"/>
  <c r="K624" i="1"/>
  <c r="K630" i="1"/>
  <c r="K639" i="1"/>
  <c r="K659" i="1"/>
  <c r="K669" i="1"/>
  <c r="K456" i="1"/>
  <c r="K455" i="1"/>
  <c r="K323" i="1"/>
  <c r="K321" i="1"/>
  <c r="K309" i="1"/>
  <c r="K311" i="1"/>
  <c r="K316" i="1"/>
  <c r="K319" i="1"/>
  <c r="K307" i="1"/>
  <c r="K305" i="1"/>
  <c r="K303" i="1"/>
  <c r="K285" i="1"/>
  <c r="K287" i="1"/>
  <c r="K289" i="1"/>
  <c r="K290" i="1"/>
  <c r="K291" i="1"/>
  <c r="K292" i="1"/>
  <c r="K293" i="1"/>
  <c r="K295" i="1"/>
  <c r="K296" i="1"/>
  <c r="K297" i="1"/>
  <c r="K92" i="1"/>
  <c r="K680" i="1"/>
  <c r="L680" i="1" s="1"/>
  <c r="K681" i="1"/>
  <c r="L681" i="1" s="1"/>
  <c r="K682" i="1"/>
  <c r="L682"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679" i="1"/>
  <c r="L679" i="1" s="1"/>
  <c r="K678" i="1"/>
  <c r="L678"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457" i="1"/>
  <c r="L457"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24" i="1"/>
  <c r="L324" i="1" s="1"/>
  <c r="K320" i="1"/>
  <c r="L320" i="1" s="1"/>
  <c r="K306" i="1"/>
  <c r="L306" i="1" s="1"/>
  <c r="K302" i="1"/>
  <c r="L302" i="1" s="1"/>
  <c r="K301" i="1"/>
  <c r="L301" i="1" s="1"/>
  <c r="K299" i="1"/>
  <c r="L299"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93" i="1"/>
  <c r="L93" i="1" s="1"/>
  <c r="K36" i="1"/>
  <c r="L36" i="1" s="1"/>
  <c r="K37" i="1"/>
  <c r="L37" i="1" s="1"/>
  <c r="K38" i="1"/>
  <c r="L38" i="1" s="1"/>
  <c r="K39" i="1"/>
  <c r="L39" i="1" s="1"/>
  <c r="K40" i="1"/>
  <c r="L40" i="1" s="1"/>
  <c r="K41" i="1"/>
  <c r="L41" i="1" s="1"/>
  <c r="K42" i="1"/>
  <c r="L42"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35" i="1"/>
  <c r="L35" i="1" s="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324" i="1"/>
  <c r="F927" i="1"/>
  <c r="F928" i="1"/>
  <c r="F929" i="1"/>
  <c r="F930" i="1"/>
  <c r="F926" i="1"/>
  <c r="F922" i="1"/>
  <c r="F923" i="1"/>
  <c r="F924" i="1"/>
  <c r="F925" i="1"/>
  <c r="F921" i="1"/>
  <c r="F292" i="1"/>
  <c r="F293" i="1"/>
  <c r="F294" i="1"/>
  <c r="F295" i="1"/>
  <c r="F296" i="1"/>
  <c r="F297" i="1"/>
  <c r="F298" i="1"/>
  <c r="F299" i="1"/>
  <c r="F300" i="1"/>
  <c r="F301" i="1"/>
  <c r="F302" i="1"/>
  <c r="F303" i="1"/>
  <c r="F304" i="1"/>
  <c r="F305" i="1"/>
  <c r="F306" i="1"/>
  <c r="F307" i="1"/>
  <c r="F255" i="1"/>
  <c r="F256" i="1"/>
  <c r="F247" i="1"/>
  <c r="F248" i="1"/>
  <c r="F249" i="1"/>
  <c r="F250" i="1"/>
  <c r="F251" i="1"/>
  <c r="F240" i="1"/>
  <c r="F241" i="1"/>
  <c r="F242" i="1"/>
  <c r="F243" i="1"/>
  <c r="F230" i="1"/>
  <c r="F231" i="1"/>
  <c r="F232" i="1"/>
  <c r="F233" i="1"/>
  <c r="F150" i="1"/>
  <c r="F151" i="1"/>
  <c r="F152" i="1"/>
  <c r="F153" i="1"/>
  <c r="F154" i="1"/>
  <c r="F155" i="1"/>
  <c r="F156" i="1"/>
  <c r="F157" i="1"/>
  <c r="F158" i="1"/>
  <c r="F159" i="1"/>
  <c r="F160" i="1"/>
  <c r="F161" i="1"/>
  <c r="F134" i="1"/>
  <c r="F131" i="1"/>
  <c r="F128" i="1"/>
  <c r="F88" i="1"/>
  <c r="F89" i="1"/>
  <c r="F90" i="1"/>
  <c r="F91" i="1"/>
  <c r="F92" i="1"/>
  <c r="F87" i="1"/>
  <c r="F920" i="1"/>
  <c r="F919" i="1"/>
  <c r="F918" i="1"/>
  <c r="F917" i="1"/>
  <c r="F916" i="1"/>
  <c r="F915" i="1"/>
  <c r="F914" i="1"/>
  <c r="F913" i="1"/>
  <c r="F912" i="1"/>
  <c r="F911" i="1"/>
  <c r="F904" i="1"/>
  <c r="F903" i="1"/>
  <c r="F902" i="1"/>
  <c r="F901" i="1"/>
  <c r="F900" i="1"/>
  <c r="F899" i="1"/>
  <c r="F898" i="1"/>
  <c r="F897" i="1"/>
  <c r="F896" i="1"/>
  <c r="F323" i="1"/>
  <c r="F322" i="1"/>
  <c r="F321" i="1"/>
  <c r="F320" i="1"/>
  <c r="F319" i="1"/>
  <c r="F318" i="1"/>
  <c r="F317" i="1"/>
  <c r="F316" i="1"/>
  <c r="F315" i="1"/>
  <c r="F314" i="1"/>
  <c r="F313" i="1"/>
  <c r="F312" i="1"/>
  <c r="F311" i="1"/>
  <c r="F310" i="1"/>
  <c r="F309" i="1"/>
  <c r="F308"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4" i="1"/>
  <c r="F253" i="1"/>
  <c r="F252" i="1"/>
  <c r="F246" i="1"/>
  <c r="F245" i="1"/>
  <c r="F244" i="1"/>
  <c r="F239" i="1"/>
  <c r="F238" i="1"/>
  <c r="F237" i="1"/>
  <c r="F236" i="1"/>
  <c r="F235" i="1"/>
  <c r="F234"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49" i="1"/>
  <c r="F148" i="1"/>
  <c r="F147" i="1"/>
  <c r="F146" i="1"/>
  <c r="F145" i="1"/>
  <c r="F144" i="1"/>
  <c r="F143" i="1"/>
  <c r="F142" i="1"/>
  <c r="F141" i="1"/>
  <c r="F140" i="1"/>
  <c r="F139" i="1"/>
  <c r="F138" i="1"/>
  <c r="F137" i="1"/>
  <c r="F136" i="1"/>
  <c r="F135" i="1"/>
  <c r="F133" i="1"/>
  <c r="F132" i="1"/>
  <c r="F130" i="1"/>
  <c r="F129"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86" i="1"/>
  <c r="F85" i="1"/>
  <c r="F84" i="1"/>
  <c r="F83" i="1"/>
  <c r="F82" i="1"/>
  <c r="F81" i="1"/>
  <c r="F80" i="1"/>
  <c r="F79" i="1"/>
  <c r="F78" i="1"/>
  <c r="F77" i="1"/>
  <c r="F76" i="1"/>
  <c r="F75" i="1"/>
  <c r="F74" i="1"/>
  <c r="F73" i="1"/>
  <c r="F72" i="1"/>
  <c r="F71" i="1"/>
  <c r="F70" i="1"/>
  <c r="F69" i="1"/>
  <c r="F68" i="1"/>
  <c r="F67" i="1"/>
  <c r="F66" i="1"/>
  <c r="F65" i="1"/>
  <c r="F64" i="1"/>
  <c r="F63" i="1"/>
  <c r="F62" i="1"/>
  <c r="F61" i="1"/>
  <c r="F60" i="1"/>
  <c r="F35" i="1"/>
  <c r="K643" i="1" l="1"/>
  <c r="L643" i="1" s="1"/>
  <c r="K656" i="1"/>
  <c r="L656" i="1" s="1"/>
  <c r="L659" i="1"/>
  <c r="L619" i="1"/>
  <c r="L665" i="1"/>
  <c r="L92" i="1"/>
  <c r="L634" i="1"/>
  <c r="L641" i="1"/>
  <c r="L630" i="1"/>
  <c r="L670" i="1"/>
  <c r="L607" i="1"/>
  <c r="L595" i="1"/>
  <c r="L589" i="1"/>
  <c r="L594" i="1"/>
  <c r="L588" i="1"/>
  <c r="L598" i="1"/>
  <c r="L675" i="1"/>
  <c r="L648" i="1"/>
  <c r="L626" i="1"/>
  <c r="L608" i="1"/>
  <c r="L597" i="1"/>
  <c r="L623" i="1"/>
  <c r="L668" i="1"/>
  <c r="L605" i="1"/>
  <c r="L599" i="1"/>
  <c r="L667" i="1"/>
  <c r="L604" i="1"/>
  <c r="L593" i="1"/>
  <c r="L636" i="1"/>
  <c r="L592" i="1"/>
  <c r="L616" i="1"/>
  <c r="L618" i="1"/>
  <c r="L590" i="1"/>
  <c r="L644" i="1"/>
  <c r="L613" i="1"/>
  <c r="L612" i="1"/>
  <c r="L669" i="1"/>
  <c r="L624" i="1"/>
  <c r="L639" i="1"/>
  <c r="K654" i="1"/>
  <c r="L654" i="1" s="1"/>
  <c r="L650" i="1"/>
  <c r="L632" i="1"/>
  <c r="L596" i="1"/>
  <c r="L456" i="1"/>
  <c r="L455" i="1"/>
  <c r="L323" i="1"/>
  <c r="L321" i="1"/>
  <c r="K313" i="1"/>
  <c r="L313" i="1" s="1"/>
  <c r="K286" i="1"/>
  <c r="L319" i="1"/>
  <c r="L316" i="1"/>
  <c r="L311" i="1"/>
  <c r="L309" i="1"/>
  <c r="K310" i="1"/>
  <c r="L310" i="1" s="1"/>
  <c r="L307" i="1"/>
  <c r="L303" i="1"/>
  <c r="L305" i="1"/>
  <c r="L289" i="1"/>
  <c r="L291" i="1"/>
  <c r="L290" i="1"/>
  <c r="L287" i="1"/>
  <c r="L297" i="1"/>
  <c r="L296" i="1"/>
  <c r="L285" i="1"/>
  <c r="L295" i="1"/>
  <c r="L293" i="1"/>
  <c r="L292" i="1"/>
  <c r="L286" i="1" l="1"/>
  <c r="K322" i="1"/>
  <c r="L322" i="1" l="1"/>
  <c r="K294" i="1"/>
  <c r="K300" i="1"/>
  <c r="L300" i="1" s="1"/>
  <c r="L294" i="1" l="1"/>
  <c r="K611" i="1"/>
  <c r="K622" i="1"/>
  <c r="K629" i="1"/>
  <c r="K631" i="1"/>
  <c r="K657" i="1"/>
  <c r="L657" i="1" s="1"/>
  <c r="K673" i="1"/>
  <c r="L611" i="1" l="1"/>
  <c r="L631" i="1"/>
  <c r="L629" i="1"/>
  <c r="L673" i="1"/>
  <c r="L622" i="1"/>
  <c r="K614" i="1"/>
  <c r="L614" i="1" l="1"/>
  <c r="K633" i="1"/>
  <c r="K627" i="1"/>
  <c r="L627" i="1" s="1"/>
  <c r="L633" i="1" l="1"/>
  <c r="K284" i="1" l="1"/>
  <c r="L284" i="1" s="1"/>
  <c r="K288" i="1"/>
  <c r="L288" i="1" s="1"/>
  <c r="K298" i="1"/>
  <c r="L298" i="1" s="1"/>
  <c r="K304" i="1"/>
  <c r="L304" i="1" s="1"/>
  <c r="K308" i="1"/>
  <c r="L308" i="1" s="1"/>
  <c r="K312" i="1"/>
  <c r="L312" i="1" s="1"/>
  <c r="K314" i="1"/>
  <c r="L314" i="1" s="1"/>
  <c r="K315" i="1"/>
  <c r="L315" i="1" s="1"/>
  <c r="K317" i="1"/>
  <c r="L317" i="1" s="1"/>
  <c r="K318" i="1"/>
  <c r="L318" i="1" s="1"/>
  <c r="K591" i="1"/>
  <c r="L591" i="1" s="1"/>
  <c r="K600" i="1"/>
  <c r="L600" i="1" s="1"/>
  <c r="K601" i="1"/>
  <c r="L601" i="1" s="1"/>
  <c r="K602" i="1"/>
  <c r="L602" i="1" s="1"/>
  <c r="K603" i="1"/>
  <c r="L603" i="1" s="1"/>
  <c r="K606" i="1"/>
  <c r="L606" i="1" s="1"/>
  <c r="K609" i="1"/>
  <c r="L609" i="1" s="1"/>
  <c r="K610" i="1"/>
  <c r="L610" i="1" s="1"/>
  <c r="K615" i="1"/>
  <c r="L615" i="1" s="1"/>
  <c r="K617" i="1"/>
  <c r="L617" i="1" s="1"/>
  <c r="K620" i="1"/>
  <c r="L620" i="1" s="1"/>
  <c r="K621" i="1"/>
  <c r="L621" i="1" s="1"/>
  <c r="K625" i="1"/>
  <c r="L625" i="1" s="1"/>
  <c r="K628" i="1"/>
  <c r="L628" i="1" s="1"/>
  <c r="K635" i="1"/>
  <c r="L635" i="1" s="1"/>
  <c r="K637" i="1"/>
  <c r="L637" i="1" s="1"/>
  <c r="K638" i="1"/>
  <c r="L638" i="1" s="1"/>
  <c r="K640" i="1"/>
  <c r="L640" i="1" s="1"/>
  <c r="K642" i="1"/>
  <c r="L642" i="1" s="1"/>
  <c r="K645" i="1"/>
  <c r="L645" i="1" s="1"/>
  <c r="K646" i="1"/>
  <c r="L646" i="1" s="1"/>
  <c r="K647" i="1"/>
  <c r="L647" i="1" s="1"/>
  <c r="K649" i="1"/>
  <c r="L649" i="1" s="1"/>
  <c r="K651" i="1"/>
  <c r="L651" i="1" s="1"/>
  <c r="K652" i="1"/>
  <c r="L652" i="1" s="1"/>
  <c r="K653" i="1"/>
  <c r="L653" i="1" s="1"/>
  <c r="K655" i="1"/>
  <c r="L655" i="1" s="1"/>
  <c r="K658" i="1"/>
  <c r="L658" i="1" s="1"/>
  <c r="K660" i="1"/>
  <c r="L660" i="1" s="1"/>
  <c r="K661" i="1"/>
  <c r="L661" i="1" s="1"/>
  <c r="K662" i="1"/>
  <c r="L662" i="1" s="1"/>
  <c r="K663" i="1"/>
  <c r="L663" i="1" s="1"/>
  <c r="K664" i="1"/>
  <c r="L664" i="1" s="1"/>
  <c r="K666" i="1"/>
  <c r="L666" i="1" s="1"/>
  <c r="K671" i="1"/>
  <c r="L671" i="1" s="1"/>
  <c r="K672" i="1"/>
  <c r="L672" i="1" s="1"/>
  <c r="K674" i="1"/>
  <c r="L674" i="1" s="1"/>
  <c r="K676" i="1"/>
  <c r="L676" i="1" s="1"/>
  <c r="K677" i="1"/>
  <c r="L677" i="1" s="1"/>
</calcChain>
</file>

<file path=xl/sharedStrings.xml><?xml version="1.0" encoding="utf-8"?>
<sst xmlns="http://schemas.openxmlformats.org/spreadsheetml/2006/main" count="2893" uniqueCount="1988">
  <si>
    <t>Name</t>
  </si>
  <si>
    <t>Formula</t>
  </si>
  <si>
    <t>nC</t>
  </si>
  <si>
    <t>eta_B_star</t>
  </si>
  <si>
    <t>eta_B_star_norm</t>
  </si>
  <si>
    <t>Pc [bar]</t>
  </si>
  <si>
    <t>Vc [m^3/mol]</t>
  </si>
  <si>
    <t>Zc</t>
  </si>
  <si>
    <t>Amu</t>
  </si>
  <si>
    <t>Bmu</t>
  </si>
  <si>
    <t>Cmu</t>
  </si>
  <si>
    <t>Dmu</t>
  </si>
  <si>
    <t>Arho</t>
  </si>
  <si>
    <t>Brho</t>
  </si>
  <si>
    <t>Crho</t>
  </si>
  <si>
    <t>Asat</t>
  </si>
  <si>
    <t>Bsat</t>
  </si>
  <si>
    <t>Csat</t>
  </si>
  <si>
    <t>Dsat</t>
  </si>
  <si>
    <t>Esat</t>
  </si>
  <si>
    <t>Ac</t>
  </si>
  <si>
    <t>Bc</t>
  </si>
  <si>
    <t>Cc</t>
  </si>
  <si>
    <t>Dc</t>
  </si>
  <si>
    <t>Ak</t>
  </si>
  <si>
    <t>Bk</t>
  </si>
  <si>
    <t>Ck</t>
  </si>
  <si>
    <t>3,3-dimethylpentane</t>
  </si>
  <si>
    <t>C7H16</t>
  </si>
  <si>
    <t>2,2-dimethylpentane</t>
  </si>
  <si>
    <t>2,4-dimethylpentane</t>
  </si>
  <si>
    <t>2,3-dimethylpentane</t>
  </si>
  <si>
    <t>3-ethylpentane</t>
  </si>
  <si>
    <t>3-methylhexane</t>
  </si>
  <si>
    <t>2-methylhexane</t>
  </si>
  <si>
    <t>2,2,3-trimethylbutane</t>
  </si>
  <si>
    <t>3,4-dimethylhexane</t>
  </si>
  <si>
    <t>C8H18</t>
  </si>
  <si>
    <t>3,3-dimethylhexane</t>
  </si>
  <si>
    <t>2,5-dimethylhexane</t>
  </si>
  <si>
    <t>2,2-dimethylhexane</t>
  </si>
  <si>
    <t>2,3-dimethylhexane</t>
  </si>
  <si>
    <t>2,4-dimethylhexane</t>
  </si>
  <si>
    <t>3-ethyl-2-methylpentane</t>
  </si>
  <si>
    <t>3-ethylhexane</t>
  </si>
  <si>
    <t>3-methyl-3-ethylpentane</t>
  </si>
  <si>
    <t>2-methylheptane</t>
  </si>
  <si>
    <t>4-methylheptane</t>
  </si>
  <si>
    <t>3-methylheptane</t>
  </si>
  <si>
    <t>2,2,3,3-tetramethylbutane</t>
  </si>
  <si>
    <t>2,2,3-trimethylpentane</t>
  </si>
  <si>
    <t>2,3,3-trimethylpentane</t>
  </si>
  <si>
    <t>2,3,4-trimethylpentane</t>
  </si>
  <si>
    <t>2,2,4-trimethylpentane</t>
  </si>
  <si>
    <t>3,3-diethylpentane</t>
  </si>
  <si>
    <t>C9H20</t>
  </si>
  <si>
    <t>2,2-dimethyl-3-ethylpentane</t>
  </si>
  <si>
    <t>2,4-dimethyl-3-ethylpentane</t>
  </si>
  <si>
    <t>2,3-dimethyl-3-ethylpentane</t>
  </si>
  <si>
    <t>2,5-dimethylheptane</t>
  </si>
  <si>
    <t>2,6-dimethylheptane</t>
  </si>
  <si>
    <t>3,4-dimethylheptane</t>
  </si>
  <si>
    <t>3,5-dimethylheptane</t>
  </si>
  <si>
    <t>2,3-dimethylheptane</t>
  </si>
  <si>
    <t>2,4-dimethylheptane</t>
  </si>
  <si>
    <t>4,4-dimethylheptane</t>
  </si>
  <si>
    <t>2,2-dimethylheptane</t>
  </si>
  <si>
    <t>3-ethyl-2-methylhexane</t>
  </si>
  <si>
    <t>4-ethyl-2-methylhexane</t>
  </si>
  <si>
    <t>3-ethyl-3-methylhexane</t>
  </si>
  <si>
    <t>3-ethyl-4-methylhexane</t>
  </si>
  <si>
    <t>4-ethylheptane</t>
  </si>
  <si>
    <t>3-ethylheptane</t>
  </si>
  <si>
    <t>2-methyloctane</t>
  </si>
  <si>
    <t>3-methyloctane</t>
  </si>
  <si>
    <t>4-methyloctane</t>
  </si>
  <si>
    <t>2,2,3,3-tetramethylpentane</t>
  </si>
  <si>
    <t>2,2,3,4-tetramethylpentane</t>
  </si>
  <si>
    <t>2,3,3,4-tetramethylpentane</t>
  </si>
  <si>
    <t>2,2,4,4-tetramethylpentane</t>
  </si>
  <si>
    <t>2,2,5-trimethylhexane</t>
  </si>
  <si>
    <t>2,2,3-trimethylhexane</t>
  </si>
  <si>
    <t>2,3,5-trimethylhexane</t>
  </si>
  <si>
    <t>3,3-dimethyloctane</t>
  </si>
  <si>
    <t>C10H22</t>
  </si>
  <si>
    <t>4,5-dimethyloctane</t>
  </si>
  <si>
    <t>3,6-dimethyloctane</t>
  </si>
  <si>
    <t>3,5-dimethyloctane</t>
  </si>
  <si>
    <t>4,4-dimethyloctane</t>
  </si>
  <si>
    <t>3,4-dimethyloctane</t>
  </si>
  <si>
    <t>2,6-dimethyloctane</t>
  </si>
  <si>
    <t>2,5-dimethyloctane</t>
  </si>
  <si>
    <t>2,3-dimethyloctane</t>
  </si>
  <si>
    <t>2,2-dimethyloctane</t>
  </si>
  <si>
    <t>2,4-dimethyloctane</t>
  </si>
  <si>
    <t>3-ethyl-2,2,3-trimethylpentane</t>
  </si>
  <si>
    <t>3-ethyl-2,2,4-trimethylpentane</t>
  </si>
  <si>
    <t>4-ethyl-2,2-dimethylhexane</t>
  </si>
  <si>
    <t>3-ethyl-2,2-dimethylhexane</t>
  </si>
  <si>
    <t>3-ethyl-2,3,4-trimethylpentane</t>
  </si>
  <si>
    <t>4-ethyl-2,3-dimethylhexane</t>
  </si>
  <si>
    <t>3-ethyl-2,3-dimethylhexane</t>
  </si>
  <si>
    <t>4-ethyl-2,4-dimethylhexane</t>
  </si>
  <si>
    <t>3-ethyl-2,4-dimethylhexane</t>
  </si>
  <si>
    <t>3-ethyl-2,5-dimethylhexane</t>
  </si>
  <si>
    <t>4-ethyl-2-methylheptane</t>
  </si>
  <si>
    <t>5-ethyl-2-methylheptane</t>
  </si>
  <si>
    <t>3-ethyl-2-methylheptane</t>
  </si>
  <si>
    <t>4-ethyl-3,3-dimethylhexane</t>
  </si>
  <si>
    <t>3-ethyl-3,4-dimethylhexane</t>
  </si>
  <si>
    <t>4-ethyl-3-methylheptane</t>
  </si>
  <si>
    <t>3-ethyl-3-methylheptane</t>
  </si>
  <si>
    <t>3-ethyl-4-methylheptane</t>
  </si>
  <si>
    <t>4-ethyl-4-methylheptane</t>
  </si>
  <si>
    <t>3-ethyl-5-methylheptane</t>
  </si>
  <si>
    <t>4-ethyloctane</t>
  </si>
  <si>
    <t>3-ethyloctane</t>
  </si>
  <si>
    <t>3-isopropyl-2-methylhexane</t>
  </si>
  <si>
    <t>4-isopropylheptane</t>
  </si>
  <si>
    <t>2-methylnonane</t>
  </si>
  <si>
    <t>4-methylnonane</t>
  </si>
  <si>
    <t>2,2,3,4,4-pentamethylpentane</t>
  </si>
  <si>
    <t>2,2,3,3,4-pentamethylpentane</t>
  </si>
  <si>
    <t>2,2,4,5-tetramethylhexane</t>
  </si>
  <si>
    <t>2,2,4,4-tetramethylhexane</t>
  </si>
  <si>
    <t>2,2,3,3-tetramethylhexane</t>
  </si>
  <si>
    <t>2,2,3,4-tetramethylhexane</t>
  </si>
  <si>
    <t>3,3,4,4-tetramethylhexane</t>
  </si>
  <si>
    <t>2,3,4,4-tetramethylhexane</t>
  </si>
  <si>
    <t>2,3,3,5-tetramethylhexane</t>
  </si>
  <si>
    <t>2,3,3,4-tetramethylhexane</t>
  </si>
  <si>
    <t>2,3,4,5-tetramethylhexane</t>
  </si>
  <si>
    <t>2,2,5,5-tetramethylhexane</t>
  </si>
  <si>
    <t>2,2,3,5-tetramethylhexane</t>
  </si>
  <si>
    <t>2,3,5-trimethylheptane</t>
  </si>
  <si>
    <t>2,4,5-trimethylheptane</t>
  </si>
  <si>
    <t>3,4,5-trimethylheptane</t>
  </si>
  <si>
    <t>3,4,4-trimethylheptane</t>
  </si>
  <si>
    <t>3,3-diethyl-2-methylpentane</t>
  </si>
  <si>
    <t>3,3-diethylhexane</t>
  </si>
  <si>
    <t>3,4-diethylhexane</t>
  </si>
  <si>
    <t>2,4-dimethyl-3-isopropylpentane</t>
  </si>
  <si>
    <t>3,4-diethylheptane</t>
  </si>
  <si>
    <t>C11H24</t>
  </si>
  <si>
    <t>3,3-diethylheptane</t>
  </si>
  <si>
    <t>4,4-diethylheptane</t>
  </si>
  <si>
    <t>3,5-diethylheptane</t>
  </si>
  <si>
    <t>2,4-dimethyl-3,3-diethylpentane</t>
  </si>
  <si>
    <t>2,2-dimethyl-3,3-diethylpentane</t>
  </si>
  <si>
    <t>4,4-dimethyl-3-ethylheptane</t>
  </si>
  <si>
    <t>2,4-dimethyl-3-ethylheptane</t>
  </si>
  <si>
    <t>3,4-dimethyl-3-ethylheptane</t>
  </si>
  <si>
    <t>3,5-dimethyl-3-ethylheptane</t>
  </si>
  <si>
    <t>2,6-dimethyl-3-ethylheptane</t>
  </si>
  <si>
    <t>2,5-dimethyl-3-ethylheptane</t>
  </si>
  <si>
    <t>2,3-dimethyl-3-ethylheptane</t>
  </si>
  <si>
    <t>2,2-dimethyl-3-ethylheptane</t>
  </si>
  <si>
    <t>2,4-dimethyl-3-isopropylhexane</t>
  </si>
  <si>
    <t>2,2-dimethyl-3-isopropylhexane</t>
  </si>
  <si>
    <t>2,3-dimethyl-3-isopropylhexane</t>
  </si>
  <si>
    <t>2,5-dimethyl-3-isopropylhexane</t>
  </si>
  <si>
    <t>3,5-dimethyl-4-ethylheptane</t>
  </si>
  <si>
    <t>2,3-dimethyl-4-ethylheptane</t>
  </si>
  <si>
    <t>2,4-dimethyl-4-ethylheptane</t>
  </si>
  <si>
    <t>2,5-dimethyl-4-ethylheptane</t>
  </si>
  <si>
    <t>2,6-dimethyl-4-ethylheptane</t>
  </si>
  <si>
    <t>3,3-dimethyl-4-ethylheptane</t>
  </si>
  <si>
    <t>3,4-dimethyl-4-ethylheptane</t>
  </si>
  <si>
    <t>2,2-dimethyl-4-ethylheptane</t>
  </si>
  <si>
    <t>2,2-dimethyl-5-ethylheptane</t>
  </si>
  <si>
    <t>2,3-dimethyl-5-ethylheptane</t>
  </si>
  <si>
    <t>2,4-dimethyl-5-ethylheptane</t>
  </si>
  <si>
    <t>2,5-dimethyl-5-ethylheptane</t>
  </si>
  <si>
    <t>3,3-dimethyl-5-ethylheptane</t>
  </si>
  <si>
    <t>3,4-dimethyl-5-ethylheptane</t>
  </si>
  <si>
    <t>4,4-dimethylnonane</t>
  </si>
  <si>
    <t>2,5-dimethylnonane</t>
  </si>
  <si>
    <t>3,4-dimethylnonane</t>
  </si>
  <si>
    <t>3,5-dimethylnonane</t>
  </si>
  <si>
    <t>3,6-dimethylnonane</t>
  </si>
  <si>
    <t>2,6-dimethylnonane</t>
  </si>
  <si>
    <t>3,3-dimethylnonane</t>
  </si>
  <si>
    <t>3,7-dimethylnonane</t>
  </si>
  <si>
    <t>2,4-dimethylnonane</t>
  </si>
  <si>
    <t>2,3-dimethylnonane</t>
  </si>
  <si>
    <t>2,2-dimethylnonane</t>
  </si>
  <si>
    <t>4,5-dimethylnonane</t>
  </si>
  <si>
    <t>4,6-dimethylnonane</t>
  </si>
  <si>
    <t>5,5-dimethylnonane</t>
  </si>
  <si>
    <t>2,7-dimethylnonane</t>
  </si>
  <si>
    <t>2,8-dimethylnonane</t>
  </si>
  <si>
    <t>5-ethylnonane</t>
  </si>
  <si>
    <t>4-ethylnonane</t>
  </si>
  <si>
    <t>3-ethylnonane</t>
  </si>
  <si>
    <t>2,2,3,3,4,4-hexamethylpentane</t>
  </si>
  <si>
    <t>4-isopropyloctane</t>
  </si>
  <si>
    <t>2-methyl-3,3-diethylhexane</t>
  </si>
  <si>
    <t>2-methyl-3,4-diethylhexane</t>
  </si>
  <si>
    <t>3-methyl-3,4-diethylhexane</t>
  </si>
  <si>
    <t>2-methyl-3-ethyloctane</t>
  </si>
  <si>
    <t>4-methyl-3-ethyloctane</t>
  </si>
  <si>
    <t>3-methyl-3-ethyloctane</t>
  </si>
  <si>
    <t>2-methyl-3-isopropylheptane</t>
  </si>
  <si>
    <t>3-methyl-4,4-diethylhexane</t>
  </si>
  <si>
    <t>2-methyl-4,4-diethylhexane</t>
  </si>
  <si>
    <t>3-methyl-4-ethyloctane</t>
  </si>
  <si>
    <t>2-methyl-4-ethyloctane</t>
  </si>
  <si>
    <t>3-methyl-4-propylheptane</t>
  </si>
  <si>
    <t>2-methyl-4-propylheptane</t>
  </si>
  <si>
    <t>4-methyl-4-propylheptane</t>
  </si>
  <si>
    <t>2-methyl-5-ethyloctane</t>
  </si>
  <si>
    <t>4-methyl-5-ethyloctane</t>
  </si>
  <si>
    <t>3-methyl-5-ethyloctane</t>
  </si>
  <si>
    <t>2-methyldecane</t>
  </si>
  <si>
    <t>3-methyldecane</t>
  </si>
  <si>
    <t>5-methyldecane</t>
  </si>
  <si>
    <t>2,2,4,4,5-pentamethylhexane</t>
  </si>
  <si>
    <t>2,2,3,4,4-pentamethylhexane</t>
  </si>
  <si>
    <t>2,3,3,4,4-pentamethylhexane</t>
  </si>
  <si>
    <t>2,2,4,4-tetramethyl-3-ethylpentane</t>
  </si>
  <si>
    <t>2,2,3,4-tetramethyl-3-ethylpentane</t>
  </si>
  <si>
    <t>2,2,6,6-tetramethylheptane</t>
  </si>
  <si>
    <t>2,3,3,5-tetramethylheptane</t>
  </si>
  <si>
    <t>2,3,3,4-tetramethylheptane</t>
  </si>
  <si>
    <t>2,2,3,4-tetramethylheptane</t>
  </si>
  <si>
    <t>2,2,5,6-tetramethylheptane</t>
  </si>
  <si>
    <t>2,3,4,4-tetramethylheptane</t>
  </si>
  <si>
    <t>2,2,5,5-tetramethylheptane</t>
  </si>
  <si>
    <t>2,4,5,5-tetramethylheptane</t>
  </si>
  <si>
    <t>2,2,4,6-tetramethylheptane</t>
  </si>
  <si>
    <t>2,3,3,6-tetramethylheptane</t>
  </si>
  <si>
    <t>3,3,4,4-tetramethylheptane</t>
  </si>
  <si>
    <t>2,2,3,3-tetramethylheptane</t>
  </si>
  <si>
    <t>3,4,4,5-tetramethylheptane</t>
  </si>
  <si>
    <t>2,2,3,6-tetramethylheptane</t>
  </si>
  <si>
    <t>3,3,5,5-tetramethylheptane</t>
  </si>
  <si>
    <t>3,3,4,5-tetramethylheptane</t>
  </si>
  <si>
    <t>2,4,4,5-tetramethylheptane</t>
  </si>
  <si>
    <t>2,2,3,5-tetramethylheptane</t>
  </si>
  <si>
    <t>2,3,4,5-tetramethylheptane</t>
  </si>
  <si>
    <t>2,4,4,6-tetramethylheptane</t>
  </si>
  <si>
    <t>2,3,5,6-tetramethylheptane</t>
  </si>
  <si>
    <t>2,3,5,5-tetramethylheptane</t>
  </si>
  <si>
    <t>2,2,4,4-tetramethylheptane</t>
  </si>
  <si>
    <t>2,3,4,6-tetramethylheptane</t>
  </si>
  <si>
    <t>2,2,4,5-tetramethylheptane</t>
  </si>
  <si>
    <t>2,3,4-trimethyl-3-ethylhexane</t>
  </si>
  <si>
    <t>2,2,5-trimethyl-3-ethylhexane</t>
  </si>
  <si>
    <t>2,3,5-trimethyl-3-ethylhexane</t>
  </si>
  <si>
    <t>2,4,4-trimethyl-3-ethylhexane</t>
  </si>
  <si>
    <t>2,2,4-trimethyl-3-ethylhexane</t>
  </si>
  <si>
    <t>2,2,3-trimethyl-3-ethylhexane</t>
  </si>
  <si>
    <t>2,2,4-trimethyl-3-isopropylpentane</t>
  </si>
  <si>
    <t>2,3,4-trimethyl-3-isopropylpentane</t>
  </si>
  <si>
    <t>3,4,4-trimethyloctane</t>
  </si>
  <si>
    <t>2,3,4-trimethyloctane</t>
  </si>
  <si>
    <t>2,3,3-trimethyloctane</t>
  </si>
  <si>
    <t>2,2,4-trimethyloctane</t>
  </si>
  <si>
    <t>3,3,4-trimethyloctane</t>
  </si>
  <si>
    <t>2,2,7-trimethyloctane</t>
  </si>
  <si>
    <t>4,4,5-trimethyloctane</t>
  </si>
  <si>
    <t>3,5,5-trimethyloctane</t>
  </si>
  <si>
    <t>3,4,6-trimethyloctane</t>
  </si>
  <si>
    <t>3,3,5-trimethyloctane</t>
  </si>
  <si>
    <t>3,3,6-trimethyloctane</t>
  </si>
  <si>
    <t>2,4,7-trimethyloctane</t>
  </si>
  <si>
    <t>2,6,6-trimethyloctane</t>
  </si>
  <si>
    <t>2,5,6-trimethyloctane</t>
  </si>
  <si>
    <t>2,5,5-trimethyloctane</t>
  </si>
  <si>
    <t>3,4,5-trimethyloctane</t>
  </si>
  <si>
    <t>4,4-diethyloctane</t>
  </si>
  <si>
    <t>C12H26</t>
  </si>
  <si>
    <t>3,3-diethyloctane</t>
  </si>
  <si>
    <t>3,6-diethyloctane</t>
  </si>
  <si>
    <t>3,5-diethyloctane</t>
  </si>
  <si>
    <t>4,5-diethyloctane</t>
  </si>
  <si>
    <t>3,4-diethyloctane</t>
  </si>
  <si>
    <t>2,2-dimethyl,3,3-diethylhexane</t>
  </si>
  <si>
    <t>2,5-dimethyl-3,3-diethylhexane</t>
  </si>
  <si>
    <t>2,4-dimethyl-3,3-diethylhexane</t>
  </si>
  <si>
    <t>2,2-dimethyl-3,4-diethylhexane</t>
  </si>
  <si>
    <t>2,3-dimethyl-3,4-diethylhexane</t>
  </si>
  <si>
    <t>2,4-dimethyl-3,4-diethylhexane</t>
  </si>
  <si>
    <t>2,5-dimethyl-3,4-diethylhexane</t>
  </si>
  <si>
    <t>3,4-dimethyl-3,4-diethylhexane</t>
  </si>
  <si>
    <t>2,4-dimethyl-3-ethyl-3-isopropylpentane</t>
  </si>
  <si>
    <t>2,2-dimethyl-3-ethyloctane</t>
  </si>
  <si>
    <t>2,3-dimethyl-3-ethyloctane</t>
  </si>
  <si>
    <t>3,6-dimethyl-3-ethyloctane</t>
  </si>
  <si>
    <t>4,4-dimethyl-3-ethyloctane</t>
  </si>
  <si>
    <t>2,5-dimethyl-3-ethyloctane</t>
  </si>
  <si>
    <t>3,5-dimethyl-3-ethyloctane</t>
  </si>
  <si>
    <t>2,6-dimethyl-3-ethyloctane</t>
  </si>
  <si>
    <t>2,4-dimethyl-3-ethyloctane</t>
  </si>
  <si>
    <t>2,7-dimethyl-3-ethyloctane</t>
  </si>
  <si>
    <t>2,4-dimethyl-3-isopropylheptane</t>
  </si>
  <si>
    <t>2,6-dimethyl-3-isopropylheptane</t>
  </si>
  <si>
    <t>2,3-dimethyl-3-isopropylheptane</t>
  </si>
  <si>
    <t>2,2-dimethyl-3-tert-butylhexane</t>
  </si>
  <si>
    <t>2,2-dimethyl-4,4-diethylhexane</t>
  </si>
  <si>
    <t>2,3-dimethyl-4,4-diethylhexane</t>
  </si>
  <si>
    <t>2,5-dimethyl-4-ethyloctane</t>
  </si>
  <si>
    <t>2,4-dimethyl-4-ethyloctane</t>
  </si>
  <si>
    <t>2,6-dimethyl-4-ethyloctane</t>
  </si>
  <si>
    <t>2,3-dimethyl-4-ethyloctane</t>
  </si>
  <si>
    <t>2,7-dimethyl-4-ethyloctane</t>
  </si>
  <si>
    <t>3,6-dimethyl-4-ethyloctane</t>
  </si>
  <si>
    <t>4,5-dimethyl-4-ethyloctane</t>
  </si>
  <si>
    <t>3,4-dimethyl-4-ethyloctane</t>
  </si>
  <si>
    <t>3,5-dimethyl-4-ethyloctane</t>
  </si>
  <si>
    <t>2,2-dimethyl-4-ethyloctane</t>
  </si>
  <si>
    <t>3,3-dimethyl-4-ethyloctane</t>
  </si>
  <si>
    <t>3,5-dimethyl-4-isopropylheptane</t>
  </si>
  <si>
    <t>3,3-dimethyl-4-isopropylheptane</t>
  </si>
  <si>
    <t>2,6-dimethyl-4-isopropylheptane</t>
  </si>
  <si>
    <t>3,4-dimethyl-4-isopropylheptane</t>
  </si>
  <si>
    <t>3,3-dimethyl-4-propylheptane</t>
  </si>
  <si>
    <t>2,5-dimethyl-4-propylheptane</t>
  </si>
  <si>
    <t>2,3-dimethyl-4-propylheptane</t>
  </si>
  <si>
    <t>2,2-dimethyl-4-propylheptane</t>
  </si>
  <si>
    <t>2,6-dimethyl-4-propylheptane</t>
  </si>
  <si>
    <t>3,4-dimethyl-4-propylheptane</t>
  </si>
  <si>
    <t>3,5-dimethyl-4-propylheptane</t>
  </si>
  <si>
    <t>2,4-dimethyl-4-propylheptane</t>
  </si>
  <si>
    <t>3,5-dimethyl-5-ethyloctane</t>
  </si>
  <si>
    <t>4,4-dimethyl-5-ethyloctane</t>
  </si>
  <si>
    <t>3,3-dimethyl-5-ethyloctane</t>
  </si>
  <si>
    <t>2,5-dimethyl-5-ethyloctane</t>
  </si>
  <si>
    <t>2,2-dimethyl-5-ethyloctane</t>
  </si>
  <si>
    <t>2,3-dimethyl-5-ethyloctane</t>
  </si>
  <si>
    <t>2,6-dimethyl-5-ethyloctane</t>
  </si>
  <si>
    <t>2,4-dimethyl-5-ethyloctane</t>
  </si>
  <si>
    <t>3,4-dimethyl-5-ethyloctane</t>
  </si>
  <si>
    <t>3,3-dimethyl-6-ethyloctane</t>
  </si>
  <si>
    <t>2,4-dimethyl-6-ethyloctane</t>
  </si>
  <si>
    <t>3,4-dimethyl-6-ethyloctane</t>
  </si>
  <si>
    <t>2,2-dimethyl-6-ethyloctane</t>
  </si>
  <si>
    <t>2,5-dimethyl-6-ethyloctane</t>
  </si>
  <si>
    <t>2,6-dimethyl-6-ethyloctane</t>
  </si>
  <si>
    <t>2,3-dimethyl-6-ethyloctane</t>
  </si>
  <si>
    <t>4,6-dimethyldecane</t>
  </si>
  <si>
    <t>4,7-dimethyldecane</t>
  </si>
  <si>
    <t>5,5-dimethyldecane</t>
  </si>
  <si>
    <t>2,9-dimethyldecane</t>
  </si>
  <si>
    <t>2,2-dimethyldecane</t>
  </si>
  <si>
    <t>2,3-dimethyldecane</t>
  </si>
  <si>
    <t>5,6-dimethyldecane</t>
  </si>
  <si>
    <t>2,5-dimethyldecane</t>
  </si>
  <si>
    <t>2,6-dimethyldecane</t>
  </si>
  <si>
    <t>2,4-dimethyldecane</t>
  </si>
  <si>
    <t>2,8-dimethyldecane</t>
  </si>
  <si>
    <t>4,5-dimethyldecane</t>
  </si>
  <si>
    <t>3,3-dimethyldecane</t>
  </si>
  <si>
    <t>3,4-dimethyldecane</t>
  </si>
  <si>
    <t>3,5-dimethyldecane</t>
  </si>
  <si>
    <t>3,6-dimethyldecane</t>
  </si>
  <si>
    <t>3,7-dimethyldecane</t>
  </si>
  <si>
    <t>3,8-dimethyldecane</t>
  </si>
  <si>
    <t>4,4-dimethyldecane</t>
  </si>
  <si>
    <t>2,7-dimethyldecane</t>
  </si>
  <si>
    <t>3-ethyl-4-isopropylheptane</t>
  </si>
  <si>
    <t>4-ethyl-4-propylheptane</t>
  </si>
  <si>
    <t>3-ethyl-4-propylheptane</t>
  </si>
  <si>
    <t>4-ethyldecane</t>
  </si>
  <si>
    <t>3-ethyldecane</t>
  </si>
  <si>
    <t>5-ethyldecane</t>
  </si>
  <si>
    <t>2,3,3,4,4,5-hexamethylhexane</t>
  </si>
  <si>
    <t>2,2,3,3,4,4-hexamethylhexane</t>
  </si>
  <si>
    <t>2,2,3,4,4,5-hexamethylhexane</t>
  </si>
  <si>
    <t>2,2,3,3,5,5-hexamethylhexane</t>
  </si>
  <si>
    <t>2,2,3,4,5,5-hexamethylhexane</t>
  </si>
  <si>
    <t>5-isopropylnonane</t>
  </si>
  <si>
    <t>4-isopropylnonane</t>
  </si>
  <si>
    <t>2-methyl-3,3-diethylheptane</t>
  </si>
  <si>
    <t xml:space="preserve">4-methyl-3,3-diethylheptane </t>
  </si>
  <si>
    <t>3-methyl-3,4-diethylheptane</t>
  </si>
  <si>
    <t>2-methyl-3,4-diethylheptane</t>
  </si>
  <si>
    <t>4-methyl-3,4-diethylheptane</t>
  </si>
  <si>
    <t>2-methyl-3,5-diethylheptane</t>
  </si>
  <si>
    <t>3-methyl-3,5-diethylheptane</t>
  </si>
  <si>
    <t>4-methyl-3,5-diethylheptane</t>
  </si>
  <si>
    <t>2-methyl-3-ethyl-3-isopropylhexane</t>
  </si>
  <si>
    <t>5-methyl-3-ethylnonane</t>
  </si>
  <si>
    <t>3-methyl-3-ethylnonane</t>
  </si>
  <si>
    <t>2-methyl-3-ethylnonane</t>
  </si>
  <si>
    <t>4-methyl-3-ethylnonane</t>
  </si>
  <si>
    <t>2-methyl-3-isopropyloctane</t>
  </si>
  <si>
    <t>2-methyl-4,4-diethylheptane</t>
  </si>
  <si>
    <t>3-methyl-4,4-diethylheptane</t>
  </si>
  <si>
    <t xml:space="preserve">2-methyl-4,5-diethylheptane </t>
  </si>
  <si>
    <t xml:space="preserve">3-methyl-4,5-diethylheptane </t>
  </si>
  <si>
    <t>2-methyl-4-ethyl-3-isopropylhexane</t>
  </si>
  <si>
    <t>3-methyl-4-ethylnonane</t>
  </si>
  <si>
    <t>5-methyl-4-ethylnonane</t>
  </si>
  <si>
    <t>4-methyl-4-ethylnonane</t>
  </si>
  <si>
    <t>2-methyl-4-ethylnonane</t>
  </si>
  <si>
    <t>4-methyl-4-propyloctane</t>
  </si>
  <si>
    <t>2-methyl-4-propyloctane</t>
  </si>
  <si>
    <t>3-methyl-4-propyloctane</t>
  </si>
  <si>
    <t>4-methyl-4-tert-butylheptane</t>
  </si>
  <si>
    <t>2-methyl-4-tert-butylheptane</t>
  </si>
  <si>
    <t>3-methyl-4-tert-butylheptane</t>
  </si>
  <si>
    <t>2-methyl-5,5-diethylheptane</t>
  </si>
  <si>
    <t>3-methyl-5,5-diethylheptane</t>
  </si>
  <si>
    <t>3-methyl-5-ethylnonane</t>
  </si>
  <si>
    <t>2-methyl-5-ethylnonane</t>
  </si>
  <si>
    <t>4-methyl-5-ethylnonane</t>
  </si>
  <si>
    <t>5-methyl-5-ethylnonane</t>
  </si>
  <si>
    <t>4-methyl-5-isopropyloctane</t>
  </si>
  <si>
    <t>3-methyl-5-isopropyloctane</t>
  </si>
  <si>
    <t>2-methyl-5-isopropyloctane</t>
  </si>
  <si>
    <t>4-methyl-5-propyloctane</t>
  </si>
  <si>
    <t>3-methyl-5-propyloctane</t>
  </si>
  <si>
    <t>2-methyl-5-propyloctane</t>
  </si>
  <si>
    <t>3-methyl-7-ethylnonane</t>
  </si>
  <si>
    <t>5-methylundecane</t>
  </si>
  <si>
    <t>6-methylundecane</t>
  </si>
  <si>
    <t>4-methylundecane</t>
  </si>
  <si>
    <t>3-methylundecane</t>
  </si>
  <si>
    <t>2-methylundecane</t>
  </si>
  <si>
    <t>2,2,3,4,4-pentamethyl-3-ethylpentane</t>
  </si>
  <si>
    <t>2,2,4,6,6-pentamethylheptane</t>
  </si>
  <si>
    <t>2,2,4,4,6-pentamethylheptane</t>
  </si>
  <si>
    <t>2,2,4,4,5-pentamethylheptane</t>
  </si>
  <si>
    <t>2,2,3,4,4-pentamethylheptane</t>
  </si>
  <si>
    <t>2,2,3,3,6-pentamethylheptane</t>
  </si>
  <si>
    <t>2,2,3,3,4-pentamethylheptane</t>
  </si>
  <si>
    <t>2,2,4,5,5-pentamethylheptane</t>
  </si>
  <si>
    <t>2,3,4,5,6-pentamethylheptane</t>
  </si>
  <si>
    <t>2,2,3,5,6-pentamethylheptane</t>
  </si>
  <si>
    <t>2,3,3,4,5-pentamethylheptane</t>
  </si>
  <si>
    <t>2,3,3,4,4-pentamethylheptane</t>
  </si>
  <si>
    <t>2,2,4,4-tetramethyl-3-ethylhexane</t>
  </si>
  <si>
    <t>2,2,3,5-tetramethyl-3-ethylhexane</t>
  </si>
  <si>
    <t>2,2,5,5-tetramethyl-3-ethylhexane</t>
  </si>
  <si>
    <t>2,2,3,4-tetramethyl-3-ethylhexane</t>
  </si>
  <si>
    <t>2,2,4,5-tetramethyl-3-ethylhexane</t>
  </si>
  <si>
    <t>2,2,4,4-tetramethyl-3-isopropylpentane</t>
  </si>
  <si>
    <t>2,2,3,4-tetramethyl-3-isopropylpentane</t>
  </si>
  <si>
    <t>2,3,3,4-tetramethyl-4-ethylhexane</t>
  </si>
  <si>
    <t>2,2,3,5-tetramethyl-4-ethylhexane</t>
  </si>
  <si>
    <t>2,3,5,5-tetramethyloctane</t>
  </si>
  <si>
    <t>2,4,4,7-tetramethyloctane</t>
  </si>
  <si>
    <t>2,3,4,6-tetramethyloctane</t>
  </si>
  <si>
    <t>2,4,5,5-tetramethyloctane</t>
  </si>
  <si>
    <t>2,3,4,4-tetramethyloctane</t>
  </si>
  <si>
    <t>2,3,3,7-tetramethyloctane</t>
  </si>
  <si>
    <t>2,3,3,6-tetramethyloctane</t>
  </si>
  <si>
    <t>2,3,3,5-tetramethyloctane</t>
  </si>
  <si>
    <t>2,3,3,4-tetramethyloctane</t>
  </si>
  <si>
    <t>2,2,7,7-tetramethyloctane</t>
  </si>
  <si>
    <t>2,3,4,7-tetramethyloctane</t>
  </si>
  <si>
    <t>3,3,4,6-tetramethyloctane</t>
  </si>
  <si>
    <t>4,4,5,5-tetramethyloctane</t>
  </si>
  <si>
    <t>3,4,5,6-tetramethyloctane</t>
  </si>
  <si>
    <t>3,4,5,5-tetramethyloctane</t>
  </si>
  <si>
    <t>3,4,4,6-tetramethyloctane</t>
  </si>
  <si>
    <t>3,4,4,5-tetramethyloctane</t>
  </si>
  <si>
    <t>3,3,6,6-tetramethyloctane</t>
  </si>
  <si>
    <t>2,4,4,6-tetramethyloctane</t>
  </si>
  <si>
    <t>3,3,5,5-tetramethyloctane</t>
  </si>
  <si>
    <t>2,4,5,7-tetramethyloctane</t>
  </si>
  <si>
    <t>3,3,4,5-tetramethyloctane</t>
  </si>
  <si>
    <t>3,3,4,4-tetramethyloctane</t>
  </si>
  <si>
    <t>2,5,6,6-tetramethyloctane</t>
  </si>
  <si>
    <t>2,4,6,6-tetramethyloctane</t>
  </si>
  <si>
    <t>2,4,5,6-tetramethyloctane</t>
  </si>
  <si>
    <t>3,3,5,6-tetramethyloctane</t>
  </si>
  <si>
    <t>2,2,6,6-tetramethyloctane</t>
  </si>
  <si>
    <t>2,2,5,7-tetramethyloctane</t>
  </si>
  <si>
    <t>2,2,5,6-tetramethyloctane</t>
  </si>
  <si>
    <t>2,2,4,7-tetramethyloctane</t>
  </si>
  <si>
    <t>2,2,5,5-tetramethyloctane</t>
  </si>
  <si>
    <t>3,3,4-triethylhexane</t>
  </si>
  <si>
    <t>2,5,5-trimethyl-3-ethylheptane</t>
  </si>
  <si>
    <t>2,2,4-trimethyl-3-ethylheptane</t>
  </si>
  <si>
    <t>2,2,3-trimethyl-3-ethylheptane</t>
  </si>
  <si>
    <t>2,4,5-trimethyl-3-ethylheptane</t>
  </si>
  <si>
    <t>2,3,4-trimethyl-3-ethylheptane</t>
  </si>
  <si>
    <t>3,4,4-trimethyl-3-ethylheptane</t>
  </si>
  <si>
    <t>2,3,5-trimethyl-3-ethylheptane</t>
  </si>
  <si>
    <t>2,4,6-trimethyl-3-ethylheptane</t>
  </si>
  <si>
    <t>2,3,5-trimethyl-3-isopropylhexane</t>
  </si>
  <si>
    <t>2,4,4-trimethyl-3-isopropylhexane</t>
  </si>
  <si>
    <t>2,3,4-trimethyl-4-ethylheptane</t>
  </si>
  <si>
    <t>2,3,6-trimethyl-4-ethylheptane</t>
  </si>
  <si>
    <t>2,3,5-trimethyl-4-ethylheptane</t>
  </si>
  <si>
    <t>2,2,3-trimethyl-4-ethylheptane</t>
  </si>
  <si>
    <t>2,3,3-trimethyl-4-ethylheptane</t>
  </si>
  <si>
    <t>2,5,5-trimethyl-4-ethylheptane</t>
  </si>
  <si>
    <t>2,2,5-trimethyl-4-ethylheptane</t>
  </si>
  <si>
    <t>2,2,6-trimethyl-4-ethylheptane</t>
  </si>
  <si>
    <t>2,4,6-trimethyl-4-ethylheptane</t>
  </si>
  <si>
    <t>3,3,4-trimethyl-4-ethylheptane</t>
  </si>
  <si>
    <t>2,2,3-trimethyl-5-ethylheptane</t>
  </si>
  <si>
    <t>2,2,6-trimethyl-5-ethylheptane</t>
  </si>
  <si>
    <t>2,3,3-trimethyl-5-ethylheptane</t>
  </si>
  <si>
    <t>2,2,5-trimethyl-5-ethylheptane</t>
  </si>
  <si>
    <t>2,3,4-trimethyl-5-ethylheptane</t>
  </si>
  <si>
    <t>2,4,4-trimethyl-5-ethylheptane</t>
  </si>
  <si>
    <t>3,3,5-trimethyl-5-ethylheptane</t>
  </si>
  <si>
    <t>2,3,5-trimethyl-5-ethylheptane</t>
  </si>
  <si>
    <t>2,7,7-trimethylnonane</t>
  </si>
  <si>
    <t>3,4,6-trimethylnonane</t>
  </si>
  <si>
    <t>2,4,6-trimethylnonane</t>
  </si>
  <si>
    <t>3,5,7-trimethylnonane</t>
  </si>
  <si>
    <t>2,4,7-trimethylnonane</t>
  </si>
  <si>
    <t>2,4,8-trimethylnonane</t>
  </si>
  <si>
    <t>3,5,6-trimethylnonane</t>
  </si>
  <si>
    <t>2,5,5-trimethylnonane</t>
  </si>
  <si>
    <t>3,5,5-trimethylnonane</t>
  </si>
  <si>
    <t>2,4,5-trimethylnonane</t>
  </si>
  <si>
    <t>3,4,7-trimethylnonane</t>
  </si>
  <si>
    <t>3,3,6-trimethylnonane</t>
  </si>
  <si>
    <t>3,4,5-trimethylnonane</t>
  </si>
  <si>
    <t>3,4,4-trimethylnonane</t>
  </si>
  <si>
    <t>3,3,7-trimethylnonane</t>
  </si>
  <si>
    <t>3,3,4-trimethylnonane</t>
  </si>
  <si>
    <t>2,6,7-trimethylnonane</t>
  </si>
  <si>
    <t>2,6,6-trimethylnonane</t>
  </si>
  <si>
    <t>2,5,8-trimethylnonane</t>
  </si>
  <si>
    <t>2,5,7-trimethylnonane</t>
  </si>
  <si>
    <t>2,5,6-trimethylnonane</t>
  </si>
  <si>
    <t>2,3,4-trimethylnonane</t>
  </si>
  <si>
    <t>3,3,5-trimethylnonane</t>
  </si>
  <si>
    <t>2,2,5-trimethylnonane</t>
  </si>
  <si>
    <t>2,2,6-trimethylnonane</t>
  </si>
  <si>
    <t>2,2,7-trimethylnonane</t>
  </si>
  <si>
    <t>2,2,4-trimethylnonane</t>
  </si>
  <si>
    <t>2,2,8-trimethylnonane</t>
  </si>
  <si>
    <t>3,6,6-trimethylnonane</t>
  </si>
  <si>
    <t>2,3,3-trimethylnonane</t>
  </si>
  <si>
    <t>2,2,3-trimethylnonane</t>
  </si>
  <si>
    <t>2,3,5-trimethylnonane</t>
  </si>
  <si>
    <t>2,4-dimethylundecane</t>
  </si>
  <si>
    <t>C13H28</t>
  </si>
  <si>
    <t>2,2-dimethylundecane</t>
  </si>
  <si>
    <t>2,3-dimethylundecane</t>
  </si>
  <si>
    <t>2-methyldodecane</t>
  </si>
  <si>
    <t>3-methyldodecane</t>
  </si>
  <si>
    <t>2,2-dimethyldodecane</t>
  </si>
  <si>
    <t>C14H30</t>
  </si>
  <si>
    <t>2,4-dimethyldodecane</t>
  </si>
  <si>
    <t>2,3-dimethyldodecane</t>
  </si>
  <si>
    <t>2-methyltridecane</t>
  </si>
  <si>
    <t>3-methyltridecane</t>
  </si>
  <si>
    <t>2,3-dimethyltridecane</t>
  </si>
  <si>
    <t>C15H32</t>
  </si>
  <si>
    <t>2,2-dimethyltridecane</t>
  </si>
  <si>
    <t>2,4-dimethyltridecane</t>
  </si>
  <si>
    <t>2-methyltetradecane</t>
  </si>
  <si>
    <t>3-methyltetradecane</t>
  </si>
  <si>
    <t>2,2-dimethyltetradecane</t>
  </si>
  <si>
    <t>C16H34</t>
  </si>
  <si>
    <t>2,4-dimethyltetradecane</t>
  </si>
  <si>
    <t>2,3-dimethyltetradecane</t>
  </si>
  <si>
    <t>3-methylpentadecane</t>
  </si>
  <si>
    <t>2-methylpentadecane</t>
  </si>
  <si>
    <t>2,3-dimethylpentadecane</t>
  </si>
  <si>
    <t>C17H36</t>
  </si>
  <si>
    <t>2,4-dimethylpentadecane</t>
  </si>
  <si>
    <t>2,2-dimethylpentadecane</t>
  </si>
  <si>
    <t>2-methylhexadecane</t>
  </si>
  <si>
    <t>3-methylhexadecane</t>
  </si>
  <si>
    <t xml:space="preserve">2,2-dimethylhexadecane </t>
  </si>
  <si>
    <t>C18H38</t>
  </si>
  <si>
    <t xml:space="preserve">2,3-dimethylhexadecane </t>
  </si>
  <si>
    <t xml:space="preserve">2,4-dimethylhexadecane </t>
  </si>
  <si>
    <t>2-methylheptadecane</t>
  </si>
  <si>
    <t>3-methylheptadecane</t>
  </si>
  <si>
    <t>2,2-dimethylheptadecane</t>
  </si>
  <si>
    <t>C19H40</t>
  </si>
  <si>
    <t>2,4-dimethylheptadecane</t>
  </si>
  <si>
    <t>2,3-dimethylheptadecane</t>
  </si>
  <si>
    <t>2,4-dimethyloctadecane</t>
  </si>
  <si>
    <t>C20H42</t>
  </si>
  <si>
    <t>2,3-dimethyloctadecane</t>
  </si>
  <si>
    <t>2,2-dimethyloctadecane</t>
  </si>
  <si>
    <t>W [g/mol]</t>
  </si>
  <si>
    <t>Tc [K]</t>
  </si>
  <si>
    <t>rhoc [kg/m^3]</t>
  </si>
  <si>
    <t>omega</t>
  </si>
  <si>
    <t>SMILES</t>
  </si>
  <si>
    <t>CCC(C)(C)CC</t>
  </si>
  <si>
    <t xml:space="preserve"> CCCCC(CC)CCC</t>
  </si>
  <si>
    <t>Avap</t>
  </si>
  <si>
    <t>Bvap</t>
  </si>
  <si>
    <t>Asigma</t>
  </si>
  <si>
    <t>Bsigma</t>
  </si>
  <si>
    <t>3,3,4-trimethylhexane</t>
  </si>
  <si>
    <t>2,3,4-trimethylhexane</t>
  </si>
  <si>
    <t>2,4,4-trimethylhexane</t>
  </si>
  <si>
    <t>2,3,3-trimethylhexane</t>
  </si>
  <si>
    <t>2,2,4-trimethylhexane</t>
  </si>
  <si>
    <t>CCC(C)C(C)(C)CC</t>
  </si>
  <si>
    <t>CCC(C)C(C)C(C)C</t>
  </si>
  <si>
    <t>CCC(C)(C)CC(C)C</t>
  </si>
  <si>
    <t>CCCC(C)(C)C(C)C</t>
  </si>
  <si>
    <t>CCC(C)CC(C)(C)C</t>
  </si>
  <si>
    <t>3-methylnonane</t>
  </si>
  <si>
    <t>CCCCCCC(C)CC</t>
  </si>
  <si>
    <t>5-methylnonane</t>
  </si>
  <si>
    <t>4-propylheptane</t>
  </si>
  <si>
    <t>CCCC(CCC)CCC</t>
  </si>
  <si>
    <t>3,3,5-trimethylheptane</t>
  </si>
  <si>
    <t>3,3,4-trimethylheptane</t>
  </si>
  <si>
    <t>2,3,3-trimethylheptane</t>
  </si>
  <si>
    <t>2,4,6-trimethylheptane</t>
  </si>
  <si>
    <t>2,4,4-trimethylheptane</t>
  </si>
  <si>
    <t>2,3,6-trimethylheptane</t>
  </si>
  <si>
    <t>2,3,4-trimethylheptane</t>
  </si>
  <si>
    <t>2,2,6-trimethylheptane</t>
  </si>
  <si>
    <t>2,2,5-trimethylheptane</t>
  </si>
  <si>
    <t>2,2,3-trimethylheptane</t>
  </si>
  <si>
    <t>2,5,5-trimethylheptane</t>
  </si>
  <si>
    <t>2,2,4-trimethylheptane</t>
  </si>
  <si>
    <t>CCC(C)CC(C)(C)CC</t>
  </si>
  <si>
    <t>CCCC(C)C(C)(C)CC</t>
  </si>
  <si>
    <t>CCCCC(C)(C)C(C)C</t>
  </si>
  <si>
    <t>CC(C)CC(C)CC(C)C</t>
  </si>
  <si>
    <t>CCCC(C)(C)CC(C)C</t>
  </si>
  <si>
    <t>CC(C)CCC(C)C(C)C</t>
  </si>
  <si>
    <t>CCCC(C)C(C)C(C)C</t>
  </si>
  <si>
    <t>CC(C)CCCC(C)(C)C</t>
  </si>
  <si>
    <t>CCC(C)CCC(C)(C)C</t>
  </si>
  <si>
    <t>CCCCC(C)C(C)(C)C</t>
  </si>
  <si>
    <t>CCC(C)(C)CCC(C)C</t>
  </si>
  <si>
    <t>CCCC(C)CC(C)(C)C</t>
  </si>
  <si>
    <t>4-methyl-4-ethyloctane</t>
  </si>
  <si>
    <t>CCCCC(C)(CC)CCC</t>
  </si>
  <si>
    <t>4-methyl-4-isopropylheptane</t>
  </si>
  <si>
    <t>2-methyl-4-isopropylheptane</t>
  </si>
  <si>
    <t>3-methyl-4-isopropylheptane</t>
  </si>
  <si>
    <t>CCCC(C)(CCC)C(C)C</t>
  </si>
  <si>
    <t>CCCC(CC(C)C)C(C)C</t>
  </si>
  <si>
    <t>CCCC(C(C)C)C(C)CC</t>
  </si>
  <si>
    <t>4-methyl-6-ethyloctane</t>
  </si>
  <si>
    <t>3-methyl-6-ethyloctane</t>
  </si>
  <si>
    <t>2-methyl-6-ethyloctane</t>
  </si>
  <si>
    <t>CCCC(C)CC(CC)CC</t>
  </si>
  <si>
    <t>CCC(C)CCC(CC)CC</t>
  </si>
  <si>
    <t>CCC(CC)CCCC(C)C</t>
  </si>
  <si>
    <t>4-methyldecane</t>
  </si>
  <si>
    <t>CCCCCCC(C)CCC</t>
  </si>
  <si>
    <t>2,3,3,4,5-pentamethylhexane</t>
  </si>
  <si>
    <t>2,2,3,4,5-pentamethylhexane</t>
  </si>
  <si>
    <t>2,2,3,3,5-pentamethylhexane</t>
  </si>
  <si>
    <t>2,2,3,3,4-pentamethylhexane</t>
  </si>
  <si>
    <t>2,2,3,5,5-pentamethylhexane</t>
  </si>
  <si>
    <t>CC(C)C(C)C(C)(C)C(C)C</t>
  </si>
  <si>
    <t>CC(C)C(C)C(C)C(C)(C)C</t>
  </si>
  <si>
    <t>CC(C)CC(C)(C)C(C)(C)C</t>
  </si>
  <si>
    <t>CCC(C)C(C)(C)C(C)(C)C</t>
  </si>
  <si>
    <t>CC(CC(C)(C)C)C(C)(C)C</t>
  </si>
  <si>
    <t>4-propyloctane</t>
  </si>
  <si>
    <t>CCCCC(CCC)CCC</t>
  </si>
  <si>
    <t>4-tert-butylheptane</t>
  </si>
  <si>
    <t>CCCC(CCC)C(C)(C)C</t>
  </si>
  <si>
    <t>2,3,3-trimethyl-4-ethylhexane</t>
  </si>
  <si>
    <t>2,2,5-trimethyl-4-ethylhexane</t>
  </si>
  <si>
    <t>2,3,4-trimethyl-4-ethylhexane</t>
  </si>
  <si>
    <t>2,2,4-trimethyl-4-ethylhexane</t>
  </si>
  <si>
    <t>3,3,4-trimethyl-4-ethylhexane</t>
  </si>
  <si>
    <t>2,3,5-trimethyl-4-ethylhexane</t>
  </si>
  <si>
    <t>2,2,3-trimethyl-4-ethylhexane</t>
  </si>
  <si>
    <t>CCC(CC)C(C)C(C)(C)C</t>
  </si>
  <si>
    <t>CCC(C(C)C)C(C)C(C)C</t>
  </si>
  <si>
    <t>CCC(C)(C)C(C)(CC)CC</t>
  </si>
  <si>
    <t>CCC(C)(CC)CC(C)(C)C</t>
  </si>
  <si>
    <t>CCC(C)(CC)C(C)C(C)C</t>
  </si>
  <si>
    <t>CCC(CC(C)(C)C)C(C)C</t>
  </si>
  <si>
    <t>CCC(CC)C(C)(C)C(C)C</t>
  </si>
  <si>
    <t>2,2,6-trimethyloctane</t>
  </si>
  <si>
    <t>2,4,4-trimethyloctane</t>
  </si>
  <si>
    <t>2,3,7-trimethyloctane</t>
  </si>
  <si>
    <t>2,3,6-trimethyloctane</t>
  </si>
  <si>
    <t>2,4,5-trimethyloctane</t>
  </si>
  <si>
    <t>2,2,3-trimethyloctane</t>
  </si>
  <si>
    <t>2,3,5-trimethyloctane</t>
  </si>
  <si>
    <t>2,4,6-trimethyloctane</t>
  </si>
  <si>
    <t>2,2,5-trimethyloctane</t>
  </si>
  <si>
    <t>CCC(C)CCCC(C)(C)C</t>
  </si>
  <si>
    <t>CCCCC(C)(C)CC(C)C</t>
  </si>
  <si>
    <t>CC(C)CCCC(C)C(C)C</t>
  </si>
  <si>
    <t>CCC(C)CCC(C)C(C)C</t>
  </si>
  <si>
    <t>CCCC(C)C(C)CC(C)C</t>
  </si>
  <si>
    <t>CCCCCC(C)C(C)(C)C</t>
  </si>
  <si>
    <t>CCCC(C)CC(C)C(C)C</t>
  </si>
  <si>
    <t>CCC(C)CC(C)CC(C)C</t>
  </si>
  <si>
    <t>CCCC(C)CCC(C)(C)C</t>
  </si>
  <si>
    <t>3,4-dimethyl-3-ethyloctane</t>
  </si>
  <si>
    <t>CCCCC(C)C(C)(CC)CC</t>
  </si>
  <si>
    <t>4,5-dimethyl-3-ethyloctane</t>
  </si>
  <si>
    <t>CCCC(C)C(C)C(CC)CC</t>
  </si>
  <si>
    <t>2,2-dimethyl-3-isopropylheptane</t>
  </si>
  <si>
    <t>2,5-dimethyl-3-isopropylheptane</t>
  </si>
  <si>
    <t>CCCC(C)C(C(C)C)C(C)C</t>
  </si>
  <si>
    <t>CC(C)CCC(C(C)C)C(C)C</t>
  </si>
  <si>
    <t>CCCCC(C)(C(C)C)C(C)C</t>
  </si>
  <si>
    <t>CCCCC(C(C)C)C(C)(C)C</t>
  </si>
  <si>
    <t>CCC(C)CC(C(C)C)C(C)C</t>
  </si>
  <si>
    <t>3,3-dimethyl-4,4-diethylhexane</t>
  </si>
  <si>
    <t>CCC(C)(C)C(CC)(CC)CC</t>
  </si>
  <si>
    <t>2,3-dimethyl-4-isopropylheptane</t>
  </si>
  <si>
    <t>2,4-dimethyl-4-isopropylheptane</t>
  </si>
  <si>
    <t>2,5-dimethyl-4-isopropylheptane</t>
  </si>
  <si>
    <t>CCCC(C(C)C)C(C)C(C)C</t>
  </si>
  <si>
    <t>CCCC(C)(CC(C)C)C(C)C</t>
  </si>
  <si>
    <t>CCC(C)C(CC(C)C)C(C)C</t>
  </si>
  <si>
    <t>2,2-dimethyl-4-isopropylheptane</t>
  </si>
  <si>
    <t>CCCC(CC(C)(C)C)C(C)C</t>
  </si>
  <si>
    <t>4,4-dimethyl-6-ethyloctane</t>
  </si>
  <si>
    <t>3,5-dimethyl-6-ethyloctane</t>
  </si>
  <si>
    <t>CCCC(C)(C)CC(CC)CC</t>
  </si>
  <si>
    <t>CCC(C)CC(C)C(CC)CC</t>
  </si>
  <si>
    <t>4-ethyl-4-isopropylheptane</t>
  </si>
  <si>
    <t>2,2,3,3,4,5-hexamethylhexane</t>
  </si>
  <si>
    <t>CC(C)C(C)C(C)(C)C(C)(C)C</t>
  </si>
  <si>
    <t>2-methyl-4-isopropyloctane</t>
  </si>
  <si>
    <t>4-methyl-4-isopropyloctane</t>
  </si>
  <si>
    <t>3-methyl-4-isopropyloctane</t>
  </si>
  <si>
    <t>CCCCC(CC(C)C)C(C)C</t>
  </si>
  <si>
    <t>CCCCC(C)(CCC)C(C)C</t>
  </si>
  <si>
    <t>CCCCC(C(C)C)C(C)CC</t>
  </si>
  <si>
    <t>2-methyl-6-ethylnonane</t>
  </si>
  <si>
    <t>4-methyl-6-ethylnonane</t>
  </si>
  <si>
    <t>3-methyl-6-ethylnonane</t>
  </si>
  <si>
    <t>CCCC(CC)CCCC(C)C</t>
  </si>
  <si>
    <t>CCCC(C)CC(CC)CCC</t>
  </si>
  <si>
    <t>CCCC(CC)CCC(C)CC</t>
  </si>
  <si>
    <t>2-methyl-7-ethylnonane</t>
  </si>
  <si>
    <t>4-methyl-7-ethylnonane</t>
  </si>
  <si>
    <t>CCC(CC)CCCCC(C)C</t>
  </si>
  <si>
    <t>CCCC(C)CCC(CC)CC</t>
  </si>
  <si>
    <t>2,2,4,5,6-pentamethylheptane</t>
  </si>
  <si>
    <t>2,2,3,3,5-pentamethylheptane</t>
  </si>
  <si>
    <t>2,3,3,4,6-pentamethylheptane</t>
  </si>
  <si>
    <t>2,2,3,6,6-pentamethylheptane</t>
  </si>
  <si>
    <t>2,2,5,5,6-pentamethylheptane</t>
  </si>
  <si>
    <t>2,3,3,5,6-pentamethylheptane</t>
  </si>
  <si>
    <t>2,3,4,4,5-pentamethylheptane</t>
  </si>
  <si>
    <t>2,2,3,5,5-pentamethylheptane</t>
  </si>
  <si>
    <t>2,3,4,4,6-pentamethylheptane</t>
  </si>
  <si>
    <t>2,3,4,5,5-pentamethylheptane</t>
  </si>
  <si>
    <t>2,3,3,5,5-pentamethylheptane</t>
  </si>
  <si>
    <t>2,4,4,5,5-pentamethylheptane</t>
  </si>
  <si>
    <t>3,3,4,4,5-pentamethylheptane</t>
  </si>
  <si>
    <t>3,3,4,5,5-pentamethylheptane</t>
  </si>
  <si>
    <t>2,2,3,4,5-pentamethylheptane</t>
  </si>
  <si>
    <t>2,2,3,4,6-pentamethylheptane</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</si>
  <si>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</si>
  <si>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</si>
  <si>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</si>
  <si>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</si>
  <si>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</si>
  <si>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</si>
  <si>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</si>
  <si>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</si>
  <si>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</si>
  <si>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</si>
  <si>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</si>
  <si>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</si>
  <si>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</si>
  <si>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</si>
  <si>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</si>
  <si>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</si>
  <si>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5-propylnonane</t>
  </si>
  <si>
    <t>4-propylnonane</t>
  </si>
  <si>
    <t>CCCCCC(CCC)CCC</t>
  </si>
  <si>
    <t>CCCCC(CCC)CCCC</t>
  </si>
  <si>
    <t>4-tert-butyloctane</t>
  </si>
  <si>
    <t>CCCCC(CCC)C(C)(C)C</t>
  </si>
  <si>
    <t>2,3,4,5-tetramethyl-3-ethylhexane</t>
  </si>
  <si>
    <t>2,3,4,4-tetramethyl-3-ethylhexane</t>
  </si>
  <si>
    <t>CCC(C)(C(C)C)C(C)C(C)C</t>
  </si>
  <si>
    <t>CCC(C)(C)C(C)(CC)C(C)C</t>
  </si>
  <si>
    <t>2,2,3,3-tetramethyl-4-ethylhexane</t>
  </si>
  <si>
    <t>2,2,4,5-tetramethyl-4-ethylhexane</t>
  </si>
  <si>
    <t>2,2,3,4-tetramethyl-4-ethylhexane</t>
  </si>
  <si>
    <t>2,3,3,5-tetramethyl-4-ethylhexane</t>
  </si>
  <si>
    <t>CCC(CC)C(C)(C)C(C)(C)C</t>
  </si>
  <si>
    <t>CCC(C)(CC(C)(C)C)C(C)C</t>
  </si>
  <si>
    <t>CCC(C)(CC)C(C)C(C)(C)C</t>
  </si>
  <si>
    <t>CCC(C(C)C)C(C)(C)C(C)C</t>
  </si>
  <si>
    <t>2,2,4,6-tetramethyloctane</t>
  </si>
  <si>
    <t>2,3,5,7-tetramethyloctane</t>
  </si>
  <si>
    <t>2,2,3,6-tetramethyloctane</t>
  </si>
  <si>
    <t>2,2,3,5-tetramethyloctane</t>
  </si>
  <si>
    <t>2,2,3,4-tetramethyloctane</t>
  </si>
  <si>
    <t>2,2,3,3-tetramethyloctane</t>
  </si>
  <si>
    <t>2,2,3,7-tetramethyloctane</t>
  </si>
  <si>
    <t>2,2,4,4-tetramethyloctane</t>
  </si>
  <si>
    <t>2,2,4,5-tetramethyloctane</t>
  </si>
  <si>
    <t>2,3,4,5-tetramethyloctane</t>
  </si>
  <si>
    <t>2,2,6,7-tetramethyloctane</t>
  </si>
  <si>
    <t>2,4,4,5-tetramethyloctane</t>
  </si>
  <si>
    <t>2,3,6,7-tetramethyloctane</t>
  </si>
  <si>
    <t>2,3,6,6-tetramethyloctane</t>
  </si>
  <si>
    <t>2,3,5,6-tetramethyloctane</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</si>
  <si>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</si>
  <si>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</si>
  <si>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</si>
  <si>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</si>
  <si>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</si>
  <si>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</si>
  <si>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</si>
  <si>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</si>
  <si>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</si>
  <si>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</si>
  <si>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</si>
  <si>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</si>
  <si>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</si>
  <si>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</si>
  <si>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</si>
  <si>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2,5,5,6-tetramethyloctane</t>
  </si>
  <si>
    <t>CCC(C)C(C)(C)CCC(C)C</t>
  </si>
  <si>
    <t>2,2,4-trimethyl-3,3-diethylpentane</t>
  </si>
  <si>
    <t>CCC(CC)(C(C)C)C(C)(C)C</t>
  </si>
  <si>
    <t>3,4,5-trimethyl-3-ethylheptane</t>
  </si>
  <si>
    <t>2,2,5-trimethyl-3-ethylheptane</t>
  </si>
  <si>
    <t>2,2,6-trimethyl-3-ethylheptane</t>
  </si>
  <si>
    <t>2,3,6-trimethyl-3-ethylheptane</t>
  </si>
  <si>
    <t>2,4,4-trimethyl-3-ethylheptane</t>
  </si>
  <si>
    <t>CCC(C)C(C)C(C)(CC)CC</t>
  </si>
  <si>
    <t>CCC(C)CC(CC)C(C)(C)C</t>
  </si>
  <si>
    <t>CCC(CCC(C)C)C(C)(C)C</t>
  </si>
  <si>
    <t>CCC(C)(CCC(C)C)C(C)C</t>
  </si>
  <si>
    <t>CCCC(C)(C)C(CC)C(C)C</t>
  </si>
  <si>
    <t>2,3,4-trimethyl-3-isopropylhexane</t>
  </si>
  <si>
    <t>2,2,5-trimethyl-3-isopropylhexane</t>
  </si>
  <si>
    <t>2,2,4-trimethyl-3-isopropylhexane</t>
  </si>
  <si>
    <t>2,2,3-trimethyl-3-isopropylhexane</t>
  </si>
  <si>
    <t>CCC(C)C(C)(C(C)C)C(C)C</t>
  </si>
  <si>
    <t>CC(C)CC(C(C)C)C(C)(C)C</t>
  </si>
  <si>
    <t>CCC(C)C(C(C)C)C(C)(C)C</t>
  </si>
  <si>
    <t>CCCC(C)(C(C)C)C(C)(C)C</t>
  </si>
  <si>
    <t>2,4,5-trimethyl-4-ethylheptane</t>
  </si>
  <si>
    <t>3,4,5-trimethyl-4-ethylheptane</t>
  </si>
  <si>
    <t>3,3,5-trimethyl-4-ethylheptane</t>
  </si>
  <si>
    <t>2,2,4-trimethyl-4-ethylheptane</t>
  </si>
  <si>
    <t>CCC(C)C(C)(CC)CC(C)C</t>
  </si>
  <si>
    <t>CCC(C)C(C)(CC)C(C)CC</t>
  </si>
  <si>
    <t>CCC(C)C(CC)C(C)(C)CC</t>
  </si>
  <si>
    <t>CCCC(C)(CC)CC(C)(C)C</t>
  </si>
  <si>
    <t>2,2,5-trimethyl-4-isopropylhexane</t>
  </si>
  <si>
    <t>2,3,5-trimethyl-4-isopropylhexane</t>
  </si>
  <si>
    <t>CC(C)C(CC(C)(C)C)C(C)C</t>
  </si>
  <si>
    <t>CC(C)C(C)C(C(C)C)C(C)C</t>
  </si>
  <si>
    <t>2,2,4-trimethyl-5-ethylheptane</t>
  </si>
  <si>
    <t>3,4,4-trimethyl-5-ethylheptane</t>
  </si>
  <si>
    <t>2,3,6-trimethyl-5-ethylheptane</t>
  </si>
  <si>
    <t>2,4,5-trimethyl-5-ethylheptane</t>
  </si>
  <si>
    <t>3,3,4-trimethyl-5-ethylheptane</t>
  </si>
  <si>
    <t>CCC(CC)C(C)CC(C)(C)C</t>
  </si>
  <si>
    <t>CCC(C)C(C)(C)C(CC)CC</t>
  </si>
  <si>
    <t>CCC(CC(C)C(C)C)C(C)C</t>
  </si>
  <si>
    <t>CCC(C)(CC)C(C)CC(C)C</t>
  </si>
  <si>
    <t>CCC(CC)C(C)C(C)(C)CC</t>
  </si>
  <si>
    <t>4,5,6-trimethylnonane</t>
  </si>
  <si>
    <t>4,5,5-trimethylnonane</t>
  </si>
  <si>
    <t>2,3,6-trimethylnonane</t>
  </si>
  <si>
    <t>2,3,7-trimethylnonane</t>
  </si>
  <si>
    <t>4,4,6-trimethylnonane</t>
  </si>
  <si>
    <t>2,3,8-trimethylnonane</t>
  </si>
  <si>
    <t>4,4,5-trimethylnonane</t>
  </si>
  <si>
    <t>2,4,4-trimethylnonane</t>
  </si>
  <si>
    <t>CCCC(C)C(C)C(C)CCC</t>
  </si>
  <si>
    <t>CCCCC(C)(C)C(C)CCC</t>
  </si>
  <si>
    <t>CCCC(C)CCC(C)C(C)C</t>
  </si>
  <si>
    <t>CCC(C)CCCC(C)C(C)C</t>
  </si>
  <si>
    <t>CCCC(C)CC(C)(C)CCC</t>
  </si>
  <si>
    <t>CC(C)CCCCC(C)C(C)C</t>
  </si>
  <si>
    <t>CCCCC(C)C(C)(C)CCC</t>
  </si>
  <si>
    <t>CCCCCC(C)(C)CC(C)C</t>
  </si>
  <si>
    <t>3-methyloctadecane</t>
  </si>
  <si>
    <t>2-methyloctadecane</t>
  </si>
  <si>
    <t>CCCCCCCCCCCCCCCC(C)CC</t>
  </si>
  <si>
    <t>CCCCCCCCCCCCCCCCC(C)C</t>
  </si>
  <si>
    <t>3-methylnonadecane</t>
  </si>
  <si>
    <t>2-methylnonadecane</t>
  </si>
  <si>
    <t>CCCCCCCCCCCCCCCCC(C)CC</t>
  </si>
  <si>
    <t>CCCCCCCCCCCCCCCCCC(C)C</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</si>
  <si>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</si>
  <si>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</si>
  <si>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</si>
  <si>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t>nC : number of carbon atoms of the organic compound</t>
  </si>
  <si>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</si>
  <si>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</si>
  <si>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</si>
  <si>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</si>
  <si>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</si>
  <si>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</si>
  <si>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</si>
  <si>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</si>
  <si>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</si>
  <si>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t>Polynomial expressions describing thermophysical properties of the organic compounds [5]</t>
  </si>
  <si>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</si>
  <si>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</si>
  <si>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</si>
  <si>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</si>
  <si>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Liquid-phase thermal conductivity :     Cp = Ak + Bk*T + Ck*T^2</t>
    </r>
    <r>
      <rPr>
        <sz val="12"/>
        <color rgb="FF000000"/>
        <rFont val="Times New Roman"/>
        <family val="1"/>
      </rPr>
      <t xml:space="preserve">    [W/m/K]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</si>
  <si>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</si>
  <si>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</si>
  <si>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t>REFERENCES</t>
  </si>
  <si>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</si>
  <si>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t>[2] T. Kessler. GitHub - ecrl/padelpy: A Python wrapper for PaDEL-Descriptor software. https://github.com/ecrl/padelpy</t>
  </si>
  <si>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</si>
  <si>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</si>
  <si>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</si>
  <si>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t>[6] E.W. Lemmon, I.H. Bell, M.L. Huber, and M.O. McLinden, "Thermophysical Properties of Fluid Systems" in NIST Chemistry WebBook, NIST Standard Reference Database Number 69, Eds. P.J. Linstrom and W.G. Mallard, National Institute of Standards and Technology, Gaithersburg MD, 20899. DOI: 10.18434/T4D303.</t>
  </si>
  <si>
    <t>[7] J.W. Kang, K.P. Yoo, H.Y. Kim, H. Lee, D.R. Yang, and C.S. Lee, "Korea thermophysical properties data bank (KDB)". Seoul, South Korea: Department of Chemical Engineering, Korea University, 2003.</t>
  </si>
  <si>
    <r>
      <t>3.98E-04</t>
    </r>
    <r>
      <rPr>
        <sz val="10"/>
        <rFont val="Times New Roman"/>
        <family val="1"/>
      </rPr>
      <t xml:space="preserve"> </t>
    </r>
    <r>
      <rPr>
        <i/>
        <sz val="10"/>
        <rFont val="Times New Roman"/>
        <family val="1"/>
      </rPr>
      <t>[6]</t>
    </r>
  </si>
  <si>
    <r>
      <t>4.36E-04</t>
    </r>
    <r>
      <rPr>
        <sz val="10"/>
        <rFont val="Times New Roman"/>
        <family val="1"/>
      </rPr>
      <t xml:space="preserve"> </t>
    </r>
    <r>
      <rPr>
        <i/>
        <sz val="10"/>
        <rFont val="Times New Roman"/>
        <family val="1"/>
      </rPr>
      <t>[6]</t>
    </r>
  </si>
  <si>
    <r>
      <t xml:space="preserve">0.297 </t>
    </r>
    <r>
      <rPr>
        <i/>
        <sz val="10"/>
        <rFont val="Times New Roman"/>
        <family val="1"/>
      </rPr>
      <t>[7]</t>
    </r>
  </si>
  <si>
    <r>
      <t>4.55E-04</t>
    </r>
    <r>
      <rPr>
        <sz val="10"/>
        <rFont val="Times New Roman"/>
        <family val="1"/>
      </rPr>
      <t xml:space="preserve"> </t>
    </r>
    <r>
      <rPr>
        <i/>
        <sz val="10"/>
        <rFont val="Times New Roman"/>
        <family val="1"/>
      </rPr>
      <t>[6]</t>
    </r>
  </si>
  <si>
    <r>
      <t xml:space="preserve">0.315 </t>
    </r>
    <r>
      <rPr>
        <i/>
        <sz val="10"/>
        <rFont val="Times New Roman"/>
        <family val="1"/>
      </rPr>
      <t>[7]</t>
    </r>
  </si>
  <si>
    <r>
      <t>4.60E-04</t>
    </r>
    <r>
      <rPr>
        <sz val="10"/>
        <rFont val="Times New Roman"/>
        <family val="1"/>
      </rPr>
      <t xml:space="preserve"> </t>
    </r>
    <r>
      <rPr>
        <i/>
        <sz val="10"/>
        <rFont val="Times New Roman"/>
        <family val="1"/>
      </rPr>
      <t>[6]</t>
    </r>
  </si>
  <si>
    <r>
      <t xml:space="preserve">0.303 </t>
    </r>
    <r>
      <rPr>
        <i/>
        <sz val="10"/>
        <rFont val="Times New Roman"/>
        <family val="1"/>
      </rPr>
      <t>[7]</t>
    </r>
  </si>
  <si>
    <r>
      <t>4.68E-04</t>
    </r>
    <r>
      <rPr>
        <sz val="10"/>
        <rFont val="Times New Roman"/>
        <family val="1"/>
      </rPr>
      <t xml:space="preserve"> </t>
    </r>
    <r>
      <rPr>
        <i/>
        <sz val="10"/>
        <rFont val="Times New Roman"/>
        <family val="1"/>
      </rPr>
      <t>[6]</t>
    </r>
  </si>
  <si>
    <r>
      <t>58.2272</t>
    </r>
    <r>
      <rPr>
        <sz val="10"/>
        <rFont val="Times New Roman"/>
        <family val="1"/>
      </rPr>
      <t xml:space="preserve"> </t>
    </r>
    <r>
      <rPr>
        <i/>
        <sz val="10"/>
        <rFont val="Times New Roman"/>
        <family val="1"/>
      </rPr>
      <t>[7]</t>
    </r>
  </si>
  <si>
    <r>
      <t>5.19E-04</t>
    </r>
    <r>
      <rPr>
        <sz val="10"/>
        <rFont val="Times New Roman"/>
        <family val="1"/>
      </rPr>
      <t xml:space="preserve"> </t>
    </r>
    <r>
      <rPr>
        <i/>
        <sz val="10"/>
        <rFont val="Times New Roman"/>
        <family val="1"/>
      </rPr>
      <t>[7]</t>
    </r>
  </si>
  <si>
    <r>
      <t>0.357</t>
    </r>
    <r>
      <rPr>
        <sz val="10"/>
        <rFont val="Times New Roman"/>
        <family val="1"/>
      </rPr>
      <t xml:space="preserve"> </t>
    </r>
    <r>
      <rPr>
        <i/>
        <sz val="10"/>
        <rFont val="Times New Roman"/>
        <family val="1"/>
      </rPr>
      <t>[7]</t>
    </r>
  </si>
  <si>
    <r>
      <t>4.99E-04</t>
    </r>
    <r>
      <rPr>
        <sz val="10"/>
        <rFont val="Times New Roman"/>
        <family val="1"/>
      </rPr>
      <t xml:space="preserve"> </t>
    </r>
    <r>
      <rPr>
        <i/>
        <sz val="10"/>
        <rFont val="Times New Roman"/>
        <family val="1"/>
      </rPr>
      <t>[7]</t>
    </r>
  </si>
  <si>
    <r>
      <t>0.332</t>
    </r>
    <r>
      <rPr>
        <sz val="10"/>
        <rFont val="Times New Roman"/>
        <family val="1"/>
      </rPr>
      <t xml:space="preserve"> </t>
    </r>
    <r>
      <rPr>
        <i/>
        <sz val="10"/>
        <rFont val="Times New Roman"/>
        <family val="1"/>
      </rPr>
      <t>[7]</t>
    </r>
  </si>
  <si>
    <t>[8] Joback group-contribution method.</t>
  </si>
  <si>
    <r>
      <t>23.61</t>
    </r>
    <r>
      <rPr>
        <sz val="10"/>
        <rFont val="Times New Roman"/>
        <family val="1"/>
      </rPr>
      <t xml:space="preserve"> </t>
    </r>
    <r>
      <rPr>
        <i/>
        <sz val="10"/>
        <rFont val="Times New Roman"/>
        <family val="1"/>
      </rPr>
      <t>[8]</t>
    </r>
  </si>
  <si>
    <r>
      <t>5.21E-04</t>
    </r>
    <r>
      <rPr>
        <sz val="10"/>
        <rFont val="Times New Roman"/>
        <family val="1"/>
      </rPr>
      <t xml:space="preserve"> </t>
    </r>
    <r>
      <rPr>
        <i/>
        <sz val="10"/>
        <rFont val="Times New Roman"/>
        <family val="1"/>
      </rPr>
      <t>[8]</t>
    </r>
  </si>
  <si>
    <t>[9] eThermo Calculation Platform: Thermodynamics&amp;Transport Properties.</t>
  </si>
  <si>
    <r>
      <t>0.292</t>
    </r>
    <r>
      <rPr>
        <sz val="10"/>
        <rFont val="Times New Roman"/>
        <family val="1"/>
      </rPr>
      <t xml:space="preserve"> </t>
    </r>
    <r>
      <rPr>
        <i/>
        <sz val="10"/>
        <rFont val="Times New Roman"/>
        <family val="1"/>
      </rPr>
      <t>[9]</t>
    </r>
  </si>
  <si>
    <r>
      <t>23.68</t>
    </r>
    <r>
      <rPr>
        <sz val="10"/>
        <rFont val="Times New Roman"/>
        <family val="1"/>
      </rPr>
      <t xml:space="preserve"> </t>
    </r>
    <r>
      <rPr>
        <i/>
        <sz val="10"/>
        <rFont val="Times New Roman"/>
        <family val="1"/>
      </rPr>
      <t>[8]</t>
    </r>
  </si>
  <si>
    <r>
      <t>5.22E-04</t>
    </r>
    <r>
      <rPr>
        <sz val="10"/>
        <rFont val="Times New Roman"/>
        <family val="1"/>
      </rPr>
      <t xml:space="preserve"> </t>
    </r>
    <r>
      <rPr>
        <i/>
        <sz val="10"/>
        <rFont val="Times New Roman"/>
        <family val="1"/>
      </rPr>
      <t>[8]</t>
    </r>
  </si>
  <si>
    <r>
      <t>0.352</t>
    </r>
    <r>
      <rPr>
        <sz val="10"/>
        <rFont val="Times New Roman"/>
        <family val="1"/>
      </rPr>
      <t xml:space="preserve"> </t>
    </r>
    <r>
      <rPr>
        <i/>
        <sz val="10"/>
        <rFont val="Times New Roman"/>
        <family val="1"/>
      </rPr>
      <t>[9]</t>
    </r>
  </si>
  <si>
    <r>
      <t>25.53</t>
    </r>
    <r>
      <rPr>
        <sz val="10"/>
        <rFont val="Times New Roman"/>
        <family val="1"/>
      </rPr>
      <t xml:space="preserve"> </t>
    </r>
    <r>
      <rPr>
        <i/>
        <sz val="10"/>
        <rFont val="Times New Roman"/>
        <family val="1"/>
      </rPr>
      <t>[8]</t>
    </r>
  </si>
  <si>
    <r>
      <t>4.91E-04</t>
    </r>
    <r>
      <rPr>
        <sz val="10"/>
        <rFont val="Times New Roman"/>
        <family val="1"/>
      </rPr>
      <t xml:space="preserve"> </t>
    </r>
    <r>
      <rPr>
        <i/>
        <sz val="10"/>
        <rFont val="Times New Roman"/>
        <family val="1"/>
      </rPr>
      <t>[8]</t>
    </r>
  </si>
  <si>
    <r>
      <t>37.9231</t>
    </r>
    <r>
      <rPr>
        <sz val="10"/>
        <rFont val="Times New Roman"/>
        <family val="1"/>
      </rPr>
      <t xml:space="preserve"> </t>
    </r>
    <r>
      <rPr>
        <i/>
        <sz val="10"/>
        <rFont val="Times New Roman"/>
        <family val="1"/>
      </rPr>
      <t>[7]</t>
    </r>
  </si>
  <si>
    <r>
      <t>40.0582</t>
    </r>
    <r>
      <rPr>
        <sz val="10"/>
        <rFont val="Times New Roman"/>
        <family val="1"/>
      </rPr>
      <t xml:space="preserve"> </t>
    </r>
    <r>
      <rPr>
        <i/>
        <sz val="10"/>
        <rFont val="Times New Roman"/>
        <family val="1"/>
      </rPr>
      <t>[7]</t>
    </r>
  </si>
  <si>
    <r>
      <t>38.5267</t>
    </r>
    <r>
      <rPr>
        <sz val="10"/>
        <rFont val="Times New Roman"/>
        <family val="1"/>
      </rPr>
      <t xml:space="preserve"> </t>
    </r>
    <r>
      <rPr>
        <i/>
        <sz val="10"/>
        <rFont val="Times New Roman"/>
        <family val="1"/>
      </rPr>
      <t>[7]</t>
    </r>
  </si>
  <si>
    <r>
      <t>21.55</t>
    </r>
    <r>
      <rPr>
        <sz val="10"/>
        <rFont val="Times New Roman"/>
        <family val="1"/>
      </rPr>
      <t xml:space="preserve"> </t>
    </r>
    <r>
      <rPr>
        <i/>
        <sz val="10"/>
        <rFont val="Times New Roman"/>
        <family val="1"/>
      </rPr>
      <t>[8]</t>
    </r>
  </si>
  <si>
    <r>
      <t>5.78E-04</t>
    </r>
    <r>
      <rPr>
        <sz val="10"/>
        <rFont val="Times New Roman"/>
        <family val="1"/>
      </rPr>
      <t xml:space="preserve"> </t>
    </r>
    <r>
      <rPr>
        <i/>
        <sz val="10"/>
        <rFont val="Times New Roman"/>
        <family val="1"/>
      </rPr>
      <t>[8]</t>
    </r>
  </si>
  <si>
    <r>
      <t>5.47E-04</t>
    </r>
    <r>
      <rPr>
        <sz val="10"/>
        <rFont val="Times New Roman"/>
        <family val="1"/>
      </rPr>
      <t xml:space="preserve"> </t>
    </r>
    <r>
      <rPr>
        <i/>
        <sz val="10"/>
        <rFont val="Times New Roman"/>
        <family val="1"/>
      </rPr>
      <t>[7]</t>
    </r>
  </si>
  <si>
    <r>
      <t>0.417</t>
    </r>
    <r>
      <rPr>
        <sz val="10"/>
        <rFont val="Times New Roman"/>
        <family val="1"/>
      </rPr>
      <t xml:space="preserve"> </t>
    </r>
    <r>
      <rPr>
        <i/>
        <sz val="10"/>
        <rFont val="Times New Roman"/>
        <family val="1"/>
      </rPr>
      <t>[7]</t>
    </r>
  </si>
  <si>
    <r>
      <t>21.61</t>
    </r>
    <r>
      <rPr>
        <sz val="10"/>
        <rFont val="Times New Roman"/>
        <family val="1"/>
      </rPr>
      <t xml:space="preserve"> </t>
    </r>
    <r>
      <rPr>
        <i/>
        <sz val="10"/>
        <rFont val="Times New Roman"/>
        <family val="1"/>
      </rPr>
      <t>[8]</t>
    </r>
  </si>
  <si>
    <r>
      <t>5.79E-04</t>
    </r>
    <r>
      <rPr>
        <sz val="10"/>
        <rFont val="Times New Roman"/>
        <family val="1"/>
      </rPr>
      <t xml:space="preserve"> </t>
    </r>
    <r>
      <rPr>
        <i/>
        <sz val="10"/>
        <rFont val="Times New Roman"/>
        <family val="1"/>
      </rPr>
      <t>[8]</t>
    </r>
  </si>
  <si>
    <r>
      <t>23.71</t>
    </r>
    <r>
      <rPr>
        <sz val="10"/>
        <rFont val="Times New Roman"/>
        <family val="1"/>
      </rPr>
      <t xml:space="preserve"> </t>
    </r>
    <r>
      <rPr>
        <i/>
        <sz val="10"/>
        <rFont val="Times New Roman"/>
        <family val="1"/>
      </rPr>
      <t>[8]</t>
    </r>
  </si>
  <si>
    <r>
      <t>5.26E-04</t>
    </r>
    <r>
      <rPr>
        <sz val="10"/>
        <rFont val="Times New Roman"/>
        <family val="1"/>
      </rPr>
      <t xml:space="preserve"> </t>
    </r>
    <r>
      <rPr>
        <i/>
        <sz val="10"/>
        <rFont val="Times New Roman"/>
        <family val="1"/>
      </rPr>
      <t>[8]</t>
    </r>
  </si>
  <si>
    <r>
      <t>5.38E-04</t>
    </r>
    <r>
      <rPr>
        <sz val="10"/>
        <rFont val="Times New Roman"/>
        <family val="1"/>
      </rPr>
      <t xml:space="preserve"> </t>
    </r>
    <r>
      <rPr>
        <i/>
        <sz val="10"/>
        <rFont val="Times New Roman"/>
        <family val="1"/>
      </rPr>
      <t>[8]</t>
    </r>
  </si>
  <si>
    <r>
      <t>21.48</t>
    </r>
    <r>
      <rPr>
        <sz val="10"/>
        <rFont val="Times New Roman"/>
        <family val="1"/>
      </rPr>
      <t xml:space="preserve"> </t>
    </r>
    <r>
      <rPr>
        <i/>
        <sz val="10"/>
        <rFont val="Times New Roman"/>
        <family val="1"/>
      </rPr>
      <t>[8]</t>
    </r>
  </si>
  <si>
    <r>
      <t>5.60E-04</t>
    </r>
    <r>
      <rPr>
        <sz val="10"/>
        <rFont val="Times New Roman"/>
        <family val="1"/>
      </rPr>
      <t xml:space="preserve"> </t>
    </r>
    <r>
      <rPr>
        <i/>
        <sz val="10"/>
        <rFont val="Times New Roman"/>
        <family val="1"/>
      </rPr>
      <t>[8]</t>
    </r>
  </si>
  <si>
    <r>
      <t>22.19</t>
    </r>
    <r>
      <rPr>
        <sz val="10"/>
        <rFont val="Times New Roman"/>
        <family val="1"/>
      </rPr>
      <t xml:space="preserve"> </t>
    </r>
    <r>
      <rPr>
        <i/>
        <sz val="10"/>
        <rFont val="Times New Roman"/>
        <family val="1"/>
      </rPr>
      <t>[8]</t>
    </r>
  </si>
  <si>
    <r>
      <t>5.41E-04</t>
    </r>
    <r>
      <rPr>
        <sz val="10"/>
        <rFont val="Times New Roman"/>
        <family val="1"/>
      </rPr>
      <t xml:space="preserve"> </t>
    </r>
    <r>
      <rPr>
        <i/>
        <sz val="10"/>
        <rFont val="Times New Roman"/>
        <family val="1"/>
      </rPr>
      <t>[8]</t>
    </r>
  </si>
  <si>
    <r>
      <t>21.89</t>
    </r>
    <r>
      <rPr>
        <sz val="10"/>
        <rFont val="Times New Roman"/>
        <family val="1"/>
      </rPr>
      <t xml:space="preserve"> </t>
    </r>
    <r>
      <rPr>
        <i/>
        <sz val="10"/>
        <rFont val="Times New Roman"/>
        <family val="1"/>
      </rPr>
      <t>[8]</t>
    </r>
  </si>
  <si>
    <r>
      <t>22.90</t>
    </r>
    <r>
      <rPr>
        <sz val="10"/>
        <rFont val="Times New Roman"/>
        <family val="1"/>
      </rPr>
      <t xml:space="preserve"> </t>
    </r>
    <r>
      <rPr>
        <i/>
        <sz val="10"/>
        <rFont val="Times New Roman"/>
        <family val="1"/>
      </rPr>
      <t>[8]</t>
    </r>
  </si>
  <si>
    <r>
      <t>21.28</t>
    </r>
    <r>
      <rPr>
        <sz val="10"/>
        <rFont val="Times New Roman"/>
        <family val="1"/>
      </rPr>
      <t xml:space="preserve"> </t>
    </r>
    <r>
      <rPr>
        <i/>
        <sz val="10"/>
        <rFont val="Times New Roman"/>
        <family val="1"/>
      </rPr>
      <t>[8]</t>
    </r>
  </si>
  <si>
    <r>
      <t>5.73E-04</t>
    </r>
    <r>
      <rPr>
        <sz val="10"/>
        <rFont val="Times New Roman"/>
        <family val="1"/>
      </rPr>
      <t xml:space="preserve"> </t>
    </r>
    <r>
      <rPr>
        <i/>
        <sz val="10"/>
        <rFont val="Times New Roman"/>
        <family val="1"/>
      </rPr>
      <t>[8]</t>
    </r>
  </si>
  <si>
    <r>
      <t>21.68</t>
    </r>
    <r>
      <rPr>
        <sz val="10"/>
        <rFont val="Times New Roman"/>
        <family val="1"/>
      </rPr>
      <t xml:space="preserve"> </t>
    </r>
    <r>
      <rPr>
        <i/>
        <sz val="10"/>
        <rFont val="Times New Roman"/>
        <family val="1"/>
      </rPr>
      <t>[8]</t>
    </r>
  </si>
  <si>
    <r>
      <t>5.59E-04</t>
    </r>
    <r>
      <rPr>
        <sz val="10"/>
        <rFont val="Times New Roman"/>
        <family val="1"/>
      </rPr>
      <t xml:space="preserve"> </t>
    </r>
    <r>
      <rPr>
        <i/>
        <sz val="10"/>
        <rFont val="Times New Roman"/>
        <family val="1"/>
      </rPr>
      <t>[8]</t>
    </r>
  </si>
  <si>
    <r>
      <t>22.70</t>
    </r>
    <r>
      <rPr>
        <sz val="10"/>
        <rFont val="Times New Roman"/>
        <family val="1"/>
      </rPr>
      <t xml:space="preserve"> </t>
    </r>
    <r>
      <rPr>
        <i/>
        <sz val="10"/>
        <rFont val="Times New Roman"/>
        <family val="1"/>
      </rPr>
      <t>[8]</t>
    </r>
  </si>
  <si>
    <r>
      <t>5.46E-04</t>
    </r>
    <r>
      <rPr>
        <sz val="10"/>
        <rFont val="Times New Roman"/>
        <family val="1"/>
      </rPr>
      <t xml:space="preserve"> </t>
    </r>
    <r>
      <rPr>
        <i/>
        <sz val="10"/>
        <rFont val="Times New Roman"/>
        <family val="1"/>
      </rPr>
      <t>[7]</t>
    </r>
  </si>
  <si>
    <r>
      <t>5.50E-04</t>
    </r>
    <r>
      <rPr>
        <sz val="10"/>
        <rFont val="Times New Roman"/>
        <family val="1"/>
      </rPr>
      <t xml:space="preserve"> </t>
    </r>
    <r>
      <rPr>
        <i/>
        <sz val="10"/>
        <rFont val="Times New Roman"/>
        <family val="1"/>
      </rPr>
      <t>[7]</t>
    </r>
  </si>
  <si>
    <r>
      <t>5.52E-04</t>
    </r>
    <r>
      <rPr>
        <sz val="10"/>
        <rFont val="Times New Roman"/>
        <family val="1"/>
      </rPr>
      <t xml:space="preserve"> </t>
    </r>
    <r>
      <rPr>
        <i/>
        <sz val="10"/>
        <rFont val="Times New Roman"/>
        <family val="1"/>
      </rPr>
      <t>[7]</t>
    </r>
  </si>
  <si>
    <r>
      <t>0.323</t>
    </r>
    <r>
      <rPr>
        <sz val="10"/>
        <rFont val="Times New Roman"/>
        <family val="1"/>
      </rPr>
      <t xml:space="preserve"> </t>
    </r>
    <r>
      <rPr>
        <i/>
        <sz val="10"/>
        <rFont val="Times New Roman"/>
        <family val="1"/>
      </rPr>
      <t>[10,11]</t>
    </r>
  </si>
  <si>
    <r>
      <t xml:space="preserve">[10] D.J. Luning Prak, E.K. Brown, and P.C. Trulove, "Density, Viscosity, Speed of Sound, and Bulk Modulus of Methyl Alkanes, Dimethyl Alkanes, and Hydrotreated Renewable Fuels", </t>
    </r>
    <r>
      <rPr>
        <i/>
        <sz val="12"/>
        <color theme="1"/>
        <rFont val="Times New Roman"/>
        <family val="1"/>
      </rPr>
      <t xml:space="preserve">J. Chem. Eng. Data 58 (7), pp. 2065-2075, 2013. </t>
    </r>
    <r>
      <rPr>
        <sz val="12"/>
        <color theme="1"/>
        <rFont val="Times New Roman"/>
        <family val="1"/>
      </rPr>
      <t xml:space="preserve">DOI: 10.1021/je400274f. </t>
    </r>
  </si>
  <si>
    <r>
      <t xml:space="preserve">[11] T. Klein, J. Cui, A. Kalantar, J. Chen, M.H. Rausch, T.M. Koller, and A.P. Fröba, "Viscosity and Surface Tension of Branched Alkanes 2-Methylnonane and 4-Methylnonane", </t>
    </r>
    <r>
      <rPr>
        <i/>
        <sz val="12"/>
        <color theme="1"/>
        <rFont val="Times New Roman"/>
        <family val="1"/>
      </rPr>
      <t xml:space="preserve">J. Chem. Eng. Data 63 (8), pp. 2833-2839, 2018. </t>
    </r>
    <r>
      <rPr>
        <sz val="12"/>
        <color theme="1"/>
        <rFont val="Times New Roman"/>
        <family val="1"/>
      </rPr>
      <t xml:space="preserve">DOI: 10.1021/acs.jced.8b00163. </t>
    </r>
  </si>
  <si>
    <r>
      <t>0.3299</t>
    </r>
    <r>
      <rPr>
        <sz val="10"/>
        <rFont val="Times New Roman"/>
        <family val="1"/>
      </rPr>
      <t xml:space="preserve"> [</t>
    </r>
    <r>
      <rPr>
        <i/>
        <sz val="10"/>
        <rFont val="Times New Roman"/>
        <family val="1"/>
      </rPr>
      <t>11]</t>
    </r>
  </si>
  <si>
    <r>
      <t>43.0217</t>
    </r>
    <r>
      <rPr>
        <sz val="10"/>
        <rFont val="Times New Roman"/>
        <family val="1"/>
      </rPr>
      <t xml:space="preserve"> </t>
    </r>
    <r>
      <rPr>
        <i/>
        <sz val="10"/>
        <rFont val="Times New Roman"/>
        <family val="1"/>
      </rPr>
      <t>[7]</t>
    </r>
  </si>
  <si>
    <r>
      <t>41.5309</t>
    </r>
    <r>
      <rPr>
        <sz val="10"/>
        <rFont val="Times New Roman"/>
        <family val="1"/>
      </rPr>
      <t xml:space="preserve"> </t>
    </r>
    <r>
      <rPr>
        <i/>
        <sz val="10"/>
        <rFont val="Times New Roman"/>
        <family val="1"/>
      </rPr>
      <t>[7]</t>
    </r>
  </si>
  <si>
    <r>
      <t>42.5554</t>
    </r>
    <r>
      <rPr>
        <sz val="10"/>
        <rFont val="Times New Roman"/>
        <family val="1"/>
      </rPr>
      <t xml:space="preserve"> </t>
    </r>
    <r>
      <rPr>
        <i/>
        <sz val="10"/>
        <rFont val="Times New Roman"/>
        <family val="1"/>
      </rPr>
      <t>[7]</t>
    </r>
  </si>
  <si>
    <r>
      <t>47.0597</t>
    </r>
    <r>
      <rPr>
        <sz val="10"/>
        <rFont val="Times New Roman"/>
        <family val="1"/>
      </rPr>
      <t xml:space="preserve"> </t>
    </r>
    <r>
      <rPr>
        <i/>
        <sz val="10"/>
        <rFont val="Times New Roman"/>
        <family val="1"/>
      </rPr>
      <t>[7]</t>
    </r>
  </si>
  <si>
    <r>
      <t>46.06</t>
    </r>
    <r>
      <rPr>
        <sz val="10"/>
        <rFont val="Times New Roman"/>
        <family val="1"/>
      </rPr>
      <t xml:space="preserve"> </t>
    </r>
    <r>
      <rPr>
        <i/>
        <sz val="10"/>
        <rFont val="Times New Roman"/>
        <family val="1"/>
      </rPr>
      <t>[7]</t>
    </r>
  </si>
  <si>
    <r>
      <t>43.83</t>
    </r>
    <r>
      <rPr>
        <sz val="10"/>
        <rFont val="Times New Roman"/>
        <family val="1"/>
      </rPr>
      <t xml:space="preserve"> </t>
    </r>
    <r>
      <rPr>
        <i/>
        <sz val="10"/>
        <rFont val="Times New Roman"/>
        <family val="1"/>
      </rPr>
      <t>[7]</t>
    </r>
  </si>
  <si>
    <r>
      <t xml:space="preserve">[12] C.L. Yaws, "The Yaws Handbook of Vapor Pressure: Antoine Coefficients", </t>
    </r>
    <r>
      <rPr>
        <i/>
        <sz val="12"/>
        <color theme="1"/>
        <rFont val="Times New Roman"/>
        <family val="1"/>
      </rPr>
      <t xml:space="preserve">San Diego: Elsevier Science, 2nd ed., 2015. </t>
    </r>
    <r>
      <rPr>
        <sz val="12"/>
        <color theme="1"/>
        <rFont val="Times New Roman"/>
        <family val="1"/>
      </rPr>
      <t xml:space="preserve">DOI: 10.1016/C2014-0-03590-3. </t>
    </r>
  </si>
  <si>
    <r>
      <t>42.9149</t>
    </r>
    <r>
      <rPr>
        <sz val="10"/>
        <rFont val="Times New Roman"/>
        <family val="1"/>
      </rPr>
      <t xml:space="preserve"> </t>
    </r>
    <r>
      <rPr>
        <i/>
        <sz val="10"/>
        <rFont val="Times New Roman"/>
        <family val="1"/>
      </rPr>
      <t>[12]</t>
    </r>
  </si>
  <si>
    <r>
      <t>44.1493</t>
    </r>
    <r>
      <rPr>
        <sz val="10"/>
        <rFont val="Times New Roman"/>
        <family val="1"/>
      </rPr>
      <t xml:space="preserve"> </t>
    </r>
    <r>
      <rPr>
        <i/>
        <sz val="10"/>
        <rFont val="Times New Roman"/>
        <family val="1"/>
      </rPr>
      <t>[7]</t>
    </r>
  </si>
  <si>
    <r>
      <t>44.5087</t>
    </r>
    <r>
      <rPr>
        <sz val="10"/>
        <rFont val="Times New Roman"/>
        <family val="1"/>
      </rPr>
      <t xml:space="preserve"> </t>
    </r>
    <r>
      <rPr>
        <i/>
        <sz val="10"/>
        <rFont val="Times New Roman"/>
        <family val="1"/>
      </rPr>
      <t>[7]</t>
    </r>
  </si>
  <si>
    <r>
      <t>19.81</t>
    </r>
    <r>
      <rPr>
        <sz val="10"/>
        <rFont val="Times New Roman"/>
        <family val="1"/>
      </rPr>
      <t xml:space="preserve"> </t>
    </r>
    <r>
      <rPr>
        <i/>
        <sz val="10"/>
        <rFont val="Times New Roman"/>
        <family val="1"/>
      </rPr>
      <t>[8]</t>
    </r>
  </si>
  <si>
    <t xml:space="preserve">[13] J. Pereira Da Silva, "Critical Data", 2019. URL: https://www.slideshare.net/slideshow/critical-data/131132892#1. </t>
  </si>
  <si>
    <r>
      <t>0.328</t>
    </r>
    <r>
      <rPr>
        <sz val="10"/>
        <rFont val="Times New Roman"/>
        <family val="1"/>
      </rPr>
      <t xml:space="preserve"> </t>
    </r>
    <r>
      <rPr>
        <i/>
        <sz val="10"/>
        <rFont val="Times New Roman"/>
        <family val="1"/>
      </rPr>
      <t>[13]</t>
    </r>
  </si>
  <si>
    <r>
      <t>0.344</t>
    </r>
    <r>
      <rPr>
        <sz val="10"/>
        <rFont val="Times New Roman"/>
        <family val="1"/>
      </rPr>
      <t xml:space="preserve"> </t>
    </r>
    <r>
      <rPr>
        <i/>
        <sz val="10"/>
        <rFont val="Times New Roman"/>
        <family val="1"/>
      </rPr>
      <t>[13]</t>
    </r>
  </si>
  <si>
    <r>
      <t>0.333</t>
    </r>
    <r>
      <rPr>
        <sz val="10"/>
        <rFont val="Times New Roman"/>
        <family val="1"/>
      </rPr>
      <t xml:space="preserve"> </t>
    </r>
    <r>
      <rPr>
        <i/>
        <sz val="10"/>
        <rFont val="Times New Roman"/>
        <family val="1"/>
      </rPr>
      <t>[13]</t>
    </r>
  </si>
  <si>
    <r>
      <t>0.397</t>
    </r>
    <r>
      <rPr>
        <sz val="10"/>
        <rFont val="Times New Roman"/>
        <family val="1"/>
      </rPr>
      <t xml:space="preserve"> </t>
    </r>
    <r>
      <rPr>
        <i/>
        <sz val="10"/>
        <rFont val="Times New Roman"/>
        <family val="1"/>
      </rPr>
      <t>[13]</t>
    </r>
  </si>
  <si>
    <r>
      <t>0.365</t>
    </r>
    <r>
      <rPr>
        <sz val="10"/>
        <rFont val="Times New Roman"/>
        <family val="1"/>
      </rPr>
      <t xml:space="preserve"> </t>
    </r>
    <r>
      <rPr>
        <i/>
        <sz val="10"/>
        <rFont val="Times New Roman"/>
        <family val="1"/>
      </rPr>
      <t>[13]</t>
    </r>
  </si>
  <si>
    <r>
      <t>0.382</t>
    </r>
    <r>
      <rPr>
        <sz val="10"/>
        <rFont val="Times New Roman"/>
        <family val="1"/>
      </rPr>
      <t xml:space="preserve"> </t>
    </r>
    <r>
      <rPr>
        <i/>
        <sz val="10"/>
        <rFont val="Times New Roman"/>
        <family val="1"/>
      </rPr>
      <t>[13]</t>
    </r>
  </si>
  <si>
    <r>
      <t>0.371</t>
    </r>
    <r>
      <rPr>
        <sz val="10"/>
        <rFont val="Times New Roman"/>
        <family val="1"/>
      </rPr>
      <t xml:space="preserve"> </t>
    </r>
    <r>
      <rPr>
        <i/>
        <sz val="10"/>
        <rFont val="Times New Roman"/>
        <family val="1"/>
      </rPr>
      <t>[13]</t>
    </r>
  </si>
  <si>
    <r>
      <t>0.411</t>
    </r>
    <r>
      <rPr>
        <sz val="10"/>
        <rFont val="Times New Roman"/>
        <family val="1"/>
      </rPr>
      <t xml:space="preserve"> </t>
    </r>
    <r>
      <rPr>
        <i/>
        <sz val="10"/>
        <rFont val="Times New Roman"/>
        <family val="1"/>
      </rPr>
      <t>[13]</t>
    </r>
  </si>
  <si>
    <r>
      <t>0.383</t>
    </r>
    <r>
      <rPr>
        <sz val="10"/>
        <rFont val="Times New Roman"/>
        <family val="1"/>
      </rPr>
      <t xml:space="preserve"> </t>
    </r>
    <r>
      <rPr>
        <i/>
        <sz val="10"/>
        <rFont val="Times New Roman"/>
        <family val="1"/>
      </rPr>
      <t>[13]</t>
    </r>
  </si>
  <si>
    <r>
      <t>0.403</t>
    </r>
    <r>
      <rPr>
        <sz val="10"/>
        <rFont val="Times New Roman"/>
        <family val="1"/>
      </rPr>
      <t xml:space="preserve"> </t>
    </r>
    <r>
      <rPr>
        <i/>
        <sz val="10"/>
        <rFont val="Times New Roman"/>
        <family val="1"/>
      </rPr>
      <t>[13]</t>
    </r>
  </si>
  <si>
    <r>
      <t>0.391</t>
    </r>
    <r>
      <rPr>
        <sz val="10"/>
        <rFont val="Times New Roman"/>
        <family val="1"/>
      </rPr>
      <t xml:space="preserve"> </t>
    </r>
    <r>
      <rPr>
        <i/>
        <sz val="10"/>
        <rFont val="Times New Roman"/>
        <family val="1"/>
      </rPr>
      <t>[13]</t>
    </r>
  </si>
  <si>
    <r>
      <t>0.396</t>
    </r>
    <r>
      <rPr>
        <sz val="10"/>
        <rFont val="Times New Roman"/>
        <family val="1"/>
      </rPr>
      <t xml:space="preserve"> </t>
    </r>
    <r>
      <rPr>
        <i/>
        <sz val="10"/>
        <rFont val="Times New Roman"/>
        <family val="1"/>
      </rPr>
      <t>[13]</t>
    </r>
  </si>
  <si>
    <r>
      <t>0.389</t>
    </r>
    <r>
      <rPr>
        <sz val="10"/>
        <rFont val="Times New Roman"/>
        <family val="1"/>
      </rPr>
      <t xml:space="preserve"> </t>
    </r>
    <r>
      <rPr>
        <i/>
        <sz val="10"/>
        <rFont val="Times New Roman"/>
        <family val="1"/>
      </rPr>
      <t>[13]</t>
    </r>
  </si>
  <si>
    <r>
      <t>0.378</t>
    </r>
    <r>
      <rPr>
        <sz val="10"/>
        <rFont val="Times New Roman"/>
        <family val="1"/>
      </rPr>
      <t xml:space="preserve"> </t>
    </r>
    <r>
      <rPr>
        <i/>
        <sz val="10"/>
        <rFont val="Times New Roman"/>
        <family val="1"/>
      </rPr>
      <t>[13]</t>
    </r>
  </si>
  <si>
    <r>
      <t>19.75</t>
    </r>
    <r>
      <rPr>
        <sz val="10"/>
        <rFont val="Times New Roman"/>
        <family val="1"/>
      </rPr>
      <t xml:space="preserve"> </t>
    </r>
    <r>
      <rPr>
        <i/>
        <sz val="10"/>
        <rFont val="Times New Roman"/>
        <family val="1"/>
      </rPr>
      <t>[8]</t>
    </r>
  </si>
  <si>
    <r>
      <t>0.3463</t>
    </r>
    <r>
      <rPr>
        <sz val="10"/>
        <rFont val="Times New Roman"/>
        <family val="1"/>
      </rPr>
      <t xml:space="preserve"> [</t>
    </r>
    <r>
      <rPr>
        <i/>
        <sz val="10"/>
        <rFont val="Times New Roman"/>
        <family val="1"/>
      </rPr>
      <t>10]</t>
    </r>
  </si>
  <si>
    <r>
      <t>52.9709</t>
    </r>
    <r>
      <rPr>
        <sz val="10"/>
        <rFont val="Times New Roman"/>
        <family val="1"/>
      </rPr>
      <t xml:space="preserve"> </t>
    </r>
    <r>
      <rPr>
        <i/>
        <sz val="10"/>
        <rFont val="Times New Roman"/>
        <family val="1"/>
      </rPr>
      <t>[12]</t>
    </r>
  </si>
  <si>
    <r>
      <t>6.33E-04</t>
    </r>
    <r>
      <rPr>
        <sz val="10"/>
        <rFont val="Times New Roman"/>
        <family val="1"/>
      </rPr>
      <t xml:space="preserve"> </t>
    </r>
    <r>
      <rPr>
        <i/>
        <sz val="10"/>
        <rFont val="Times New Roman"/>
        <family val="1"/>
      </rPr>
      <t>[8]</t>
    </r>
  </si>
  <si>
    <r>
      <t>6.34E-04</t>
    </r>
    <r>
      <rPr>
        <i/>
        <sz val="10"/>
        <rFont val="Times New Roman"/>
        <family val="1"/>
      </rPr>
      <t xml:space="preserve"> [8]</t>
    </r>
  </si>
  <si>
    <r>
      <t>29.50</t>
    </r>
    <r>
      <rPr>
        <sz val="10"/>
        <rFont val="Times New Roman"/>
        <family val="1"/>
      </rPr>
      <t xml:space="preserve"> </t>
    </r>
    <r>
      <rPr>
        <i/>
        <sz val="10"/>
        <rFont val="Times New Roman"/>
        <family val="1"/>
      </rPr>
      <t>[6]</t>
    </r>
  </si>
  <si>
    <r>
      <t>27.30</t>
    </r>
    <r>
      <rPr>
        <sz val="10"/>
        <rFont val="Times New Roman"/>
        <family val="1"/>
      </rPr>
      <t xml:space="preserve"> </t>
    </r>
    <r>
      <rPr>
        <i/>
        <sz val="10"/>
        <rFont val="Times New Roman"/>
        <family val="1"/>
      </rPr>
      <t>[6]</t>
    </r>
  </si>
  <si>
    <r>
      <t>28.20</t>
    </r>
    <r>
      <rPr>
        <sz val="10"/>
        <rFont val="Times New Roman"/>
        <family val="1"/>
      </rPr>
      <t xml:space="preserve"> </t>
    </r>
    <r>
      <rPr>
        <i/>
        <sz val="10"/>
        <rFont val="Times New Roman"/>
        <family val="1"/>
      </rPr>
      <t>[6]</t>
    </r>
  </si>
  <si>
    <r>
      <t>25.70</t>
    </r>
    <r>
      <rPr>
        <sz val="10"/>
        <rFont val="Times New Roman"/>
        <family val="1"/>
      </rPr>
      <t xml:space="preserve"> </t>
    </r>
    <r>
      <rPr>
        <i/>
        <sz val="10"/>
        <rFont val="Times New Roman"/>
        <family val="1"/>
      </rPr>
      <t>[6]</t>
    </r>
  </si>
  <si>
    <r>
      <t>23.30</t>
    </r>
    <r>
      <rPr>
        <sz val="10"/>
        <rFont val="Times New Roman"/>
        <family val="1"/>
      </rPr>
      <t xml:space="preserve"> </t>
    </r>
    <r>
      <rPr>
        <i/>
        <sz val="10"/>
        <rFont val="Times New Roman"/>
        <family val="1"/>
      </rPr>
      <t>[7]</t>
    </r>
  </si>
  <si>
    <r>
      <t>24.90</t>
    </r>
    <r>
      <rPr>
        <sz val="10"/>
        <rFont val="Times New Roman"/>
        <family val="1"/>
      </rPr>
      <t xml:space="preserve"> </t>
    </r>
    <r>
      <rPr>
        <i/>
        <sz val="10"/>
        <rFont val="Times New Roman"/>
        <family val="1"/>
      </rPr>
      <t>[7]</t>
    </r>
  </si>
  <si>
    <r>
      <t>22.40</t>
    </r>
    <r>
      <rPr>
        <sz val="10"/>
        <rFont val="Times New Roman"/>
        <family val="1"/>
      </rPr>
      <t xml:space="preserve"> </t>
    </r>
    <r>
      <rPr>
        <i/>
        <sz val="10"/>
        <rFont val="Times New Roman"/>
        <family val="1"/>
      </rPr>
      <t>[7]</t>
    </r>
  </si>
  <si>
    <r>
      <t>23.20</t>
    </r>
    <r>
      <rPr>
        <sz val="10"/>
        <rFont val="Times New Roman"/>
        <family val="1"/>
      </rPr>
      <t xml:space="preserve"> </t>
    </r>
    <r>
      <rPr>
        <i/>
        <sz val="10"/>
        <rFont val="Times New Roman"/>
        <family val="1"/>
      </rPr>
      <t>[8]</t>
    </r>
  </si>
  <si>
    <r>
      <t xml:space="preserve">0.250 </t>
    </r>
    <r>
      <rPr>
        <i/>
        <sz val="10"/>
        <rFont val="Times New Roman"/>
        <family val="1"/>
      </rPr>
      <t>[7]</t>
    </r>
  </si>
  <si>
    <r>
      <t xml:space="preserve">0.290 </t>
    </r>
    <r>
      <rPr>
        <i/>
        <sz val="10"/>
        <rFont val="Times New Roman"/>
        <family val="1"/>
      </rPr>
      <t>[7]</t>
    </r>
  </si>
  <si>
    <t>CCCC(C)(C)C</t>
  </si>
  <si>
    <t>CC(C)CC(C)C</t>
  </si>
  <si>
    <t>CCC(C)C(C)C</t>
  </si>
  <si>
    <t>CCC(CC)CC</t>
  </si>
  <si>
    <t>CCCC(C)CC</t>
  </si>
  <si>
    <t>CCCCC(C)C</t>
  </si>
  <si>
    <t>CC(C)C(C)(C)C</t>
  </si>
  <si>
    <t>CCC(C)C(C)CC</t>
  </si>
  <si>
    <t>CCCC(C)(C)CC</t>
  </si>
  <si>
    <t>CC(C)CCC(C)C</t>
  </si>
  <si>
    <t>CCCCC(C)(C)C</t>
  </si>
  <si>
    <t>CCCC(C)C(C)C</t>
  </si>
  <si>
    <t>CCC(C)CC(C)C</t>
  </si>
  <si>
    <t>CCC(CC)C(C)C</t>
  </si>
  <si>
    <t>CCCC(CC)CC</t>
  </si>
  <si>
    <t>CCC(C)(CC)CC</t>
  </si>
  <si>
    <t>CCCCCC(C)C</t>
  </si>
  <si>
    <t>CCCC(C)CCC</t>
  </si>
  <si>
    <t>CCCCC(C)CC</t>
  </si>
  <si>
    <t>CC(C)(C)C(C)(C)C</t>
  </si>
  <si>
    <t>CCC(C)C(C)(C)C</t>
  </si>
  <si>
    <t>CCC(C)(C)C(C)C</t>
  </si>
  <si>
    <t>CC(C)C(C)C(C)C</t>
  </si>
  <si>
    <t>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</si>
  <si>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</si>
  <si>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</si>
  <si>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</si>
  <si>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</si>
  <si>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</si>
  <si>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</si>
  <si>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</si>
  <si>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</si>
  <si>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</si>
  <si>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</si>
  <si>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</si>
  <si>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</si>
  <si>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</si>
  <si>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</si>
  <si>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</si>
  <si>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</si>
  <si>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</si>
  <si>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</si>
  <si>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</si>
  <si>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</si>
  <si>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</si>
  <si>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</si>
  <si>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</si>
  <si>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</si>
  <si>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</si>
  <si>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</si>
  <si>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</si>
  <si>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</si>
  <si>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</si>
  <si>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</si>
  <si>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</si>
  <si>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</si>
  <si>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</si>
  <si>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</si>
  <si>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</si>
  <si>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</si>
  <si>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</si>
  <si>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</si>
  <si>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</si>
  <si>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</si>
  <si>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</si>
  <si>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</si>
  <si>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</si>
  <si>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</si>
  <si>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</si>
  <si>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</si>
  <si>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</si>
  <si>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</si>
  <si>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</si>
  <si>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</si>
  <si>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</si>
  <si>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</si>
  <si>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</si>
  <si>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</si>
  <si>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</si>
  <si>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</si>
  <si>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</si>
  <si>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</si>
  <si>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</si>
  <si>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</si>
  <si>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</si>
  <si>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</si>
  <si>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</si>
  <si>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</si>
  <si>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</si>
  <si>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</si>
  <si>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</si>
  <si>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</si>
  <si>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</si>
  <si>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</si>
  <si>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</si>
  <si>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</si>
  <si>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</si>
  <si>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</si>
  <si>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</si>
  <si>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</si>
  <si>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</si>
  <si>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</si>
  <si>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</si>
  <si>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</si>
  <si>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</si>
  <si>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</si>
  <si>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</si>
  <si>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</si>
  <si>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</si>
  <si>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</si>
  <si>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</si>
  <si>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</si>
  <si>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</si>
  <si>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</si>
  <si>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</si>
  <si>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</si>
  <si>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</si>
  <si>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</si>
  <si>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</si>
  <si>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</si>
  <si>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</si>
  <si>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</si>
  <si>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</si>
  <si>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</si>
  <si>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</si>
  <si>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</si>
  <si>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</si>
  <si>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</si>
  <si>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</si>
  <si>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</si>
  <si>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</si>
  <si>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</si>
  <si>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</si>
  <si>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</si>
  <si>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</si>
  <si>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</si>
  <si>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</si>
  <si>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</si>
  <si>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</si>
  <si>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</si>
  <si>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</si>
  <si>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</si>
  <si>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</si>
  <si>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</si>
  <si>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</si>
  <si>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</si>
  <si>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</si>
  <si>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</si>
  <si>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</si>
  <si>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</si>
  <si>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</si>
  <si>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</si>
  <si>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</si>
  <si>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</si>
  <si>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</si>
  <si>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</si>
  <si>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</si>
  <si>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</si>
  <si>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</si>
  <si>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</si>
  <si>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</si>
  <si>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</si>
  <si>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</si>
  <si>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</si>
  <si>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</si>
  <si>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</si>
  <si>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</si>
  <si>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</si>
  <si>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</si>
  <si>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</si>
  <si>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</si>
  <si>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</si>
  <si>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</si>
  <si>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</si>
  <si>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</si>
  <si>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</si>
  <si>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</si>
  <si>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</si>
  <si>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</si>
  <si>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</si>
  <si>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</si>
  <si>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</si>
  <si>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</si>
  <si>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</si>
  <si>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</si>
  <si>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</si>
  <si>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</si>
  <si>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</si>
  <si>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</si>
  <si>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</si>
  <si>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</si>
  <si>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</si>
  <si>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</si>
  <si>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</si>
  <si>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</si>
  <si>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</si>
  <si>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</si>
  <si>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</si>
  <si>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</si>
  <si>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</si>
  <si>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</si>
  <si>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</si>
  <si>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</si>
  <si>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</si>
  <si>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</si>
  <si>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</si>
  <si>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</si>
  <si>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</si>
  <si>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</si>
  <si>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</si>
  <si>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</si>
  <si>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</si>
  <si>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</si>
  <si>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</si>
  <si>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</si>
  <si>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</si>
  <si>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</si>
  <si>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</si>
  <si>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</si>
  <si>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</si>
  <si>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</si>
  <si>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</si>
  <si>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</si>
  <si>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</si>
  <si>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</si>
  <si>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</si>
  <si>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</si>
  <si>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</si>
  <si>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</si>
  <si>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</si>
  <si>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</si>
  <si>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</si>
  <si>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</si>
  <si>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</si>
  <si>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</si>
  <si>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</si>
  <si>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</si>
  <si>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</si>
  <si>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</si>
  <si>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</si>
  <si>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</si>
  <si>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</si>
  <si>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</si>
  <si>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</si>
  <si>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</si>
  <si>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</si>
  <si>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</si>
  <si>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</si>
  <si>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</si>
  <si>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</si>
  <si>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</si>
  <si>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</si>
  <si>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</si>
  <si>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</si>
  <si>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</si>
  <si>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</si>
  <si>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</si>
  <si>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</si>
  <si>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</si>
  <si>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</si>
  <si>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</si>
  <si>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</si>
  <si>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</si>
  <si>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</si>
  <si>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</si>
  <si>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</si>
  <si>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</si>
  <si>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</si>
  <si>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</si>
  <si>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</si>
  <si>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</si>
  <si>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</si>
  <si>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</si>
  <si>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</si>
  <si>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</si>
  <si>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</si>
  <si>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</si>
  <si>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</si>
  <si>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</si>
  <si>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</si>
  <si>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</si>
  <si>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</si>
  <si>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</si>
  <si>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</si>
  <si>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</si>
  <si>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</si>
  <si>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</si>
  <si>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</si>
  <si>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</si>
  <si>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</si>
  <si>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</si>
  <si>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</si>
  <si>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</si>
  <si>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</si>
  <si>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</si>
  <si>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</si>
  <si>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</si>
  <si>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</si>
  <si>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</si>
  <si>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</si>
  <si>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</si>
  <si>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</si>
  <si>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</si>
  <si>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</si>
  <si>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</si>
  <si>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</si>
  <si>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</si>
  <si>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</si>
  <si>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</si>
  <si>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</si>
  <si>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</si>
  <si>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</si>
  <si>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</si>
  <si>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</si>
  <si>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</si>
  <si>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</si>
  <si>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</si>
  <si>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</si>
  <si>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</si>
  <si>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</si>
  <si>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</si>
  <si>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</si>
  <si>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</si>
  <si>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</si>
  <si>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</si>
  <si>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</si>
  <si>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</si>
  <si>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</si>
  <si>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</si>
  <si>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</si>
  <si>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</si>
  <si>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</si>
  <si>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</si>
  <si>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</si>
  <si>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</si>
  <si>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</si>
  <si>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</si>
  <si>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</si>
  <si>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</si>
  <si>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</si>
  <si>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</si>
  <si>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</si>
  <si>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</si>
  <si>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</si>
  <si>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</si>
  <si>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</si>
  <si>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</si>
  <si>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</si>
  <si>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</si>
  <si>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</si>
  <si>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</si>
  <si>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</si>
  <si>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</si>
  <si>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</si>
  <si>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</si>
  <si>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</si>
  <si>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</si>
  <si>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</si>
  <si>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</si>
  <si>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</si>
  <si>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</si>
  <si>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</si>
  <si>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</si>
  <si>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</si>
  <si>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</si>
  <si>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</si>
  <si>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</si>
  <si>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</si>
  <si>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</si>
  <si>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</si>
  <si>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</si>
  <si>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</si>
  <si>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</si>
  <si>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</si>
  <si>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</si>
  <si>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</si>
  <si>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</si>
  <si>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</si>
  <si>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</si>
  <si>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</si>
  <si>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</si>
  <si>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</si>
  <si>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</si>
  <si>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</si>
  <si>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</si>
  <si>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</si>
  <si>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</si>
  <si>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</si>
  <si>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</si>
  <si>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</si>
  <si>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</si>
  <si>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</si>
  <si>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</si>
  <si>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</si>
  <si>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</si>
  <si>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</si>
  <si>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</si>
  <si>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</si>
  <si>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</si>
  <si>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</si>
  <si>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</si>
  <si>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</si>
  <si>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</si>
  <si>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</si>
  <si>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</si>
  <si>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</si>
  <si>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</si>
  <si>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</si>
  <si>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</si>
  <si>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</si>
  <si>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</si>
  <si>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</si>
  <si>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</si>
  <si>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</si>
  <si>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</si>
  <si>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</si>
  <si>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</si>
  <si>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</si>
  <si>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</si>
  <si>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</si>
  <si>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</si>
  <si>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</si>
  <si>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</si>
  <si>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</si>
  <si>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</si>
  <si>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</si>
  <si>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</si>
  <si>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</si>
  <si>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</si>
  <si>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</si>
  <si>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</si>
  <si>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</si>
  <si>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</si>
  <si>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</si>
  <si>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</si>
  <si>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</si>
  <si>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</si>
  <si>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</si>
  <si>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</si>
  <si>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</si>
  <si>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</si>
  <si>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</si>
  <si>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</si>
  <si>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</si>
  <si>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</si>
  <si>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</si>
  <si>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</si>
  <si>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</si>
  <si>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</si>
  <si>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</si>
  <si>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</si>
  <si>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</si>
  <si>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</si>
  <si>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</si>
  <si>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</si>
  <si>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</si>
  <si>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</si>
  <si>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</si>
  <si>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</si>
  <si>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</si>
  <si>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</si>
  <si>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</si>
  <si>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</si>
  <si>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</si>
  <si>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</si>
  <si>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</si>
  <si>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</si>
  <si>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</si>
  <si>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</si>
  <si>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</si>
  <si>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</si>
  <si>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</si>
  <si>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</si>
  <si>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</si>
  <si>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</si>
  <si>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</si>
  <si>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</si>
  <si>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</si>
  <si>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</si>
  <si>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</si>
  <si>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</si>
  <si>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</si>
  <si>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</si>
  <si>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</si>
  <si>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</si>
  <si>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</si>
  <si>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</si>
  <si>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</si>
  <si>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</si>
  <si>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</si>
  <si>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</si>
  <si>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</si>
  <si>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</si>
  <si>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</si>
  <si>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</si>
  <si>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</si>
  <si>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</si>
  <si>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t>
  </si>
  <si>
    <t>CCCCCCCC(C)CC(C)C</t>
  </si>
  <si>
    <t>CCCCCCCCCC(C)(C)C</t>
  </si>
  <si>
    <t>CCCCCCCCC(C)C(C)C</t>
  </si>
  <si>
    <t>CCCCCCCCCCC(C)C</t>
  </si>
  <si>
    <t>CCCCCCCCCC(C)CC</t>
  </si>
  <si>
    <t>CCCCCCCCCCC(C)(C)C</t>
  </si>
  <si>
    <t>CCCCCCCCC(C)CC(C)C</t>
  </si>
  <si>
    <t>CCCCCCCCCC(C)C(C)C</t>
  </si>
  <si>
    <t>CCCCCCCCCCCC(C)C</t>
  </si>
  <si>
    <t>CCCCCCCCCCC(C)CC</t>
  </si>
  <si>
    <t>CCCCCCCCCCC(C)C(C)C</t>
  </si>
  <si>
    <t>CCCCCCCCCCCC(C)(C)C</t>
  </si>
  <si>
    <t>CCCCCCCCCC(C)CC(C)C</t>
  </si>
  <si>
    <t>CCCCCCCCCCCCC(C)C</t>
  </si>
  <si>
    <t>CCCCCCCCCCCC(C)CC</t>
  </si>
  <si>
    <t>CCCCCCCCCCCCC(C)(C)C</t>
  </si>
  <si>
    <t>CCCCCCCCCCC(C)CC(C)C</t>
  </si>
  <si>
    <t>CCCCCCCCCCCC(C)C(C)C</t>
  </si>
  <si>
    <t>CCCCCCCCCCCCC(C)CC</t>
  </si>
  <si>
    <t>CCCCCCCCCCCCCC(C)C</t>
  </si>
  <si>
    <t>CCCCCCCCCCCCC(C)C(C)C</t>
  </si>
  <si>
    <t>CCCCCCCCCCCC(C)CC(C)C</t>
  </si>
  <si>
    <t>CCCCCCCCCCCCCC(C)(C)C</t>
  </si>
  <si>
    <t>CCCCCCCCCCCCCCC(C)C</t>
  </si>
  <si>
    <t>CCCCCCCCCCCCCC(C)CC</t>
  </si>
  <si>
    <t>CCCCCCCCCCCCCCC(C)(C)C</t>
  </si>
  <si>
    <t>CCCCCCCCCCCCCC(C)C(C)C</t>
  </si>
  <si>
    <t>CCCCCCCCCCCCC(C)CC(C)C</t>
  </si>
  <si>
    <t>CCCCCCCCCCCCCCCC(C)C</t>
  </si>
  <si>
    <t>CCCCCCCCCCCCCCC(C)CC</t>
  </si>
  <si>
    <t>CCCCCCCCCCCCCCCC(C)(C)C</t>
  </si>
  <si>
    <t>CCCCCCCCCCCCCC(C)CC(C)C</t>
  </si>
  <si>
    <t>CCCCCCCCCCCCCCC(C)C(C)C</t>
  </si>
  <si>
    <t>CCCCCCCCCCCCCCC(C)CC(C)C</t>
  </si>
  <si>
    <t>CCCCCCCCCCCCCCCC(C)C(C)C</t>
  </si>
  <si>
    <t>CCCCCCCCCCCCCCCCC(C)(C)C</t>
  </si>
  <si>
    <t>2,2,4,4,6,8,8-heptamethylnonane</t>
  </si>
  <si>
    <t>CC(CC(C)(C)C)CC(C)(C)CC(C)(C)C</t>
  </si>
  <si>
    <r>
      <t>692.00</t>
    </r>
    <r>
      <rPr>
        <sz val="10"/>
        <rFont val="Times New Roman"/>
        <family val="1"/>
      </rPr>
      <t xml:space="preserve"> </t>
    </r>
    <r>
      <rPr>
        <i/>
        <sz val="10"/>
        <rFont val="Times New Roman"/>
        <family val="1"/>
      </rPr>
      <t>[6]</t>
    </r>
  </si>
  <si>
    <r>
      <t>15.70</t>
    </r>
    <r>
      <rPr>
        <sz val="10"/>
        <rFont val="Times New Roman"/>
        <family val="1"/>
      </rPr>
      <t xml:space="preserve"> </t>
    </r>
    <r>
      <rPr>
        <i/>
        <sz val="10"/>
        <rFont val="Times New Roman"/>
        <family val="1"/>
      </rPr>
      <t>[6]</t>
    </r>
  </si>
  <si>
    <r>
      <t>8.92E-04</t>
    </r>
    <r>
      <rPr>
        <sz val="10"/>
        <rFont val="Times New Roman"/>
        <family val="1"/>
      </rPr>
      <t xml:space="preserve"> </t>
    </r>
    <r>
      <rPr>
        <i/>
        <sz val="10"/>
        <rFont val="Times New Roman"/>
        <family val="1"/>
      </rPr>
      <t>[6]</t>
    </r>
  </si>
  <si>
    <r>
      <t>0.548</t>
    </r>
    <r>
      <rPr>
        <sz val="10"/>
        <rFont val="Times New Roman"/>
        <family val="1"/>
      </rPr>
      <t xml:space="preserve"> </t>
    </r>
    <r>
      <rPr>
        <i/>
        <sz val="10"/>
        <rFont val="Times New Roman"/>
        <family val="1"/>
      </rPr>
      <t>[9]</t>
    </r>
  </si>
  <si>
    <r>
      <t xml:space="preserve">-5.5447 </t>
    </r>
    <r>
      <rPr>
        <i/>
        <sz val="10"/>
        <color rgb="FF000000"/>
        <rFont val="Times New Roman"/>
        <family val="1"/>
      </rPr>
      <t>[14]</t>
    </r>
  </si>
  <si>
    <r>
      <t xml:space="preserve">0.3914 </t>
    </r>
    <r>
      <rPr>
        <i/>
        <sz val="10"/>
        <rFont val="Times New Roman"/>
        <family val="1"/>
      </rPr>
      <t>[15,16]</t>
    </r>
  </si>
  <si>
    <r>
      <t>48.5195</t>
    </r>
    <r>
      <rPr>
        <sz val="10"/>
        <rFont val="Times New Roman"/>
        <family val="1"/>
      </rPr>
      <t xml:space="preserve"> </t>
    </r>
    <r>
      <rPr>
        <i/>
        <sz val="10"/>
        <rFont val="Times New Roman"/>
        <family val="1"/>
      </rPr>
      <t>[12]</t>
    </r>
  </si>
  <si>
    <r>
      <t>48.7236</t>
    </r>
    <r>
      <rPr>
        <sz val="10"/>
        <color theme="1"/>
        <rFont val="Times New Roman"/>
        <family val="1"/>
      </rPr>
      <t xml:space="preserve"> </t>
    </r>
    <r>
      <rPr>
        <i/>
        <sz val="10"/>
        <color theme="1"/>
        <rFont val="Times New Roman"/>
        <family val="1"/>
      </rPr>
      <t>[14]</t>
    </r>
  </si>
  <si>
    <t>[14] D.J. Luning Prak, P.C. Trulove, and J.S. Cowart, "Density, Viscosity, Speed of Sound, Surface Tension, and Flash Point of Binary Mixtures of n-Hexadecane and 2,2,4,4,6,8,8-Heptamethylnonane and of Algal-Based Hydrotreated Renewable Diesel", J. Chem. Eng. Data 58 (4), pp. 920-926, 2013. DOI: 10.1021/je301337d.</t>
  </si>
  <si>
    <t>[15] D.J. Luning Prak, J.M. Fries, R.T. Gober, P. Vozka, G. Kilaz, T.R. Johnson, S.L. Graft, P.C. Trulove, and J.S. Cowart, "Densities, Viscosities, Speeds of Sound, Bulk Moduli, Surface Tensions, and Flash Points of Quaternary Mixtures of n-Dodecane (1), n-Butylcyclohexane (2), n-Butylbenzene (3), and 2,2,4,4,6,8,8-Heptamethylnonane (4) at 0.1 MPa as Potential Surrogate Mixtures for Military Jet Fuel, JP-5", J. Chem. Eng. Data 64 (4), pp. 1725-1745, 2019. DOI: 10.1021/acs.jced.8b01233.</t>
  </si>
  <si>
    <t>[16] D.J. Luning Prak, S.M. Alexandre, J.S. Cowart, and P.C. Trulove, "Density, Viscosity, Speed of Sound, Bulk Modulus, Surface Tension, and Flash Point of Binary Mixtures of n-Dodecane with 2,2,4,6,6-Pentamethylheptane or 2,2,4,4,6,8,8-Heptamethylnonane", J. Chem. Eng. Data 59 (4), pp. 1334-1346, 2014. DOI: 10.1021/je5000132.</t>
  </si>
  <si>
    <t>CHEMICAL TOPOLOGY AND PHYSICOCHEMICAL PROPERTIES OF iso-PARAFFINS</t>
  </si>
  <si>
    <r>
      <t>DCN</t>
    </r>
    <r>
      <rPr>
        <sz val="12"/>
        <color rgb="FF000000"/>
        <rFont val="Times New Roman"/>
        <family val="1"/>
      </rPr>
      <t xml:space="preserve"> : derived cetane number of the organic compound</t>
    </r>
  </si>
  <si>
    <t>[17] M. Murphy, J. Taylor, and R. McCormick, "Compendium of experimental cetane number data", National Renewable Energy Lab. (NREL), Golden, CO (United States), 2004.</t>
  </si>
  <si>
    <t>DCN</t>
  </si>
  <si>
    <r>
      <rPr>
        <i/>
        <sz val="12"/>
        <color theme="1"/>
        <rFont val="Times New Roman"/>
        <family val="1"/>
      </rPr>
      <t>Tf [K]</t>
    </r>
    <r>
      <rPr>
        <sz val="12"/>
        <color theme="1"/>
        <rFont val="Times New Roman"/>
        <family val="1"/>
      </rPr>
      <t xml:space="preserve"> : flash point of the organic compound</t>
    </r>
  </si>
  <si>
    <t>Tf [K]</t>
  </si>
  <si>
    <r>
      <rPr>
        <i/>
        <sz val="12"/>
        <color theme="1"/>
        <rFont val="Times New Roman"/>
        <family val="1"/>
      </rPr>
      <t>Tfz [K]</t>
    </r>
    <r>
      <rPr>
        <sz val="12"/>
        <color theme="1"/>
        <rFont val="Times New Roman"/>
        <family val="1"/>
      </rPr>
      <t xml:space="preserve"> : freezing point of the organic compound</t>
    </r>
  </si>
  <si>
    <r>
      <t>Hc [MJ/kg]</t>
    </r>
    <r>
      <rPr>
        <sz val="12"/>
        <color rgb="FF000000"/>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</si>
  <si>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provided by one descriptors-based machine learning model among (i) elastic net regression, (ii) LASSO regression, (iii) gradient boosting regression, (iv) support vector machine regression, (v) random forest, and (vi) deep learning multi-layer perceptron (MLP) trained and tested on data available in [5]. In the latter case, parameters are highlighted in red. Similarly, polynomial coefficients missing in [5] are either calculated on the basis of available experimental data - the references of which are explicitly mentioned throughout the table below - or provided by one descriptors-based machine learning model among (i)-(vi).</t>
    </r>
  </si>
  <si>
    <t>Tfz [K]</t>
  </si>
  <si>
    <t>2,6,8-trimethyldecane</t>
  </si>
  <si>
    <t>CCC(C)CC(C)CCCC(C)C</t>
  </si>
  <si>
    <t>2,2,8-trimethyldecane</t>
  </si>
  <si>
    <t>CCC(C)CCCCCC(C)(C)C</t>
  </si>
  <si>
    <t>2,6,7-trimethyldecane</t>
  </si>
  <si>
    <t>CCCC(C)C(C)CCCC(C)C</t>
  </si>
  <si>
    <t>2,2,9-trimethyldecane</t>
  </si>
  <si>
    <t>CC(C)CCCCCCC(C)(C)C</t>
  </si>
  <si>
    <t>2,3,4-trimethyldecane</t>
  </si>
  <si>
    <t>CCCCCCC(C)C(C)C(C)C</t>
  </si>
  <si>
    <t>2,2,4-trimethyldecane</t>
  </si>
  <si>
    <t>CCCCCCC(C)CC(C)(C)C</t>
  </si>
  <si>
    <t>3,3,4-trimethyldecane</t>
  </si>
  <si>
    <t>CCCCCCC(C)C(C)(C)CC</t>
  </si>
  <si>
    <t>3,5,7-trimethyldecane</t>
  </si>
  <si>
    <t>CCCC(C)CC(C)CC(C)CC</t>
  </si>
  <si>
    <t>2,4,6-trimethyldecane</t>
  </si>
  <si>
    <t>CCCCC(C)CC(C)CC(C)C</t>
  </si>
  <si>
    <t>2,5,9-trimethyldecane</t>
  </si>
  <si>
    <t>CC(C)CCCC(C)CCC(C)C</t>
  </si>
  <si>
    <t>2,6,6-trimethyldecane</t>
  </si>
  <si>
    <t>CCCCC(C)(C)CCCC(C)C</t>
  </si>
  <si>
    <t>2,3,7-trimethyldecane</t>
  </si>
  <si>
    <t>CCCC(C)CCCC(C)C(C)C</t>
  </si>
  <si>
    <t>2,2,6-trimethyldecane</t>
  </si>
  <si>
    <t>CCCCC(C)CCCC(C)(C)C</t>
  </si>
  <si>
    <t>2,3,5-trimethyldecane</t>
  </si>
  <si>
    <t>CCCCCC(C)CC(C)C(C)C</t>
  </si>
  <si>
    <t>2,2,3-trimethyldecane</t>
  </si>
  <si>
    <t>CCCCCCCC(C)C(C)(C)C</t>
  </si>
  <si>
    <t>2,5,6-trimethyldecane</t>
  </si>
  <si>
    <t>CCCCC(C)C(C)CCC(C)C</t>
  </si>
  <si>
    <t>2,2,5-trimethyldecane</t>
  </si>
  <si>
    <t>CCCCCC(C)CCC(C)(C)C</t>
  </si>
  <si>
    <t>3,3,8-trimethyldecane</t>
  </si>
  <si>
    <t>CCC(C)CCCCC(C)(C)CC</t>
  </si>
  <si>
    <t>2,2,7-trimethyldecane</t>
  </si>
  <si>
    <t>CCCC(C)CCCCC(C)(C)C</t>
  </si>
  <si>
    <t>2,3,8-trimethyldecane</t>
  </si>
  <si>
    <t>CCC(C)CCCCC(C)C(C)C</t>
  </si>
  <si>
    <t>2,3,6-trimethyldecane</t>
  </si>
  <si>
    <t>CCCCC(C)CCC(C)C(C)C</t>
  </si>
  <si>
    <t>3,3,5-trimethyldecane</t>
  </si>
  <si>
    <t>CCCCCC(C)CC(C)(C)CC</t>
  </si>
  <si>
    <t>2,7,7-trimethyldecane</t>
  </si>
  <si>
    <t>CCCC(C)(C)CCCCC(C)C</t>
  </si>
  <si>
    <t>2,5,8-trimethyldecane</t>
  </si>
  <si>
    <t>CCC(C)CCC(C)CCC(C)C</t>
  </si>
  <si>
    <t>3,3,6-trimethyldecane</t>
  </si>
  <si>
    <t>CCCCC(C)CCC(C)(C)CC</t>
  </si>
  <si>
    <t>2,8,8-trimethyldecane</t>
  </si>
  <si>
    <t>CCC(C)(C)CCCCCC(C)C</t>
  </si>
  <si>
    <t>2,3,9-trimethyldecane</t>
  </si>
  <si>
    <t>CC(C)CCCCCC(C)C(C)C</t>
  </si>
  <si>
    <t>2,4,8-trimethyldecane</t>
  </si>
  <si>
    <t>CCC(C)CCCC(C)CC(C)C</t>
  </si>
  <si>
    <t>4,5,6-trimethyldecane</t>
  </si>
  <si>
    <t>CCCCC(C)C(C)C(C)CCC</t>
  </si>
  <si>
    <t>5,5,6-trimethyldecane</t>
  </si>
  <si>
    <t>CCCCC(C)C(C)(C)CCCC</t>
  </si>
  <si>
    <t>3,3,7-trimethyldecane</t>
  </si>
  <si>
    <t>CCCC(C)CCCC(C)(C)CC</t>
  </si>
  <si>
    <t>3,6,7-trimethyldecane</t>
  </si>
  <si>
    <t>CCCC(C)C(C)CCC(C)CC</t>
  </si>
  <si>
    <t>3,7,7-trimethyldecane</t>
  </si>
  <si>
    <t>CCCC(C)(C)CCCC(C)CC</t>
  </si>
  <si>
    <t>4,4,6-trimethyldecane</t>
  </si>
  <si>
    <t>CCCCC(C)CC(C)(C)CCC</t>
  </si>
  <si>
    <t>2,7,8-trimethyldecane</t>
  </si>
  <si>
    <t>CCC(C)C(C)CCCCC(C)C</t>
  </si>
  <si>
    <t>2,4,4-trimethyldecane</t>
  </si>
  <si>
    <t>CCCCCCC(C)(C)CC(C)C</t>
  </si>
  <si>
    <t>2,4,9-trimethyldecane</t>
  </si>
  <si>
    <t>CC(C)CCCCC(C)CC(C)C</t>
  </si>
  <si>
    <t>2,5,7-trimethyldecane</t>
  </si>
  <si>
    <t>CCCC(C)CC(C)CCC(C)C</t>
  </si>
  <si>
    <t>3,4,6-trimethyldecane</t>
  </si>
  <si>
    <t>CCCCC(C)CC(C)C(C)CC</t>
  </si>
  <si>
    <t>4,5,5-trimethyldecane</t>
  </si>
  <si>
    <t>CCCCCC(C)(C)C(C)CCC</t>
  </si>
  <si>
    <t>4,6,6-trimethyldecane</t>
  </si>
  <si>
    <t>CCCCC(C)(C)CC(C)CCC</t>
  </si>
  <si>
    <t>2,4,7-trimethyldecane</t>
  </si>
  <si>
    <t>CCCC(C)CCC(C)CC(C)C</t>
  </si>
  <si>
    <t>2,3,3-trimethyldecane</t>
  </si>
  <si>
    <t>CCCCCCCC(C)(C)C(C)C</t>
  </si>
  <si>
    <t>4,4,7-trimethyldecane</t>
  </si>
  <si>
    <t>CCCC(C)CCC(C)(C)CCC</t>
  </si>
  <si>
    <t>2,5,5-trimethyldecane</t>
  </si>
  <si>
    <t>CCCCCC(C)(C)CCC(C)C</t>
  </si>
  <si>
    <t>3,4,4-trimethyldecane</t>
  </si>
  <si>
    <t>CCCCCCC(C)(C)C(C)CC</t>
  </si>
  <si>
    <t>3,4,8-trimethyldecane</t>
  </si>
  <si>
    <t>CCC(C)CCCC(C)C(C)CC</t>
  </si>
  <si>
    <t>3,5,5-trimethyldecane</t>
  </si>
  <si>
    <t>CCCCCC(C)(C)CC(C)CC</t>
  </si>
  <si>
    <t>3,5,6-trimethyldecane</t>
  </si>
  <si>
    <t>CCCCC(C)C(C)CC(C)CC</t>
  </si>
  <si>
    <t>3,5,8-trimethyldecane</t>
  </si>
  <si>
    <t>CCC(C)CCC(C)CC(C)CC</t>
  </si>
  <si>
    <t>3,6,6-trimethyldecane</t>
  </si>
  <si>
    <t>CCCCC(C)(C)CCC(C)CC</t>
  </si>
  <si>
    <t>3,4,5-trimethyldecane</t>
  </si>
  <si>
    <t>CCCCCC(C)C(C)C(C)CC</t>
  </si>
  <si>
    <t>3,4,7-trimethyldecane</t>
  </si>
  <si>
    <t>CCCC(C)CCC(C)C(C)CC</t>
  </si>
  <si>
    <t>4,5,7-trimethyldecane</t>
  </si>
  <si>
    <t>CCCC(C)CC(C)C(C)CCC</t>
  </si>
  <si>
    <t>4,4,6,6-tetramethylnonane</t>
  </si>
  <si>
    <t>CCCC(C)(C)CC(C)(C)CCC</t>
  </si>
  <si>
    <t>2,2,6,8-tetramethylnonane</t>
  </si>
  <si>
    <t>CC(C)CC(C)CCCC(C)(C)C</t>
  </si>
  <si>
    <t>2,4,6,8-tetramethylnonane</t>
  </si>
  <si>
    <t>CC(C)CC(C)CC(C)CC(C)C</t>
  </si>
  <si>
    <t>2,2,8,8-tetramethylnonane</t>
  </si>
  <si>
    <t>CC(C)(C)CCCCCC(C)(C)C</t>
  </si>
  <si>
    <t>3,3,7,7-tetramethylnonane</t>
  </si>
  <si>
    <t>CCC(C)(C)CCCC(C)(C)CC</t>
  </si>
  <si>
    <t>3,3,6,6-tetramethylnonane</t>
  </si>
  <si>
    <t>CCCC(C)(C)CCC(C)(C)CC</t>
  </si>
  <si>
    <t>2,3,6,7-tetramethylnonane</t>
  </si>
  <si>
    <t>CCC(C)C(C)CCC(C)C(C)C</t>
  </si>
  <si>
    <t>3,4,5,5-tetramethylnonane</t>
  </si>
  <si>
    <t>CCCCC(C)(C)C(C)C(C)CC</t>
  </si>
  <si>
    <t>2,3,3,4-tetramethylnonane</t>
  </si>
  <si>
    <t>CCCCCC(C)C(C)(C)C(C)C</t>
  </si>
  <si>
    <t>2,2,4,7-tetramethylnonane</t>
  </si>
  <si>
    <t>CCC(C)CCC(C)CC(C)(C)C</t>
  </si>
  <si>
    <t>2,2,4,5-tetramethylnonane</t>
  </si>
  <si>
    <t>CCCCC(C)C(C)CC(C)(C)C</t>
  </si>
  <si>
    <t>2,2,6,7-tetramethylnonane</t>
  </si>
  <si>
    <t>CCC(C)C(C)CCCC(C)(C)C</t>
  </si>
  <si>
    <t>2,5,5,6-tetramethylnonane</t>
  </si>
  <si>
    <t>CCCC(C)C(C)(C)CCC(C)C</t>
  </si>
  <si>
    <t>3,5,5,7-tetramethylnonane</t>
  </si>
  <si>
    <t>CCC(C)CC(C)(C)CC(C)CC</t>
  </si>
  <si>
    <t>2,2,7,8-tetramethylnonane</t>
  </si>
  <si>
    <t>CC(C)C(C)CCCCC(C)(C)C</t>
  </si>
  <si>
    <t>2,4,4,5-tetramethylnonane</t>
  </si>
  <si>
    <t>CCCCC(C)C(C)(C)CC(C)C</t>
  </si>
  <si>
    <t>2,6,7,7-tetramethylnonane</t>
  </si>
  <si>
    <t>CCC(C)(C)C(C)CCCC(C)C</t>
  </si>
  <si>
    <t>3,3,4,6-tetramethylnonane</t>
  </si>
  <si>
    <t>CCCC(C)CC(C)C(C)(C)CC</t>
  </si>
  <si>
    <t>4,4,5,5-tetramethylnonane</t>
  </si>
  <si>
    <t>CCCCC(C)(C)C(C)(C)CCC</t>
  </si>
  <si>
    <t>2,2,7,7-tetramethylnonane</t>
  </si>
  <si>
    <t>CCC(C)(C)CCCCC(C)(C)C</t>
  </si>
  <si>
    <t>2,3,4,5-tetramethylnonane</t>
  </si>
  <si>
    <t>CCCCC(C)C(C)C(C)C(C)C</t>
  </si>
  <si>
    <t>2,3,7,8-tetramethylnonane</t>
  </si>
  <si>
    <t>CC(C)C(C)CCCC(C)C(C)C</t>
  </si>
  <si>
    <t>2,4,4,7-tetramethylnonane</t>
  </si>
  <si>
    <t>CCC(C)CCC(C)(C)CC(C)C</t>
  </si>
  <si>
    <t>2,4,7,7-tetramethylnonane</t>
  </si>
  <si>
    <t>CCC(C)(C)CCC(C)CC(C)C</t>
  </si>
  <si>
    <t>2,6,6,7-tetramethylnonane</t>
  </si>
  <si>
    <t>CCC(C)C(C)(C)CCCC(C)C</t>
  </si>
  <si>
    <t>3,3,5,6-tetramethylnonane</t>
  </si>
  <si>
    <t>CCCC(C)C(C)CC(C)(C)CC</t>
  </si>
  <si>
    <t>3,5,6,6-tetramethylnonane</t>
  </si>
  <si>
    <t>CCCC(C)(C)C(C)CC(C)CC</t>
  </si>
  <si>
    <t>2,2,6,6-tetramethylnonane</t>
  </si>
  <si>
    <t>CCCC(C)(C)CCCC(C)(C)C</t>
  </si>
  <si>
    <t>3,4,5,6-tetramethylnonane</t>
  </si>
  <si>
    <t>CCCC(C)C(C)C(C)C(C)CC</t>
  </si>
  <si>
    <t>2,2,5,8-tetramethylnonane</t>
  </si>
  <si>
    <t>CC(C)CCC(C)CCC(C)(C)C</t>
  </si>
  <si>
    <t>2,2,5,5-tetramethylnonane</t>
  </si>
  <si>
    <t>CCCCC(C)(C)CCC(C)(C)C</t>
  </si>
  <si>
    <t>2,3,5,5-tetramethylnonane</t>
  </si>
  <si>
    <t>CCCCC(C)(C)CC(C)C(C)C</t>
  </si>
  <si>
    <t>2,4,4,6-tetramethylnonane</t>
  </si>
  <si>
    <t>CCCC(C)CC(C)(C)CC(C)C</t>
  </si>
  <si>
    <t>2,5,5,8-tetramethylnonane</t>
  </si>
  <si>
    <t>CC(C)CCC(C)(C)CCC(C)C</t>
  </si>
  <si>
    <t>3,3,4,4-tetramethylnonane</t>
  </si>
  <si>
    <t>CCCCCC(C)(C)C(C)(C)CC</t>
  </si>
  <si>
    <t>4,4,5,6-tetramethylnonane</t>
  </si>
  <si>
    <t>CCCC(C)C(C)C(C)(C)CCC</t>
  </si>
  <si>
    <t>2,2,3,4-tetramethylnonane</t>
  </si>
  <si>
    <t>CCCCCC(C)C(C)C(C)(C)C</t>
  </si>
  <si>
    <t>2,2,4,4-tetramethylnonane</t>
  </si>
  <si>
    <t>CCCCCC(C)(C)CC(C)(C)C</t>
  </si>
  <si>
    <t>2,3,4,8-tetramethylnonane</t>
  </si>
  <si>
    <t>CC(C)CCCC(C)C(C)C(C)C</t>
  </si>
  <si>
    <t>2,2,4,8-tetramethylnonane</t>
  </si>
  <si>
    <t>CC(C)CCCC(C)CC(C)(C)C</t>
  </si>
  <si>
    <t>2,2,3,7-tetramethylnonane</t>
  </si>
  <si>
    <t>CCC(C)CCCC(C)C(C)(C)C</t>
  </si>
  <si>
    <t>2,2,3,5-tetramethylnonane</t>
  </si>
  <si>
    <t>CCCCC(C)CC(C)C(C)(C)C</t>
  </si>
  <si>
    <t>2,2,5,7-tetramethylnonane</t>
  </si>
  <si>
    <t>CCC(C)CC(C)CCC(C)(C)C</t>
  </si>
  <si>
    <t>2,3,4,4-tetramethylnonane</t>
  </si>
  <si>
    <t>CCCCCC(C)(C)C(C)C(C)C</t>
  </si>
  <si>
    <t>2,3,5,6-tetramethylnonane</t>
  </si>
  <si>
    <t>CCCC(C)C(C)CC(C)C(C)C</t>
  </si>
  <si>
    <t>2,3,5,8-tetramethylnonane</t>
  </si>
  <si>
    <t>CC(C)CCC(C)CC(C)C(C)C</t>
  </si>
  <si>
    <t>2,3,6,6-tetramethylnonane</t>
  </si>
  <si>
    <t>CCCC(C)(C)CCC(C)C(C)C</t>
  </si>
  <si>
    <t>2,3,6,8-tetramethylnonane</t>
  </si>
  <si>
    <t>CC(C)CC(C)CCC(C)C(C)C</t>
  </si>
  <si>
    <t>2,3,7,7-tetramethylnonane</t>
  </si>
  <si>
    <t>CCC(C)(C)CCCC(C)C(C)C</t>
  </si>
  <si>
    <t>2,4,5,6-tetramethylnonane</t>
  </si>
  <si>
    <t>CCCC(C)C(C)C(C)CC(C)C</t>
  </si>
  <si>
    <t>2,5,5,7-tetramethylnonane</t>
  </si>
  <si>
    <t>CCC(C)CC(C)(C)CCC(C)C</t>
  </si>
  <si>
    <t>2,5,6,7-tetramethylnonane</t>
  </si>
  <si>
    <t>CCC(C)C(C)C(C)CCC(C)C</t>
  </si>
  <si>
    <t>3,3,5,5-tetramethylnonane</t>
  </si>
  <si>
    <t>CCCCC(C)(C)CC(C)(C)CC</t>
  </si>
  <si>
    <t>3,3,6,7-tetramethylnonane</t>
  </si>
  <si>
    <t>CCC(C)C(C)CCC(C)(C)CC</t>
  </si>
  <si>
    <t>3,4,4,7-tetramethylnonane</t>
  </si>
  <si>
    <t>CCC(C)CCC(C)(C)C(C)CC</t>
  </si>
  <si>
    <t>3,4,6,6-tetramethylnonane</t>
  </si>
  <si>
    <t>CCCC(C)(C)CC(C)C(C)CC</t>
  </si>
  <si>
    <t>3,5,5,6-tetramethylnonane</t>
  </si>
  <si>
    <t>CCCC(C)C(C)(C)CC(C)CC</t>
  </si>
  <si>
    <t>3,4,6,7-tetramethylnonane</t>
  </si>
  <si>
    <t>CCC(C)C(C)CC(C)C(C)CC</t>
  </si>
  <si>
    <t>3,4,5,7-tetramethylnonane</t>
  </si>
  <si>
    <t>CCC(C)CC(C)C(C)C(C)CC</t>
  </si>
  <si>
    <t>2,4,5,7-tetramethylnonane</t>
  </si>
  <si>
    <t>CCC(C)CC(C)C(C)CC(C)C</t>
  </si>
  <si>
    <t>2,4,5,8-tetramethylnonane</t>
  </si>
  <si>
    <t>CC(C)CCC(C)C(C)CC(C)C</t>
  </si>
  <si>
    <t>2,4,6,7-tetramethylnonane</t>
  </si>
  <si>
    <t>CCC(C)C(C)CC(C)CC(C)C</t>
  </si>
  <si>
    <t>2,2,3,3-tetramethylnonane</t>
  </si>
  <si>
    <t>CCCCCCC(C)(C)C(C)(C)C</t>
  </si>
  <si>
    <t>2,2,3,6-tetramethylnonane</t>
  </si>
  <si>
    <t>CCCC(C)CCC(C)C(C)(C)C</t>
  </si>
  <si>
    <t>2,3,3,6-tetramethylnonane</t>
  </si>
  <si>
    <t>CCCC(C)CCC(C)(C)C(C)C</t>
  </si>
  <si>
    <t>2,3,3,8-tetramethylnonane</t>
  </si>
  <si>
    <t>CC(C)CCCCC(C)(C)C(C)C</t>
  </si>
  <si>
    <t>2,3,4,6-tetramethylnonane</t>
  </si>
  <si>
    <t>CCCC(C)CC(C)C(C)C(C)C</t>
  </si>
  <si>
    <t>2,3,5,7-tetramethylnonane</t>
  </si>
  <si>
    <t>CCC(C)CC(C)CC(C)C(C)C</t>
  </si>
  <si>
    <t>2,4,6,6-tetramethylnonane</t>
  </si>
  <si>
    <t>CCCC(C)(C)CC(C)CC(C)C</t>
  </si>
  <si>
    <t>3,3,4,5-tetramethylnonane</t>
  </si>
  <si>
    <t>CCCCC(C)C(C)C(C)(C)CC</t>
  </si>
  <si>
    <t>3,3,4,7-tetramethylnonane</t>
  </si>
  <si>
    <t>CCC(C)CCC(C)C(C)(C)CC</t>
  </si>
  <si>
    <t>3,3,5,7-tetramethylnonane</t>
  </si>
  <si>
    <t>CCC(C)CC(C)CC(C)(C)CC</t>
  </si>
  <si>
    <t>3,4,4,5-tetramethylnonane</t>
  </si>
  <si>
    <t>CCCCC(C)C(C)(C)C(C)CC</t>
  </si>
  <si>
    <t>2,3,4,7-tetramethylnonane</t>
  </si>
  <si>
    <t>CCC(C)CCC(C)C(C)C(C)C</t>
  </si>
  <si>
    <t>2,4,4,8-tetramethylnonane</t>
  </si>
  <si>
    <t>CC(C)CCCC(C)(C)CC(C)C</t>
  </si>
  <si>
    <t>2,3,3,5,5-pentamethyloctane</t>
  </si>
  <si>
    <t>CCCC(C)(C)CC(C)(C)C(C)C</t>
  </si>
  <si>
    <t>3,3,4,5,6-pentamethyloctane</t>
  </si>
  <si>
    <t>CCC(C)C(C)C(C)C(C)(C)CC</t>
  </si>
  <si>
    <t>2,3,4,5,6-pentamethyloctane</t>
  </si>
  <si>
    <t>CCC(C)C(C)C(C)C(C)C(C)C</t>
  </si>
  <si>
    <t>2,3,3,6,6-pentamethyloctane</t>
  </si>
  <si>
    <t>CCC(C)(C)CCC(C)(C)C(C)C</t>
  </si>
  <si>
    <t>2,2,5,6,6-pentamethyloctane</t>
  </si>
  <si>
    <t>CCC(C)(C)C(C)CCC(C)(C)C</t>
  </si>
  <si>
    <t>2,3,4,5,5-pentamethyloctane</t>
  </si>
  <si>
    <t>CCCC(C)(C)C(C)C(C)C(C)C</t>
  </si>
  <si>
    <t>2,2,4,4,6-pentamethyloctane</t>
  </si>
  <si>
    <t>CCC(C)CC(C)(C)CC(C)(C)C</t>
  </si>
  <si>
    <t>2,3,3,4,4-pentamethyloctane</t>
  </si>
  <si>
    <t>CCCCC(C)(C)C(C)(C)C(C)C</t>
  </si>
  <si>
    <t>2,3,4,4,5-pentamethyloctane</t>
  </si>
  <si>
    <t>CCCC(C)C(C)(C)C(C)C(C)C</t>
  </si>
  <si>
    <t>2,2,3,4,5-pentamethyloctane</t>
  </si>
  <si>
    <t>CCCC(C)C(C)C(C)C(C)(C)C</t>
  </si>
  <si>
    <t>2,2,3,4,6-pentamethyloctane</t>
  </si>
  <si>
    <t>CCC(C)CC(C)C(C)C(C)(C)C</t>
  </si>
  <si>
    <t>2,2,3,5,7-pentamethyloctane</t>
  </si>
  <si>
    <t xml:space="preserve">CC(C)CC(C)CC(C)C(C)(C)C </t>
  </si>
  <si>
    <t>2,2,4,5,6-pentamethyloctane</t>
  </si>
  <si>
    <t>CCC(C)C(C)C(C)CC(C)(C)C</t>
  </si>
  <si>
    <t>2,2,4,6,6-pentamethyloctane</t>
  </si>
  <si>
    <t>CCC(C)(C)CC(C)CC(C)(C)C</t>
  </si>
  <si>
    <t>2,3,3,5,7-pentamethyloctane</t>
  </si>
  <si>
    <t>CC(C)CC(C)CC(C)(C)C(C)C</t>
  </si>
  <si>
    <t>2,3,3,6,7-pentamethyloctane</t>
  </si>
  <si>
    <t>CC(C)C(C)CCC(C)(C)C(C)C</t>
  </si>
  <si>
    <t>2,3,5,5,6-pentamethyloctane</t>
  </si>
  <si>
    <t>CCC(C)C(C)(C)CC(C)C(C)C</t>
  </si>
  <si>
    <t>2,3,5,5,7-pentamethyloctane</t>
  </si>
  <si>
    <t>CC(C)CC(C)(C)CC(C)C(C)C</t>
  </si>
  <si>
    <t>2,4,5,5,6-pentamethyloctane</t>
  </si>
  <si>
    <t>CCC(C)C(C)(C)C(C)CC(C)C</t>
  </si>
  <si>
    <t>3,3,4,5,5-pentamethyloctane</t>
  </si>
  <si>
    <t>CCCC(C)(C)C(C)C(C)(C)CC</t>
  </si>
  <si>
    <t>3,3,4,6,6-pentamethyloctane</t>
  </si>
  <si>
    <t>CCC(C)(C)CC(C)C(C)(C)CC</t>
  </si>
  <si>
    <t>2,2,3,3,7-pentamethyloctane</t>
  </si>
  <si>
    <t>CC(C)CCCC(C)(C)C(C)(C)C</t>
  </si>
  <si>
    <t>2,2,4,5,5-pentamethyloctane</t>
  </si>
  <si>
    <t>CCCC(C)(C)C(C)CC(C)(C)C</t>
  </si>
  <si>
    <t>2,3,4,6,6-pentamethyloctane</t>
  </si>
  <si>
    <t>CCC(C)(C)CC(C)C(C)C(C)C</t>
  </si>
  <si>
    <t>3,3,4,4,6-pentamethyloctane</t>
  </si>
  <si>
    <t>CCC(C)CC(C)(C)C(C)(C)CC</t>
  </si>
  <si>
    <t>2,2,4,5,7-pentamethyloctane</t>
  </si>
  <si>
    <t>CC(C)CC(C)C(C)CC(C)(C)C</t>
  </si>
  <si>
    <t>2,2,3,3,4-pentamethyloctane</t>
  </si>
  <si>
    <t>CCCCC(C)C(C)(C)C(C)(C)C</t>
  </si>
  <si>
    <t>2,2,3,5,6-pentamethyloctane</t>
  </si>
  <si>
    <t>CCC(C)C(C)CC(C)C(C)(C)C</t>
  </si>
  <si>
    <t>2,2,4,4,7-pentamethyloctane</t>
  </si>
  <si>
    <t>CC(C)CCC(C)(C)CC(C)(C)C</t>
  </si>
  <si>
    <t>2,3,4,4,7-pentamethyloctane</t>
  </si>
  <si>
    <t>CC(C)CCC(C)(C)C(C)C(C)C</t>
  </si>
  <si>
    <t>2,4,4,5,7-pentamethyloctane</t>
  </si>
  <si>
    <t>CC(C)CC(C)C(C)(C)CC(C)C</t>
  </si>
  <si>
    <t>3,3,4,4,5-pentamethyloctane</t>
  </si>
  <si>
    <t>CCCC(C)C(C)(C)C(C)(C)CC</t>
  </si>
  <si>
    <t>2,2,3,6,7-pentamethyloctane</t>
  </si>
  <si>
    <t>CC(C)C(C)CCC(C)C(C)(C)C</t>
  </si>
  <si>
    <t>2,4,4,5,5-pentamethyloctane</t>
  </si>
  <si>
    <t>CCCC(C)(C)C(C)(C)CC(C)C</t>
  </si>
  <si>
    <t>2,2,6,6,7-pentamethyloctane</t>
  </si>
  <si>
    <t>CC(C)C(C)(C)CCCC(C)(C)C</t>
  </si>
  <si>
    <t>2,2,3,3,6-pentamethyloctane</t>
  </si>
  <si>
    <t>CCC(C)CCC(C)(C)C(C)(C)C</t>
  </si>
  <si>
    <t>2,2,3,4,7-pentamethyloctane</t>
  </si>
  <si>
    <t>CC(C)CCC(C)C(C)C(C)(C)C</t>
  </si>
  <si>
    <t>2,2,5,5,7-pentamethyloctane</t>
  </si>
  <si>
    <t>CC(C)CC(C)(C)CCC(C)(C)C</t>
  </si>
  <si>
    <t>2,3,3,4,6-pentamethyloctane</t>
  </si>
  <si>
    <t>CCC(C)CC(C)C(C)(C)C(C)C</t>
  </si>
  <si>
    <t>2,3,3,4,7-pentamethyloctane</t>
  </si>
  <si>
    <t>CC(C)CCC(C)C(C)(C)C(C)C</t>
  </si>
  <si>
    <t>2,3,3,5,6-pentamethyloctane</t>
  </si>
  <si>
    <t>CCC(C)C(C)CC(C)(C)C(C)C</t>
  </si>
  <si>
    <t>2,3,4,5,7-pentamethyloctane</t>
  </si>
  <si>
    <t>CC(C)CC(C)C(C)C(C)C(C)C</t>
  </si>
  <si>
    <t>2,3,5,6,6-pentamethyloctane</t>
  </si>
  <si>
    <t>CCC(C)(C)C(C)CC(C)C(C)C</t>
  </si>
  <si>
    <t>3,4,4,5,6-pentamethyloctane</t>
  </si>
  <si>
    <t>CCC(C)C(C)C(C)(C)C(C)CC</t>
  </si>
  <si>
    <t>2,2,4,6,7-pentamethyloctane</t>
  </si>
  <si>
    <t>CC(C)C(C)CC(C)CC(C)(C)C</t>
  </si>
  <si>
    <t>2,2,5,6,7-pentamethyloctane</t>
  </si>
  <si>
    <t>CC(C)C(C)C(C)CCC(C)(C)C</t>
  </si>
  <si>
    <t>3,3,5,5,6-pentamethyloctane</t>
  </si>
  <si>
    <t>CCC(C)C(C)(C)CC(C)(C)CC</t>
  </si>
  <si>
    <t>2,2,3,7,7-pentamethyloctane</t>
  </si>
  <si>
    <t>CC(CCCC(C)(C)C)C(C)(C)C</t>
  </si>
  <si>
    <t>2,4,4,6,6-pentamethyloctane</t>
  </si>
  <si>
    <t>CCC(C)(C)CC(C)(C)CC(C)C</t>
  </si>
  <si>
    <t>2,3,3,4,5-pentamethyloctane</t>
  </si>
  <si>
    <t>CCCC(C)C(C)C(C)(C)C(C)C</t>
  </si>
  <si>
    <t>2,3,4,4,6-pentamethyloctane</t>
  </si>
  <si>
    <t>CCC(C)CC(C)(C)C(C)C(C)C</t>
  </si>
  <si>
    <t>2,3,4,6,7-pentamethyloctane</t>
  </si>
  <si>
    <t>CC(C)C(C)CC(C)C(C)C(C)C</t>
  </si>
  <si>
    <t>2,2,4,7,7-pentamethyloctane</t>
  </si>
  <si>
    <t>CC(CCC(C)(C)C)CC(C)(C)C</t>
  </si>
  <si>
    <t>2,2,3,5,5-pentamethyloctane</t>
  </si>
  <si>
    <t>CCCC(C)(C)CC(C)C(C)(C)C</t>
  </si>
  <si>
    <t>2,2,3,6,6-pentamethyloctane</t>
  </si>
  <si>
    <t>CCC(C)(C)CCC(C)C(C)(C)C</t>
  </si>
  <si>
    <t>2,2,5,5,6-pentamethyloctane</t>
  </si>
  <si>
    <t>CCC(C)C(C)(C)CCC(C)(C)C</t>
  </si>
  <si>
    <t>2,4,4,5,6-pentamethyloctane</t>
  </si>
  <si>
    <t>CCC(C)C(C)C(C)(C)CC(C)C</t>
  </si>
  <si>
    <t>2,4,5,6,6-pentamethyloctane</t>
  </si>
  <si>
    <t>CCC(C)(C)C(C)C(C)CC(C)C</t>
  </si>
  <si>
    <t>3,4,4,5,5-pentamethyloctane</t>
  </si>
  <si>
    <t>CCCC(C)(C)C(C)(C)C(C)CC</t>
  </si>
  <si>
    <t>2,2,3,4,6,6-hexamethylheptane</t>
  </si>
  <si>
    <t>CC(CC(C)(C)C)C(C)C(C)(C)C</t>
  </si>
  <si>
    <t>2,2,4,4,6,6-hexamethylheptane</t>
  </si>
  <si>
    <t>CC(C)(C)CC(C)(C)CC(C)(C)C</t>
  </si>
  <si>
    <t>2,3,3,5,5,6-hexamethylheptane</t>
  </si>
  <si>
    <t>CC(C)C(C)(C)CC(C)(C)C(C)C</t>
  </si>
  <si>
    <t>2,2,3,5,5,6-hexamethylheptane</t>
  </si>
  <si>
    <t>CC(C)C(C)(C)CC(C)C(C)(C)C</t>
  </si>
  <si>
    <t>2,2,3,3,4,5-hexamethylheptane</t>
  </si>
  <si>
    <t>CCC(C)C(C)C(C)(C)C(C)(C)C</t>
  </si>
  <si>
    <t>2,3,4,4,5,5-hexamethylheptane</t>
  </si>
  <si>
    <t>CCC(C)(C)C(C)(C)C(C)C(C)C</t>
  </si>
  <si>
    <t>2,2,3,3,5,6-hexamethylheptane</t>
  </si>
  <si>
    <t>CC(C)C(C)CC(C)(C)C(C)(C)C</t>
  </si>
  <si>
    <t>2,2,3,4,5,6-hexamethylheptane</t>
  </si>
  <si>
    <t>CC(C)C(C)C(C)C(C)C(C)(C)C</t>
  </si>
  <si>
    <t>2,3,3,4,4,6-hexamethylheptane</t>
  </si>
  <si>
    <t>CC(C)CC(C)(C)C(C)(C)C(C)C</t>
  </si>
  <si>
    <t>2,2,3,3,6,6-hexamethylheptane</t>
  </si>
  <si>
    <t>CC(C)(C)CCC(C)(C)C(C)(C)C</t>
  </si>
  <si>
    <t>2,2,3,5,6,6-hexamethylheptane</t>
  </si>
  <si>
    <t>CC(CC(C)C(C)(C)C)C(C)(C)C</t>
  </si>
  <si>
    <t>3,3,4,4,5,5-hexamethylheptane</t>
  </si>
  <si>
    <t>CCC(C)(C)C(C)(C)C(C)(C)CC</t>
  </si>
  <si>
    <t>2,2,3,4,4,5-hexamethylheptane</t>
  </si>
  <si>
    <t>CCC(C)C(C)(C)C(C)C(C)(C)C</t>
  </si>
  <si>
    <t>2,2,4,4,5,5-hexamethylheptane</t>
  </si>
  <si>
    <t>CCC(C)(C)C(C)(C)CC(C)(C)C</t>
  </si>
  <si>
    <t>2,3,4,4,5,6-hexamethylheptane</t>
  </si>
  <si>
    <t>CC(C)C(C)C(C)(C)C(C)C(C)C</t>
  </si>
  <si>
    <t>2,2,3,3,4,6-hexamethylheptane</t>
  </si>
  <si>
    <t>CC(C)CC(C)C(C)(C)C(C)(C)C</t>
  </si>
  <si>
    <t>2,2,4,4,5,6-hexamethylheptane</t>
  </si>
  <si>
    <t>CC(C)C(C)C(C)(C)CC(C)(C)C</t>
  </si>
  <si>
    <t>2,3,3,4,5,5-hexamethylheptane</t>
  </si>
  <si>
    <t>CCC(C)(C)C(C)C(C)(C)C(C)C</t>
  </si>
  <si>
    <t>2,2,3,3,4,4-hexamethylheptane</t>
  </si>
  <si>
    <t>CCCC(C)(C)C(C)(C)C(C)(C)C</t>
  </si>
  <si>
    <t>2,2,3,3,5,5-hexamethylheptane</t>
  </si>
  <si>
    <t>CCC(C)(C)CC(C)(C)C(C)(C)C</t>
  </si>
  <si>
    <t>2,2,3,4,4,6-hexamethylheptane</t>
  </si>
  <si>
    <t>CC(C)CC(C)(C)C(C)C(C)(C)C</t>
  </si>
  <si>
    <t>2,2,3,4,5,5-hexamethylheptane</t>
  </si>
  <si>
    <t>CCC(C)(C)C(C)C(C)C(C)(C)C</t>
  </si>
  <si>
    <t>2,3,3,4,4,5-hexamethylheptane</t>
  </si>
  <si>
    <t>CCC(C)C(C)(C)C(C)(C)C(C)C</t>
  </si>
  <si>
    <t>2,3,3,4,5,6-hexamethylheptane</t>
  </si>
  <si>
    <t>CC(C)C(C)C(C)C(C)(C)C(C)C</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</si>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</sst>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00"/>
    <numFmt numFmtId="166" formatCode="0.0000E+00"/>
    <numFmt numFmtId="167" formatCode="0.0000"/>
    <numFmt numFmtId="168" formatCode="0.000000"/>
    <numFmt numFmtId="169" formatCode="0.00000000"/>
  </numFmts>
  <fonts count="22"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sz val="12"/>
      <color rgb="FF000000"/>
      <name val="Times New Roman"/>
      <family val="1"/>
    </font>
    <font>
      <sz val="12"/>
      <color rgb="FF111827"/>
      <name val="Times New Roman"/>
      <family val="1"/>
    </font>
    <font>
      <sz val="12"/>
      <color rgb="FF0D0D0D"/>
      <name val="Times New Roman"/>
      <family val="1"/>
    </font>
    <font>
      <b/>
      <u/>
      <sz val="14"/>
      <color theme="1"/>
      <name val="Times New Roman"/>
      <family val="1"/>
    </font>
    <font>
      <i/>
      <sz val="12"/>
      <color theme="1"/>
      <name val="Times New Roman"/>
      <family val="1"/>
    </font>
    <font>
      <i/>
      <sz val="12"/>
      <color rgb="FF000000"/>
      <name val="Times New Roman"/>
      <family val="1"/>
    </font>
    <font>
      <b/>
      <sz val="12"/>
      <color rgb="FF000000"/>
      <name val="Times New Roman"/>
      <family val="1"/>
    </font>
    <font>
      <i/>
      <u/>
      <sz val="12"/>
      <color rgb="FF000000"/>
      <name val="Times New Roman"/>
      <family val="1"/>
    </font>
    <font>
      <u/>
      <sz val="12"/>
      <color theme="1"/>
      <name val="Times New Roman"/>
      <family val="1"/>
    </font>
    <font>
      <sz val="10"/>
      <name val="Times New Roman"/>
      <family val="1"/>
    </font>
    <font>
      <i/>
      <sz val="10"/>
      <name val="Times New Roman"/>
      <family val="1"/>
    </font>
    <font>
      <sz val="12"/>
      <color rgb="FFFF0000"/>
      <name val="Times New Roman"/>
      <family val="1"/>
    </font>
    <font>
      <sz val="12"/>
      <name val="Times New Roman"/>
      <family val="2"/>
    </font>
    <font>
      <i/>
      <sz val="10"/>
      <color rgb="FF000000"/>
      <name val="Times New Roman"/>
      <family val="1"/>
    </font>
    <font>
      <sz val="10"/>
      <color theme="1"/>
      <name val="Times New Roman"/>
      <family val="1"/>
    </font>
    <font>
      <i/>
      <sz val="10"/>
      <color theme="1"/>
      <name val="Times New Roman"/>
      <family val="1"/>
    </font>
  </fonts>
  <fills count="2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rgb="FFFF7E79"/>
        <bgColor indexed="64"/>
      </patternFill>
    </fill>
    <fill>
      <patternFill patternType="solid">
        <fgColor rgb="FFFFD579"/>
        <bgColor indexed="64"/>
      </patternFill>
    </fill>
    <fill>
      <patternFill patternType="solid">
        <fgColor rgb="FFD5FC79"/>
        <bgColor indexed="64"/>
      </patternFill>
    </fill>
    <fill>
      <patternFill patternType="solid">
        <fgColor rgb="FF76D6FF"/>
        <bgColor indexed="64"/>
      </patternFill>
    </fill>
    <fill>
      <patternFill patternType="solid">
        <fgColor rgb="FF7A81FF"/>
        <bgColor indexed="64"/>
      </patternFill>
    </fill>
    <fill>
      <patternFill patternType="solid">
        <fgColor rgb="FFFF8AD8"/>
        <bgColor indexed="64"/>
      </patternFill>
    </fill>
    <fill>
      <patternFill patternType="solid">
        <fgColor rgb="FFFF9300"/>
        <bgColor indexed="64"/>
      </patternFill>
    </fill>
    <fill>
      <patternFill patternType="solid">
        <fgColor rgb="FF939000"/>
        <bgColor indexed="64"/>
      </patternFill>
    </fill>
    <fill>
      <patternFill patternType="solid">
        <fgColor rgb="FF009193"/>
        <bgColor indexed="64"/>
      </patternFill>
    </fill>
    <fill>
      <patternFill patternType="solid">
        <fgColor rgb="FFFF41FF"/>
        <bgColor indexed="64"/>
      </patternFill>
    </fill>
    <fill>
      <patternFill patternType="solid">
        <fgColor rgb="FFFFFD78"/>
        <bgColor indexed="64"/>
      </patternFill>
    </fill>
    <fill>
      <patternFill patternType="solid">
        <fgColor rgb="FF0096FF"/>
        <bgColor indexed="64"/>
      </patternFill>
    </fill>
    <fill>
      <patternFill patternType="solid">
        <fgColor rgb="FFFF2500"/>
        <bgColor indexed="64"/>
      </patternFill>
    </fill>
    <fill>
      <patternFill patternType="solid">
        <fgColor rgb="FF4E8F00"/>
        <bgColor indexed="64"/>
      </patternFill>
    </fill>
    <fill>
      <patternFill patternType="solid">
        <fgColor theme="0"/>
        <bgColor indexed="64"/>
      </patternFill>
    </fill>
    <fill>
      <patternFill patternType="solid">
        <fgColor rgb="FFD6FD78"/>
        <bgColor indexed="64"/>
      </patternFill>
    </fill>
    <fill>
      <patternFill patternType="solid">
        <fgColor rgb="FF75D7FF"/>
        <bgColor indexed="64"/>
      </patternFill>
    </fill>
    <fill>
      <patternFill patternType="solid">
        <fgColor rgb="FFFF8AD8"/>
        <bgColor rgb="FF000000"/>
      </patternFill>
    </fill>
    <fill>
      <patternFill patternType="solid">
        <fgColor rgb="FFFF8AD9"/>
        <bgColor indexed="64"/>
      </patternFill>
    </fill>
    <fill>
      <patternFill patternType="solid">
        <fgColor theme="0"/>
        <bgColor rgb="FF000000"/>
      </patternFill>
    </fill>
    <fill>
      <patternFill patternType="solid">
        <fgColor rgb="FFFFFFFF"/>
        <bgColor rgb="FF000000"/>
      </patternFill>
    </fill>
  </fills>
  <borders count="19">
    <border>
      <left/>
      <right/>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1" fillId="0" borderId="0"/>
    <xf numFmtId="0" fontId="1" fillId="0" borderId="0"/>
  </cellStyleXfs>
  <cellXfs count="249">
    <xf numFmtId="0" fontId="0" fillId="0" borderId="0" xfId="0"/>
    <xf numFmtId="0" fontId="2" fillId="2" borderId="1" xfId="1" applyFont="1" applyFill="1" applyBorder="1" applyAlignment="1">
      <alignment horizontal="center"/>
    </xf>
    <xf numFmtId="0" fontId="2" fillId="2" borderId="2" xfId="1" applyFont="1" applyFill="1" applyBorder="1" applyAlignment="1">
      <alignment horizontal="center"/>
    </xf>
    <xf numFmtId="164" fontId="2" fillId="2" borderId="2" xfId="1" applyNumberFormat="1" applyFont="1" applyFill="1" applyBorder="1" applyAlignment="1">
      <alignment horizontal="center"/>
    </xf>
    <xf numFmtId="165" fontId="2" fillId="3" borderId="2" xfId="0" applyNumberFormat="1"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5" borderId="4" xfId="0" applyFont="1" applyFill="1" applyBorder="1" applyAlignment="1">
      <alignment horizontal="center"/>
    </xf>
    <xf numFmtId="0" fontId="3" fillId="6" borderId="4" xfId="0" applyFont="1" applyFill="1" applyBorder="1" applyAlignment="1">
      <alignment horizontal="center"/>
    </xf>
    <xf numFmtId="0" fontId="4" fillId="7" borderId="5" xfId="0" applyFont="1" applyFill="1" applyBorder="1" applyAlignment="1">
      <alignment horizontal="center"/>
    </xf>
    <xf numFmtId="0" fontId="3" fillId="8" borderId="4" xfId="0" applyFont="1" applyFill="1" applyBorder="1" applyAlignment="1">
      <alignment horizontal="center"/>
    </xf>
    <xf numFmtId="0" fontId="4" fillId="9" borderId="5" xfId="0" applyFont="1" applyFill="1" applyBorder="1" applyAlignment="1">
      <alignment horizontal="center"/>
    </xf>
    <xf numFmtId="0" fontId="3" fillId="9" borderId="4" xfId="0" applyFont="1" applyFill="1" applyBorder="1" applyAlignment="1">
      <alignment horizontal="center"/>
    </xf>
    <xf numFmtId="0" fontId="4" fillId="10" borderId="5" xfId="0" applyFont="1" applyFill="1" applyBorder="1" applyAlignment="1">
      <alignment horizontal="center"/>
    </xf>
    <xf numFmtId="0" fontId="3" fillId="11" borderId="4" xfId="0" applyFont="1" applyFill="1" applyBorder="1" applyAlignment="1">
      <alignment horizontal="center"/>
    </xf>
    <xf numFmtId="0" fontId="3" fillId="12" borderId="4" xfId="0" applyFont="1" applyFill="1" applyBorder="1" applyAlignment="1">
      <alignment horizontal="center"/>
    </xf>
    <xf numFmtId="0" fontId="4" fillId="13" borderId="5" xfId="0" applyFont="1" applyFill="1" applyBorder="1" applyAlignment="1">
      <alignment horizontal="center"/>
    </xf>
    <xf numFmtId="0" fontId="3" fillId="14" borderId="4" xfId="0" applyFont="1" applyFill="1" applyBorder="1" applyAlignment="1">
      <alignment horizontal="center"/>
    </xf>
    <xf numFmtId="0" fontId="4" fillId="14" borderId="5" xfId="0" applyFont="1" applyFill="1" applyBorder="1" applyAlignment="1">
      <alignment horizontal="center"/>
    </xf>
    <xf numFmtId="0" fontId="4" fillId="15" borderId="7" xfId="0" applyFont="1" applyFill="1" applyBorder="1" applyAlignment="1">
      <alignment horizontal="center"/>
    </xf>
    <xf numFmtId="0" fontId="4" fillId="15" borderId="5" xfId="0" applyFont="1" applyFill="1" applyBorder="1" applyAlignment="1">
      <alignment horizontal="center"/>
    </xf>
    <xf numFmtId="0" fontId="3" fillId="15" borderId="4" xfId="0" applyFont="1" applyFill="1" applyBorder="1" applyAlignment="1">
      <alignment horizontal="center"/>
    </xf>
    <xf numFmtId="0" fontId="3" fillId="16" borderId="4" xfId="0" applyFont="1" applyFill="1" applyBorder="1" applyAlignment="1">
      <alignment horizontal="center"/>
    </xf>
    <xf numFmtId="0" fontId="4" fillId="17" borderId="5" xfId="0" applyFont="1" applyFill="1" applyBorder="1" applyAlignment="1">
      <alignment horizontal="center"/>
    </xf>
    <xf numFmtId="11" fontId="3" fillId="18" borderId="7" xfId="0" applyNumberFormat="1" applyFont="1" applyFill="1" applyBorder="1"/>
    <xf numFmtId="166" fontId="4" fillId="18" borderId="6" xfId="0" applyNumberFormat="1" applyFont="1" applyFill="1" applyBorder="1" applyAlignment="1">
      <alignment vertical="center"/>
    </xf>
    <xf numFmtId="166" fontId="5" fillId="18" borderId="7" xfId="1" applyNumberFormat="1" applyFont="1" applyFill="1" applyBorder="1" applyAlignment="1">
      <alignment vertical="center"/>
    </xf>
    <xf numFmtId="167" fontId="3" fillId="18" borderId="6" xfId="0" applyNumberFormat="1" applyFont="1" applyFill="1" applyBorder="1" applyAlignment="1">
      <alignment vertical="top"/>
    </xf>
    <xf numFmtId="166" fontId="3" fillId="18" borderId="6" xfId="0" applyNumberFormat="1" applyFont="1" applyFill="1" applyBorder="1" applyAlignment="1">
      <alignment vertical="top"/>
    </xf>
    <xf numFmtId="166" fontId="4" fillId="18" borderId="6" xfId="0" applyNumberFormat="1" applyFont="1" applyFill="1" applyBorder="1"/>
    <xf numFmtId="166" fontId="4" fillId="18" borderId="7" xfId="0" applyNumberFormat="1" applyFont="1" applyFill="1" applyBorder="1"/>
    <xf numFmtId="11" fontId="3" fillId="18" borderId="4" xfId="0" applyNumberFormat="1" applyFont="1" applyFill="1" applyBorder="1" applyAlignment="1">
      <alignment vertical="center"/>
    </xf>
    <xf numFmtId="11" fontId="3" fillId="18" borderId="7" xfId="0" applyNumberFormat="1" applyFont="1" applyFill="1" applyBorder="1" applyAlignment="1">
      <alignment vertical="center"/>
    </xf>
    <xf numFmtId="167" fontId="3" fillId="18" borderId="6" xfId="0" applyNumberFormat="1" applyFont="1" applyFill="1" applyBorder="1" applyAlignment="1">
      <alignment vertical="center"/>
    </xf>
    <xf numFmtId="166" fontId="3" fillId="18" borderId="6" xfId="0" applyNumberFormat="1" applyFont="1" applyFill="1" applyBorder="1" applyAlignment="1">
      <alignment vertical="center"/>
    </xf>
    <xf numFmtId="166" fontId="4" fillId="18" borderId="7" xfId="0" applyNumberFormat="1" applyFont="1" applyFill="1" applyBorder="1" applyAlignment="1">
      <alignment vertical="center"/>
    </xf>
    <xf numFmtId="0" fontId="3" fillId="19" borderId="4" xfId="0" applyFont="1" applyFill="1" applyBorder="1" applyAlignment="1">
      <alignment horizontal="center"/>
    </xf>
    <xf numFmtId="0" fontId="3" fillId="20" borderId="4" xfId="0" applyFont="1" applyFill="1" applyBorder="1" applyAlignment="1">
      <alignment horizontal="center"/>
    </xf>
    <xf numFmtId="0" fontId="6" fillId="21" borderId="5" xfId="0" applyFont="1" applyFill="1" applyBorder="1" applyAlignment="1">
      <alignment horizontal="center"/>
    </xf>
    <xf numFmtId="0" fontId="3" fillId="22" borderId="4" xfId="0" applyFont="1" applyFill="1" applyBorder="1" applyAlignment="1">
      <alignment horizontal="center"/>
    </xf>
    <xf numFmtId="0" fontId="4" fillId="18" borderId="3" xfId="0" applyFont="1" applyFill="1" applyBorder="1" applyAlignment="1">
      <alignment horizontal="center"/>
    </xf>
    <xf numFmtId="165" fontId="4" fillId="18" borderId="3" xfId="0" applyNumberFormat="1" applyFont="1" applyFill="1" applyBorder="1" applyAlignment="1">
      <alignment vertical="center"/>
    </xf>
    <xf numFmtId="11" fontId="3" fillId="18" borderId="3" xfId="0" applyNumberFormat="1" applyFont="1" applyFill="1" applyBorder="1" applyAlignment="1">
      <alignment vertical="center"/>
    </xf>
    <xf numFmtId="11" fontId="3" fillId="18" borderId="12" xfId="0" applyNumberFormat="1" applyFont="1" applyFill="1" applyBorder="1" applyAlignment="1">
      <alignment vertical="center"/>
    </xf>
    <xf numFmtId="166" fontId="4" fillId="18" borderId="11" xfId="0" applyNumberFormat="1" applyFont="1" applyFill="1" applyBorder="1" applyAlignment="1">
      <alignment vertical="center"/>
    </xf>
    <xf numFmtId="166" fontId="5" fillId="18" borderId="12" xfId="1" applyNumberFormat="1" applyFont="1" applyFill="1" applyBorder="1" applyAlignment="1">
      <alignment vertical="center"/>
    </xf>
    <xf numFmtId="167" fontId="3" fillId="18" borderId="11" xfId="0" applyNumberFormat="1" applyFont="1" applyFill="1" applyBorder="1" applyAlignment="1">
      <alignment vertical="center"/>
    </xf>
    <xf numFmtId="166" fontId="3" fillId="18" borderId="11" xfId="0" applyNumberFormat="1" applyFont="1" applyFill="1" applyBorder="1" applyAlignment="1">
      <alignment vertical="center"/>
    </xf>
    <xf numFmtId="166" fontId="3" fillId="18" borderId="12" xfId="0" applyNumberFormat="1" applyFont="1" applyFill="1" applyBorder="1" applyAlignment="1">
      <alignment vertical="center"/>
    </xf>
    <xf numFmtId="166" fontId="4" fillId="18" borderId="12" xfId="0" applyNumberFormat="1" applyFont="1" applyFill="1" applyBorder="1" applyAlignment="1">
      <alignment vertical="center"/>
    </xf>
    <xf numFmtId="0" fontId="4" fillId="18" borderId="4" xfId="0" applyFont="1" applyFill="1" applyBorder="1" applyAlignment="1">
      <alignment horizontal="center"/>
    </xf>
    <xf numFmtId="164" fontId="4" fillId="18" borderId="4" xfId="0" applyNumberFormat="1" applyFont="1" applyFill="1" applyBorder="1" applyAlignment="1">
      <alignment vertical="center"/>
    </xf>
    <xf numFmtId="165" fontId="4" fillId="18" borderId="4" xfId="0" applyNumberFormat="1" applyFont="1" applyFill="1" applyBorder="1" applyAlignment="1">
      <alignment vertical="center"/>
    </xf>
    <xf numFmtId="166" fontId="3" fillId="18" borderId="7" xfId="0" applyNumberFormat="1" applyFont="1" applyFill="1" applyBorder="1" applyAlignment="1">
      <alignment vertical="center"/>
    </xf>
    <xf numFmtId="0" fontId="7" fillId="18" borderId="4" xfId="0" applyFont="1" applyFill="1" applyBorder="1" applyAlignment="1">
      <alignment horizontal="center"/>
    </xf>
    <xf numFmtId="165" fontId="5" fillId="18" borderId="4" xfId="2" applyNumberFormat="1" applyFont="1" applyFill="1" applyBorder="1" applyAlignment="1">
      <alignment vertical="center"/>
    </xf>
    <xf numFmtId="166" fontId="5" fillId="18" borderId="7" xfId="1" applyNumberFormat="1" applyFont="1" applyFill="1" applyBorder="1" applyAlignment="1">
      <alignment horizontal="center"/>
    </xf>
    <xf numFmtId="166" fontId="3" fillId="18" borderId="7" xfId="0" applyNumberFormat="1" applyFont="1" applyFill="1" applyBorder="1" applyAlignment="1">
      <alignment vertical="top"/>
    </xf>
    <xf numFmtId="0" fontId="3" fillId="22" borderId="5" xfId="0" applyFont="1" applyFill="1" applyBorder="1" applyAlignment="1">
      <alignment horizontal="center"/>
    </xf>
    <xf numFmtId="0" fontId="3" fillId="16" borderId="5" xfId="0" applyFont="1" applyFill="1" applyBorder="1" applyAlignment="1">
      <alignment horizontal="center"/>
    </xf>
    <xf numFmtId="0" fontId="4" fillId="0" borderId="0" xfId="0" applyFont="1"/>
    <xf numFmtId="0" fontId="3" fillId="4" borderId="3" xfId="0" applyFont="1" applyFill="1" applyBorder="1" applyAlignment="1">
      <alignment horizontal="center"/>
    </xf>
    <xf numFmtId="11" fontId="3" fillId="18" borderId="4" xfId="0" applyNumberFormat="1" applyFont="1" applyFill="1" applyBorder="1" applyAlignment="1">
      <alignment horizontal="right"/>
    </xf>
    <xf numFmtId="0" fontId="6" fillId="18" borderId="4" xfId="0" applyFont="1" applyFill="1" applyBorder="1" applyAlignment="1">
      <alignment horizontal="center"/>
    </xf>
    <xf numFmtId="0" fontId="8" fillId="18" borderId="4" xfId="0" applyFont="1" applyFill="1" applyBorder="1" applyAlignment="1">
      <alignment horizontal="center"/>
    </xf>
    <xf numFmtId="0" fontId="3" fillId="8" borderId="7" xfId="0" applyFont="1" applyFill="1" applyBorder="1" applyAlignment="1">
      <alignment horizontal="center"/>
    </xf>
    <xf numFmtId="0" fontId="4" fillId="9" borderId="7" xfId="0" applyFont="1" applyFill="1" applyBorder="1" applyAlignment="1">
      <alignment horizontal="center"/>
    </xf>
    <xf numFmtId="0" fontId="5" fillId="22" borderId="7" xfId="1" applyFont="1" applyFill="1" applyBorder="1" applyAlignment="1">
      <alignment horizontal="center"/>
    </xf>
    <xf numFmtId="0" fontId="9" fillId="18" borderId="0" xfId="0" applyFont="1" applyFill="1"/>
    <xf numFmtId="0" fontId="0" fillId="18" borderId="0" xfId="0" applyFill="1"/>
    <xf numFmtId="0" fontId="4" fillId="18" borderId="0" xfId="0" applyFont="1" applyFill="1"/>
    <xf numFmtId="0" fontId="11" fillId="18" borderId="0" xfId="0" applyFont="1" applyFill="1"/>
    <xf numFmtId="0" fontId="12" fillId="18" borderId="0" xfId="0" applyFont="1" applyFill="1"/>
    <xf numFmtId="0" fontId="0" fillId="18" borderId="15" xfId="0" applyFill="1" applyBorder="1"/>
    <xf numFmtId="0" fontId="14" fillId="18" borderId="0" xfId="0" applyFont="1" applyFill="1"/>
    <xf numFmtId="11" fontId="17" fillId="18" borderId="4" xfId="2" applyNumberFormat="1" applyFont="1" applyFill="1" applyBorder="1" applyAlignment="1">
      <alignment horizontal="right" vertical="center"/>
    </xf>
    <xf numFmtId="166" fontId="17" fillId="18" borderId="6" xfId="0" applyNumberFormat="1" applyFont="1" applyFill="1" applyBorder="1" applyAlignment="1">
      <alignment vertical="center"/>
    </xf>
    <xf numFmtId="166" fontId="17" fillId="18" borderId="7" xfId="1" applyNumberFormat="1" applyFont="1" applyFill="1" applyBorder="1" applyAlignment="1">
      <alignment vertical="center"/>
    </xf>
    <xf numFmtId="11" fontId="17" fillId="18" borderId="4" xfId="0" applyNumberFormat="1" applyFont="1" applyFill="1" applyBorder="1" applyAlignment="1">
      <alignment horizontal="right"/>
    </xf>
    <xf numFmtId="11" fontId="5" fillId="18" borderId="4" xfId="2" applyNumberFormat="1" applyFont="1" applyFill="1" applyBorder="1" applyAlignment="1">
      <alignment horizontal="right" vertical="center"/>
    </xf>
    <xf numFmtId="2" fontId="0" fillId="18" borderId="0" xfId="0" applyNumberFormat="1" applyFill="1"/>
    <xf numFmtId="2" fontId="0" fillId="18" borderId="15" xfId="0" applyNumberFormat="1" applyFill="1" applyBorder="1"/>
    <xf numFmtId="2" fontId="2" fillId="3" borderId="2" xfId="0" applyNumberFormat="1" applyFont="1" applyFill="1" applyBorder="1" applyAlignment="1">
      <alignment horizontal="center"/>
    </xf>
    <xf numFmtId="2" fontId="3" fillId="18" borderId="3" xfId="0" applyNumberFormat="1" applyFont="1" applyFill="1" applyBorder="1" applyAlignment="1">
      <alignment vertical="center"/>
    </xf>
    <xf numFmtId="2" fontId="5" fillId="18" borderId="4" xfId="2" applyNumberFormat="1" applyFont="1" applyFill="1" applyBorder="1" applyAlignment="1">
      <alignment horizontal="right" vertical="center"/>
    </xf>
    <xf numFmtId="2" fontId="3" fillId="18" borderId="4" xfId="0" applyNumberFormat="1" applyFont="1" applyFill="1" applyBorder="1" applyAlignment="1">
      <alignment vertical="center"/>
    </xf>
    <xf numFmtId="2" fontId="17" fillId="18" borderId="4" xfId="2" applyNumberFormat="1" applyFont="1" applyFill="1" applyBorder="1" applyAlignment="1">
      <alignment horizontal="right" vertical="center"/>
    </xf>
    <xf numFmtId="2" fontId="17" fillId="18" borderId="4" xfId="0" applyNumberFormat="1" applyFont="1" applyFill="1" applyBorder="1" applyAlignment="1">
      <alignment vertical="center"/>
    </xf>
    <xf numFmtId="2" fontId="5" fillId="18" borderId="4" xfId="2" applyNumberFormat="1" applyFont="1" applyFill="1" applyBorder="1" applyAlignment="1">
      <alignment vertical="center"/>
    </xf>
    <xf numFmtId="2" fontId="3" fillId="18" borderId="4" xfId="0" applyNumberFormat="1" applyFont="1" applyFill="1" applyBorder="1"/>
    <xf numFmtId="2" fontId="4" fillId="0" borderId="0" xfId="0" applyNumberFormat="1" applyFont="1"/>
    <xf numFmtId="165" fontId="0" fillId="18" borderId="0" xfId="0" applyNumberFormat="1" applyFill="1"/>
    <xf numFmtId="165" fontId="0" fillId="18" borderId="15" xfId="0" applyNumberFormat="1" applyFill="1" applyBorder="1"/>
    <xf numFmtId="165" fontId="3" fillId="18" borderId="3" xfId="0" applyNumberFormat="1" applyFont="1" applyFill="1" applyBorder="1" applyAlignment="1">
      <alignment vertical="center"/>
    </xf>
    <xf numFmtId="165" fontId="5" fillId="18" borderId="4" xfId="2" applyNumberFormat="1" applyFont="1" applyFill="1" applyBorder="1" applyAlignment="1">
      <alignment horizontal="right" vertical="center"/>
    </xf>
    <xf numFmtId="165" fontId="3" fillId="18" borderId="4" xfId="0" applyNumberFormat="1" applyFont="1" applyFill="1" applyBorder="1" applyAlignment="1">
      <alignment vertical="center"/>
    </xf>
    <xf numFmtId="165" fontId="17" fillId="18" borderId="4" xfId="2" applyNumberFormat="1" applyFont="1" applyFill="1" applyBorder="1" applyAlignment="1">
      <alignment horizontal="right" vertical="center"/>
    </xf>
    <xf numFmtId="165" fontId="17" fillId="18" borderId="4" xfId="0" applyNumberFormat="1" applyFont="1" applyFill="1" applyBorder="1" applyAlignment="1">
      <alignment vertical="center"/>
    </xf>
    <xf numFmtId="165" fontId="3" fillId="18" borderId="4" xfId="0" applyNumberFormat="1" applyFont="1" applyFill="1" applyBorder="1"/>
    <xf numFmtId="165" fontId="4" fillId="0" borderId="0" xfId="0" applyNumberFormat="1" applyFont="1"/>
    <xf numFmtId="164" fontId="6" fillId="18" borderId="4" xfId="0" applyNumberFormat="1" applyFont="1" applyFill="1" applyBorder="1"/>
    <xf numFmtId="2" fontId="5" fillId="18" borderId="3" xfId="2" applyNumberFormat="1" applyFont="1" applyFill="1" applyBorder="1" applyAlignment="1">
      <alignment vertical="center"/>
    </xf>
    <xf numFmtId="2" fontId="5" fillId="18" borderId="4" xfId="2" applyNumberFormat="1" applyFont="1" applyFill="1" applyBorder="1"/>
    <xf numFmtId="2" fontId="5" fillId="18" borderId="7" xfId="2" applyNumberFormat="1" applyFont="1" applyFill="1" applyBorder="1"/>
    <xf numFmtId="2" fontId="4" fillId="18" borderId="4" xfId="0" applyNumberFormat="1" applyFont="1" applyFill="1" applyBorder="1" applyAlignment="1">
      <alignment vertical="center"/>
    </xf>
    <xf numFmtId="2" fontId="17" fillId="18" borderId="4" xfId="0" applyNumberFormat="1" applyFont="1" applyFill="1" applyBorder="1" applyAlignment="1">
      <alignment horizontal="right" vertical="center"/>
    </xf>
    <xf numFmtId="165" fontId="17" fillId="18" borderId="4" xfId="0" applyNumberFormat="1" applyFont="1" applyFill="1" applyBorder="1" applyAlignment="1">
      <alignment horizontal="right" vertical="center"/>
    </xf>
    <xf numFmtId="166" fontId="17" fillId="18" borderId="6" xfId="0" applyNumberFormat="1" applyFont="1" applyFill="1" applyBorder="1" applyAlignment="1">
      <alignment horizontal="right" vertical="center"/>
    </xf>
    <xf numFmtId="166" fontId="4" fillId="18" borderId="6" xfId="0" applyNumberFormat="1" applyFont="1" applyFill="1" applyBorder="1" applyAlignment="1">
      <alignment horizontal="right"/>
    </xf>
    <xf numFmtId="166" fontId="4" fillId="18" borderId="6" xfId="0" applyNumberFormat="1" applyFont="1" applyFill="1" applyBorder="1" applyAlignment="1">
      <alignment horizontal="right" vertical="center"/>
    </xf>
    <xf numFmtId="11" fontId="17" fillId="18" borderId="4" xfId="0" applyNumberFormat="1" applyFont="1" applyFill="1" applyBorder="1" applyAlignment="1">
      <alignment horizontal="right" vertical="center"/>
    </xf>
    <xf numFmtId="2" fontId="17" fillId="18" borderId="4" xfId="0" applyNumberFormat="1" applyFont="1" applyFill="1" applyBorder="1" applyAlignment="1">
      <alignment horizontal="right"/>
    </xf>
    <xf numFmtId="168" fontId="4" fillId="18" borderId="0" xfId="0" applyNumberFormat="1" applyFont="1" applyFill="1"/>
    <xf numFmtId="2" fontId="4" fillId="18" borderId="0" xfId="0" applyNumberFormat="1" applyFont="1" applyFill="1"/>
    <xf numFmtId="165" fontId="4" fillId="18" borderId="0" xfId="0" applyNumberFormat="1" applyFont="1" applyFill="1"/>
    <xf numFmtId="164" fontId="4" fillId="0" borderId="4" xfId="0" applyNumberFormat="1" applyFont="1" applyBorder="1"/>
    <xf numFmtId="164" fontId="4" fillId="18" borderId="0" xfId="0" applyNumberFormat="1" applyFont="1" applyFill="1"/>
    <xf numFmtId="164" fontId="4" fillId="0" borderId="0" xfId="0" applyNumberFormat="1" applyFont="1"/>
    <xf numFmtId="11" fontId="0" fillId="18" borderId="0" xfId="0" applyNumberFormat="1" applyFill="1"/>
    <xf numFmtId="11" fontId="0" fillId="18" borderId="15" xfId="0" applyNumberFormat="1" applyFill="1" applyBorder="1"/>
    <xf numFmtId="11" fontId="2" fillId="3" borderId="2" xfId="0" applyNumberFormat="1" applyFont="1" applyFill="1" applyBorder="1" applyAlignment="1">
      <alignment horizontal="center"/>
    </xf>
    <xf numFmtId="11" fontId="4" fillId="18" borderId="0" xfId="0" applyNumberFormat="1" applyFont="1" applyFill="1"/>
    <xf numFmtId="11" fontId="4" fillId="0" borderId="0" xfId="0" applyNumberFormat="1" applyFont="1"/>
    <xf numFmtId="167" fontId="0" fillId="18" borderId="0" xfId="0" applyNumberFormat="1" applyFill="1"/>
    <xf numFmtId="167" fontId="0" fillId="18" borderId="15" xfId="0" applyNumberFormat="1" applyFill="1" applyBorder="1"/>
    <xf numFmtId="167" fontId="2" fillId="3" borderId="8" xfId="0" applyNumberFormat="1" applyFont="1" applyFill="1" applyBorder="1" applyAlignment="1">
      <alignment horizontal="center"/>
    </xf>
    <xf numFmtId="167" fontId="3" fillId="18" borderId="10" xfId="0" applyNumberFormat="1" applyFont="1" applyFill="1" applyBorder="1" applyAlignment="1">
      <alignment vertical="center"/>
    </xf>
    <xf numFmtId="167" fontId="3" fillId="18" borderId="13" xfId="0" applyNumberFormat="1" applyFont="1" applyFill="1" applyBorder="1" applyAlignment="1">
      <alignment vertical="center"/>
    </xf>
    <xf numFmtId="167" fontId="3" fillId="18" borderId="13" xfId="0" applyNumberFormat="1" applyFont="1" applyFill="1" applyBorder="1"/>
    <xf numFmtId="167" fontId="4" fillId="18" borderId="13" xfId="0" applyNumberFormat="1" applyFont="1" applyFill="1" applyBorder="1" applyAlignment="1">
      <alignment vertical="center"/>
    </xf>
    <xf numFmtId="167" fontId="4" fillId="18" borderId="0" xfId="0" applyNumberFormat="1" applyFont="1" applyFill="1"/>
    <xf numFmtId="167" fontId="4" fillId="0" borderId="0" xfId="0" applyNumberFormat="1" applyFont="1"/>
    <xf numFmtId="2" fontId="2" fillId="3" borderId="9" xfId="0" applyNumberFormat="1" applyFont="1" applyFill="1" applyBorder="1" applyAlignment="1">
      <alignment horizontal="center"/>
    </xf>
    <xf numFmtId="2" fontId="3" fillId="18" borderId="11" xfId="0" applyNumberFormat="1" applyFont="1" applyFill="1" applyBorder="1" applyAlignment="1">
      <alignment vertical="center"/>
    </xf>
    <xf numFmtId="2" fontId="3" fillId="18" borderId="6" xfId="0" applyNumberFormat="1" applyFont="1" applyFill="1" applyBorder="1" applyAlignment="1">
      <alignment vertical="center"/>
    </xf>
    <xf numFmtId="2" fontId="3" fillId="18" borderId="6" xfId="0" applyNumberFormat="1" applyFont="1" applyFill="1" applyBorder="1"/>
    <xf numFmtId="2" fontId="4" fillId="18" borderId="6" xfId="0" applyNumberFormat="1" applyFont="1" applyFill="1" applyBorder="1" applyAlignment="1">
      <alignment vertical="center"/>
    </xf>
    <xf numFmtId="167" fontId="2" fillId="3" borderId="9" xfId="0" applyNumberFormat="1" applyFont="1" applyFill="1" applyBorder="1" applyAlignment="1">
      <alignment horizontal="center"/>
    </xf>
    <xf numFmtId="167" fontId="3" fillId="18" borderId="6" xfId="0" applyNumberFormat="1" applyFont="1" applyFill="1" applyBorder="1"/>
    <xf numFmtId="167" fontId="4" fillId="18" borderId="6" xfId="0" applyNumberFormat="1" applyFont="1" applyFill="1" applyBorder="1" applyAlignment="1">
      <alignment vertical="center"/>
    </xf>
    <xf numFmtId="11" fontId="2" fillId="3" borderId="1" xfId="0" applyNumberFormat="1" applyFont="1" applyFill="1" applyBorder="1" applyAlignment="1">
      <alignment horizontal="center"/>
    </xf>
    <xf numFmtId="11" fontId="4" fillId="18" borderId="7" xfId="0" applyNumberFormat="1" applyFont="1" applyFill="1" applyBorder="1" applyAlignment="1">
      <alignment vertical="center"/>
    </xf>
    <xf numFmtId="167" fontId="2" fillId="3" borderId="1" xfId="0" applyNumberFormat="1" applyFont="1" applyFill="1" applyBorder="1" applyAlignment="1">
      <alignment horizontal="center"/>
    </xf>
    <xf numFmtId="167" fontId="5" fillId="18" borderId="10" xfId="2" applyNumberFormat="1" applyFont="1" applyFill="1" applyBorder="1" applyAlignment="1">
      <alignment vertical="center"/>
    </xf>
    <xf numFmtId="167" fontId="5" fillId="18" borderId="11" xfId="2" applyNumberFormat="1" applyFont="1" applyFill="1" applyBorder="1" applyAlignment="1">
      <alignment vertical="center"/>
    </xf>
    <xf numFmtId="167" fontId="5" fillId="18" borderId="12" xfId="2" applyNumberFormat="1" applyFont="1" applyFill="1" applyBorder="1" applyAlignment="1">
      <alignment vertical="center"/>
    </xf>
    <xf numFmtId="167" fontId="5" fillId="18" borderId="13" xfId="2" applyNumberFormat="1" applyFont="1" applyFill="1" applyBorder="1" applyAlignment="1">
      <alignment vertical="center"/>
    </xf>
    <xf numFmtId="167" fontId="5" fillId="18" borderId="6" xfId="2" applyNumberFormat="1" applyFont="1" applyFill="1" applyBorder="1" applyAlignment="1">
      <alignment vertical="center"/>
    </xf>
    <xf numFmtId="167" fontId="5" fillId="18" borderId="7" xfId="2" applyNumberFormat="1" applyFont="1" applyFill="1" applyBorder="1" applyAlignment="1">
      <alignment vertical="center"/>
    </xf>
    <xf numFmtId="167" fontId="5" fillId="18" borderId="13" xfId="2" applyNumberFormat="1" applyFont="1" applyFill="1" applyBorder="1"/>
    <xf numFmtId="167" fontId="5" fillId="18" borderId="6" xfId="2" applyNumberFormat="1" applyFont="1" applyFill="1" applyBorder="1"/>
    <xf numFmtId="167" fontId="5" fillId="18" borderId="7" xfId="2" applyNumberFormat="1" applyFont="1" applyFill="1" applyBorder="1"/>
    <xf numFmtId="167" fontId="17" fillId="18" borderId="13" xfId="2" applyNumberFormat="1" applyFont="1" applyFill="1" applyBorder="1" applyAlignment="1">
      <alignment horizontal="right" vertical="center"/>
    </xf>
    <xf numFmtId="167" fontId="17" fillId="18" borderId="6" xfId="2" applyNumberFormat="1" applyFont="1" applyFill="1" applyBorder="1" applyAlignment="1">
      <alignment horizontal="right" vertical="center"/>
    </xf>
    <xf numFmtId="167" fontId="17" fillId="24" borderId="7" xfId="0" applyNumberFormat="1" applyFont="1" applyFill="1" applyBorder="1" applyAlignment="1">
      <alignment horizontal="right" vertical="center"/>
    </xf>
    <xf numFmtId="167" fontId="5" fillId="18" borderId="13" xfId="2" applyNumberFormat="1" applyFont="1" applyFill="1" applyBorder="1" applyAlignment="1">
      <alignment horizontal="right" vertical="center"/>
    </xf>
    <xf numFmtId="167" fontId="5" fillId="18" borderId="6" xfId="2" applyNumberFormat="1" applyFont="1" applyFill="1" applyBorder="1" applyAlignment="1">
      <alignment horizontal="right" vertical="center"/>
    </xf>
    <xf numFmtId="167" fontId="5" fillId="24" borderId="7" xfId="0" applyNumberFormat="1" applyFont="1" applyFill="1" applyBorder="1" applyAlignment="1">
      <alignment horizontal="right" vertical="center"/>
    </xf>
    <xf numFmtId="167" fontId="17" fillId="18" borderId="7" xfId="2" applyNumberFormat="1" applyFont="1" applyFill="1" applyBorder="1" applyAlignment="1">
      <alignment horizontal="right" vertical="center"/>
    </xf>
    <xf numFmtId="167" fontId="17" fillId="18" borderId="6" xfId="2" applyNumberFormat="1" applyFont="1" applyFill="1" applyBorder="1" applyAlignment="1">
      <alignment vertical="center"/>
    </xf>
    <xf numFmtId="167" fontId="17" fillId="18" borderId="7" xfId="2" applyNumberFormat="1" applyFont="1" applyFill="1" applyBorder="1" applyAlignment="1">
      <alignment vertical="center"/>
    </xf>
    <xf numFmtId="167" fontId="5" fillId="18" borderId="16" xfId="2" applyNumberFormat="1" applyFont="1" applyFill="1" applyBorder="1" applyAlignment="1">
      <alignment vertical="center"/>
    </xf>
    <xf numFmtId="167" fontId="4" fillId="18" borderId="7" xfId="0" applyNumberFormat="1" applyFont="1" applyFill="1" applyBorder="1" applyAlignment="1">
      <alignment vertical="center"/>
    </xf>
    <xf numFmtId="167" fontId="5" fillId="18" borderId="10" xfId="1" applyNumberFormat="1" applyFont="1" applyFill="1" applyBorder="1" applyAlignment="1">
      <alignment vertical="center"/>
    </xf>
    <xf numFmtId="167" fontId="5" fillId="18" borderId="13" xfId="1" applyNumberFormat="1" applyFont="1" applyFill="1" applyBorder="1" applyAlignment="1">
      <alignment vertical="center"/>
    </xf>
    <xf numFmtId="167" fontId="5" fillId="18" borderId="13" xfId="1" applyNumberFormat="1" applyFont="1" applyFill="1" applyBorder="1" applyAlignment="1">
      <alignment horizontal="right" vertical="center"/>
    </xf>
    <xf numFmtId="167" fontId="17" fillId="18" borderId="13" xfId="1" applyNumberFormat="1" applyFont="1" applyFill="1" applyBorder="1" applyAlignment="1">
      <alignment horizontal="right" vertical="center"/>
    </xf>
    <xf numFmtId="167" fontId="5" fillId="18" borderId="13" xfId="1" applyNumberFormat="1" applyFont="1" applyFill="1" applyBorder="1"/>
    <xf numFmtId="167" fontId="17" fillId="18" borderId="13" xfId="1" applyNumberFormat="1" applyFont="1" applyFill="1" applyBorder="1" applyAlignment="1">
      <alignment horizontal="right"/>
    </xf>
    <xf numFmtId="167" fontId="18" fillId="18" borderId="13" xfId="1" applyNumberFormat="1" applyFont="1" applyFill="1" applyBorder="1"/>
    <xf numFmtId="2" fontId="5" fillId="18" borderId="11" xfId="1" applyNumberFormat="1" applyFont="1" applyFill="1" applyBorder="1" applyAlignment="1">
      <alignment vertical="center"/>
    </xf>
    <xf numFmtId="2" fontId="5" fillId="18" borderId="6" xfId="1" applyNumberFormat="1" applyFont="1" applyFill="1" applyBorder="1" applyAlignment="1">
      <alignment vertical="center"/>
    </xf>
    <xf numFmtId="2" fontId="17" fillId="18" borderId="6" xfId="1" applyNumberFormat="1" applyFont="1" applyFill="1" applyBorder="1" applyAlignment="1">
      <alignment vertical="center"/>
    </xf>
    <xf numFmtId="2" fontId="5" fillId="18" borderId="6" xfId="1" applyNumberFormat="1" applyFont="1" applyFill="1" applyBorder="1"/>
    <xf numFmtId="2" fontId="17" fillId="18" borderId="6" xfId="1" applyNumberFormat="1" applyFont="1" applyFill="1" applyBorder="1" applyAlignment="1">
      <alignment horizontal="right" vertical="center"/>
    </xf>
    <xf numFmtId="2" fontId="17" fillId="18" borderId="6" xfId="1" applyNumberFormat="1" applyFont="1" applyFill="1" applyBorder="1"/>
    <xf numFmtId="2" fontId="18" fillId="18" borderId="6" xfId="1" applyNumberFormat="1" applyFont="1" applyFill="1" applyBorder="1"/>
    <xf numFmtId="167" fontId="5" fillId="18" borderId="11" xfId="1" applyNumberFormat="1" applyFont="1" applyFill="1" applyBorder="1" applyAlignment="1">
      <alignment vertical="center"/>
    </xf>
    <xf numFmtId="167" fontId="5" fillId="18" borderId="6" xfId="1" applyNumberFormat="1" applyFont="1" applyFill="1" applyBorder="1" applyAlignment="1">
      <alignment vertical="center"/>
    </xf>
    <xf numFmtId="167" fontId="17" fillId="18" borderId="6" xfId="1" applyNumberFormat="1" applyFont="1" applyFill="1" applyBorder="1" applyAlignment="1">
      <alignment vertical="center"/>
    </xf>
    <xf numFmtId="167" fontId="5" fillId="18" borderId="6" xfId="1" applyNumberFormat="1" applyFont="1" applyFill="1" applyBorder="1"/>
    <xf numFmtId="167" fontId="17" fillId="18" borderId="6" xfId="1" applyNumberFormat="1" applyFont="1" applyFill="1" applyBorder="1" applyAlignment="1">
      <alignment horizontal="right" vertical="center"/>
    </xf>
    <xf numFmtId="167" fontId="17" fillId="18" borderId="6" xfId="1" applyNumberFormat="1" applyFont="1" applyFill="1" applyBorder="1"/>
    <xf numFmtId="167" fontId="18" fillId="18" borderId="6" xfId="1" applyNumberFormat="1" applyFont="1" applyFill="1" applyBorder="1"/>
    <xf numFmtId="166" fontId="0" fillId="18" borderId="0" xfId="0" applyNumberFormat="1" applyFill="1"/>
    <xf numFmtId="166" fontId="0" fillId="18" borderId="15" xfId="0" applyNumberFormat="1" applyFill="1" applyBorder="1"/>
    <xf numFmtId="166" fontId="2" fillId="3" borderId="9" xfId="0" applyNumberFormat="1" applyFont="1" applyFill="1" applyBorder="1" applyAlignment="1">
      <alignment horizontal="center"/>
    </xf>
    <xf numFmtId="166" fontId="2" fillId="3" borderId="1" xfId="0" applyNumberFormat="1" applyFont="1" applyFill="1" applyBorder="1" applyAlignment="1">
      <alignment horizontal="center"/>
    </xf>
    <xf numFmtId="166" fontId="17" fillId="18" borderId="7" xfId="0" applyNumberFormat="1" applyFont="1" applyFill="1" applyBorder="1" applyAlignment="1">
      <alignment vertical="center"/>
    </xf>
    <xf numFmtId="166" fontId="17" fillId="18" borderId="14" xfId="0" applyNumberFormat="1" applyFont="1" applyFill="1" applyBorder="1" applyAlignment="1">
      <alignment vertical="center"/>
    </xf>
    <xf numFmtId="166" fontId="4" fillId="18" borderId="0" xfId="0" applyNumberFormat="1" applyFont="1" applyFill="1"/>
    <xf numFmtId="166" fontId="4" fillId="0" borderId="0" xfId="0" applyNumberFormat="1" applyFont="1"/>
    <xf numFmtId="165" fontId="2" fillId="3" borderId="8" xfId="0" applyNumberFormat="1" applyFont="1" applyFill="1" applyBorder="1" applyAlignment="1">
      <alignment horizontal="center"/>
    </xf>
    <xf numFmtId="165" fontId="3" fillId="18" borderId="10" xfId="0" applyNumberFormat="1" applyFont="1" applyFill="1" applyBorder="1" applyAlignment="1">
      <alignment vertical="center"/>
    </xf>
    <xf numFmtId="165" fontId="3" fillId="18" borderId="13" xfId="0" applyNumberFormat="1" applyFont="1" applyFill="1" applyBorder="1" applyAlignment="1">
      <alignment vertical="center"/>
    </xf>
    <xf numFmtId="165" fontId="3" fillId="18" borderId="13" xfId="0" applyNumberFormat="1" applyFont="1" applyFill="1" applyBorder="1" applyAlignment="1">
      <alignment vertical="top"/>
    </xf>
    <xf numFmtId="167" fontId="4" fillId="18" borderId="10" xfId="0" applyNumberFormat="1" applyFont="1" applyFill="1" applyBorder="1" applyAlignment="1">
      <alignment vertical="center"/>
    </xf>
    <xf numFmtId="167" fontId="4" fillId="18" borderId="13" xfId="0" applyNumberFormat="1" applyFont="1" applyFill="1" applyBorder="1"/>
    <xf numFmtId="165" fontId="2" fillId="3" borderId="9" xfId="0" applyNumberFormat="1" applyFont="1" applyFill="1" applyBorder="1" applyAlignment="1">
      <alignment horizontal="center"/>
    </xf>
    <xf numFmtId="165" fontId="2" fillId="3" borderId="1" xfId="0" applyNumberFormat="1" applyFont="1" applyFill="1" applyBorder="1" applyAlignment="1">
      <alignment horizontal="center"/>
    </xf>
    <xf numFmtId="165" fontId="5" fillId="18" borderId="10" xfId="1" applyNumberFormat="1" applyFont="1" applyFill="1" applyBorder="1"/>
    <xf numFmtId="165" fontId="5" fillId="18" borderId="12" xfId="1" applyNumberFormat="1" applyFont="1" applyFill="1" applyBorder="1"/>
    <xf numFmtId="165" fontId="5" fillId="18" borderId="13" xfId="1" applyNumberFormat="1" applyFont="1" applyFill="1" applyBorder="1"/>
    <xf numFmtId="165" fontId="5" fillId="18" borderId="7" xfId="1" applyNumberFormat="1" applyFont="1" applyFill="1" applyBorder="1"/>
    <xf numFmtId="165" fontId="5" fillId="23" borderId="13" xfId="0" applyNumberFormat="1" applyFont="1" applyFill="1" applyBorder="1"/>
    <xf numFmtId="165" fontId="4" fillId="18" borderId="10" xfId="0" applyNumberFormat="1" applyFont="1" applyFill="1" applyBorder="1"/>
    <xf numFmtId="165" fontId="4" fillId="18" borderId="13" xfId="0" applyNumberFormat="1" applyFont="1" applyFill="1" applyBorder="1"/>
    <xf numFmtId="167" fontId="4" fillId="18" borderId="12" xfId="0" applyNumberFormat="1" applyFont="1" applyFill="1" applyBorder="1"/>
    <xf numFmtId="167" fontId="4" fillId="18" borderId="7" xfId="0" applyNumberFormat="1" applyFont="1" applyFill="1" applyBorder="1"/>
    <xf numFmtId="167" fontId="3" fillId="18" borderId="13" xfId="0" quotePrefix="1" applyNumberFormat="1" applyFont="1" applyFill="1" applyBorder="1" applyAlignment="1">
      <alignment horizontal="right" vertical="center"/>
    </xf>
    <xf numFmtId="165" fontId="4" fillId="18" borderId="13" xfId="0" applyNumberFormat="1" applyFont="1" applyFill="1" applyBorder="1" applyAlignment="1">
      <alignment horizontal="right"/>
    </xf>
    <xf numFmtId="165" fontId="17" fillId="18" borderId="13" xfId="0" applyNumberFormat="1" applyFont="1" applyFill="1" applyBorder="1" applyAlignment="1">
      <alignment horizontal="right" vertical="center"/>
    </xf>
    <xf numFmtId="167" fontId="17" fillId="18" borderId="6" xfId="0" applyNumberFormat="1" applyFont="1" applyFill="1" applyBorder="1" applyAlignment="1">
      <alignment horizontal="right" vertical="center"/>
    </xf>
    <xf numFmtId="166" fontId="17" fillId="18" borderId="7" xfId="0" applyNumberFormat="1" applyFont="1" applyFill="1" applyBorder="1" applyAlignment="1">
      <alignment horizontal="right" vertical="center"/>
    </xf>
    <xf numFmtId="167" fontId="17" fillId="18" borderId="13" xfId="0" applyNumberFormat="1" applyFont="1" applyFill="1" applyBorder="1" applyAlignment="1">
      <alignment horizontal="right" vertical="center"/>
    </xf>
    <xf numFmtId="165" fontId="17" fillId="18" borderId="13" xfId="1" applyNumberFormat="1" applyFont="1" applyFill="1" applyBorder="1" applyAlignment="1">
      <alignment horizontal="right"/>
    </xf>
    <xf numFmtId="165" fontId="17" fillId="18" borderId="7" xfId="1" applyNumberFormat="1" applyFont="1" applyFill="1" applyBorder="1" applyAlignment="1">
      <alignment horizontal="right"/>
    </xf>
    <xf numFmtId="164" fontId="4" fillId="18" borderId="15" xfId="0" applyNumberFormat="1" applyFont="1" applyFill="1" applyBorder="1"/>
    <xf numFmtId="164" fontId="4" fillId="0" borderId="3" xfId="0" applyNumberFormat="1" applyFont="1" applyBorder="1"/>
    <xf numFmtId="0" fontId="6" fillId="18" borderId="0" xfId="0" applyFont="1" applyFill="1"/>
    <xf numFmtId="167" fontId="4" fillId="18" borderId="15" xfId="0" applyNumberFormat="1" applyFont="1" applyFill="1" applyBorder="1"/>
    <xf numFmtId="169" fontId="0" fillId="18" borderId="0" xfId="0" applyNumberFormat="1" applyFill="1"/>
    <xf numFmtId="169" fontId="0" fillId="18" borderId="15" xfId="0" applyNumberFormat="1" applyFill="1" applyBorder="1"/>
    <xf numFmtId="169" fontId="2" fillId="2" borderId="2" xfId="1" applyNumberFormat="1" applyFont="1" applyFill="1" applyBorder="1" applyAlignment="1">
      <alignment horizontal="center"/>
    </xf>
    <xf numFmtId="169" fontId="4" fillId="18" borderId="3" xfId="0" applyNumberFormat="1" applyFont="1" applyFill="1" applyBorder="1" applyAlignment="1">
      <alignment vertical="center"/>
    </xf>
    <xf numFmtId="169" fontId="4" fillId="18" borderId="4" xfId="0" applyNumberFormat="1" applyFont="1" applyFill="1" applyBorder="1" applyAlignment="1">
      <alignment vertical="center"/>
    </xf>
    <xf numFmtId="169" fontId="4" fillId="18" borderId="0" xfId="0" applyNumberFormat="1" applyFont="1" applyFill="1"/>
    <xf numFmtId="169" fontId="4" fillId="0" borderId="0" xfId="0" applyNumberFormat="1" applyFont="1"/>
    <xf numFmtId="2" fontId="4" fillId="18" borderId="17" xfId="0" applyNumberFormat="1" applyFont="1" applyFill="1" applyBorder="1" applyAlignment="1">
      <alignment vertical="center"/>
    </xf>
    <xf numFmtId="2" fontId="4" fillId="18" borderId="18" xfId="0" applyNumberFormat="1" applyFont="1" applyFill="1" applyBorder="1" applyAlignment="1">
      <alignment vertical="center"/>
    </xf>
    <xf numFmtId="2" fontId="4" fillId="18" borderId="18" xfId="2" applyNumberFormat="1" applyFont="1" applyFill="1" applyBorder="1" applyAlignment="1">
      <alignment horizontal="right" vertical="center"/>
    </xf>
    <xf numFmtId="2" fontId="4" fillId="18" borderId="18" xfId="0" applyNumberFormat="1" applyFont="1" applyFill="1" applyBorder="1"/>
    <xf numFmtId="2" fontId="4" fillId="18" borderId="18" xfId="0" applyNumberFormat="1" applyFont="1" applyFill="1" applyBorder="1" applyAlignment="1">
      <alignment horizontal="right" vertical="center"/>
    </xf>
    <xf numFmtId="2" fontId="17" fillId="18" borderId="18" xfId="2" applyNumberFormat="1" applyFont="1" applyFill="1" applyBorder="1" applyAlignment="1">
      <alignment horizontal="right" vertical="center"/>
    </xf>
    <xf numFmtId="0" fontId="11" fillId="24" borderId="0" xfId="0" applyFont="1" applyFill="1"/>
    <xf numFmtId="2" fontId="17" fillId="18" borderId="18" xfId="0" applyNumberFormat="1" applyFont="1" applyFill="1" applyBorder="1" applyAlignment="1">
      <alignment vertical="center"/>
    </xf>
    <xf numFmtId="2" fontId="17" fillId="18" borderId="4" xfId="2" applyNumberFormat="1" applyFont="1" applyFill="1" applyBorder="1" applyAlignment="1">
      <alignment vertical="center"/>
    </xf>
    <xf numFmtId="11" fontId="17" fillId="18" borderId="4" xfId="2" applyNumberFormat="1" applyFont="1" applyFill="1" applyBorder="1" applyAlignment="1">
      <alignment vertical="center"/>
    </xf>
    <xf numFmtId="165" fontId="17" fillId="18" borderId="4" xfId="2" applyNumberFormat="1" applyFont="1" applyFill="1" applyBorder="1" applyAlignment="1">
      <alignment vertical="center"/>
    </xf>
    <xf numFmtId="2" fontId="17" fillId="0" borderId="3" xfId="0" applyNumberFormat="1" applyFont="1" applyBorder="1"/>
    <xf numFmtId="2" fontId="17" fillId="0" borderId="4" xfId="0" applyNumberFormat="1" applyFont="1" applyBorder="1"/>
    <xf numFmtId="2" fontId="4" fillId="0" borderId="4" xfId="0" applyNumberFormat="1" applyFont="1" applyBorder="1"/>
    <xf numFmtId="167" fontId="17" fillId="18" borderId="13" xfId="2" applyNumberFormat="1" applyFont="1" applyFill="1" applyBorder="1" applyAlignment="1">
      <alignment vertical="center"/>
    </xf>
    <xf numFmtId="2" fontId="17" fillId="18" borderId="6" xfId="2" applyNumberFormat="1" applyFont="1" applyFill="1" applyBorder="1" applyAlignment="1">
      <alignment vertical="center"/>
    </xf>
    <xf numFmtId="11" fontId="17" fillId="18" borderId="7" xfId="2" applyNumberFormat="1" applyFont="1" applyFill="1" applyBorder="1" applyAlignment="1">
      <alignment vertical="center"/>
    </xf>
    <xf numFmtId="166" fontId="17" fillId="18" borderId="6" xfId="2" applyNumberFormat="1" applyFont="1" applyFill="1" applyBorder="1" applyAlignment="1">
      <alignment vertical="center"/>
    </xf>
    <xf numFmtId="166" fontId="17" fillId="18" borderId="7" xfId="2" applyNumberFormat="1" applyFont="1" applyFill="1" applyBorder="1" applyAlignment="1">
      <alignment vertical="center"/>
    </xf>
    <xf numFmtId="165" fontId="17" fillId="18" borderId="13" xfId="2" applyNumberFormat="1" applyFont="1" applyFill="1" applyBorder="1" applyAlignment="1">
      <alignment vertical="center"/>
    </xf>
    <xf numFmtId="165" fontId="17" fillId="18" borderId="7" xfId="2" applyNumberFormat="1" applyFont="1" applyFill="1" applyBorder="1" applyAlignment="1">
      <alignment vertical="center"/>
    </xf>
  </cellXfs>
  <cellStyles count="3">
    <cellStyle name="Normal_Sheet1 2" xfId="1" xr:uid="{9ED38F30-77C2-7045-A62D-977C61D25995}"/>
    <cellStyle name="Normal_Sheet1_1" xfId="2" xr:uid="{A96E5C0A-B514-3B4A-9B26-CB63987772FA}"/>
    <cellStyle name="Normale" xfId="0" builtinId="0"/>
  </cellStyles>
  <dxfs count="0"/>
  <tableStyles count="0" defaultTableStyle="TableStyleMedium2" defaultPivotStyle="PivotStyleLight16"/>
  <colors>
    <mruColors>
      <color rgb="FFFF8AD9"/>
      <color rgb="FF7A81FF"/>
      <color rgb="FF75D7FF"/>
      <color rgb="FFD6FD78"/>
      <color rgb="FF4E8F00"/>
      <color rgb="FFFF2500"/>
      <color rgb="FF0096FF"/>
      <color rgb="FFFFFD78"/>
      <color rgb="FFFF41FF"/>
      <color rgb="FF009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72581569-7EE4-134F-84FB-CA34EDA98A77}"/>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 name="CasellaDiTesto 1">
              <a:extLst>
                <a:ext uri="{FF2B5EF4-FFF2-40B4-BE49-F238E27FC236}">
                  <a16:creationId xmlns:a16="http://schemas.microsoft.com/office/drawing/2014/main" id="{72581569-7EE4-134F-84FB-CA34EDA98A77}"/>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A0DC9E5E-A52A-7749-B30D-0BEACC2502C5}"/>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A0DC9E5E-A52A-7749-B30D-0BEACC2502C5}"/>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4A56CC11-A172-584A-91D5-B356986E73BE}"/>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4A56CC11-A172-584A-91D5-B356986E73BE}"/>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DFB973FD-9DED-D14C-AEC1-37F59319E799}"/>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DFB973FD-9DED-D14C-AEC1-37F59319E799}"/>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B3060F55-A490-974D-A15F-F2842DC8D071}"/>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B3060F55-A490-974D-A15F-F2842DC8D071}"/>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F5F76011-BEF5-1347-AAD2-B362AAE2147B}"/>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F5F76011-BEF5-1347-AAD2-B362AAE2147B}"/>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3D02-3E7D-6547-82A9-D6538EA1F8EE}">
  <dimension ref="A1:BF951"/>
  <sheetViews>
    <sheetView tabSelected="1" topLeftCell="F882" zoomScale="140" zoomScaleNormal="140" workbookViewId="0">
      <selection activeCell="M901" sqref="M901"/>
    </sheetView>
  </sheetViews>
  <sheetFormatPr baseColWidth="10" defaultRowHeight="16" x14ac:dyDescent="0.2"/>
  <cols>
    <col min="1" max="1" width="45.1640625" style="60" customWidth="1"/>
    <col min="2" max="2" width="17.5" style="60" customWidth="1"/>
    <col min="3" max="3" width="45.83203125" style="60" customWidth="1"/>
    <col min="4" max="4" width="4.1640625" style="60" customWidth="1"/>
    <col min="5" max="5" width="18.33203125" style="117" customWidth="1"/>
    <col min="6" max="6" width="18.33203125" style="227" customWidth="1"/>
    <col min="7" max="7" width="14.83203125" style="99" customWidth="1"/>
    <col min="8" max="9" width="15" style="90" customWidth="1"/>
    <col min="10" max="10" width="14.83203125" style="122" customWidth="1"/>
    <col min="11" max="11" width="14.83203125" style="90" customWidth="1"/>
    <col min="12" max="16" width="14.83203125" style="99" customWidth="1"/>
    <col min="17" max="17" width="14.83203125" style="131" customWidth="1"/>
    <col min="18" max="18" width="14.83203125" style="90" customWidth="1"/>
    <col min="19" max="19" width="14.83203125" style="131" customWidth="1"/>
    <col min="20" max="20" width="14.83203125" style="122" customWidth="1"/>
    <col min="21" max="24" width="14.83203125" style="131" customWidth="1"/>
    <col min="25" max="25" width="14.83203125" style="90" customWidth="1"/>
    <col min="26" max="26" width="14.83203125" style="131" customWidth="1"/>
    <col min="27" max="28" width="14.83203125" style="191" customWidth="1"/>
    <col min="29" max="29" width="14.83203125" style="99" customWidth="1"/>
    <col min="30" max="30" width="14.83203125" style="131" customWidth="1"/>
    <col min="31" max="32" width="14.83203125" style="191" customWidth="1"/>
    <col min="33" max="33" width="14.83203125" style="131" customWidth="1"/>
    <col min="34" max="34" width="15" style="191" customWidth="1"/>
    <col min="35" max="35" width="14.83203125" style="191" customWidth="1"/>
    <col min="36" max="38" width="14.83203125" style="99" customWidth="1"/>
    <col min="39" max="40" width="14.83203125" style="131" customWidth="1"/>
    <col min="41" max="16384" width="10.83203125" style="60"/>
  </cols>
  <sheetData>
    <row r="1" spans="1:58" ht="18" x14ac:dyDescent="0.2">
      <c r="A1" s="68" t="s">
        <v>1552</v>
      </c>
      <c r="B1" s="69"/>
      <c r="C1" s="69"/>
      <c r="D1" s="69"/>
      <c r="E1" s="116"/>
      <c r="F1" s="221"/>
      <c r="G1" s="91"/>
      <c r="H1" s="80"/>
      <c r="I1" s="80"/>
      <c r="J1" s="118"/>
      <c r="K1" s="80"/>
      <c r="L1" s="91"/>
      <c r="M1" s="91"/>
      <c r="N1" s="91"/>
      <c r="O1" s="91"/>
      <c r="P1" s="91"/>
      <c r="Q1" s="123"/>
      <c r="R1" s="80"/>
      <c r="S1" s="123"/>
      <c r="T1" s="118"/>
      <c r="U1" s="123"/>
      <c r="V1" s="123"/>
      <c r="W1" s="123"/>
      <c r="X1" s="123"/>
      <c r="Y1" s="80"/>
      <c r="Z1" s="123"/>
      <c r="AA1" s="184"/>
      <c r="AB1" s="184"/>
      <c r="AC1" s="91"/>
      <c r="AD1" s="123"/>
      <c r="AE1" s="184"/>
      <c r="AF1" s="184"/>
      <c r="AG1" s="123"/>
      <c r="AH1" s="184"/>
      <c r="AI1" s="184"/>
      <c r="AJ1" s="91"/>
      <c r="AK1" s="91"/>
      <c r="AL1" s="91"/>
      <c r="AM1" s="123"/>
      <c r="AN1" s="130"/>
      <c r="AO1" s="70"/>
      <c r="AP1" s="70"/>
      <c r="AQ1" s="70"/>
      <c r="AR1" s="70"/>
      <c r="AS1" s="70"/>
      <c r="AT1" s="70"/>
      <c r="AU1" s="70"/>
      <c r="AV1" s="70"/>
      <c r="AW1" s="70"/>
      <c r="AX1" s="70"/>
      <c r="AY1" s="70"/>
      <c r="AZ1" s="70"/>
      <c r="BA1" s="70"/>
      <c r="BB1" s="70"/>
      <c r="BC1" s="70"/>
      <c r="BD1" s="70"/>
      <c r="BE1" s="70"/>
      <c r="BF1" s="70"/>
    </row>
    <row r="2" spans="1:58" x14ac:dyDescent="0.2">
      <c r="A2" s="70"/>
      <c r="B2" s="69"/>
      <c r="C2" s="69"/>
      <c r="D2" s="69"/>
      <c r="E2" s="116"/>
      <c r="F2" s="221"/>
      <c r="G2" s="91"/>
      <c r="H2" s="80"/>
      <c r="I2" s="80"/>
      <c r="J2" s="118"/>
      <c r="K2" s="80"/>
      <c r="L2" s="91"/>
      <c r="M2" s="91"/>
      <c r="N2" s="91"/>
      <c r="O2" s="91"/>
      <c r="P2" s="91"/>
      <c r="Q2" s="123"/>
      <c r="R2" s="80"/>
      <c r="S2" s="123"/>
      <c r="T2" s="118"/>
      <c r="U2" s="123"/>
      <c r="V2" s="123"/>
      <c r="W2" s="123"/>
      <c r="X2" s="123"/>
      <c r="Y2" s="80"/>
      <c r="Z2" s="123"/>
      <c r="AA2" s="184"/>
      <c r="AB2" s="184"/>
      <c r="AC2" s="91"/>
      <c r="AD2" s="123"/>
      <c r="AE2" s="184"/>
      <c r="AF2" s="184"/>
      <c r="AG2" s="123"/>
      <c r="AH2" s="184"/>
      <c r="AI2" s="184"/>
      <c r="AJ2" s="91"/>
      <c r="AK2" s="91"/>
      <c r="AL2" s="91"/>
      <c r="AM2" s="123"/>
      <c r="AN2" s="130"/>
      <c r="AO2" s="70"/>
      <c r="AP2" s="70"/>
      <c r="AQ2" s="70"/>
      <c r="AR2" s="70"/>
      <c r="AS2" s="70"/>
      <c r="AT2" s="70"/>
      <c r="AU2" s="70"/>
      <c r="AV2" s="70"/>
      <c r="AW2" s="70"/>
      <c r="AX2" s="70"/>
      <c r="AY2" s="70"/>
      <c r="AZ2" s="70"/>
      <c r="BA2" s="70"/>
      <c r="BB2" s="70"/>
      <c r="BC2" s="70"/>
      <c r="BD2" s="70"/>
      <c r="BE2" s="70"/>
      <c r="BF2" s="70"/>
    </row>
    <row r="3" spans="1:58" x14ac:dyDescent="0.2">
      <c r="A3" s="70" t="s">
        <v>882</v>
      </c>
      <c r="B3" s="69"/>
      <c r="C3" s="69"/>
      <c r="D3" s="69"/>
      <c r="E3" s="116"/>
      <c r="F3" s="221"/>
      <c r="G3" s="91"/>
      <c r="H3" s="80"/>
      <c r="I3" s="80"/>
      <c r="J3" s="118"/>
      <c r="K3" s="80"/>
      <c r="L3" s="91"/>
      <c r="M3" s="91"/>
      <c r="N3" s="91"/>
      <c r="O3" s="91"/>
      <c r="P3" s="91"/>
      <c r="Q3" s="123"/>
      <c r="R3" s="80"/>
      <c r="S3" s="123"/>
      <c r="T3" s="118"/>
      <c r="U3" s="123"/>
      <c r="V3" s="123"/>
      <c r="W3" s="123"/>
      <c r="X3" s="123"/>
      <c r="Y3" s="80"/>
      <c r="Z3" s="123"/>
      <c r="AA3" s="184"/>
      <c r="AB3" s="184"/>
      <c r="AC3" s="91"/>
      <c r="AD3" s="123"/>
      <c r="AE3" s="184"/>
      <c r="AF3" s="184"/>
      <c r="AG3" s="123"/>
      <c r="AH3" s="184"/>
      <c r="AI3" s="184"/>
      <c r="AJ3" s="91"/>
      <c r="AK3" s="91"/>
      <c r="AL3" s="91"/>
      <c r="AM3" s="123"/>
      <c r="AN3" s="130"/>
      <c r="AO3" s="70"/>
      <c r="AP3" s="70"/>
      <c r="AQ3" s="70"/>
      <c r="AR3" s="70"/>
      <c r="AS3" s="70"/>
      <c r="AT3" s="70"/>
      <c r="AU3" s="70"/>
      <c r="AV3" s="70"/>
      <c r="AW3" s="70"/>
      <c r="AX3" s="70"/>
      <c r="AY3" s="70"/>
      <c r="AZ3" s="70"/>
      <c r="BA3" s="70"/>
      <c r="BB3" s="70"/>
      <c r="BC3" s="70"/>
      <c r="BD3" s="70"/>
      <c r="BE3" s="70"/>
      <c r="BF3" s="70"/>
    </row>
    <row r="4" spans="1:58" x14ac:dyDescent="0.2">
      <c r="A4" s="70" t="s">
        <v>883</v>
      </c>
      <c r="B4" s="69"/>
      <c r="C4" s="69"/>
      <c r="D4" s="69"/>
      <c r="E4" s="116"/>
      <c r="F4" s="221"/>
      <c r="G4" s="91"/>
      <c r="H4" s="80"/>
      <c r="I4" s="80"/>
      <c r="J4" s="118"/>
      <c r="K4" s="80"/>
      <c r="L4" s="91"/>
      <c r="M4" s="91"/>
      <c r="N4" s="91"/>
      <c r="O4" s="91"/>
      <c r="P4" s="91"/>
      <c r="Q4" s="123"/>
      <c r="R4" s="80"/>
      <c r="S4" s="123"/>
      <c r="T4" s="118"/>
      <c r="U4" s="123"/>
      <c r="V4" s="123"/>
      <c r="W4" s="123"/>
      <c r="X4" s="123"/>
      <c r="Y4" s="80"/>
      <c r="Z4" s="123"/>
      <c r="AA4" s="184"/>
      <c r="AB4" s="184"/>
      <c r="AC4" s="91"/>
      <c r="AD4" s="123"/>
      <c r="AE4" s="184"/>
      <c r="AF4" s="184"/>
      <c r="AG4" s="123"/>
      <c r="AH4" s="184"/>
      <c r="AI4" s="184"/>
      <c r="AJ4" s="91"/>
      <c r="AK4" s="91"/>
      <c r="AL4" s="91"/>
      <c r="AM4" s="123"/>
      <c r="AN4" s="130"/>
      <c r="AO4" s="70"/>
      <c r="AP4" s="70"/>
      <c r="AQ4" s="70"/>
      <c r="AR4" s="70"/>
      <c r="AS4" s="70"/>
      <c r="AT4" s="70"/>
      <c r="AU4" s="70"/>
      <c r="AV4" s="70"/>
      <c r="AW4" s="70"/>
      <c r="AX4" s="70"/>
      <c r="AY4" s="70"/>
      <c r="AZ4" s="70"/>
      <c r="BA4" s="70"/>
      <c r="BB4" s="70"/>
      <c r="BC4" s="70"/>
      <c r="BD4" s="70"/>
      <c r="BE4" s="70"/>
      <c r="BF4" s="70"/>
    </row>
    <row r="5" spans="1:58" x14ac:dyDescent="0.2">
      <c r="A5" s="70" t="s">
        <v>884</v>
      </c>
      <c r="B5" s="69"/>
      <c r="C5" s="69"/>
      <c r="D5" s="69"/>
      <c r="E5" s="116"/>
      <c r="F5" s="221"/>
      <c r="G5" s="91"/>
      <c r="H5" s="80"/>
      <c r="I5" s="80"/>
      <c r="J5" s="118"/>
      <c r="K5" s="80"/>
      <c r="L5" s="91"/>
      <c r="M5" s="91"/>
      <c r="N5" s="91"/>
      <c r="O5" s="91"/>
      <c r="P5" s="91"/>
      <c r="Q5" s="123"/>
      <c r="R5" s="80"/>
      <c r="S5" s="123"/>
      <c r="T5" s="118"/>
      <c r="U5" s="123"/>
      <c r="V5" s="123"/>
      <c r="W5" s="123"/>
      <c r="X5" s="123"/>
      <c r="Y5" s="80"/>
      <c r="Z5" s="123"/>
      <c r="AA5" s="184"/>
      <c r="AB5" s="184"/>
      <c r="AC5" s="91"/>
      <c r="AD5" s="123"/>
      <c r="AE5" s="184"/>
      <c r="AF5" s="184"/>
      <c r="AG5" s="123"/>
      <c r="AH5" s="184"/>
      <c r="AI5" s="184"/>
      <c r="AJ5" s="91"/>
      <c r="AK5" s="91"/>
      <c r="AL5" s="91"/>
      <c r="AM5" s="123"/>
      <c r="AN5" s="130"/>
      <c r="AO5" s="70"/>
      <c r="AP5" s="70"/>
      <c r="AQ5" s="70"/>
      <c r="AR5" s="70"/>
      <c r="AS5" s="70"/>
      <c r="AT5" s="70"/>
      <c r="AU5" s="70"/>
      <c r="AV5" s="70"/>
      <c r="AW5" s="70"/>
      <c r="AX5" s="70"/>
      <c r="AY5" s="70"/>
      <c r="AZ5" s="70"/>
      <c r="BA5" s="70"/>
      <c r="BB5" s="70"/>
      <c r="BC5" s="70"/>
      <c r="BD5" s="70"/>
      <c r="BE5" s="70"/>
      <c r="BF5" s="70"/>
    </row>
    <row r="6" spans="1:58" x14ac:dyDescent="0.2">
      <c r="A6" s="70" t="s">
        <v>885</v>
      </c>
      <c r="B6" s="69"/>
      <c r="C6" s="69"/>
      <c r="D6" s="69"/>
      <c r="E6" s="116"/>
      <c r="F6" s="221"/>
      <c r="G6" s="91"/>
      <c r="H6" s="80"/>
      <c r="I6" s="80"/>
      <c r="J6" s="118"/>
      <c r="K6" s="80"/>
      <c r="L6" s="91"/>
      <c r="M6" s="91"/>
      <c r="N6" s="91"/>
      <c r="O6" s="91"/>
      <c r="P6" s="91"/>
      <c r="Q6" s="123"/>
      <c r="R6" s="80"/>
      <c r="S6" s="123"/>
      <c r="T6" s="118"/>
      <c r="U6" s="123"/>
      <c r="V6" s="123"/>
      <c r="W6" s="123"/>
      <c r="X6" s="123"/>
      <c r="Y6" s="80"/>
      <c r="Z6" s="123"/>
      <c r="AA6" s="184"/>
      <c r="AB6" s="184"/>
      <c r="AC6" s="91"/>
      <c r="AD6" s="123"/>
      <c r="AE6" s="184"/>
      <c r="AF6" s="184"/>
      <c r="AG6" s="123"/>
      <c r="AH6" s="184"/>
      <c r="AI6" s="184"/>
      <c r="AJ6" s="91"/>
      <c r="AK6" s="91"/>
      <c r="AL6" s="91"/>
      <c r="AM6" s="123"/>
      <c r="AN6" s="130"/>
      <c r="AO6" s="70"/>
      <c r="AP6" s="70"/>
      <c r="AQ6" s="70"/>
      <c r="AR6" s="70"/>
      <c r="AS6" s="70"/>
      <c r="AT6" s="70"/>
      <c r="AU6" s="70"/>
      <c r="AV6" s="70"/>
      <c r="AW6" s="70"/>
      <c r="AX6" s="70"/>
      <c r="AY6" s="70"/>
      <c r="AZ6" s="70"/>
      <c r="BA6" s="70"/>
      <c r="BB6" s="70"/>
      <c r="BC6" s="70"/>
      <c r="BD6" s="70"/>
      <c r="BE6" s="70"/>
      <c r="BF6" s="70"/>
    </row>
    <row r="7" spans="1:58" x14ac:dyDescent="0.2">
      <c r="A7" s="70" t="s">
        <v>886</v>
      </c>
      <c r="B7" s="69"/>
      <c r="C7" s="69"/>
      <c r="D7" s="69"/>
      <c r="E7" s="116"/>
      <c r="F7" s="221"/>
      <c r="G7" s="91"/>
      <c r="H7" s="80"/>
      <c r="I7" s="80"/>
      <c r="J7" s="118"/>
      <c r="K7" s="80"/>
      <c r="L7" s="91"/>
      <c r="M7" s="91"/>
      <c r="N7" s="91"/>
      <c r="O7" s="91"/>
      <c r="P7" s="91"/>
      <c r="Q7" s="123"/>
      <c r="R7" s="80"/>
      <c r="S7" s="123"/>
      <c r="T7" s="118"/>
      <c r="U7" s="123"/>
      <c r="V7" s="123"/>
      <c r="W7" s="123"/>
      <c r="X7" s="123"/>
      <c r="Y7" s="80"/>
      <c r="Z7" s="123"/>
      <c r="AA7" s="184"/>
      <c r="AB7" s="184"/>
      <c r="AC7" s="91"/>
      <c r="AD7" s="123"/>
      <c r="AE7" s="184"/>
      <c r="AF7" s="184"/>
      <c r="AG7" s="123"/>
      <c r="AH7" s="184"/>
      <c r="AI7" s="184"/>
      <c r="AJ7" s="91"/>
      <c r="AK7" s="91"/>
      <c r="AL7" s="91"/>
      <c r="AM7" s="123"/>
      <c r="AN7" s="130"/>
      <c r="AO7" s="70"/>
      <c r="AP7" s="70"/>
      <c r="AQ7" s="70"/>
      <c r="AR7" s="70"/>
      <c r="AS7" s="70"/>
      <c r="AT7" s="70"/>
      <c r="AU7" s="70"/>
      <c r="AV7" s="70"/>
      <c r="AW7" s="70"/>
      <c r="AX7" s="70"/>
      <c r="AY7" s="70"/>
      <c r="AZ7" s="70"/>
      <c r="BA7" s="70"/>
      <c r="BB7" s="70"/>
      <c r="BC7" s="70"/>
      <c r="BD7" s="70"/>
      <c r="BE7" s="70"/>
      <c r="BF7" s="70"/>
    </row>
    <row r="8" spans="1:58" x14ac:dyDescent="0.2">
      <c r="A8" s="70" t="s">
        <v>887</v>
      </c>
      <c r="B8" s="69"/>
      <c r="C8" s="69"/>
      <c r="D8" s="69"/>
      <c r="E8" s="116"/>
      <c r="F8" s="221"/>
      <c r="G8" s="91"/>
      <c r="H8" s="80"/>
      <c r="I8" s="80"/>
      <c r="J8" s="118"/>
      <c r="K8" s="80"/>
      <c r="L8" s="91"/>
      <c r="M8" s="91"/>
      <c r="N8" s="91"/>
      <c r="O8" s="91"/>
      <c r="P8" s="91"/>
      <c r="Q8" s="123"/>
      <c r="R8" s="80"/>
      <c r="S8" s="123"/>
      <c r="T8" s="118"/>
      <c r="U8" s="123"/>
      <c r="V8" s="123"/>
      <c r="W8" s="123"/>
      <c r="X8" s="123"/>
      <c r="Y8" s="80"/>
      <c r="Z8" s="123"/>
      <c r="AA8" s="184"/>
      <c r="AB8" s="184"/>
      <c r="AC8" s="91"/>
      <c r="AD8" s="123"/>
      <c r="AE8" s="184"/>
      <c r="AF8" s="184"/>
      <c r="AG8" s="123"/>
      <c r="AH8" s="184"/>
      <c r="AI8" s="184"/>
      <c r="AJ8" s="91"/>
      <c r="AK8" s="91"/>
      <c r="AL8" s="91"/>
      <c r="AM8" s="123"/>
      <c r="AN8" s="130"/>
      <c r="AO8" s="70"/>
      <c r="AP8" s="70"/>
      <c r="AQ8" s="70"/>
      <c r="AR8" s="70"/>
      <c r="AS8" s="70"/>
      <c r="AT8" s="70"/>
      <c r="AU8" s="70"/>
      <c r="AV8" s="70"/>
      <c r="AW8" s="70"/>
      <c r="AX8" s="70"/>
      <c r="AY8" s="70"/>
      <c r="AZ8" s="70"/>
      <c r="BA8" s="70"/>
      <c r="BB8" s="70"/>
      <c r="BC8" s="70"/>
      <c r="BD8" s="70"/>
      <c r="BE8" s="70"/>
      <c r="BF8" s="70"/>
    </row>
    <row r="9" spans="1:58" x14ac:dyDescent="0.2">
      <c r="A9" s="70" t="s">
        <v>888</v>
      </c>
      <c r="B9" s="69"/>
      <c r="C9" s="69"/>
      <c r="D9" s="69"/>
      <c r="E9" s="116"/>
      <c r="F9" s="221"/>
      <c r="G9" s="91"/>
      <c r="H9" s="80"/>
      <c r="I9" s="80"/>
      <c r="J9" s="118"/>
      <c r="K9" s="80"/>
      <c r="L9" s="91"/>
      <c r="M9" s="91"/>
      <c r="N9" s="91"/>
      <c r="O9" s="91"/>
      <c r="P9" s="91"/>
      <c r="Q9" s="123"/>
      <c r="R9" s="80"/>
      <c r="S9" s="123"/>
      <c r="T9" s="118"/>
      <c r="U9" s="123"/>
      <c r="V9" s="123"/>
      <c r="W9" s="123"/>
      <c r="X9" s="123"/>
      <c r="Y9" s="80"/>
      <c r="Z9" s="123"/>
      <c r="AA9" s="184"/>
      <c r="AB9" s="184"/>
      <c r="AC9" s="91"/>
      <c r="AD9" s="123"/>
      <c r="AE9" s="184"/>
      <c r="AF9" s="184"/>
      <c r="AG9" s="123"/>
      <c r="AH9" s="184"/>
      <c r="AI9" s="184"/>
      <c r="AJ9" s="91"/>
      <c r="AK9" s="91"/>
      <c r="AL9" s="91"/>
      <c r="AM9" s="123"/>
      <c r="AN9" s="130"/>
      <c r="AO9" s="70"/>
      <c r="AP9" s="70"/>
      <c r="AQ9" s="70"/>
      <c r="AR9" s="70"/>
      <c r="AS9" s="70"/>
      <c r="AT9" s="70"/>
      <c r="AU9" s="70"/>
      <c r="AV9" s="70"/>
      <c r="AW9" s="70"/>
      <c r="AX9" s="70"/>
      <c r="AY9" s="70"/>
      <c r="AZ9" s="70"/>
      <c r="BA9" s="70"/>
      <c r="BB9" s="70"/>
      <c r="BC9" s="70"/>
      <c r="BD9" s="70"/>
      <c r="BE9" s="70"/>
      <c r="BF9" s="70"/>
    </row>
    <row r="10" spans="1:58" x14ac:dyDescent="0.2">
      <c r="A10" s="70" t="s">
        <v>889</v>
      </c>
      <c r="B10" s="69"/>
      <c r="C10" s="69"/>
      <c r="D10" s="69"/>
      <c r="E10" s="116"/>
      <c r="F10" s="221"/>
      <c r="G10" s="91"/>
      <c r="H10" s="80"/>
      <c r="I10" s="80"/>
      <c r="J10" s="118"/>
      <c r="K10" s="80"/>
      <c r="L10" s="91"/>
      <c r="M10" s="91"/>
      <c r="N10" s="91"/>
      <c r="O10" s="91"/>
      <c r="P10" s="91"/>
      <c r="Q10" s="123"/>
      <c r="R10" s="80"/>
      <c r="S10" s="123"/>
      <c r="T10" s="118"/>
      <c r="U10" s="123"/>
      <c r="V10" s="123"/>
      <c r="W10" s="123"/>
      <c r="X10" s="123"/>
      <c r="Y10" s="80"/>
      <c r="Z10" s="123"/>
      <c r="AA10" s="184"/>
      <c r="AB10" s="184"/>
      <c r="AC10" s="91"/>
      <c r="AD10" s="123"/>
      <c r="AE10" s="184"/>
      <c r="AF10" s="184"/>
      <c r="AG10" s="123"/>
      <c r="AH10" s="184"/>
      <c r="AI10" s="184"/>
      <c r="AJ10" s="91"/>
      <c r="AK10" s="91"/>
      <c r="AL10" s="91"/>
      <c r="AM10" s="123"/>
      <c r="AN10" s="130"/>
      <c r="AO10" s="70"/>
      <c r="AP10" s="70"/>
      <c r="AQ10" s="70"/>
      <c r="AR10" s="70"/>
      <c r="AS10" s="70"/>
      <c r="AT10" s="70"/>
      <c r="AU10" s="70"/>
      <c r="AV10" s="70"/>
      <c r="AW10" s="70"/>
      <c r="AX10" s="70"/>
      <c r="AY10" s="70"/>
      <c r="AZ10" s="70"/>
      <c r="BA10" s="70"/>
      <c r="BB10" s="70"/>
      <c r="BC10" s="70"/>
      <c r="BD10" s="70"/>
      <c r="BE10" s="70"/>
      <c r="BF10" s="70"/>
    </row>
    <row r="11" spans="1:58" x14ac:dyDescent="0.2">
      <c r="A11" s="70" t="s">
        <v>890</v>
      </c>
      <c r="B11" s="69"/>
      <c r="C11" s="69"/>
      <c r="D11" s="69"/>
      <c r="E11" s="116"/>
      <c r="F11" s="221"/>
      <c r="G11" s="91"/>
      <c r="H11" s="80"/>
      <c r="I11" s="80"/>
      <c r="J11" s="118"/>
      <c r="K11" s="80"/>
      <c r="L11" s="91"/>
      <c r="M11" s="91"/>
      <c r="N11" s="91"/>
      <c r="O11" s="91"/>
      <c r="P11" s="91"/>
      <c r="Q11" s="123"/>
      <c r="R11" s="80"/>
      <c r="S11" s="123"/>
      <c r="T11" s="118"/>
      <c r="U11" s="123"/>
      <c r="V11" s="123"/>
      <c r="W11" s="123"/>
      <c r="X11" s="123"/>
      <c r="Y11" s="80"/>
      <c r="Z11" s="123"/>
      <c r="AA11" s="184"/>
      <c r="AB11" s="184"/>
      <c r="AC11" s="91"/>
      <c r="AD11" s="123"/>
      <c r="AE11" s="184"/>
      <c r="AF11" s="184"/>
      <c r="AG11" s="123"/>
      <c r="AH11" s="184"/>
      <c r="AI11" s="184"/>
      <c r="AJ11" s="91"/>
      <c r="AK11" s="91"/>
      <c r="AL11" s="91"/>
      <c r="AM11" s="123"/>
      <c r="AN11" s="130"/>
      <c r="AO11" s="70"/>
      <c r="AP11" s="70"/>
      <c r="AQ11" s="70"/>
      <c r="AR11" s="70"/>
      <c r="AS11" s="70"/>
      <c r="AT11" s="70"/>
      <c r="AU11" s="70"/>
      <c r="AV11" s="70"/>
      <c r="AW11" s="70"/>
      <c r="AX11" s="70"/>
      <c r="AY11" s="70"/>
      <c r="AZ11" s="70"/>
      <c r="BA11" s="70"/>
      <c r="BB11" s="70"/>
      <c r="BC11" s="70"/>
      <c r="BD11" s="70"/>
      <c r="BE11" s="70"/>
      <c r="BF11" s="70"/>
    </row>
    <row r="12" spans="1:58" x14ac:dyDescent="0.2">
      <c r="A12" s="70" t="s">
        <v>891</v>
      </c>
      <c r="B12" s="69"/>
      <c r="C12" s="69"/>
      <c r="D12" s="69"/>
      <c r="E12" s="116"/>
      <c r="F12" s="221"/>
      <c r="G12" s="91"/>
      <c r="H12" s="80"/>
      <c r="I12" s="80"/>
      <c r="J12" s="118"/>
      <c r="K12" s="80"/>
      <c r="L12" s="91"/>
      <c r="M12" s="91"/>
      <c r="N12" s="91"/>
      <c r="O12" s="91"/>
      <c r="P12" s="91"/>
      <c r="Q12" s="123"/>
      <c r="R12" s="80"/>
      <c r="S12" s="123"/>
      <c r="T12" s="118"/>
      <c r="U12" s="123"/>
      <c r="V12" s="123"/>
      <c r="W12" s="123"/>
      <c r="X12" s="123"/>
      <c r="Y12" s="80"/>
      <c r="Z12" s="123"/>
      <c r="AA12" s="184"/>
      <c r="AB12" s="184"/>
      <c r="AC12" s="91"/>
      <c r="AD12" s="123"/>
      <c r="AE12" s="184"/>
      <c r="AF12" s="184"/>
      <c r="AG12" s="123"/>
      <c r="AH12" s="184"/>
      <c r="AI12" s="184"/>
      <c r="AJ12" s="91"/>
      <c r="AK12" s="91"/>
      <c r="AL12" s="91"/>
      <c r="AM12" s="123"/>
      <c r="AN12" s="130"/>
      <c r="AO12" s="70"/>
      <c r="AP12" s="70"/>
      <c r="AQ12" s="70"/>
      <c r="AR12" s="70"/>
      <c r="AS12" s="70"/>
      <c r="AT12" s="70"/>
      <c r="AU12" s="70"/>
      <c r="AV12" s="70"/>
      <c r="AW12" s="70"/>
      <c r="AX12" s="70"/>
      <c r="AY12" s="70"/>
      <c r="AZ12" s="70"/>
      <c r="BA12" s="70"/>
      <c r="BB12" s="70"/>
      <c r="BC12" s="70"/>
      <c r="BD12" s="70"/>
      <c r="BE12" s="70"/>
      <c r="BF12" s="70"/>
    </row>
    <row r="13" spans="1:58" x14ac:dyDescent="0.2">
      <c r="A13" s="71" t="s">
        <v>892</v>
      </c>
      <c r="B13" s="69"/>
      <c r="C13" s="69"/>
      <c r="D13" s="69"/>
      <c r="E13" s="116"/>
      <c r="F13" s="221"/>
      <c r="G13" s="91"/>
      <c r="H13" s="80"/>
      <c r="I13" s="80"/>
      <c r="J13" s="118"/>
      <c r="K13" s="80"/>
      <c r="L13" s="91"/>
      <c r="M13" s="91"/>
      <c r="N13" s="91"/>
      <c r="O13" s="91"/>
      <c r="P13" s="91"/>
      <c r="Q13" s="123"/>
      <c r="R13" s="80"/>
      <c r="S13" s="123"/>
      <c r="T13" s="118"/>
      <c r="U13" s="123"/>
      <c r="V13" s="123"/>
      <c r="W13" s="123"/>
      <c r="X13" s="123"/>
      <c r="Y13" s="80"/>
      <c r="Z13" s="123"/>
      <c r="AA13" s="184"/>
      <c r="AB13" s="184"/>
      <c r="AC13" s="91"/>
      <c r="AD13" s="123"/>
      <c r="AE13" s="184"/>
      <c r="AF13" s="184"/>
      <c r="AG13" s="123"/>
      <c r="AH13" s="184"/>
      <c r="AI13" s="184"/>
      <c r="AJ13" s="91"/>
      <c r="AK13" s="91"/>
      <c r="AL13" s="91"/>
      <c r="AM13" s="123"/>
      <c r="AN13" s="130"/>
      <c r="AO13" s="70"/>
      <c r="AP13" s="70"/>
      <c r="AQ13" s="70"/>
      <c r="AR13" s="70"/>
      <c r="AS13" s="70"/>
      <c r="AT13" s="70"/>
      <c r="AU13" s="70"/>
      <c r="AV13" s="70"/>
      <c r="AW13" s="70"/>
      <c r="AX13" s="70"/>
      <c r="AY13" s="70"/>
      <c r="AZ13" s="70"/>
      <c r="BA13" s="70"/>
      <c r="BB13" s="70"/>
      <c r="BC13" s="70"/>
      <c r="BD13" s="70"/>
      <c r="BE13" s="70"/>
      <c r="BF13" s="70"/>
    </row>
    <row r="14" spans="1:58" x14ac:dyDescent="0.2">
      <c r="A14" s="71" t="s">
        <v>893</v>
      </c>
      <c r="B14" s="69"/>
      <c r="C14" s="69"/>
      <c r="D14" s="69"/>
      <c r="E14" s="116"/>
      <c r="F14" s="221"/>
      <c r="G14" s="91"/>
      <c r="H14" s="80"/>
      <c r="I14" s="80"/>
      <c r="J14" s="118"/>
      <c r="K14" s="80"/>
      <c r="L14" s="91"/>
      <c r="M14" s="91"/>
      <c r="N14" s="91"/>
      <c r="O14" s="91"/>
      <c r="P14" s="91"/>
      <c r="Q14" s="123"/>
      <c r="R14" s="80"/>
      <c r="S14" s="123"/>
      <c r="T14" s="118"/>
      <c r="U14" s="123"/>
      <c r="V14" s="123"/>
      <c r="W14" s="123"/>
      <c r="X14" s="123"/>
      <c r="Y14" s="80"/>
      <c r="Z14" s="123"/>
      <c r="AA14" s="184"/>
      <c r="AB14" s="184"/>
      <c r="AC14" s="91"/>
      <c r="AD14" s="123"/>
      <c r="AE14" s="184"/>
      <c r="AF14" s="184"/>
      <c r="AG14" s="123"/>
      <c r="AH14" s="184"/>
      <c r="AI14" s="184"/>
      <c r="AJ14" s="91"/>
      <c r="AK14" s="91"/>
      <c r="AL14" s="91"/>
      <c r="AM14" s="123"/>
      <c r="AN14" s="130"/>
      <c r="AO14" s="70"/>
      <c r="AP14" s="70"/>
      <c r="AQ14" s="70"/>
      <c r="AR14" s="70"/>
      <c r="AS14" s="70"/>
      <c r="AT14" s="70"/>
      <c r="AU14" s="70"/>
      <c r="AV14" s="70"/>
      <c r="AW14" s="70"/>
      <c r="AX14" s="70"/>
      <c r="AY14" s="70"/>
      <c r="AZ14" s="70"/>
      <c r="BA14" s="70"/>
      <c r="BB14" s="70"/>
      <c r="BC14" s="70"/>
      <c r="BD14" s="70"/>
      <c r="BE14" s="70"/>
      <c r="BF14" s="70"/>
    </row>
    <row r="15" spans="1:58" x14ac:dyDescent="0.2">
      <c r="A15" s="71" t="s">
        <v>894</v>
      </c>
      <c r="B15" s="69"/>
      <c r="C15" s="69"/>
      <c r="D15" s="69"/>
      <c r="E15" s="116"/>
      <c r="F15" s="221"/>
      <c r="G15" s="91"/>
      <c r="H15" s="80"/>
      <c r="I15" s="80"/>
      <c r="J15" s="118"/>
      <c r="K15" s="80"/>
      <c r="L15" s="91"/>
      <c r="M15" s="91"/>
      <c r="N15" s="91"/>
      <c r="O15" s="91"/>
      <c r="P15" s="91"/>
      <c r="Q15" s="123"/>
      <c r="R15" s="80"/>
      <c r="S15" s="123"/>
      <c r="T15" s="118"/>
      <c r="U15" s="123"/>
      <c r="V15" s="123"/>
      <c r="W15" s="123"/>
      <c r="X15" s="123"/>
      <c r="Y15" s="80"/>
      <c r="Z15" s="123"/>
      <c r="AA15" s="184"/>
      <c r="AB15" s="184"/>
      <c r="AC15" s="91"/>
      <c r="AD15" s="123"/>
      <c r="AE15" s="184"/>
      <c r="AF15" s="184"/>
      <c r="AG15" s="123"/>
      <c r="AH15" s="184"/>
      <c r="AI15" s="184"/>
      <c r="AJ15" s="91"/>
      <c r="AK15" s="91"/>
      <c r="AL15" s="91"/>
      <c r="AM15" s="123"/>
      <c r="AN15" s="130"/>
      <c r="AO15" s="70"/>
      <c r="AP15" s="70"/>
      <c r="AQ15" s="70"/>
      <c r="AR15" s="70"/>
      <c r="AS15" s="70"/>
      <c r="AT15" s="70"/>
      <c r="AU15" s="70"/>
      <c r="AV15" s="70"/>
      <c r="AW15" s="70"/>
      <c r="AX15" s="70"/>
      <c r="AY15" s="70"/>
      <c r="AZ15" s="70"/>
      <c r="BA15" s="70"/>
      <c r="BB15" s="70"/>
      <c r="BC15" s="70"/>
      <c r="BD15" s="70"/>
      <c r="BE15" s="70"/>
      <c r="BF15" s="70"/>
    </row>
    <row r="16" spans="1:58" x14ac:dyDescent="0.2">
      <c r="A16" s="70" t="s">
        <v>1556</v>
      </c>
      <c r="B16" s="69"/>
      <c r="C16" s="69"/>
      <c r="D16" s="69"/>
      <c r="E16" s="116"/>
      <c r="F16" s="221"/>
      <c r="G16" s="91"/>
      <c r="H16" s="80"/>
      <c r="I16" s="80"/>
      <c r="J16" s="118"/>
      <c r="K16" s="80"/>
      <c r="L16" s="91"/>
      <c r="M16" s="91"/>
      <c r="N16" s="91"/>
      <c r="O16" s="91"/>
      <c r="P16" s="91"/>
      <c r="Q16" s="123"/>
      <c r="R16" s="80"/>
      <c r="S16" s="123"/>
      <c r="T16" s="118"/>
      <c r="U16" s="123"/>
      <c r="V16" s="123"/>
      <c r="W16" s="123"/>
      <c r="X16" s="123"/>
      <c r="Y16" s="80"/>
      <c r="Z16" s="123"/>
      <c r="AA16" s="184"/>
      <c r="AB16" s="184"/>
      <c r="AC16" s="91"/>
      <c r="AD16" s="123"/>
      <c r="AE16" s="184"/>
      <c r="AF16" s="184"/>
      <c r="AG16" s="123"/>
      <c r="AH16" s="184"/>
      <c r="AI16" s="184"/>
      <c r="AJ16" s="91"/>
      <c r="AK16" s="91"/>
      <c r="AL16" s="91"/>
      <c r="AM16" s="123"/>
      <c r="AN16" s="130"/>
      <c r="AO16" s="70"/>
      <c r="AP16" s="70"/>
      <c r="AQ16" s="70"/>
      <c r="AR16" s="70"/>
      <c r="AS16" s="70"/>
      <c r="AT16" s="70"/>
      <c r="AU16" s="70"/>
      <c r="AV16" s="70"/>
      <c r="AW16" s="70"/>
      <c r="AX16" s="70"/>
      <c r="AY16" s="70"/>
      <c r="AZ16" s="70"/>
      <c r="BA16" s="70"/>
      <c r="BB16" s="70"/>
      <c r="BC16" s="70"/>
      <c r="BD16" s="70"/>
      <c r="BE16" s="70"/>
      <c r="BF16" s="70"/>
    </row>
    <row r="17" spans="1:58" x14ac:dyDescent="0.2">
      <c r="A17" s="70" t="s">
        <v>1558</v>
      </c>
      <c r="B17" s="69"/>
      <c r="C17" s="69"/>
      <c r="D17" s="69"/>
      <c r="E17" s="116"/>
      <c r="F17" s="221"/>
      <c r="G17" s="91"/>
      <c r="H17" s="80"/>
      <c r="I17" s="80"/>
      <c r="J17" s="118"/>
      <c r="K17" s="80"/>
      <c r="L17" s="91"/>
      <c r="M17" s="91"/>
      <c r="N17" s="91"/>
      <c r="O17" s="91"/>
      <c r="P17" s="91"/>
      <c r="Q17" s="123"/>
      <c r="R17" s="80"/>
      <c r="S17" s="123"/>
      <c r="T17" s="118"/>
      <c r="U17" s="123"/>
      <c r="V17" s="123"/>
      <c r="W17" s="123"/>
      <c r="X17" s="123"/>
      <c r="Y17" s="80"/>
      <c r="Z17" s="123"/>
      <c r="AA17" s="184"/>
      <c r="AB17" s="184"/>
      <c r="AC17" s="91"/>
      <c r="AD17" s="123"/>
      <c r="AE17" s="184"/>
      <c r="AF17" s="184"/>
      <c r="AG17" s="123"/>
      <c r="AH17" s="184"/>
      <c r="AI17" s="184"/>
      <c r="AJ17" s="91"/>
      <c r="AK17" s="91"/>
      <c r="AL17" s="91"/>
      <c r="AM17" s="123"/>
      <c r="AN17" s="130"/>
      <c r="AO17" s="70"/>
      <c r="AP17" s="70"/>
      <c r="AQ17" s="70"/>
      <c r="AR17" s="70"/>
      <c r="AS17" s="70"/>
      <c r="AT17" s="70"/>
      <c r="AU17" s="70"/>
      <c r="AV17" s="70"/>
      <c r="AW17" s="70"/>
      <c r="AX17" s="70"/>
      <c r="AY17" s="70"/>
      <c r="AZ17" s="70"/>
      <c r="BA17" s="70"/>
      <c r="BB17" s="70"/>
      <c r="BC17" s="70"/>
      <c r="BD17" s="70"/>
      <c r="BE17" s="70"/>
      <c r="BF17" s="70"/>
    </row>
    <row r="18" spans="1:58" x14ac:dyDescent="0.2">
      <c r="A18" s="234" t="s">
        <v>1559</v>
      </c>
      <c r="B18" s="69"/>
      <c r="C18" s="69"/>
      <c r="D18" s="69"/>
      <c r="E18" s="116"/>
      <c r="F18" s="221"/>
      <c r="G18" s="91"/>
      <c r="H18" s="80"/>
      <c r="I18" s="80"/>
      <c r="J18" s="118"/>
      <c r="K18" s="80"/>
      <c r="L18" s="91"/>
      <c r="M18" s="91"/>
      <c r="N18" s="91"/>
      <c r="O18" s="91"/>
      <c r="P18" s="91"/>
      <c r="Q18" s="123"/>
      <c r="R18" s="80"/>
      <c r="S18" s="123"/>
      <c r="T18" s="118"/>
      <c r="U18" s="123"/>
      <c r="V18" s="123"/>
      <c r="W18" s="123"/>
      <c r="X18" s="123"/>
      <c r="Y18" s="80"/>
      <c r="Z18" s="123"/>
      <c r="AA18" s="184"/>
      <c r="AB18" s="184"/>
      <c r="AC18" s="91"/>
      <c r="AD18" s="123"/>
      <c r="AE18" s="184"/>
      <c r="AF18" s="184"/>
      <c r="AG18" s="123"/>
      <c r="AH18" s="184"/>
      <c r="AI18" s="184"/>
      <c r="AJ18" s="91"/>
      <c r="AK18" s="91"/>
      <c r="AL18" s="91"/>
      <c r="AM18" s="123"/>
      <c r="AN18" s="130"/>
      <c r="AO18" s="70"/>
      <c r="AP18" s="70"/>
      <c r="AQ18" s="70"/>
      <c r="AR18" s="70"/>
      <c r="AS18" s="70"/>
      <c r="AT18" s="70"/>
      <c r="AU18" s="70"/>
      <c r="AV18" s="70"/>
      <c r="AW18" s="70"/>
      <c r="AX18" s="70"/>
      <c r="AY18" s="70"/>
      <c r="AZ18" s="70"/>
      <c r="BA18" s="70"/>
      <c r="BB18" s="70"/>
      <c r="BC18" s="70"/>
      <c r="BD18" s="70"/>
      <c r="BE18" s="70"/>
      <c r="BF18" s="70"/>
    </row>
    <row r="19" spans="1:58" x14ac:dyDescent="0.2">
      <c r="A19" s="71" t="s">
        <v>1553</v>
      </c>
      <c r="B19" s="69"/>
      <c r="C19" s="69"/>
      <c r="D19" s="69"/>
      <c r="E19" s="116"/>
      <c r="F19" s="221"/>
      <c r="G19" s="91"/>
      <c r="H19" s="80"/>
      <c r="I19" s="80"/>
      <c r="J19" s="118"/>
      <c r="K19" s="80"/>
      <c r="L19" s="91"/>
      <c r="M19" s="91"/>
      <c r="N19" s="91"/>
      <c r="O19" s="91"/>
      <c r="P19" s="91"/>
      <c r="Q19" s="123"/>
      <c r="R19" s="80"/>
      <c r="S19" s="123"/>
      <c r="T19" s="118"/>
      <c r="U19" s="123"/>
      <c r="V19" s="123"/>
      <c r="W19" s="123"/>
      <c r="X19" s="123"/>
      <c r="Y19" s="80"/>
      <c r="Z19" s="123"/>
      <c r="AA19" s="184"/>
      <c r="AB19" s="184"/>
      <c r="AC19" s="91"/>
      <c r="AD19" s="123"/>
      <c r="AE19" s="184"/>
      <c r="AF19" s="184"/>
      <c r="AG19" s="123"/>
      <c r="AH19" s="184"/>
      <c r="AI19" s="184"/>
      <c r="AJ19" s="91"/>
      <c r="AK19" s="91"/>
      <c r="AL19" s="91"/>
      <c r="AM19" s="123"/>
      <c r="AN19" s="130"/>
      <c r="AO19" s="70"/>
      <c r="AP19" s="70"/>
      <c r="AQ19" s="70"/>
      <c r="AR19" s="70"/>
      <c r="AS19" s="70"/>
      <c r="AT19" s="70"/>
      <c r="AU19" s="70"/>
      <c r="AV19" s="70"/>
      <c r="AW19" s="70"/>
      <c r="AX19" s="70"/>
      <c r="AY19" s="70"/>
      <c r="AZ19" s="70"/>
      <c r="BA19" s="70"/>
      <c r="BB19" s="70"/>
      <c r="BC19" s="70"/>
      <c r="BD19" s="70"/>
      <c r="BE19" s="70"/>
      <c r="BF19" s="70"/>
    </row>
    <row r="20" spans="1:58" x14ac:dyDescent="0.2">
      <c r="A20" s="70"/>
      <c r="B20" s="69"/>
      <c r="C20" s="69"/>
      <c r="D20" s="69"/>
      <c r="E20" s="116"/>
      <c r="F20" s="221"/>
      <c r="G20" s="91"/>
      <c r="H20" s="80"/>
      <c r="I20" s="80"/>
      <c r="J20" s="118"/>
      <c r="K20" s="80"/>
      <c r="L20" s="91"/>
      <c r="M20" s="91"/>
      <c r="N20" s="91"/>
      <c r="O20" s="91"/>
      <c r="P20" s="91"/>
      <c r="Q20" s="123"/>
      <c r="R20" s="80"/>
      <c r="S20" s="123"/>
      <c r="T20" s="118"/>
      <c r="U20" s="123"/>
      <c r="V20" s="123"/>
      <c r="W20" s="123"/>
      <c r="X20" s="123"/>
      <c r="Y20" s="80"/>
      <c r="Z20" s="123"/>
      <c r="AA20" s="184"/>
      <c r="AB20" s="184"/>
      <c r="AC20" s="91"/>
      <c r="AD20" s="123"/>
      <c r="AE20" s="184"/>
      <c r="AF20" s="184"/>
      <c r="AG20" s="123"/>
      <c r="AH20" s="184"/>
      <c r="AI20" s="184"/>
      <c r="AJ20" s="91"/>
      <c r="AK20" s="91"/>
      <c r="AL20" s="91"/>
      <c r="AM20" s="123"/>
      <c r="AN20" s="130"/>
      <c r="AO20" s="70"/>
      <c r="AP20" s="70"/>
      <c r="AQ20" s="70"/>
      <c r="AR20" s="70"/>
      <c r="AS20" s="70"/>
      <c r="AT20" s="70"/>
      <c r="AU20" s="70"/>
      <c r="AV20" s="70"/>
      <c r="AW20" s="70"/>
      <c r="AX20" s="70"/>
      <c r="AY20" s="70"/>
      <c r="AZ20" s="70"/>
      <c r="BA20" s="70"/>
      <c r="BB20" s="70"/>
      <c r="BC20" s="70"/>
      <c r="BD20" s="70"/>
      <c r="BE20" s="70"/>
      <c r="BF20" s="70"/>
    </row>
    <row r="21" spans="1:58" x14ac:dyDescent="0.2">
      <c r="A21" s="72" t="s">
        <v>895</v>
      </c>
      <c r="B21" s="69"/>
      <c r="C21" s="69"/>
      <c r="D21" s="69"/>
      <c r="E21" s="116"/>
      <c r="F21" s="221"/>
      <c r="G21" s="91"/>
      <c r="H21" s="80"/>
      <c r="I21" s="80"/>
      <c r="J21" s="118"/>
      <c r="K21" s="80"/>
      <c r="L21" s="91"/>
      <c r="M21" s="91"/>
      <c r="N21" s="91"/>
      <c r="O21" s="91"/>
      <c r="P21" s="91"/>
      <c r="Q21" s="123"/>
      <c r="R21" s="80"/>
      <c r="S21" s="123"/>
      <c r="T21" s="118"/>
      <c r="U21" s="123"/>
      <c r="V21" s="123"/>
      <c r="W21" s="123"/>
      <c r="X21" s="123"/>
      <c r="Y21" s="80"/>
      <c r="Z21" s="123"/>
      <c r="AA21" s="184"/>
      <c r="AB21" s="184"/>
      <c r="AC21" s="91"/>
      <c r="AD21" s="123"/>
      <c r="AE21" s="184"/>
      <c r="AF21" s="184"/>
      <c r="AG21" s="123"/>
      <c r="AH21" s="184"/>
      <c r="AI21" s="184"/>
      <c r="AJ21" s="91"/>
      <c r="AK21" s="91"/>
      <c r="AL21" s="91"/>
      <c r="AM21" s="123"/>
      <c r="AN21" s="130"/>
      <c r="AO21" s="70"/>
      <c r="AP21" s="70"/>
      <c r="AQ21" s="70"/>
      <c r="AR21" s="70"/>
      <c r="AS21" s="70"/>
      <c r="AT21" s="70"/>
      <c r="AU21" s="70"/>
      <c r="AV21" s="70"/>
      <c r="AW21" s="70"/>
      <c r="AX21" s="70"/>
      <c r="AY21" s="70"/>
      <c r="AZ21" s="70"/>
      <c r="BA21" s="70"/>
      <c r="BB21" s="70"/>
      <c r="BC21" s="70"/>
      <c r="BD21" s="70"/>
      <c r="BE21" s="70"/>
      <c r="BF21" s="70"/>
    </row>
    <row r="22" spans="1:58" x14ac:dyDescent="0.2">
      <c r="A22" s="70"/>
      <c r="B22" s="69"/>
      <c r="C22" s="69"/>
      <c r="D22" s="69"/>
      <c r="E22" s="116"/>
      <c r="F22" s="221"/>
      <c r="G22" s="91"/>
      <c r="H22" s="80"/>
      <c r="I22" s="80"/>
      <c r="J22" s="118"/>
      <c r="K22" s="80"/>
      <c r="L22" s="91"/>
      <c r="M22" s="91"/>
      <c r="N22" s="91"/>
      <c r="O22" s="91"/>
      <c r="P22" s="91"/>
      <c r="Q22" s="123"/>
      <c r="R22" s="80"/>
      <c r="S22" s="123"/>
      <c r="T22" s="118"/>
      <c r="U22" s="123"/>
      <c r="V22" s="123"/>
      <c r="W22" s="123"/>
      <c r="X22" s="123"/>
      <c r="Y22" s="80"/>
      <c r="Z22" s="123"/>
      <c r="AA22" s="184"/>
      <c r="AB22" s="184"/>
      <c r="AC22" s="91"/>
      <c r="AD22" s="123"/>
      <c r="AE22" s="184"/>
      <c r="AF22" s="184"/>
      <c r="AG22" s="123"/>
      <c r="AH22" s="184"/>
      <c r="AI22" s="184"/>
      <c r="AJ22" s="91"/>
      <c r="AK22" s="91"/>
      <c r="AL22" s="91"/>
      <c r="AM22" s="123"/>
      <c r="AN22" s="130"/>
      <c r="AO22" s="70"/>
      <c r="AP22" s="70"/>
      <c r="AQ22" s="70"/>
      <c r="AR22" s="70"/>
      <c r="AS22" s="70"/>
      <c r="AT22" s="70"/>
      <c r="AU22" s="70"/>
      <c r="AV22" s="70"/>
      <c r="AW22" s="70"/>
      <c r="AX22" s="70"/>
      <c r="AY22" s="70"/>
      <c r="AZ22" s="70"/>
      <c r="BA22" s="70"/>
      <c r="BB22" s="70"/>
      <c r="BC22" s="70"/>
      <c r="BD22" s="70"/>
      <c r="BE22" s="70"/>
      <c r="BF22" s="70"/>
    </row>
    <row r="23" spans="1:58" x14ac:dyDescent="0.2">
      <c r="A23" s="71" t="s">
        <v>896</v>
      </c>
      <c r="B23" s="69"/>
      <c r="C23" s="69"/>
      <c r="D23" s="69"/>
      <c r="E23" s="116"/>
      <c r="F23" s="221"/>
      <c r="G23" s="91"/>
      <c r="H23" s="80"/>
      <c r="I23" s="80"/>
      <c r="J23" s="118"/>
      <c r="K23" s="80"/>
      <c r="L23" s="91"/>
      <c r="M23" s="91"/>
      <c r="N23" s="91"/>
      <c r="O23" s="91"/>
      <c r="P23" s="91"/>
      <c r="Q23" s="123"/>
      <c r="R23" s="80"/>
      <c r="S23" s="123"/>
      <c r="T23" s="118"/>
      <c r="U23" s="123"/>
      <c r="V23" s="123"/>
      <c r="W23" s="123"/>
      <c r="X23" s="123"/>
      <c r="Y23" s="80"/>
      <c r="Z23" s="123"/>
      <c r="AA23" s="184"/>
      <c r="AB23" s="184"/>
      <c r="AC23" s="91"/>
      <c r="AD23" s="123"/>
      <c r="AE23" s="184"/>
      <c r="AF23" s="184"/>
      <c r="AG23" s="123"/>
      <c r="AH23" s="184"/>
      <c r="AI23" s="184"/>
      <c r="AJ23" s="91"/>
      <c r="AK23" s="91"/>
      <c r="AL23" s="91"/>
      <c r="AM23" s="123"/>
      <c r="AN23" s="130"/>
      <c r="AO23" s="70"/>
      <c r="AP23" s="70"/>
      <c r="AQ23" s="70"/>
      <c r="AR23" s="70"/>
      <c r="AS23" s="70"/>
      <c r="AT23" s="70"/>
      <c r="AU23" s="70"/>
      <c r="AV23" s="70"/>
      <c r="AW23" s="70"/>
      <c r="AX23" s="70"/>
      <c r="AY23" s="70"/>
      <c r="AZ23" s="70"/>
      <c r="BA23" s="70"/>
      <c r="BB23" s="70"/>
      <c r="BC23" s="70"/>
      <c r="BD23" s="70"/>
      <c r="BE23" s="70"/>
      <c r="BF23" s="70"/>
    </row>
    <row r="24" spans="1:58" x14ac:dyDescent="0.2">
      <c r="A24" s="71" t="s">
        <v>897</v>
      </c>
      <c r="B24" s="69"/>
      <c r="C24" s="69"/>
      <c r="D24" s="69"/>
      <c r="E24" s="116"/>
      <c r="F24" s="221"/>
      <c r="G24" s="91"/>
      <c r="H24" s="80"/>
      <c r="I24" s="80"/>
      <c r="J24" s="118"/>
      <c r="K24" s="80"/>
      <c r="L24" s="91"/>
      <c r="M24" s="91"/>
      <c r="N24" s="91"/>
      <c r="O24" s="91"/>
      <c r="P24" s="91"/>
      <c r="Q24" s="123"/>
      <c r="R24" s="80"/>
      <c r="S24" s="123"/>
      <c r="T24" s="118"/>
      <c r="U24" s="123"/>
      <c r="V24" s="123"/>
      <c r="W24" s="123"/>
      <c r="X24" s="123"/>
      <c r="Y24" s="80"/>
      <c r="Z24" s="123"/>
      <c r="AA24" s="184"/>
      <c r="AB24" s="184"/>
      <c r="AC24" s="91"/>
      <c r="AD24" s="123"/>
      <c r="AE24" s="184"/>
      <c r="AF24" s="184"/>
      <c r="AG24" s="123"/>
      <c r="AH24" s="184"/>
      <c r="AI24" s="184"/>
      <c r="AJ24" s="91"/>
      <c r="AK24" s="91"/>
      <c r="AL24" s="91"/>
      <c r="AM24" s="123"/>
      <c r="AN24" s="130"/>
      <c r="AO24" s="70"/>
      <c r="AP24" s="70"/>
      <c r="AQ24" s="70"/>
      <c r="AR24" s="70"/>
      <c r="AS24" s="70"/>
      <c r="AT24" s="70"/>
      <c r="AU24" s="70"/>
      <c r="AV24" s="70"/>
      <c r="AW24" s="70"/>
      <c r="AX24" s="70"/>
      <c r="AY24" s="70"/>
      <c r="AZ24" s="70"/>
      <c r="BA24" s="70"/>
      <c r="BB24" s="70"/>
      <c r="BC24" s="70"/>
      <c r="BD24" s="70"/>
      <c r="BE24" s="70"/>
      <c r="BF24" s="70"/>
    </row>
    <row r="25" spans="1:58" x14ac:dyDescent="0.2">
      <c r="A25" s="71" t="s">
        <v>898</v>
      </c>
      <c r="B25" s="69"/>
      <c r="C25" s="69"/>
      <c r="D25" s="69"/>
      <c r="E25" s="116"/>
      <c r="F25" s="221"/>
      <c r="G25" s="91"/>
      <c r="H25" s="80"/>
      <c r="I25" s="80"/>
      <c r="J25" s="118"/>
      <c r="K25" s="80"/>
      <c r="L25" s="91"/>
      <c r="M25" s="91"/>
      <c r="N25" s="91"/>
      <c r="O25" s="91"/>
      <c r="P25" s="91"/>
      <c r="Q25" s="123"/>
      <c r="R25" s="80"/>
      <c r="S25" s="123"/>
      <c r="T25" s="118"/>
      <c r="U25" s="123"/>
      <c r="V25" s="123"/>
      <c r="W25" s="123"/>
      <c r="X25" s="123"/>
      <c r="Y25" s="80"/>
      <c r="Z25" s="123"/>
      <c r="AA25" s="184"/>
      <c r="AB25" s="184"/>
      <c r="AC25" s="91"/>
      <c r="AD25" s="123"/>
      <c r="AE25" s="184"/>
      <c r="AF25" s="184"/>
      <c r="AG25" s="123"/>
      <c r="AH25" s="184"/>
      <c r="AI25" s="184"/>
      <c r="AJ25" s="91"/>
      <c r="AK25" s="91"/>
      <c r="AL25" s="91"/>
      <c r="AM25" s="123"/>
      <c r="AN25" s="130"/>
      <c r="AO25" s="70"/>
      <c r="AP25" s="70"/>
      <c r="AQ25" s="70"/>
      <c r="AR25" s="70"/>
      <c r="AS25" s="70"/>
      <c r="AT25" s="70"/>
      <c r="AU25" s="70"/>
      <c r="AV25" s="70"/>
      <c r="AW25" s="70"/>
      <c r="AX25" s="70"/>
      <c r="AY25" s="70"/>
      <c r="AZ25" s="70"/>
      <c r="BA25" s="70"/>
      <c r="BB25" s="70"/>
      <c r="BC25" s="70"/>
      <c r="BD25" s="70"/>
      <c r="BE25" s="70"/>
      <c r="BF25" s="70"/>
    </row>
    <row r="26" spans="1:58" x14ac:dyDescent="0.2">
      <c r="A26" s="71" t="s">
        <v>899</v>
      </c>
      <c r="B26" s="69"/>
      <c r="C26" s="69"/>
      <c r="D26" s="69"/>
      <c r="E26" s="116"/>
      <c r="F26" s="221"/>
      <c r="G26" s="91"/>
      <c r="H26" s="80"/>
      <c r="I26" s="80"/>
      <c r="J26" s="118"/>
      <c r="K26" s="80"/>
      <c r="L26" s="91"/>
      <c r="M26" s="91"/>
      <c r="N26" s="91"/>
      <c r="O26" s="91"/>
      <c r="P26" s="91"/>
      <c r="Q26" s="123"/>
      <c r="R26" s="80"/>
      <c r="S26" s="123"/>
      <c r="T26" s="118"/>
      <c r="U26" s="123"/>
      <c r="V26" s="123"/>
      <c r="W26" s="123"/>
      <c r="X26" s="123"/>
      <c r="Y26" s="80"/>
      <c r="Z26" s="123"/>
      <c r="AA26" s="184"/>
      <c r="AB26" s="184"/>
      <c r="AC26" s="91"/>
      <c r="AD26" s="123"/>
      <c r="AE26" s="184"/>
      <c r="AF26" s="184"/>
      <c r="AG26" s="123"/>
      <c r="AH26" s="184"/>
      <c r="AI26" s="184"/>
      <c r="AJ26" s="91"/>
      <c r="AK26" s="91"/>
      <c r="AL26" s="91"/>
      <c r="AM26" s="123"/>
      <c r="AN26" s="130"/>
      <c r="AO26" s="70"/>
      <c r="AP26" s="70"/>
      <c r="AQ26" s="70"/>
      <c r="AR26" s="70"/>
      <c r="AS26" s="70"/>
      <c r="AT26" s="70"/>
      <c r="AU26" s="70"/>
      <c r="AV26" s="70"/>
      <c r="AW26" s="70"/>
      <c r="AX26" s="70"/>
      <c r="AY26" s="70"/>
      <c r="AZ26" s="70"/>
      <c r="BA26" s="70"/>
      <c r="BB26" s="70"/>
      <c r="BC26" s="70"/>
      <c r="BD26" s="70"/>
      <c r="BE26" s="70"/>
      <c r="BF26" s="70"/>
    </row>
    <row r="27" spans="1:58" x14ac:dyDescent="0.2">
      <c r="A27" s="71" t="s">
        <v>900</v>
      </c>
      <c r="B27" s="69"/>
      <c r="C27" s="69"/>
      <c r="D27" s="69"/>
      <c r="E27" s="116"/>
      <c r="F27" s="221"/>
      <c r="G27" s="91"/>
      <c r="H27" s="80"/>
      <c r="I27" s="80"/>
      <c r="J27" s="118"/>
      <c r="K27" s="80"/>
      <c r="L27" s="91"/>
      <c r="M27" s="91"/>
      <c r="N27" s="91"/>
      <c r="O27" s="91"/>
      <c r="P27" s="91"/>
      <c r="Q27" s="123"/>
      <c r="R27" s="80"/>
      <c r="S27" s="123"/>
      <c r="T27" s="118"/>
      <c r="U27" s="123"/>
      <c r="V27" s="123"/>
      <c r="W27" s="123"/>
      <c r="X27" s="123"/>
      <c r="Y27" s="80"/>
      <c r="Z27" s="123"/>
      <c r="AA27" s="184"/>
      <c r="AB27" s="184"/>
      <c r="AC27" s="91"/>
      <c r="AD27" s="123"/>
      <c r="AE27" s="184"/>
      <c r="AF27" s="184"/>
      <c r="AG27" s="123"/>
      <c r="AH27" s="184"/>
      <c r="AI27" s="184"/>
      <c r="AJ27" s="91"/>
      <c r="AK27" s="91"/>
      <c r="AL27" s="91"/>
      <c r="AM27" s="123"/>
      <c r="AN27" s="130"/>
      <c r="AO27" s="70"/>
      <c r="AP27" s="70"/>
      <c r="AQ27" s="70"/>
      <c r="AR27" s="70"/>
      <c r="AS27" s="70"/>
      <c r="AT27" s="70"/>
      <c r="AU27" s="70"/>
      <c r="AV27" s="70"/>
      <c r="AW27" s="70"/>
      <c r="AX27" s="70"/>
      <c r="AY27" s="70"/>
      <c r="AZ27" s="70"/>
      <c r="BA27" s="70"/>
      <c r="BB27" s="70"/>
      <c r="BC27" s="70"/>
      <c r="BD27" s="70"/>
      <c r="BE27" s="70"/>
      <c r="BF27" s="70"/>
    </row>
    <row r="28" spans="1:58" x14ac:dyDescent="0.2">
      <c r="A28" s="71" t="s">
        <v>901</v>
      </c>
      <c r="B28" s="69"/>
      <c r="C28" s="69"/>
      <c r="D28" s="69"/>
      <c r="E28" s="116"/>
      <c r="F28" s="221"/>
      <c r="G28" s="91"/>
      <c r="H28" s="80"/>
      <c r="I28" s="80"/>
      <c r="J28" s="118"/>
      <c r="K28" s="80"/>
      <c r="L28" s="91"/>
      <c r="M28" s="91"/>
      <c r="N28" s="91"/>
      <c r="O28" s="91"/>
      <c r="P28" s="91"/>
      <c r="Q28" s="123"/>
      <c r="R28" s="80"/>
      <c r="S28" s="123"/>
      <c r="T28" s="118"/>
      <c r="U28" s="123"/>
      <c r="V28" s="123"/>
      <c r="W28" s="123"/>
      <c r="X28" s="123"/>
      <c r="Y28" s="80"/>
      <c r="Z28" s="123"/>
      <c r="AA28" s="184"/>
      <c r="AB28" s="184"/>
      <c r="AC28" s="91"/>
      <c r="AD28" s="123"/>
      <c r="AE28" s="184"/>
      <c r="AF28" s="184"/>
      <c r="AG28" s="123"/>
      <c r="AH28" s="184"/>
      <c r="AI28" s="184"/>
      <c r="AJ28" s="91"/>
      <c r="AK28" s="91"/>
      <c r="AL28" s="91"/>
      <c r="AM28" s="123"/>
      <c r="AN28" s="130"/>
      <c r="AO28" s="70"/>
      <c r="AP28" s="70"/>
      <c r="AQ28" s="70"/>
      <c r="AR28" s="70"/>
      <c r="AS28" s="70"/>
      <c r="AT28" s="70"/>
      <c r="AU28" s="70"/>
      <c r="AV28" s="70"/>
      <c r="AW28" s="70"/>
      <c r="AX28" s="70"/>
      <c r="AY28" s="70"/>
      <c r="AZ28" s="70"/>
      <c r="BA28" s="70"/>
      <c r="BB28" s="70"/>
      <c r="BC28" s="70"/>
      <c r="BD28" s="70"/>
      <c r="BE28" s="70"/>
      <c r="BF28" s="70"/>
    </row>
    <row r="29" spans="1:58" x14ac:dyDescent="0.2">
      <c r="A29" s="71" t="s">
        <v>902</v>
      </c>
      <c r="B29" s="69"/>
      <c r="C29" s="69"/>
      <c r="D29" s="69"/>
      <c r="E29" s="116"/>
      <c r="F29" s="221"/>
      <c r="G29" s="91"/>
      <c r="H29" s="80"/>
      <c r="I29" s="80"/>
      <c r="J29" s="118"/>
      <c r="K29" s="80"/>
      <c r="L29" s="91"/>
      <c r="M29" s="91"/>
      <c r="N29" s="91"/>
      <c r="O29" s="91"/>
      <c r="P29" s="91"/>
      <c r="Q29" s="123"/>
      <c r="R29" s="80"/>
      <c r="S29" s="123"/>
      <c r="T29" s="118"/>
      <c r="U29" s="123"/>
      <c r="V29" s="123"/>
      <c r="W29" s="123"/>
      <c r="X29" s="123"/>
      <c r="Y29" s="80"/>
      <c r="Z29" s="123"/>
      <c r="AA29" s="184"/>
      <c r="AB29" s="184"/>
      <c r="AC29" s="91"/>
      <c r="AD29" s="123"/>
      <c r="AE29" s="184"/>
      <c r="AF29" s="184"/>
      <c r="AG29" s="123"/>
      <c r="AH29" s="184"/>
      <c r="AI29" s="184"/>
      <c r="AJ29" s="91"/>
      <c r="AK29" s="91"/>
      <c r="AL29" s="91"/>
      <c r="AM29" s="123"/>
      <c r="AN29" s="130"/>
      <c r="AO29" s="70"/>
      <c r="AP29" s="70"/>
      <c r="AQ29" s="70"/>
      <c r="AR29" s="70"/>
      <c r="AS29" s="70"/>
      <c r="AT29" s="70"/>
      <c r="AU29" s="70"/>
      <c r="AV29" s="70"/>
      <c r="AW29" s="70"/>
      <c r="AX29" s="70"/>
      <c r="AY29" s="70"/>
      <c r="AZ29" s="70"/>
      <c r="BA29" s="70"/>
      <c r="BB29" s="70"/>
      <c r="BC29" s="70"/>
      <c r="BD29" s="70"/>
      <c r="BE29" s="70"/>
      <c r="BF29" s="70"/>
    </row>
    <row r="30" spans="1:58" x14ac:dyDescent="0.2">
      <c r="A30" s="69"/>
      <c r="B30" s="69"/>
      <c r="C30" s="69"/>
      <c r="D30" s="69"/>
      <c r="E30" s="116"/>
      <c r="F30" s="221"/>
      <c r="G30" s="91"/>
      <c r="H30" s="80"/>
      <c r="I30" s="80"/>
      <c r="J30" s="118"/>
      <c r="K30" s="80"/>
      <c r="L30" s="91"/>
      <c r="M30" s="91"/>
      <c r="N30" s="91"/>
      <c r="O30" s="91"/>
      <c r="P30" s="91"/>
      <c r="Q30" s="123"/>
      <c r="R30" s="80"/>
      <c r="S30" s="123"/>
      <c r="T30" s="118"/>
      <c r="U30" s="123"/>
      <c r="V30" s="123"/>
      <c r="W30" s="123"/>
      <c r="X30" s="123"/>
      <c r="Y30" s="80"/>
      <c r="Z30" s="123"/>
      <c r="AA30" s="184"/>
      <c r="AB30" s="184"/>
      <c r="AC30" s="91"/>
      <c r="AD30" s="123"/>
      <c r="AE30" s="184"/>
      <c r="AF30" s="184"/>
      <c r="AG30" s="123"/>
      <c r="AH30" s="184"/>
      <c r="AI30" s="184"/>
      <c r="AJ30" s="91"/>
      <c r="AK30" s="91"/>
      <c r="AL30" s="91"/>
      <c r="AM30" s="123"/>
      <c r="AN30" s="130"/>
      <c r="AO30" s="70"/>
      <c r="AP30" s="70"/>
      <c r="AQ30" s="70"/>
      <c r="AR30" s="70"/>
      <c r="AS30" s="70"/>
      <c r="AT30" s="70"/>
      <c r="AU30" s="70"/>
      <c r="AV30" s="70"/>
      <c r="AW30" s="70"/>
      <c r="AX30" s="70"/>
      <c r="AY30" s="70"/>
      <c r="AZ30" s="70"/>
      <c r="BA30" s="70"/>
      <c r="BB30" s="70"/>
      <c r="BC30" s="70"/>
      <c r="BD30" s="70"/>
      <c r="BE30" s="70"/>
      <c r="BF30" s="70"/>
    </row>
    <row r="31" spans="1:58" x14ac:dyDescent="0.2">
      <c r="A31" s="71" t="s">
        <v>1560</v>
      </c>
      <c r="B31" s="69"/>
      <c r="C31" s="69"/>
      <c r="D31" s="69"/>
      <c r="E31" s="116"/>
      <c r="F31" s="221"/>
      <c r="G31" s="91"/>
      <c r="H31" s="80"/>
      <c r="I31" s="80"/>
      <c r="J31" s="118"/>
      <c r="K31" s="80"/>
      <c r="L31" s="91"/>
      <c r="M31" s="91"/>
      <c r="N31" s="91"/>
      <c r="O31" s="91"/>
      <c r="P31" s="91"/>
      <c r="Q31" s="123"/>
      <c r="R31" s="80"/>
      <c r="S31" s="123"/>
      <c r="T31" s="118"/>
      <c r="U31" s="123"/>
      <c r="V31" s="123"/>
      <c r="W31" s="123"/>
      <c r="X31" s="123"/>
      <c r="Y31" s="80"/>
      <c r="Z31" s="123"/>
      <c r="AA31" s="184"/>
      <c r="AB31" s="184"/>
      <c r="AC31" s="91"/>
      <c r="AD31" s="123"/>
      <c r="AE31" s="184"/>
      <c r="AF31" s="184"/>
      <c r="AG31" s="123"/>
      <c r="AH31" s="184"/>
      <c r="AI31" s="184"/>
      <c r="AJ31" s="91"/>
      <c r="AK31" s="91"/>
      <c r="AL31" s="91"/>
      <c r="AM31" s="123"/>
      <c r="AN31" s="130"/>
      <c r="AO31" s="70"/>
      <c r="AP31" s="70"/>
      <c r="AQ31" s="70"/>
      <c r="AR31" s="70"/>
      <c r="AS31" s="70"/>
      <c r="AT31" s="70"/>
      <c r="AU31" s="70"/>
      <c r="AV31" s="70"/>
      <c r="AW31" s="70"/>
      <c r="AX31" s="70"/>
      <c r="AY31" s="70"/>
      <c r="AZ31" s="70"/>
      <c r="BA31" s="70"/>
      <c r="BB31" s="70"/>
      <c r="BC31" s="70"/>
      <c r="BD31" s="70"/>
      <c r="BE31" s="70"/>
      <c r="BF31" s="70"/>
    </row>
    <row r="32" spans="1:58" x14ac:dyDescent="0.2">
      <c r="A32" s="219" t="s">
        <v>1987</v>
      </c>
      <c r="B32" s="69"/>
      <c r="C32" s="69"/>
      <c r="D32" s="69"/>
      <c r="E32" s="116"/>
      <c r="F32" s="221"/>
      <c r="G32" s="91"/>
      <c r="H32" s="80"/>
      <c r="I32" s="80"/>
      <c r="J32" s="118"/>
      <c r="K32" s="80"/>
      <c r="L32" s="91"/>
      <c r="M32" s="91"/>
      <c r="N32" s="91"/>
      <c r="O32" s="91"/>
      <c r="P32" s="91"/>
      <c r="Q32" s="123"/>
      <c r="R32" s="80"/>
      <c r="S32" s="123"/>
      <c r="T32" s="118"/>
      <c r="U32" s="123"/>
      <c r="V32" s="123"/>
      <c r="W32" s="123"/>
      <c r="X32" s="123"/>
      <c r="Y32" s="80"/>
      <c r="Z32" s="123"/>
      <c r="AA32" s="184"/>
      <c r="AB32" s="184"/>
      <c r="AC32" s="91"/>
      <c r="AD32" s="123"/>
      <c r="AE32" s="184"/>
      <c r="AF32" s="184"/>
      <c r="AG32" s="123"/>
      <c r="AH32" s="184"/>
      <c r="AI32" s="184"/>
      <c r="AJ32" s="91"/>
      <c r="AK32" s="91"/>
      <c r="AL32" s="91"/>
      <c r="AM32" s="123"/>
      <c r="AN32" s="130"/>
      <c r="AO32" s="70"/>
      <c r="AP32" s="70"/>
      <c r="AQ32" s="70"/>
      <c r="AR32" s="70"/>
      <c r="AS32" s="70"/>
      <c r="AT32" s="70"/>
      <c r="AU32" s="70"/>
      <c r="AV32" s="70"/>
      <c r="AW32" s="70"/>
      <c r="AX32" s="70"/>
      <c r="AY32" s="70"/>
      <c r="AZ32" s="70"/>
      <c r="BA32" s="70"/>
      <c r="BB32" s="70"/>
      <c r="BC32" s="70"/>
      <c r="BD32" s="70"/>
      <c r="BE32" s="70"/>
      <c r="BF32" s="70"/>
    </row>
    <row r="33" spans="1:58" ht="17" thickBot="1" x14ac:dyDescent="0.25">
      <c r="A33" s="73"/>
      <c r="B33" s="73"/>
      <c r="C33" s="73"/>
      <c r="D33" s="73"/>
      <c r="E33" s="217"/>
      <c r="F33" s="222"/>
      <c r="G33" s="92"/>
      <c r="H33" s="81"/>
      <c r="I33" s="81"/>
      <c r="J33" s="119"/>
      <c r="K33" s="81"/>
      <c r="L33" s="92"/>
      <c r="M33" s="92"/>
      <c r="N33" s="92"/>
      <c r="O33" s="92"/>
      <c r="P33" s="92"/>
      <c r="Q33" s="124"/>
      <c r="R33" s="81"/>
      <c r="S33" s="124"/>
      <c r="T33" s="119"/>
      <c r="U33" s="124"/>
      <c r="V33" s="124"/>
      <c r="W33" s="124"/>
      <c r="X33" s="124"/>
      <c r="Y33" s="81"/>
      <c r="Z33" s="124"/>
      <c r="AA33" s="185"/>
      <c r="AB33" s="185"/>
      <c r="AC33" s="92"/>
      <c r="AD33" s="124"/>
      <c r="AE33" s="185"/>
      <c r="AF33" s="185"/>
      <c r="AG33" s="124"/>
      <c r="AH33" s="185"/>
      <c r="AI33" s="185"/>
      <c r="AJ33" s="92"/>
      <c r="AK33" s="92"/>
      <c r="AL33" s="92"/>
      <c r="AM33" s="124"/>
      <c r="AN33" s="220"/>
      <c r="AO33" s="70"/>
      <c r="AP33" s="70"/>
      <c r="AQ33" s="70"/>
      <c r="AR33" s="70"/>
      <c r="AS33" s="70"/>
      <c r="AT33" s="70"/>
      <c r="AU33" s="70"/>
      <c r="AV33" s="70"/>
      <c r="AW33" s="70"/>
      <c r="AX33" s="70"/>
      <c r="AY33" s="70"/>
      <c r="AZ33" s="70"/>
      <c r="BA33" s="70"/>
      <c r="BB33" s="70"/>
      <c r="BC33" s="70"/>
      <c r="BD33" s="70"/>
      <c r="BE33" s="70"/>
      <c r="BF33" s="70"/>
    </row>
    <row r="34" spans="1:58" ht="17" thickBot="1" x14ac:dyDescent="0.25">
      <c r="A34" s="1" t="s">
        <v>0</v>
      </c>
      <c r="B34" s="2" t="s">
        <v>1</v>
      </c>
      <c r="C34" s="2" t="s">
        <v>582</v>
      </c>
      <c r="D34" s="2" t="s">
        <v>2</v>
      </c>
      <c r="E34" s="3" t="s">
        <v>3</v>
      </c>
      <c r="F34" s="223" t="s">
        <v>4</v>
      </c>
      <c r="G34" s="4" t="s">
        <v>578</v>
      </c>
      <c r="H34" s="82" t="s">
        <v>579</v>
      </c>
      <c r="I34" s="82" t="s">
        <v>5</v>
      </c>
      <c r="J34" s="120" t="s">
        <v>6</v>
      </c>
      <c r="K34" s="82" t="s">
        <v>580</v>
      </c>
      <c r="L34" s="4" t="s">
        <v>7</v>
      </c>
      <c r="M34" s="4" t="s">
        <v>581</v>
      </c>
      <c r="N34" s="82" t="s">
        <v>1557</v>
      </c>
      <c r="O34" s="82" t="s">
        <v>1561</v>
      </c>
      <c r="P34" s="82" t="s">
        <v>1986</v>
      </c>
      <c r="Q34" s="125" t="s">
        <v>8</v>
      </c>
      <c r="R34" s="132" t="s">
        <v>9</v>
      </c>
      <c r="S34" s="137" t="s">
        <v>10</v>
      </c>
      <c r="T34" s="140" t="s">
        <v>11</v>
      </c>
      <c r="U34" s="125" t="s">
        <v>12</v>
      </c>
      <c r="V34" s="137" t="s">
        <v>13</v>
      </c>
      <c r="W34" s="142" t="s">
        <v>14</v>
      </c>
      <c r="X34" s="125" t="s">
        <v>15</v>
      </c>
      <c r="Y34" s="132" t="s">
        <v>16</v>
      </c>
      <c r="Z34" s="137" t="s">
        <v>17</v>
      </c>
      <c r="AA34" s="186" t="s">
        <v>18</v>
      </c>
      <c r="AB34" s="187" t="s">
        <v>19</v>
      </c>
      <c r="AC34" s="192" t="s">
        <v>20</v>
      </c>
      <c r="AD34" s="137" t="s">
        <v>21</v>
      </c>
      <c r="AE34" s="186" t="s">
        <v>22</v>
      </c>
      <c r="AF34" s="187" t="s">
        <v>23</v>
      </c>
      <c r="AG34" s="125" t="s">
        <v>24</v>
      </c>
      <c r="AH34" s="186" t="s">
        <v>25</v>
      </c>
      <c r="AI34" s="187" t="s">
        <v>26</v>
      </c>
      <c r="AJ34" s="198" t="s">
        <v>585</v>
      </c>
      <c r="AK34" s="199" t="s">
        <v>586</v>
      </c>
      <c r="AL34" s="198" t="s">
        <v>587</v>
      </c>
      <c r="AM34" s="142" t="s">
        <v>588</v>
      </c>
      <c r="AN34" s="142" t="s">
        <v>1555</v>
      </c>
      <c r="AO34" s="70"/>
      <c r="AP34" s="70"/>
      <c r="AQ34" s="70"/>
      <c r="AR34" s="70"/>
      <c r="AS34" s="70"/>
      <c r="AT34" s="70"/>
      <c r="AU34" s="70"/>
      <c r="AV34" s="70"/>
      <c r="AW34" s="70"/>
      <c r="AX34" s="70"/>
      <c r="AY34" s="70"/>
      <c r="AZ34" s="70"/>
      <c r="BA34" s="70"/>
      <c r="BB34" s="70"/>
      <c r="BC34" s="70"/>
      <c r="BD34" s="70"/>
      <c r="BE34" s="70"/>
      <c r="BF34" s="70"/>
    </row>
    <row r="35" spans="1:58" x14ac:dyDescent="0.2">
      <c r="A35" s="61" t="s">
        <v>27</v>
      </c>
      <c r="B35" s="40" t="s">
        <v>28</v>
      </c>
      <c r="C35" s="40" t="s">
        <v>583</v>
      </c>
      <c r="D35" s="40">
        <v>7</v>
      </c>
      <c r="E35" s="218">
        <v>5.4445870462499997</v>
      </c>
      <c r="F35" s="224">
        <f t="shared" ref="F35:F42" si="0">(E35-MIN($E$35:$E$42))/(MAX($E$35:$E$42)-MIN($E$35:$E$42))</f>
        <v>0.55796085140892748</v>
      </c>
      <c r="G35" s="41">
        <v>100.20399999999999</v>
      </c>
      <c r="H35" s="101">
        <v>536.4</v>
      </c>
      <c r="I35" s="83">
        <v>29.46</v>
      </c>
      <c r="J35" s="42">
        <v>4.1399999999999998E-4</v>
      </c>
      <c r="K35" s="83">
        <f>1/LEFT(J35,8)*G35/1000</f>
        <v>242.03864734299515</v>
      </c>
      <c r="L35" s="93">
        <f>LEFT(I35,5)*100000/(K35*8.314/(G35/1000)*H35)</f>
        <v>0.27348549305529768</v>
      </c>
      <c r="M35" s="93">
        <v>0.26700000000000002</v>
      </c>
      <c r="N35" s="228">
        <v>268.14999999999998</v>
      </c>
      <c r="O35" s="228">
        <v>138.69999999999999</v>
      </c>
      <c r="P35" s="228">
        <v>44.46</v>
      </c>
      <c r="Q35" s="126">
        <v>-4.1595000000000004</v>
      </c>
      <c r="R35" s="133">
        <v>577.92999999999995</v>
      </c>
      <c r="S35" s="46">
        <v>9.4000000000000004E-3</v>
      </c>
      <c r="T35" s="43">
        <v>-1.1521E-5</v>
      </c>
      <c r="U35" s="143">
        <v>0.24790000000000001</v>
      </c>
      <c r="V35" s="144">
        <v>0.27010000000000001</v>
      </c>
      <c r="W35" s="145">
        <v>0.30840000000000001</v>
      </c>
      <c r="X35" s="163">
        <v>30.257000000000001</v>
      </c>
      <c r="Y35" s="170">
        <v>-2631.3</v>
      </c>
      <c r="Z35" s="177">
        <v>-7.9839000000000002</v>
      </c>
      <c r="AA35" s="44">
        <v>4.6848000000000004E-13</v>
      </c>
      <c r="AB35" s="45">
        <v>2.717E-6</v>
      </c>
      <c r="AC35" s="193">
        <v>118.69199999999999</v>
      </c>
      <c r="AD35" s="46">
        <v>0.60251999999999994</v>
      </c>
      <c r="AE35" s="47">
        <v>-1.934E-3</v>
      </c>
      <c r="AF35" s="48">
        <v>3.0327000000000002E-6</v>
      </c>
      <c r="AG35" s="196">
        <v>0.19320000000000001</v>
      </c>
      <c r="AH35" s="44">
        <v>-1.2574999999999999E-4</v>
      </c>
      <c r="AI35" s="49">
        <v>-2.8789999999999998E-7</v>
      </c>
      <c r="AJ35" s="200">
        <v>45.35</v>
      </c>
      <c r="AK35" s="201">
        <v>0.38100000000000001</v>
      </c>
      <c r="AL35" s="205">
        <v>51.57</v>
      </c>
      <c r="AM35" s="207">
        <v>1.2257</v>
      </c>
      <c r="AN35" s="239">
        <v>19.315483019636101</v>
      </c>
      <c r="AO35" s="70"/>
      <c r="AP35" s="70"/>
      <c r="AQ35" s="70"/>
      <c r="AR35" s="70"/>
      <c r="AS35" s="70"/>
      <c r="AT35" s="70"/>
      <c r="AU35" s="70"/>
      <c r="AV35" s="70"/>
      <c r="AW35" s="70"/>
      <c r="AX35" s="70"/>
      <c r="AY35" s="70"/>
      <c r="AZ35" s="70"/>
      <c r="BA35" s="70"/>
      <c r="BB35" s="70"/>
      <c r="BC35" s="70"/>
      <c r="BD35" s="70"/>
      <c r="BE35" s="70"/>
      <c r="BF35" s="70"/>
    </row>
    <row r="36" spans="1:58" x14ac:dyDescent="0.2">
      <c r="A36" s="5" t="s">
        <v>29</v>
      </c>
      <c r="B36" s="50" t="s">
        <v>28</v>
      </c>
      <c r="C36" s="50" t="s">
        <v>1005</v>
      </c>
      <c r="D36" s="50">
        <v>7</v>
      </c>
      <c r="E36" s="115">
        <v>6.5716252199999996</v>
      </c>
      <c r="F36" s="225">
        <f t="shared" si="0"/>
        <v>0.70845523512864794</v>
      </c>
      <c r="G36" s="52">
        <v>100.20399999999999</v>
      </c>
      <c r="H36" s="88">
        <v>520.5</v>
      </c>
      <c r="I36" s="85">
        <v>27.73</v>
      </c>
      <c r="J36" s="31">
        <v>4.1599999999999997E-4</v>
      </c>
      <c r="K36" s="85">
        <f t="shared" ref="K36:K98" si="1">1/LEFT(J36,8)*G36/1000</f>
        <v>240.87499999999997</v>
      </c>
      <c r="L36" s="95">
        <f t="shared" ref="L36:L98" si="2">LEFT(I36,5)*100000/(K36*8.314/(G36/1000)*H36)</f>
        <v>0.26657072072915217</v>
      </c>
      <c r="M36" s="95">
        <v>0.28799999999999998</v>
      </c>
      <c r="N36" s="229">
        <v>264.81666666666666</v>
      </c>
      <c r="O36" s="229">
        <v>149.34</v>
      </c>
      <c r="P36" s="229">
        <v>44.45</v>
      </c>
      <c r="Q36" s="127">
        <v>-0.1129</v>
      </c>
      <c r="R36" s="134">
        <v>39.645000000000003</v>
      </c>
      <c r="S36" s="33">
        <v>-5.0000000000000001E-4</v>
      </c>
      <c r="T36" s="32">
        <v>-4.0547000000000003E-6</v>
      </c>
      <c r="U36" s="146">
        <v>0.24510000000000001</v>
      </c>
      <c r="V36" s="147">
        <v>0.2767</v>
      </c>
      <c r="W36" s="148">
        <v>0.28299999999999997</v>
      </c>
      <c r="X36" s="164">
        <v>6.2874999999999996</v>
      </c>
      <c r="Y36" s="171">
        <v>-2168.1999999999998</v>
      </c>
      <c r="Z36" s="178">
        <v>2.6936</v>
      </c>
      <c r="AA36" s="25">
        <v>-1.5525000000000001E-2</v>
      </c>
      <c r="AB36" s="26">
        <v>1.0917000000000001E-5</v>
      </c>
      <c r="AC36" s="194">
        <v>115.05200000000001</v>
      </c>
      <c r="AD36" s="33">
        <v>0.65773999999999999</v>
      </c>
      <c r="AE36" s="34">
        <v>-2.1697999999999999E-3</v>
      </c>
      <c r="AF36" s="53">
        <v>3.3303000000000001E-6</v>
      </c>
      <c r="AG36" s="129">
        <v>0.19400000000000001</v>
      </c>
      <c r="AH36" s="25">
        <v>-1.2396999999999999E-4</v>
      </c>
      <c r="AI36" s="35">
        <v>-3.1777999999999998E-7</v>
      </c>
      <c r="AJ36" s="202">
        <v>44.802</v>
      </c>
      <c r="AK36" s="203">
        <v>0.377</v>
      </c>
      <c r="AL36" s="206">
        <v>49.26</v>
      </c>
      <c r="AM36" s="208">
        <v>1.2150000000000001</v>
      </c>
      <c r="AN36" s="240">
        <v>23.239498110537198</v>
      </c>
      <c r="AO36" s="70"/>
      <c r="AP36" s="70"/>
      <c r="AQ36" s="70"/>
      <c r="AR36" s="70"/>
      <c r="AS36" s="70"/>
      <c r="AT36" s="70"/>
      <c r="AU36" s="70"/>
      <c r="AV36" s="70"/>
      <c r="AW36" s="70"/>
      <c r="AX36" s="70"/>
      <c r="AY36" s="70"/>
      <c r="AZ36" s="70"/>
      <c r="BA36" s="70"/>
      <c r="BB36" s="70"/>
      <c r="BC36" s="70"/>
      <c r="BD36" s="70"/>
      <c r="BE36" s="70"/>
      <c r="BF36" s="70"/>
    </row>
    <row r="37" spans="1:58" x14ac:dyDescent="0.2">
      <c r="A37" s="5" t="s">
        <v>30</v>
      </c>
      <c r="B37" s="50" t="s">
        <v>28</v>
      </c>
      <c r="C37" s="50" t="s">
        <v>1006</v>
      </c>
      <c r="D37" s="50">
        <v>7</v>
      </c>
      <c r="E37" s="115">
        <v>5.3631582900000003</v>
      </c>
      <c r="F37" s="225">
        <f t="shared" si="0"/>
        <v>0.54708759904327586</v>
      </c>
      <c r="G37" s="52">
        <v>100.20399999999999</v>
      </c>
      <c r="H37" s="88">
        <v>519.79</v>
      </c>
      <c r="I37" s="85">
        <v>27.37</v>
      </c>
      <c r="J37" s="31">
        <v>4.1800000000000002E-4</v>
      </c>
      <c r="K37" s="85">
        <f t="shared" si="1"/>
        <v>239.72248803827748</v>
      </c>
      <c r="L37" s="95">
        <f t="shared" si="2"/>
        <v>0.26473608309360408</v>
      </c>
      <c r="M37" s="95">
        <v>0.30199999999999999</v>
      </c>
      <c r="N37" s="229">
        <v>260.92777777777775</v>
      </c>
      <c r="O37" s="229">
        <v>153.91</v>
      </c>
      <c r="P37" s="229">
        <v>44.48</v>
      </c>
      <c r="Q37" s="127">
        <v>0.47799999999999998</v>
      </c>
      <c r="R37" s="134">
        <v>-34.542999999999999</v>
      </c>
      <c r="S37" s="33">
        <v>-1.9E-3</v>
      </c>
      <c r="T37" s="32">
        <v>-2.9195000000000002E-6</v>
      </c>
      <c r="U37" s="146">
        <v>0.23960000000000001</v>
      </c>
      <c r="V37" s="147">
        <v>0.27529999999999999</v>
      </c>
      <c r="W37" s="148">
        <v>0.26950000000000002</v>
      </c>
      <c r="X37" s="164">
        <v>35.944000000000003</v>
      </c>
      <c r="Y37" s="171">
        <v>-2846</v>
      </c>
      <c r="Z37" s="178">
        <v>-9.9938000000000002</v>
      </c>
      <c r="AA37" s="25">
        <v>8.0692999999999995E-11</v>
      </c>
      <c r="AB37" s="26">
        <v>3.6418999999999998E-6</v>
      </c>
      <c r="AC37" s="194">
        <v>118.526</v>
      </c>
      <c r="AD37" s="33">
        <v>0.70060999999999996</v>
      </c>
      <c r="AE37" s="34">
        <v>-2.3161000000000002E-3</v>
      </c>
      <c r="AF37" s="53">
        <v>3.4981E-6</v>
      </c>
      <c r="AG37" s="129">
        <v>0.1709</v>
      </c>
      <c r="AH37" s="25">
        <v>-1.2176E-4</v>
      </c>
      <c r="AI37" s="35">
        <v>-3.2445999999999998E-7</v>
      </c>
      <c r="AJ37" s="202">
        <v>46.86</v>
      </c>
      <c r="AK37" s="203">
        <v>0.39700000000000002</v>
      </c>
      <c r="AL37" s="206">
        <v>49.067999999999998</v>
      </c>
      <c r="AM37" s="208">
        <v>1.2001999999999999</v>
      </c>
      <c r="AN37" s="241">
        <v>28.7</v>
      </c>
      <c r="AO37" s="70"/>
      <c r="AP37" s="70"/>
      <c r="AQ37" s="70"/>
      <c r="AR37" s="70"/>
      <c r="AS37" s="70"/>
      <c r="AT37" s="70"/>
      <c r="AU37" s="70"/>
      <c r="AV37" s="70"/>
      <c r="AW37" s="70"/>
      <c r="AX37" s="70"/>
      <c r="AY37" s="70"/>
      <c r="AZ37" s="70"/>
      <c r="BA37" s="70"/>
      <c r="BB37" s="70"/>
      <c r="BC37" s="70"/>
      <c r="BD37" s="70"/>
      <c r="BE37" s="70"/>
      <c r="BF37" s="70"/>
    </row>
    <row r="38" spans="1:58" x14ac:dyDescent="0.2">
      <c r="A38" s="5" t="s">
        <v>31</v>
      </c>
      <c r="B38" s="50" t="s">
        <v>28</v>
      </c>
      <c r="C38" s="50" t="s">
        <v>1007</v>
      </c>
      <c r="D38" s="50">
        <v>7</v>
      </c>
      <c r="E38" s="115">
        <v>4.3431078950000002</v>
      </c>
      <c r="F38" s="225">
        <f t="shared" si="0"/>
        <v>0.41087938610599639</v>
      </c>
      <c r="G38" s="52">
        <v>100.20399999999999</v>
      </c>
      <c r="H38" s="88">
        <v>537.35</v>
      </c>
      <c r="I38" s="85">
        <v>29.08</v>
      </c>
      <c r="J38" s="31">
        <v>3.9300000000000001E-4</v>
      </c>
      <c r="K38" s="85">
        <f t="shared" si="1"/>
        <v>254.97201017811702</v>
      </c>
      <c r="L38" s="95">
        <f t="shared" si="2"/>
        <v>0.25581127316518831</v>
      </c>
      <c r="M38" s="95">
        <v>0.29199999999999998</v>
      </c>
      <c r="N38" s="229">
        <v>269.81666666666666</v>
      </c>
      <c r="O38" s="229">
        <v>138.15</v>
      </c>
      <c r="P38" s="229">
        <v>44.55</v>
      </c>
      <c r="Q38" s="127">
        <v>-4.0789999999999997</v>
      </c>
      <c r="R38" s="134">
        <v>571.99</v>
      </c>
      <c r="S38" s="33">
        <v>9.1999999999999998E-3</v>
      </c>
      <c r="T38" s="32">
        <v>-1.1447999999999999E-5</v>
      </c>
      <c r="U38" s="146">
        <v>0.25319999999999998</v>
      </c>
      <c r="V38" s="147">
        <v>0.28610000000000002</v>
      </c>
      <c r="W38" s="148">
        <v>0.27129999999999999</v>
      </c>
      <c r="X38" s="164">
        <v>39.774000000000001</v>
      </c>
      <c r="Y38" s="171">
        <v>-2905</v>
      </c>
      <c r="Z38" s="178">
        <v>-12.012</v>
      </c>
      <c r="AA38" s="25">
        <v>5.1333999999999998E-3</v>
      </c>
      <c r="AB38" s="26">
        <v>-2.3806999999999999E-14</v>
      </c>
      <c r="AC38" s="194">
        <v>85.488</v>
      </c>
      <c r="AD38" s="33">
        <v>0.93230999999999997</v>
      </c>
      <c r="AE38" s="34">
        <v>-2.8825999999999999E-3</v>
      </c>
      <c r="AF38" s="53">
        <v>3.7624000000000002E-6</v>
      </c>
      <c r="AG38" s="129">
        <v>0.1948</v>
      </c>
      <c r="AH38" s="25">
        <v>-1.2543E-4</v>
      </c>
      <c r="AI38" s="35">
        <v>-2.9149999999999998E-7</v>
      </c>
      <c r="AJ38" s="202">
        <v>46.866</v>
      </c>
      <c r="AK38" s="203">
        <v>0.38200000000000001</v>
      </c>
      <c r="AL38" s="206">
        <v>51.375999999999998</v>
      </c>
      <c r="AM38" s="208">
        <v>1.1990000000000001</v>
      </c>
      <c r="AN38" s="241">
        <v>21.9</v>
      </c>
      <c r="AO38" s="70"/>
      <c r="AP38" s="70"/>
      <c r="AQ38" s="70"/>
      <c r="AR38" s="70"/>
      <c r="AS38" s="70"/>
      <c r="AT38" s="70"/>
      <c r="AU38" s="70"/>
      <c r="AV38" s="70"/>
      <c r="AW38" s="70"/>
      <c r="AX38" s="70"/>
      <c r="AY38" s="70"/>
      <c r="AZ38" s="70"/>
      <c r="BA38" s="70"/>
      <c r="BB38" s="70"/>
      <c r="BC38" s="70"/>
      <c r="BD38" s="70"/>
      <c r="BE38" s="70"/>
      <c r="BF38" s="70"/>
    </row>
    <row r="39" spans="1:58" x14ac:dyDescent="0.2">
      <c r="A39" s="6" t="s">
        <v>32</v>
      </c>
      <c r="B39" s="50" t="s">
        <v>28</v>
      </c>
      <c r="C39" s="50" t="s">
        <v>1008</v>
      </c>
      <c r="D39" s="50">
        <v>7</v>
      </c>
      <c r="E39" s="115">
        <v>1.26607112125</v>
      </c>
      <c r="F39" s="225">
        <f t="shared" si="0"/>
        <v>0</v>
      </c>
      <c r="G39" s="52">
        <v>100.20399999999999</v>
      </c>
      <c r="H39" s="88">
        <v>540.64</v>
      </c>
      <c r="I39" s="85">
        <v>28.91</v>
      </c>
      <c r="J39" s="31">
        <v>4.1599999999999997E-4</v>
      </c>
      <c r="K39" s="85">
        <f t="shared" si="1"/>
        <v>240.87499999999997</v>
      </c>
      <c r="L39" s="95">
        <f t="shared" si="2"/>
        <v>0.26756125706163308</v>
      </c>
      <c r="M39" s="95">
        <v>0.309</v>
      </c>
      <c r="N39" s="229">
        <v>272.03888888888889</v>
      </c>
      <c r="O39" s="229">
        <v>154.55000000000001</v>
      </c>
      <c r="P39" s="229">
        <v>44.59</v>
      </c>
      <c r="Q39" s="127">
        <v>-4.4401999999999999</v>
      </c>
      <c r="R39" s="134">
        <v>625.16</v>
      </c>
      <c r="S39" s="33">
        <v>1.01E-2</v>
      </c>
      <c r="T39" s="32">
        <v>-1.2098E-5</v>
      </c>
      <c r="U39" s="146">
        <v>0.24260000000000001</v>
      </c>
      <c r="V39" s="147">
        <v>0.26440000000000002</v>
      </c>
      <c r="W39" s="148">
        <v>0.29139999999999999</v>
      </c>
      <c r="X39" s="164">
        <v>8.5463000000000005</v>
      </c>
      <c r="Y39" s="171">
        <v>-2297.9</v>
      </c>
      <c r="Z39" s="178">
        <v>1.5503</v>
      </c>
      <c r="AA39" s="25">
        <v>-1.2233000000000001E-2</v>
      </c>
      <c r="AB39" s="26">
        <v>8.2670000000000006E-6</v>
      </c>
      <c r="AC39" s="194">
        <v>116.45099999999999</v>
      </c>
      <c r="AD39" s="33">
        <v>0.70991000000000004</v>
      </c>
      <c r="AE39" s="34">
        <v>-2.2626999999999999E-3</v>
      </c>
      <c r="AF39" s="53">
        <v>3.3492000000000001E-6</v>
      </c>
      <c r="AG39" s="129">
        <v>0.2752</v>
      </c>
      <c r="AH39" s="25">
        <v>-7.4841000000000003E-4</v>
      </c>
      <c r="AI39" s="35">
        <v>6.764E-7</v>
      </c>
      <c r="AJ39" s="202">
        <v>47.325000000000003</v>
      </c>
      <c r="AK39" s="203">
        <v>0.373</v>
      </c>
      <c r="AL39" s="206">
        <v>53.47</v>
      </c>
      <c r="AM39" s="208">
        <v>1.2315</v>
      </c>
      <c r="AN39" s="241">
        <v>34.1</v>
      </c>
      <c r="AO39" s="70"/>
      <c r="AP39" s="70"/>
      <c r="AQ39" s="70"/>
      <c r="AR39" s="70"/>
      <c r="AS39" s="70"/>
      <c r="AT39" s="70"/>
      <c r="AU39" s="70"/>
      <c r="AV39" s="70"/>
      <c r="AW39" s="70"/>
      <c r="AX39" s="70"/>
      <c r="AY39" s="70"/>
      <c r="AZ39" s="70"/>
      <c r="BA39" s="70"/>
      <c r="BB39" s="70"/>
      <c r="BC39" s="70"/>
      <c r="BD39" s="70"/>
      <c r="BE39" s="70"/>
      <c r="BF39" s="70"/>
    </row>
    <row r="40" spans="1:58" x14ac:dyDescent="0.2">
      <c r="A40" s="5" t="s">
        <v>33</v>
      </c>
      <c r="B40" s="50" t="s">
        <v>28</v>
      </c>
      <c r="C40" s="50" t="s">
        <v>1009</v>
      </c>
      <c r="D40" s="50">
        <v>7</v>
      </c>
      <c r="E40" s="115">
        <v>1.9741083850000001</v>
      </c>
      <c r="F40" s="225">
        <f t="shared" si="0"/>
        <v>9.4544829217372783E-2</v>
      </c>
      <c r="G40" s="52">
        <v>100.20399999999999</v>
      </c>
      <c r="H40" s="88">
        <v>535.25</v>
      </c>
      <c r="I40" s="85">
        <v>28.14</v>
      </c>
      <c r="J40" s="31">
        <v>4.0400000000000001E-4</v>
      </c>
      <c r="K40" s="85">
        <f t="shared" si="1"/>
        <v>248.02970297029702</v>
      </c>
      <c r="L40" s="95">
        <f t="shared" si="2"/>
        <v>0.25546932592161226</v>
      </c>
      <c r="M40" s="95">
        <v>0.32200000000000001</v>
      </c>
      <c r="N40" s="229">
        <v>269.26111111111106</v>
      </c>
      <c r="O40" s="229">
        <v>153.75</v>
      </c>
      <c r="P40" s="229">
        <v>44.57</v>
      </c>
      <c r="Q40" s="127">
        <v>-24.443000000000001</v>
      </c>
      <c r="R40" s="134">
        <v>2944.9</v>
      </c>
      <c r="S40" s="33">
        <v>6.5799999999999997E-2</v>
      </c>
      <c r="T40" s="32">
        <v>-6.2139999999999998E-5</v>
      </c>
      <c r="U40" s="146">
        <v>0.24510000000000001</v>
      </c>
      <c r="V40" s="147">
        <v>0.28060000000000002</v>
      </c>
      <c r="W40" s="148">
        <v>0.26250000000000001</v>
      </c>
      <c r="X40" s="164">
        <v>35.253999999999998</v>
      </c>
      <c r="Y40" s="171">
        <v>-2931</v>
      </c>
      <c r="Z40" s="178">
        <v>-9.6667000000000005</v>
      </c>
      <c r="AA40" s="25">
        <v>-5.2025999999999998E-11</v>
      </c>
      <c r="AB40" s="26">
        <v>3.2107E-6</v>
      </c>
      <c r="AC40" s="194">
        <v>142.59299999999999</v>
      </c>
      <c r="AD40" s="33">
        <v>0.54076000000000002</v>
      </c>
      <c r="AE40" s="34">
        <v>-1.6597999999999999E-3</v>
      </c>
      <c r="AF40" s="53">
        <v>2.5998999999999999E-6</v>
      </c>
      <c r="AG40" s="129">
        <v>0.1953</v>
      </c>
      <c r="AH40" s="25">
        <v>-1.1900000000000001E-4</v>
      </c>
      <c r="AI40" s="35">
        <v>-3.0723999999999999E-7</v>
      </c>
      <c r="AJ40" s="202">
        <v>48.923999999999999</v>
      </c>
      <c r="AK40" s="203">
        <v>0.39300000000000002</v>
      </c>
      <c r="AL40" s="206">
        <v>51.384999999999998</v>
      </c>
      <c r="AM40" s="208">
        <v>1.2023999999999999</v>
      </c>
      <c r="AN40" s="241">
        <v>42</v>
      </c>
      <c r="AO40" s="70"/>
      <c r="AP40" s="70"/>
      <c r="AQ40" s="70"/>
      <c r="AR40" s="70"/>
      <c r="AS40" s="70"/>
      <c r="AT40" s="70"/>
      <c r="AU40" s="70"/>
      <c r="AV40" s="70"/>
      <c r="AW40" s="70"/>
      <c r="AX40" s="70"/>
      <c r="AY40" s="70"/>
      <c r="AZ40" s="70"/>
      <c r="BA40" s="70"/>
      <c r="BB40" s="70"/>
      <c r="BC40" s="70"/>
      <c r="BD40" s="70"/>
      <c r="BE40" s="70"/>
      <c r="BF40" s="70"/>
    </row>
    <row r="41" spans="1:58" x14ac:dyDescent="0.2">
      <c r="A41" s="5" t="s">
        <v>34</v>
      </c>
      <c r="B41" s="50" t="s">
        <v>28</v>
      </c>
      <c r="C41" s="50" t="s">
        <v>1010</v>
      </c>
      <c r="D41" s="50">
        <v>7</v>
      </c>
      <c r="E41" s="115">
        <v>2.6784848399999999</v>
      </c>
      <c r="F41" s="225">
        <f t="shared" si="0"/>
        <v>0.18860082747091589</v>
      </c>
      <c r="G41" s="52">
        <v>100.20399999999999</v>
      </c>
      <c r="H41" s="88">
        <v>530.37</v>
      </c>
      <c r="I41" s="85">
        <v>27.34</v>
      </c>
      <c r="J41" s="31">
        <v>4.2099999999999999E-4</v>
      </c>
      <c r="K41" s="85">
        <f t="shared" si="1"/>
        <v>238.01425178147269</v>
      </c>
      <c r="L41" s="95">
        <f t="shared" si="2"/>
        <v>0.26103072845841535</v>
      </c>
      <c r="M41" s="95">
        <v>0.32800000000000001</v>
      </c>
      <c r="N41" s="229">
        <v>269.26111111111106</v>
      </c>
      <c r="O41" s="229">
        <v>154.9</v>
      </c>
      <c r="P41" s="229">
        <v>44.54</v>
      </c>
      <c r="Q41" s="127">
        <v>-7.2032999999999996</v>
      </c>
      <c r="R41" s="134">
        <v>979.69</v>
      </c>
      <c r="S41" s="33">
        <v>1.7000000000000001E-2</v>
      </c>
      <c r="T41" s="32">
        <v>-1.7924E-5</v>
      </c>
      <c r="U41" s="146">
        <v>0.2379</v>
      </c>
      <c r="V41" s="147">
        <v>0.2697</v>
      </c>
      <c r="W41" s="148">
        <v>0.27900000000000003</v>
      </c>
      <c r="X41" s="164">
        <v>54.107999999999997</v>
      </c>
      <c r="Y41" s="171">
        <v>-3378.5</v>
      </c>
      <c r="Z41" s="178">
        <v>-17.547000000000001</v>
      </c>
      <c r="AA41" s="25">
        <v>8.2594000000000001E-3</v>
      </c>
      <c r="AB41" s="26">
        <v>-3.4966999999999999E-14</v>
      </c>
      <c r="AC41" s="194">
        <v>118.184</v>
      </c>
      <c r="AD41" s="33">
        <v>0.71284000000000003</v>
      </c>
      <c r="AE41" s="34">
        <v>-2.3129000000000001E-3</v>
      </c>
      <c r="AF41" s="53">
        <v>3.4493000000000002E-6</v>
      </c>
      <c r="AG41" s="129">
        <v>0.2384</v>
      </c>
      <c r="AH41" s="25">
        <v>-5.6464000000000004E-4</v>
      </c>
      <c r="AI41" s="35">
        <v>4.4364000000000002E-7</v>
      </c>
      <c r="AJ41" s="202">
        <v>49.917000000000002</v>
      </c>
      <c r="AK41" s="203">
        <v>0.40799999999999997</v>
      </c>
      <c r="AL41" s="206">
        <v>50.353999999999999</v>
      </c>
      <c r="AM41" s="208">
        <v>1.1933</v>
      </c>
      <c r="AN41" s="241">
        <v>43.5</v>
      </c>
      <c r="AO41" s="70"/>
      <c r="AP41" s="70"/>
      <c r="AQ41" s="70"/>
      <c r="AR41" s="70"/>
      <c r="AS41" s="70"/>
      <c r="AT41" s="70"/>
      <c r="AU41" s="70"/>
      <c r="AV41" s="70"/>
      <c r="AW41" s="70"/>
      <c r="AX41" s="70"/>
      <c r="AY41" s="70"/>
      <c r="AZ41" s="70"/>
      <c r="BA41" s="70"/>
      <c r="BB41" s="70"/>
      <c r="BC41" s="70"/>
      <c r="BD41" s="70"/>
      <c r="BE41" s="70"/>
      <c r="BF41" s="70"/>
    </row>
    <row r="42" spans="1:58" x14ac:dyDescent="0.2">
      <c r="A42" s="5" t="s">
        <v>35</v>
      </c>
      <c r="B42" s="50" t="s">
        <v>28</v>
      </c>
      <c r="C42" s="50" t="s">
        <v>1011</v>
      </c>
      <c r="D42" s="50">
        <v>7</v>
      </c>
      <c r="E42" s="115">
        <v>8.7549763274999997</v>
      </c>
      <c r="F42" s="225">
        <f t="shared" si="0"/>
        <v>1</v>
      </c>
      <c r="G42" s="52">
        <v>100.20399999999999</v>
      </c>
      <c r="H42" s="88">
        <v>531.16999999999996</v>
      </c>
      <c r="I42" s="84" t="s">
        <v>995</v>
      </c>
      <c r="J42" s="79" t="s">
        <v>911</v>
      </c>
      <c r="K42" s="85">
        <f t="shared" si="1"/>
        <v>251.76884422110547</v>
      </c>
      <c r="L42" s="95">
        <f t="shared" si="2"/>
        <v>0.26586522119196127</v>
      </c>
      <c r="M42" s="94" t="s">
        <v>1003</v>
      </c>
      <c r="N42" s="230">
        <v>265.37222222222221</v>
      </c>
      <c r="O42" s="230">
        <v>248.57</v>
      </c>
      <c r="P42" s="230">
        <v>44.46</v>
      </c>
      <c r="Q42" s="127">
        <v>0.39710000000000001</v>
      </c>
      <c r="R42" s="134">
        <v>167.99</v>
      </c>
      <c r="S42" s="33">
        <v>-4.4000000000000003E-3</v>
      </c>
      <c r="T42" s="32">
        <v>9.4274000000000004E-7</v>
      </c>
      <c r="U42" s="146">
        <v>0.24940000000000001</v>
      </c>
      <c r="V42" s="147">
        <v>0.2792</v>
      </c>
      <c r="W42" s="148">
        <v>0.28000000000000003</v>
      </c>
      <c r="X42" s="164">
        <v>32.363</v>
      </c>
      <c r="Y42" s="171">
        <v>-2661.4</v>
      </c>
      <c r="Z42" s="178">
        <v>-8.7743000000000002</v>
      </c>
      <c r="AA42" s="25">
        <v>-7.6870000000000004E-10</v>
      </c>
      <c r="AB42" s="26">
        <v>3.2005999999999999E-6</v>
      </c>
      <c r="AC42" s="194">
        <v>0.82599999999999996</v>
      </c>
      <c r="AD42" s="33">
        <v>1.7037</v>
      </c>
      <c r="AE42" s="34">
        <v>-5.0650000000000001E-3</v>
      </c>
      <c r="AF42" s="53">
        <v>5.8856E-6</v>
      </c>
      <c r="AG42" s="129">
        <v>0.15310000000000001</v>
      </c>
      <c r="AH42" s="25">
        <v>-7.3384000000000001E-5</v>
      </c>
      <c r="AI42" s="35">
        <v>-3.5658999999999999E-7</v>
      </c>
      <c r="AJ42" s="202">
        <v>43.6</v>
      </c>
      <c r="AK42" s="203">
        <v>0.372</v>
      </c>
      <c r="AL42" s="206">
        <v>51.54</v>
      </c>
      <c r="AM42" s="208">
        <v>1.212</v>
      </c>
      <c r="AN42" s="241">
        <v>12.900171304688801</v>
      </c>
      <c r="AO42" s="70"/>
      <c r="AP42" s="70"/>
      <c r="AQ42" s="70"/>
      <c r="AR42" s="70"/>
      <c r="AS42" s="70"/>
      <c r="AT42" s="70"/>
      <c r="AU42" s="70"/>
      <c r="AV42" s="70"/>
      <c r="AW42" s="70"/>
      <c r="AX42" s="70"/>
      <c r="AY42" s="70"/>
      <c r="AZ42" s="70"/>
      <c r="BA42" s="70"/>
      <c r="BB42" s="70"/>
      <c r="BC42" s="70"/>
      <c r="BD42" s="70"/>
      <c r="BE42" s="70"/>
      <c r="BF42" s="70"/>
    </row>
    <row r="43" spans="1:58" x14ac:dyDescent="0.2">
      <c r="A43" s="7" t="s">
        <v>36</v>
      </c>
      <c r="B43" s="50" t="s">
        <v>37</v>
      </c>
      <c r="C43" s="50" t="s">
        <v>1012</v>
      </c>
      <c r="D43" s="50">
        <v>8</v>
      </c>
      <c r="E43" s="115">
        <v>3.5972589825000001</v>
      </c>
      <c r="F43" s="225">
        <f t="shared" ref="F43:F59" si="3">(E43-MIN($E$43:$E$59))/(MAX($E$43:$E$59)-MIN($E$43:$E$59))</f>
        <v>0.21432768740283875</v>
      </c>
      <c r="G43" s="52">
        <v>114.23099999999999</v>
      </c>
      <c r="H43" s="88">
        <v>568.79999999999995</v>
      </c>
      <c r="I43" s="85">
        <v>26.9</v>
      </c>
      <c r="J43" s="31">
        <v>4.662E-4</v>
      </c>
      <c r="K43" s="85">
        <f t="shared" si="1"/>
        <v>245.13090128755366</v>
      </c>
      <c r="L43" s="95">
        <f t="shared" si="2"/>
        <v>0.26507488935511825</v>
      </c>
      <c r="M43" s="95">
        <v>0.33800000000000002</v>
      </c>
      <c r="N43" s="229">
        <v>284.81666666666666</v>
      </c>
      <c r="O43" s="235">
        <v>150.92571382933099</v>
      </c>
      <c r="P43" s="229">
        <v>44.37</v>
      </c>
      <c r="Q43" s="127">
        <v>-6.8074000000000003</v>
      </c>
      <c r="R43" s="134">
        <v>985.01</v>
      </c>
      <c r="S43" s="33">
        <v>1.52E-2</v>
      </c>
      <c r="T43" s="32">
        <v>-1.5214E-5</v>
      </c>
      <c r="U43" s="146">
        <v>0.24179999999999999</v>
      </c>
      <c r="V43" s="147">
        <v>0.26579999999999998</v>
      </c>
      <c r="W43" s="148">
        <v>0.2676</v>
      </c>
      <c r="X43" s="164">
        <v>38.612000000000002</v>
      </c>
      <c r="Y43" s="171">
        <v>-3268.5</v>
      </c>
      <c r="Z43" s="178">
        <v>-10.752000000000001</v>
      </c>
      <c r="AA43" s="25">
        <v>3.6385999999999998E-9</v>
      </c>
      <c r="AB43" s="26">
        <v>3.2770999999999999E-6</v>
      </c>
      <c r="AC43" s="194">
        <v>161.19999999999999</v>
      </c>
      <c r="AD43" s="33">
        <v>0.53483000000000003</v>
      </c>
      <c r="AE43" s="34">
        <v>-1.5646E-3</v>
      </c>
      <c r="AF43" s="53">
        <v>2.4208000000000002E-6</v>
      </c>
      <c r="AG43" s="129">
        <v>0.19420000000000001</v>
      </c>
      <c r="AH43" s="25">
        <v>-1.4857999999999999E-4</v>
      </c>
      <c r="AI43" s="35">
        <v>-2.1087999999999999E-7</v>
      </c>
      <c r="AJ43" s="202">
        <v>51.624000000000002</v>
      </c>
      <c r="AK43" s="203">
        <v>0.377</v>
      </c>
      <c r="AL43" s="206">
        <v>52.344999999999999</v>
      </c>
      <c r="AM43" s="208">
        <v>1.2165999999999999</v>
      </c>
      <c r="AN43" s="240">
        <v>26.418854434065501</v>
      </c>
      <c r="AO43" s="70"/>
      <c r="AP43" s="70"/>
      <c r="AQ43" s="70"/>
      <c r="AR43" s="70"/>
      <c r="AS43" s="70"/>
      <c r="AT43" s="70"/>
      <c r="AU43" s="70"/>
      <c r="AV43" s="70"/>
      <c r="AW43" s="70"/>
      <c r="AX43" s="70"/>
      <c r="AY43" s="70"/>
      <c r="AZ43" s="70"/>
      <c r="BA43" s="70"/>
      <c r="BB43" s="70"/>
      <c r="BC43" s="70"/>
      <c r="BD43" s="70"/>
      <c r="BE43" s="70"/>
      <c r="BF43" s="70"/>
    </row>
    <row r="44" spans="1:58" x14ac:dyDescent="0.2">
      <c r="A44" s="7" t="s">
        <v>38</v>
      </c>
      <c r="B44" s="50" t="s">
        <v>37</v>
      </c>
      <c r="C44" s="50" t="s">
        <v>1013</v>
      </c>
      <c r="D44" s="50">
        <v>8</v>
      </c>
      <c r="E44" s="115">
        <v>5.3863592750000002</v>
      </c>
      <c r="F44" s="225">
        <f t="shared" si="3"/>
        <v>0.37772812923460214</v>
      </c>
      <c r="G44" s="52">
        <v>114.23099999999999</v>
      </c>
      <c r="H44" s="88">
        <v>562</v>
      </c>
      <c r="I44" s="85">
        <v>26.5</v>
      </c>
      <c r="J44" s="31">
        <v>4.4279999999999998E-4</v>
      </c>
      <c r="K44" s="85">
        <f t="shared" si="1"/>
        <v>258.44117647058818</v>
      </c>
      <c r="L44" s="95">
        <f t="shared" si="2"/>
        <v>0.25068122456911435</v>
      </c>
      <c r="M44" s="95">
        <v>0.32</v>
      </c>
      <c r="N44" s="229">
        <v>282.03888888888889</v>
      </c>
      <c r="O44" s="229">
        <v>147.05000000000001</v>
      </c>
      <c r="P44" s="229">
        <v>44.4</v>
      </c>
      <c r="Q44" s="127">
        <v>-3.9015</v>
      </c>
      <c r="R44" s="134">
        <v>628.72</v>
      </c>
      <c r="S44" s="33">
        <v>7.6E-3</v>
      </c>
      <c r="T44" s="32">
        <v>-9.0752000000000008E-6</v>
      </c>
      <c r="U44" s="146">
        <v>0.25509999999999999</v>
      </c>
      <c r="V44" s="147">
        <v>0.29010000000000002</v>
      </c>
      <c r="W44" s="148">
        <v>0.25679999999999997</v>
      </c>
      <c r="X44" s="164">
        <v>38.070999999999998</v>
      </c>
      <c r="Y44" s="171">
        <v>-3173.6</v>
      </c>
      <c r="Z44" s="178">
        <v>-10.617000000000001</v>
      </c>
      <c r="AA44" s="25">
        <v>6.3089999999999999E-11</v>
      </c>
      <c r="AB44" s="26">
        <v>3.3817000000000002E-6</v>
      </c>
      <c r="AC44" s="194">
        <v>162.48099999999999</v>
      </c>
      <c r="AD44" s="33">
        <v>0.60487000000000002</v>
      </c>
      <c r="AE44" s="34">
        <v>-1.8603999999999999E-3</v>
      </c>
      <c r="AF44" s="53">
        <v>2.7472999999999999E-6</v>
      </c>
      <c r="AG44" s="129">
        <v>0.1847</v>
      </c>
      <c r="AH44" s="25">
        <v>-1.0941E-4</v>
      </c>
      <c r="AI44" s="35">
        <v>-2.6091999999999998E-7</v>
      </c>
      <c r="AJ44" s="202">
        <v>51.707999999999998</v>
      </c>
      <c r="AK44" s="203">
        <v>0.39800000000000002</v>
      </c>
      <c r="AL44" s="206">
        <v>49.384999999999998</v>
      </c>
      <c r="AM44" s="208">
        <v>1.1839999999999999</v>
      </c>
      <c r="AN44" s="240">
        <v>26.210846339591601</v>
      </c>
      <c r="AO44" s="70"/>
      <c r="AP44" s="70"/>
      <c r="AQ44" s="70"/>
      <c r="AR44" s="70"/>
      <c r="AS44" s="70"/>
      <c r="AT44" s="70"/>
      <c r="AU44" s="70"/>
      <c r="AV44" s="70"/>
      <c r="AW44" s="70"/>
      <c r="AX44" s="70"/>
      <c r="AY44" s="70"/>
      <c r="AZ44" s="70"/>
      <c r="BA44" s="70"/>
      <c r="BB44" s="70"/>
      <c r="BC44" s="70"/>
      <c r="BD44" s="70"/>
      <c r="BE44" s="70"/>
      <c r="BF44" s="70"/>
    </row>
    <row r="45" spans="1:58" x14ac:dyDescent="0.2">
      <c r="A45" s="7" t="s">
        <v>39</v>
      </c>
      <c r="B45" s="50" t="s">
        <v>37</v>
      </c>
      <c r="C45" s="50" t="s">
        <v>1014</v>
      </c>
      <c r="D45" s="50">
        <v>8</v>
      </c>
      <c r="E45" s="115">
        <v>5.3004064262500004</v>
      </c>
      <c r="F45" s="225">
        <f t="shared" si="3"/>
        <v>0.36987796369535042</v>
      </c>
      <c r="G45" s="52">
        <v>114.23099999999999</v>
      </c>
      <c r="H45" s="88">
        <v>550</v>
      </c>
      <c r="I45" s="85">
        <v>24.9</v>
      </c>
      <c r="J45" s="31">
        <v>4.8200000000000001E-4</v>
      </c>
      <c r="K45" s="85">
        <f t="shared" si="1"/>
        <v>236.99377593360995</v>
      </c>
      <c r="L45" s="95">
        <f t="shared" si="2"/>
        <v>0.26246637653902505</v>
      </c>
      <c r="M45" s="95">
        <v>0.35799999999999998</v>
      </c>
      <c r="N45" s="229">
        <v>280.37222222222221</v>
      </c>
      <c r="O45" s="229">
        <v>182</v>
      </c>
      <c r="P45" s="229">
        <v>44.37</v>
      </c>
      <c r="Q45" s="127">
        <v>-4.4617000000000004</v>
      </c>
      <c r="R45" s="134">
        <v>688.25</v>
      </c>
      <c r="S45" s="33">
        <v>9.4000000000000004E-3</v>
      </c>
      <c r="T45" s="32">
        <v>-1.0978999999999999E-5</v>
      </c>
      <c r="U45" s="146">
        <v>0.23580000000000001</v>
      </c>
      <c r="V45" s="147">
        <v>0.26329999999999998</v>
      </c>
      <c r="W45" s="148">
        <v>0.2782</v>
      </c>
      <c r="X45" s="164">
        <v>40.026000000000003</v>
      </c>
      <c r="Y45" s="171">
        <v>-3264.7</v>
      </c>
      <c r="Z45" s="178">
        <v>-11.282</v>
      </c>
      <c r="AA45" s="25">
        <v>-6.5407999999999998E-10</v>
      </c>
      <c r="AB45" s="26">
        <v>3.6200000000000001E-6</v>
      </c>
      <c r="AC45" s="194">
        <v>117.48</v>
      </c>
      <c r="AD45" s="33">
        <v>1.0073000000000001</v>
      </c>
      <c r="AE45" s="34">
        <v>-3.1156999999999999E-3</v>
      </c>
      <c r="AF45" s="53">
        <v>4.2149000000000001E-6</v>
      </c>
      <c r="AG45" s="129">
        <v>0.16270000000000001</v>
      </c>
      <c r="AH45" s="25">
        <v>-9.6170999999999998E-5</v>
      </c>
      <c r="AI45" s="35">
        <v>-2.9727000000000001E-7</v>
      </c>
      <c r="AJ45" s="202">
        <v>52.445</v>
      </c>
      <c r="AK45" s="203">
        <v>0.39700000000000002</v>
      </c>
      <c r="AL45" s="206">
        <v>48.65</v>
      </c>
      <c r="AM45" s="208">
        <v>1.1851</v>
      </c>
      <c r="AN45" s="240">
        <v>34.767469119916399</v>
      </c>
      <c r="AO45" s="70"/>
      <c r="AP45" s="70"/>
      <c r="AQ45" s="70"/>
      <c r="AR45" s="70"/>
      <c r="AS45" s="70"/>
      <c r="AT45" s="70"/>
      <c r="AU45" s="70"/>
      <c r="AV45" s="70"/>
      <c r="AW45" s="70"/>
      <c r="AX45" s="70"/>
      <c r="AY45" s="70"/>
      <c r="AZ45" s="70"/>
      <c r="BA45" s="70"/>
      <c r="BB45" s="70"/>
      <c r="BC45" s="70"/>
      <c r="BD45" s="70"/>
      <c r="BE45" s="70"/>
      <c r="BF45" s="70"/>
    </row>
    <row r="46" spans="1:58" x14ac:dyDescent="0.2">
      <c r="A46" s="7" t="s">
        <v>40</v>
      </c>
      <c r="B46" s="50" t="s">
        <v>37</v>
      </c>
      <c r="C46" s="50" t="s">
        <v>1015</v>
      </c>
      <c r="D46" s="50">
        <v>8</v>
      </c>
      <c r="E46" s="115">
        <v>6.5007363137500001</v>
      </c>
      <c r="F46" s="225">
        <f t="shared" si="3"/>
        <v>0.47950537518456449</v>
      </c>
      <c r="G46" s="52">
        <v>114.23099999999999</v>
      </c>
      <c r="H46" s="88">
        <v>549.79999999999995</v>
      </c>
      <c r="I46" s="85">
        <v>25.3</v>
      </c>
      <c r="J46" s="31">
        <v>4.7800000000000002E-4</v>
      </c>
      <c r="K46" s="85">
        <f t="shared" si="1"/>
        <v>238.97698744769875</v>
      </c>
      <c r="L46" s="95">
        <f t="shared" si="2"/>
        <v>0.26456577513742396</v>
      </c>
      <c r="M46" s="95">
        <v>0.33800000000000002</v>
      </c>
      <c r="N46" s="229">
        <v>278.70555555555552</v>
      </c>
      <c r="O46" s="229">
        <v>151.97</v>
      </c>
      <c r="P46" s="229">
        <v>44.36</v>
      </c>
      <c r="Q46" s="127">
        <v>-3.6086</v>
      </c>
      <c r="R46" s="134">
        <v>621.34</v>
      </c>
      <c r="S46" s="33">
        <v>6.6E-3</v>
      </c>
      <c r="T46" s="32">
        <v>-8.2845E-6</v>
      </c>
      <c r="U46" s="146">
        <v>0.23669999999999999</v>
      </c>
      <c r="V46" s="147">
        <v>0.26390000000000002</v>
      </c>
      <c r="W46" s="148">
        <v>0.2777</v>
      </c>
      <c r="X46" s="164">
        <v>38.767000000000003</v>
      </c>
      <c r="Y46" s="171">
        <v>-3184.1</v>
      </c>
      <c r="Z46" s="178">
        <v>-10.856999999999999</v>
      </c>
      <c r="AA46" s="25">
        <v>1.9275E-12</v>
      </c>
      <c r="AB46" s="26">
        <v>3.4796999999999999E-6</v>
      </c>
      <c r="AC46" s="194">
        <v>154.82900000000001</v>
      </c>
      <c r="AD46" s="33">
        <v>0.64497000000000004</v>
      </c>
      <c r="AE46" s="34">
        <v>-1.9537000000000001E-3</v>
      </c>
      <c r="AF46" s="53">
        <v>3.0096E-6</v>
      </c>
      <c r="AG46" s="129">
        <v>0.20649999999999999</v>
      </c>
      <c r="AH46" s="25">
        <v>-3.8224999999999999E-4</v>
      </c>
      <c r="AI46" s="35">
        <v>1.9266999999999999E-7</v>
      </c>
      <c r="AJ46" s="202">
        <v>52.210999999999999</v>
      </c>
      <c r="AK46" s="203">
        <v>0.40699999999999997</v>
      </c>
      <c r="AL46" s="206">
        <v>48.36</v>
      </c>
      <c r="AM46" s="208">
        <v>1.1855</v>
      </c>
      <c r="AN46" s="240">
        <v>32.779477057503598</v>
      </c>
      <c r="AO46" s="70"/>
      <c r="AP46" s="70"/>
      <c r="AQ46" s="70"/>
      <c r="AR46" s="70"/>
      <c r="AS46" s="70"/>
      <c r="AT46" s="70"/>
      <c r="AU46" s="70"/>
      <c r="AV46" s="70"/>
      <c r="AW46" s="70"/>
      <c r="AX46" s="70"/>
      <c r="AY46" s="70"/>
      <c r="AZ46" s="70"/>
      <c r="BA46" s="70"/>
      <c r="BB46" s="70"/>
      <c r="BC46" s="70"/>
      <c r="BD46" s="70"/>
      <c r="BE46" s="70"/>
      <c r="BF46" s="70"/>
    </row>
    <row r="47" spans="1:58" x14ac:dyDescent="0.2">
      <c r="A47" s="7" t="s">
        <v>41</v>
      </c>
      <c r="B47" s="50" t="s">
        <v>37</v>
      </c>
      <c r="C47" s="50" t="s">
        <v>1016</v>
      </c>
      <c r="D47" s="50">
        <v>8</v>
      </c>
      <c r="E47" s="115">
        <v>4.2921515250000004</v>
      </c>
      <c r="F47" s="225">
        <f t="shared" si="3"/>
        <v>0.27779296598229408</v>
      </c>
      <c r="G47" s="52">
        <v>114.23099999999999</v>
      </c>
      <c r="H47" s="88">
        <v>563.4</v>
      </c>
      <c r="I47" s="85">
        <v>26.3</v>
      </c>
      <c r="J47" s="31">
        <v>4.682E-4</v>
      </c>
      <c r="K47" s="85">
        <f t="shared" si="1"/>
        <v>244.08333333333331</v>
      </c>
      <c r="L47" s="95">
        <f t="shared" si="2"/>
        <v>0.26276936934582801</v>
      </c>
      <c r="M47" s="95">
        <v>0.34699999999999998</v>
      </c>
      <c r="N47" s="229">
        <v>278.70555555555552</v>
      </c>
      <c r="O47" s="229">
        <v>149.41999999999999</v>
      </c>
      <c r="P47" s="229">
        <v>44.45</v>
      </c>
      <c r="Q47" s="127">
        <v>-6.5587999999999997</v>
      </c>
      <c r="R47" s="134">
        <v>957.43</v>
      </c>
      <c r="S47" s="33">
        <v>1.4500000000000001E-2</v>
      </c>
      <c r="T47" s="32">
        <v>-1.4843E-5</v>
      </c>
      <c r="U47" s="146">
        <v>0.2419</v>
      </c>
      <c r="V47" s="147">
        <v>0.26819999999999999</v>
      </c>
      <c r="W47" s="148">
        <v>0.26950000000000002</v>
      </c>
      <c r="X47" s="164">
        <v>57.378</v>
      </c>
      <c r="Y47" s="171">
        <v>-3714.3</v>
      </c>
      <c r="Z47" s="178">
        <v>-18.599</v>
      </c>
      <c r="AA47" s="25">
        <v>8.2906999999999998E-3</v>
      </c>
      <c r="AB47" s="26">
        <v>-2.8441E-12</v>
      </c>
      <c r="AC47" s="194">
        <v>160.64500000000001</v>
      </c>
      <c r="AD47" s="33">
        <v>0.56525000000000003</v>
      </c>
      <c r="AE47" s="34">
        <v>-1.6703E-3</v>
      </c>
      <c r="AF47" s="53">
        <v>2.5708E-6</v>
      </c>
      <c r="AG47" s="129">
        <v>0.18579999999999999</v>
      </c>
      <c r="AH47" s="25">
        <v>-1.0797E-4</v>
      </c>
      <c r="AI47" s="35">
        <v>-2.6440000000000001E-7</v>
      </c>
      <c r="AJ47" s="202">
        <v>51.6</v>
      </c>
      <c r="AK47" s="203">
        <v>0.377</v>
      </c>
      <c r="AL47" s="206">
        <v>50.276000000000003</v>
      </c>
      <c r="AM47" s="208">
        <v>1.1887000000000001</v>
      </c>
      <c r="AN47" s="240">
        <v>27.9449634952129</v>
      </c>
      <c r="AO47" s="70"/>
      <c r="AP47" s="70"/>
      <c r="AQ47" s="70"/>
      <c r="AR47" s="70"/>
      <c r="AS47" s="70"/>
      <c r="AT47" s="70"/>
      <c r="AU47" s="70"/>
      <c r="AV47" s="70"/>
      <c r="AW47" s="70"/>
      <c r="AX47" s="70"/>
      <c r="AY47" s="70"/>
      <c r="AZ47" s="70"/>
      <c r="BA47" s="70"/>
      <c r="BB47" s="70"/>
      <c r="BC47" s="70"/>
      <c r="BD47" s="70"/>
      <c r="BE47" s="70"/>
      <c r="BF47" s="70"/>
    </row>
    <row r="48" spans="1:58" x14ac:dyDescent="0.2">
      <c r="A48" s="7" t="s">
        <v>42</v>
      </c>
      <c r="B48" s="50" t="s">
        <v>37</v>
      </c>
      <c r="C48" s="50" t="s">
        <v>1017</v>
      </c>
      <c r="D48" s="50">
        <v>8</v>
      </c>
      <c r="E48" s="115">
        <v>4.60265988</v>
      </c>
      <c r="F48" s="225">
        <f t="shared" si="3"/>
        <v>0.30615202590316432</v>
      </c>
      <c r="G48" s="52">
        <v>114.23099999999999</v>
      </c>
      <c r="H48" s="88">
        <v>553.5</v>
      </c>
      <c r="I48" s="85">
        <v>25.6</v>
      </c>
      <c r="J48" s="31">
        <v>4.7199999999999998E-4</v>
      </c>
      <c r="K48" s="85">
        <f t="shared" si="1"/>
        <v>242.01483050847457</v>
      </c>
      <c r="L48" s="95">
        <f t="shared" si="2"/>
        <v>0.26257557098865031</v>
      </c>
      <c r="M48" s="95">
        <v>0.34399999999999997</v>
      </c>
      <c r="N48" s="229">
        <v>283.14999999999998</v>
      </c>
      <c r="O48" s="229">
        <v>149.41999999999999</v>
      </c>
      <c r="P48" s="229">
        <v>44.41</v>
      </c>
      <c r="Q48" s="127">
        <v>-4.2728000000000002</v>
      </c>
      <c r="R48" s="134">
        <v>724.48</v>
      </c>
      <c r="S48" s="33">
        <v>8.3000000000000001E-3</v>
      </c>
      <c r="T48" s="32">
        <v>-9.7186000000000004E-6</v>
      </c>
      <c r="U48" s="146">
        <v>0.2472</v>
      </c>
      <c r="V48" s="147">
        <v>0.27279999999999999</v>
      </c>
      <c r="W48" s="148">
        <v>0.29849999999999999</v>
      </c>
      <c r="X48" s="164">
        <v>56.287999999999997</v>
      </c>
      <c r="Y48" s="171">
        <v>-3622.5</v>
      </c>
      <c r="Z48" s="178">
        <v>-18.225000000000001</v>
      </c>
      <c r="AA48" s="25">
        <v>8.1863999999999999E-3</v>
      </c>
      <c r="AB48" s="26">
        <v>8.7232000000000006E-12</v>
      </c>
      <c r="AC48" s="194">
        <v>156.684</v>
      </c>
      <c r="AD48" s="33">
        <v>0.63643000000000005</v>
      </c>
      <c r="AE48" s="34">
        <v>-1.8979000000000001E-3</v>
      </c>
      <c r="AF48" s="53">
        <v>2.9478E-6</v>
      </c>
      <c r="AG48" s="129">
        <v>0.186</v>
      </c>
      <c r="AH48" s="25">
        <v>-1.0941E-4</v>
      </c>
      <c r="AI48" s="35">
        <v>-2.7487000000000003E-7</v>
      </c>
      <c r="AJ48" s="202">
        <v>50.874000000000002</v>
      </c>
      <c r="AK48" s="203">
        <v>0.38200000000000001</v>
      </c>
      <c r="AL48" s="206">
        <v>49.322000000000003</v>
      </c>
      <c r="AM48" s="208">
        <v>1.1933</v>
      </c>
      <c r="AN48" s="240">
        <v>33.843945736210202</v>
      </c>
      <c r="AO48" s="70"/>
      <c r="AP48" s="70"/>
      <c r="AQ48" s="70"/>
      <c r="AR48" s="70"/>
      <c r="AS48" s="70"/>
      <c r="AT48" s="70"/>
      <c r="AU48" s="70"/>
      <c r="AV48" s="70"/>
      <c r="AW48" s="70"/>
      <c r="AX48" s="70"/>
      <c r="AY48" s="70"/>
      <c r="AZ48" s="70"/>
      <c r="BA48" s="70"/>
      <c r="BB48" s="70"/>
      <c r="BC48" s="70"/>
      <c r="BD48" s="70"/>
      <c r="BE48" s="70"/>
      <c r="BF48" s="70"/>
    </row>
    <row r="49" spans="1:58" x14ac:dyDescent="0.2">
      <c r="A49" s="7" t="s">
        <v>43</v>
      </c>
      <c r="B49" s="50" t="s">
        <v>37</v>
      </c>
      <c r="C49" s="50" t="s">
        <v>1018</v>
      </c>
      <c r="D49" s="50">
        <v>8</v>
      </c>
      <c r="E49" s="115">
        <v>3.5951383637499998</v>
      </c>
      <c r="F49" s="225">
        <f t="shared" si="3"/>
        <v>0.21413400902597002</v>
      </c>
      <c r="G49" s="52">
        <v>114.23099999999999</v>
      </c>
      <c r="H49" s="88">
        <v>567</v>
      </c>
      <c r="I49" s="85">
        <v>27.1</v>
      </c>
      <c r="J49" s="31">
        <v>4.4530000000000004E-4</v>
      </c>
      <c r="K49" s="85">
        <f t="shared" si="1"/>
        <v>256.69887640449434</v>
      </c>
      <c r="L49" s="95">
        <f t="shared" si="2"/>
        <v>0.25582101798924833</v>
      </c>
      <c r="M49" s="95">
        <v>0.36099999999999999</v>
      </c>
      <c r="N49" s="229">
        <v>283.70555555555552</v>
      </c>
      <c r="O49" s="229">
        <v>158.19999999999999</v>
      </c>
      <c r="P49" s="229">
        <v>44.46</v>
      </c>
      <c r="Q49" s="127">
        <v>-11.243</v>
      </c>
      <c r="R49" s="134">
        <v>1516.9</v>
      </c>
      <c r="S49" s="33">
        <v>2.6599999999999999E-2</v>
      </c>
      <c r="T49" s="32">
        <v>-2.4553999999999999E-5</v>
      </c>
      <c r="U49" s="146">
        <v>0.23480000000000001</v>
      </c>
      <c r="V49" s="147">
        <v>0.254</v>
      </c>
      <c r="W49" s="148">
        <v>0.28570000000000001</v>
      </c>
      <c r="X49" s="164">
        <v>70.521000000000001</v>
      </c>
      <c r="Y49" s="171">
        <v>-4006.2</v>
      </c>
      <c r="Z49" s="178">
        <v>-24.167000000000002</v>
      </c>
      <c r="AA49" s="25">
        <v>1.4484E-2</v>
      </c>
      <c r="AB49" s="26">
        <v>-2.5303999999999999E-6</v>
      </c>
      <c r="AC49" s="194">
        <v>223.04</v>
      </c>
      <c r="AD49" s="33">
        <v>-0.18074999999999999</v>
      </c>
      <c r="AE49" s="34">
        <v>8.4029000000000005E-4</v>
      </c>
      <c r="AF49" s="53">
        <v>0</v>
      </c>
      <c r="AG49" s="129">
        <v>0.23769999999999999</v>
      </c>
      <c r="AH49" s="25">
        <v>-5.5836999999999998E-4</v>
      </c>
      <c r="AI49" s="35">
        <v>4.4187999999999998E-7</v>
      </c>
      <c r="AJ49" s="202">
        <v>51.179000000000002</v>
      </c>
      <c r="AK49" s="203">
        <v>0.38</v>
      </c>
      <c r="AL49" s="206">
        <v>52.427999999999997</v>
      </c>
      <c r="AM49" s="208">
        <v>1.2222</v>
      </c>
      <c r="AN49" s="240">
        <v>24.434585302666701</v>
      </c>
      <c r="AO49" s="70"/>
      <c r="AP49" s="70"/>
      <c r="AQ49" s="70"/>
      <c r="AR49" s="70"/>
      <c r="AS49" s="70"/>
      <c r="AT49" s="70"/>
      <c r="AU49" s="70"/>
      <c r="AV49" s="70"/>
      <c r="AW49" s="70"/>
      <c r="AX49" s="70"/>
      <c r="AY49" s="70"/>
      <c r="AZ49" s="70"/>
      <c r="BA49" s="70"/>
      <c r="BB49" s="70"/>
      <c r="BC49" s="70"/>
      <c r="BD49" s="70"/>
      <c r="BE49" s="70"/>
      <c r="BF49" s="70"/>
    </row>
    <row r="50" spans="1:58" x14ac:dyDescent="0.2">
      <c r="A50" s="7" t="s">
        <v>44</v>
      </c>
      <c r="B50" s="50" t="s">
        <v>37</v>
      </c>
      <c r="C50" s="50" t="s">
        <v>1019</v>
      </c>
      <c r="D50" s="50">
        <v>8</v>
      </c>
      <c r="E50" s="115">
        <v>1.2505472849999999</v>
      </c>
      <c r="F50" s="225">
        <f t="shared" si="3"/>
        <v>0</v>
      </c>
      <c r="G50" s="52">
        <v>114.23099999999999</v>
      </c>
      <c r="H50" s="88">
        <v>565.4</v>
      </c>
      <c r="I50" s="85">
        <v>26.1</v>
      </c>
      <c r="J50" s="31">
        <v>4.551E-4</v>
      </c>
      <c r="K50" s="85">
        <f t="shared" si="1"/>
        <v>251.05714285714288</v>
      </c>
      <c r="L50" s="95">
        <f t="shared" si="2"/>
        <v>0.25263067337801337</v>
      </c>
      <c r="M50" s="95">
        <v>0.36299999999999999</v>
      </c>
      <c r="N50" s="229">
        <v>285.37222222222221</v>
      </c>
      <c r="O50" s="235">
        <v>154.68776627788901</v>
      </c>
      <c r="P50" s="229">
        <v>44.36</v>
      </c>
      <c r="Q50" s="127">
        <v>-10.634</v>
      </c>
      <c r="R50" s="134">
        <v>1469.5</v>
      </c>
      <c r="S50" s="33">
        <v>2.47E-2</v>
      </c>
      <c r="T50" s="32">
        <v>-2.2963E-5</v>
      </c>
      <c r="U50" s="146">
        <v>0.248</v>
      </c>
      <c r="V50" s="147">
        <v>0.27729999999999999</v>
      </c>
      <c r="W50" s="148">
        <v>0.26569999999999999</v>
      </c>
      <c r="X50" s="164">
        <v>40.207999999999998</v>
      </c>
      <c r="Y50" s="171">
        <v>-3365.1</v>
      </c>
      <c r="Z50" s="178">
        <v>-11.285</v>
      </c>
      <c r="AA50" s="25">
        <v>-5.4180000000000001E-9</v>
      </c>
      <c r="AB50" s="26">
        <v>3.4199000000000001E-6</v>
      </c>
      <c r="AC50" s="194">
        <v>160.13300000000001</v>
      </c>
      <c r="AD50" s="33">
        <v>0.64693000000000001</v>
      </c>
      <c r="AE50" s="34">
        <v>-1.8763E-3</v>
      </c>
      <c r="AF50" s="53">
        <v>2.7298999999999999E-6</v>
      </c>
      <c r="AG50" s="129">
        <v>0.19589999999999999</v>
      </c>
      <c r="AH50" s="25">
        <v>-1.5007E-4</v>
      </c>
      <c r="AI50" s="35">
        <v>-2.1671000000000001E-7</v>
      </c>
      <c r="AJ50" s="202">
        <v>52.753999999999998</v>
      </c>
      <c r="AK50" s="203">
        <v>0.38</v>
      </c>
      <c r="AL50" s="206">
        <v>53.2</v>
      </c>
      <c r="AM50" s="208">
        <v>1.2355</v>
      </c>
      <c r="AN50" s="240">
        <v>36.063821153981003</v>
      </c>
      <c r="AO50" s="70"/>
      <c r="AP50" s="70"/>
      <c r="AQ50" s="70"/>
      <c r="AR50" s="70"/>
      <c r="AS50" s="70"/>
      <c r="AT50" s="70"/>
      <c r="AU50" s="70"/>
      <c r="AV50" s="70"/>
      <c r="AW50" s="70"/>
      <c r="AX50" s="70"/>
      <c r="AY50" s="70"/>
      <c r="AZ50" s="70"/>
      <c r="BA50" s="70"/>
      <c r="BB50" s="70"/>
      <c r="BC50" s="70"/>
      <c r="BD50" s="70"/>
      <c r="BE50" s="70"/>
      <c r="BF50" s="70"/>
    </row>
    <row r="51" spans="1:58" x14ac:dyDescent="0.2">
      <c r="A51" s="7" t="s">
        <v>45</v>
      </c>
      <c r="B51" s="50" t="s">
        <v>37</v>
      </c>
      <c r="C51" s="50" t="s">
        <v>1020</v>
      </c>
      <c r="D51" s="50">
        <v>8</v>
      </c>
      <c r="E51" s="115">
        <v>4.2694778749999998</v>
      </c>
      <c r="F51" s="225">
        <f t="shared" si="3"/>
        <v>0.27572215729511768</v>
      </c>
      <c r="G51" s="52">
        <v>114.23099999999999</v>
      </c>
      <c r="H51" s="88">
        <v>576.5</v>
      </c>
      <c r="I51" s="85">
        <v>28.1</v>
      </c>
      <c r="J51" s="31">
        <v>4.551E-4</v>
      </c>
      <c r="K51" s="85">
        <f t="shared" si="1"/>
        <v>251.05714285714288</v>
      </c>
      <c r="L51" s="95">
        <f t="shared" si="2"/>
        <v>0.26675243025223544</v>
      </c>
      <c r="M51" s="95">
        <v>0.30499999999999999</v>
      </c>
      <c r="N51" s="229">
        <v>285.37222222222221</v>
      </c>
      <c r="O51" s="229">
        <v>182.28</v>
      </c>
      <c r="P51" s="229">
        <v>44.44</v>
      </c>
      <c r="Q51" s="127">
        <v>-4.4943999999999997</v>
      </c>
      <c r="R51" s="134">
        <v>709.74</v>
      </c>
      <c r="S51" s="33">
        <v>9.1999999999999998E-3</v>
      </c>
      <c r="T51" s="32">
        <v>-1.0251000000000001E-5</v>
      </c>
      <c r="U51" s="146">
        <v>0.251</v>
      </c>
      <c r="V51" s="147">
        <v>0.27250000000000002</v>
      </c>
      <c r="W51" s="148">
        <v>0.28170000000000001</v>
      </c>
      <c r="X51" s="164">
        <v>35.252000000000002</v>
      </c>
      <c r="Y51" s="171">
        <v>-3087.1</v>
      </c>
      <c r="Z51" s="178">
        <v>-9.6172000000000004</v>
      </c>
      <c r="AA51" s="25">
        <v>-2.3413999999999999E-11</v>
      </c>
      <c r="AB51" s="26">
        <v>2.9374999999999998E-6</v>
      </c>
      <c r="AC51" s="194">
        <v>157.09399999999999</v>
      </c>
      <c r="AD51" s="33">
        <v>0.58599000000000001</v>
      </c>
      <c r="AE51" s="34">
        <v>-1.6436000000000001E-3</v>
      </c>
      <c r="AF51" s="53">
        <v>2.4370000000000001E-6</v>
      </c>
      <c r="AG51" s="129">
        <v>0.18060000000000001</v>
      </c>
      <c r="AH51" s="25">
        <v>-9.5359999999999995E-5</v>
      </c>
      <c r="AI51" s="35">
        <v>-2.5702000000000001E-7</v>
      </c>
      <c r="AJ51" s="202">
        <v>50.35</v>
      </c>
      <c r="AK51" s="203">
        <v>0.377</v>
      </c>
      <c r="AL51" s="206">
        <v>51.234999999999999</v>
      </c>
      <c r="AM51" s="208">
        <v>1.1910000000000001</v>
      </c>
      <c r="AN51" s="240">
        <v>18.2094410122792</v>
      </c>
      <c r="AO51" s="70"/>
      <c r="AP51" s="70"/>
      <c r="AQ51" s="70"/>
      <c r="AR51" s="70"/>
      <c r="AS51" s="70"/>
      <c r="AT51" s="70"/>
      <c r="AU51" s="70"/>
      <c r="AV51" s="70"/>
      <c r="AW51" s="70"/>
      <c r="AX51" s="70"/>
      <c r="AY51" s="70"/>
      <c r="AZ51" s="70"/>
      <c r="BA51" s="70"/>
      <c r="BB51" s="70"/>
      <c r="BC51" s="70"/>
      <c r="BD51" s="70"/>
      <c r="BE51" s="70"/>
      <c r="BF51" s="70"/>
    </row>
    <row r="52" spans="1:58" x14ac:dyDescent="0.2">
      <c r="A52" s="7" t="s">
        <v>46</v>
      </c>
      <c r="B52" s="50" t="s">
        <v>37</v>
      </c>
      <c r="C52" s="50" t="s">
        <v>1021</v>
      </c>
      <c r="D52" s="50">
        <v>8</v>
      </c>
      <c r="E52" s="115">
        <v>2.6482404375000002</v>
      </c>
      <c r="F52" s="225">
        <f t="shared" si="3"/>
        <v>0.12765280941550694</v>
      </c>
      <c r="G52" s="52">
        <v>114.23099999999999</v>
      </c>
      <c r="H52" s="88">
        <v>559.64</v>
      </c>
      <c r="I52" s="85">
        <v>24.85</v>
      </c>
      <c r="J52" s="31">
        <v>4.8799999999999999E-4</v>
      </c>
      <c r="K52" s="85">
        <f t="shared" si="1"/>
        <v>234.07991803278691</v>
      </c>
      <c r="L52" s="95">
        <f t="shared" si="2"/>
        <v>0.26063182615402419</v>
      </c>
      <c r="M52" s="95">
        <v>0.377</v>
      </c>
      <c r="N52" s="229">
        <v>284.81666666666666</v>
      </c>
      <c r="O52" s="229">
        <v>164.16</v>
      </c>
      <c r="P52" s="229">
        <v>44.43</v>
      </c>
      <c r="Q52" s="127">
        <v>-4.8602999999999996</v>
      </c>
      <c r="R52" s="134">
        <v>715.64</v>
      </c>
      <c r="S52" s="33">
        <v>1.0800000000000001E-2</v>
      </c>
      <c r="T52" s="32">
        <v>-1.2293000000000001E-5</v>
      </c>
      <c r="U52" s="146">
        <v>0.23180000000000001</v>
      </c>
      <c r="V52" s="147">
        <v>0.25900000000000001</v>
      </c>
      <c r="W52" s="148">
        <v>0.27129999999999999</v>
      </c>
      <c r="X52" s="164">
        <v>37.692999999999998</v>
      </c>
      <c r="Y52" s="171">
        <v>-3261.1</v>
      </c>
      <c r="Z52" s="178">
        <v>-10.391</v>
      </c>
      <c r="AA52" s="25">
        <v>-1.0524E-12</v>
      </c>
      <c r="AB52" s="26">
        <v>3.056E-6</v>
      </c>
      <c r="AC52" s="194">
        <v>134.965</v>
      </c>
      <c r="AD52" s="33">
        <v>0.81457999999999997</v>
      </c>
      <c r="AE52" s="34">
        <v>-2.5182E-3</v>
      </c>
      <c r="AF52" s="53">
        <v>3.5416000000000001E-6</v>
      </c>
      <c r="AG52" s="129">
        <v>0.16919999999999999</v>
      </c>
      <c r="AH52" s="25">
        <v>-1.0208999999999999E-4</v>
      </c>
      <c r="AI52" s="35">
        <v>-2.8140999999999998E-7</v>
      </c>
      <c r="AJ52" s="202">
        <v>59.503</v>
      </c>
      <c r="AK52" s="203">
        <v>0.48099999999999998</v>
      </c>
      <c r="AL52" s="206">
        <v>50.283000000000001</v>
      </c>
      <c r="AM52" s="208">
        <v>1.2017</v>
      </c>
      <c r="AN52" s="241">
        <v>52.6</v>
      </c>
      <c r="AO52" s="70"/>
      <c r="AP52" s="70"/>
      <c r="AQ52" s="70"/>
      <c r="AR52" s="70"/>
      <c r="AS52" s="70"/>
      <c r="AT52" s="70"/>
      <c r="AU52" s="70"/>
      <c r="AV52" s="70"/>
      <c r="AW52" s="70"/>
      <c r="AX52" s="70"/>
      <c r="AY52" s="70"/>
      <c r="AZ52" s="70"/>
      <c r="BA52" s="70"/>
      <c r="BB52" s="70"/>
      <c r="BC52" s="70"/>
      <c r="BD52" s="70"/>
      <c r="BE52" s="70"/>
      <c r="BF52" s="70"/>
    </row>
    <row r="53" spans="1:58" x14ac:dyDescent="0.2">
      <c r="A53" s="7" t="s">
        <v>47</v>
      </c>
      <c r="B53" s="50" t="s">
        <v>37</v>
      </c>
      <c r="C53" s="50" t="s">
        <v>1022</v>
      </c>
      <c r="D53" s="50">
        <v>8</v>
      </c>
      <c r="E53" s="115">
        <v>1.950465495</v>
      </c>
      <c r="F53" s="225">
        <f t="shared" si="3"/>
        <v>6.3924278163459608E-2</v>
      </c>
      <c r="G53" s="52">
        <v>114.23099999999999</v>
      </c>
      <c r="H53" s="88">
        <v>561.74</v>
      </c>
      <c r="I53" s="85">
        <v>25.42</v>
      </c>
      <c r="J53" s="31">
        <v>4.7600000000000002E-4</v>
      </c>
      <c r="K53" s="85">
        <f t="shared" si="1"/>
        <v>239.98109243697476</v>
      </c>
      <c r="L53" s="95">
        <f t="shared" si="2"/>
        <v>0.25908193311755251</v>
      </c>
      <c r="M53" s="95">
        <v>0.371</v>
      </c>
      <c r="N53" s="229">
        <v>284.81666666666666</v>
      </c>
      <c r="O53" s="229">
        <v>152.19999999999999</v>
      </c>
      <c r="P53" s="229">
        <v>44.46</v>
      </c>
      <c r="Q53" s="127">
        <v>-4.8434999999999997</v>
      </c>
      <c r="R53" s="134">
        <v>708.87</v>
      </c>
      <c r="S53" s="33">
        <v>1.0800000000000001E-2</v>
      </c>
      <c r="T53" s="32">
        <v>-1.2265E-5</v>
      </c>
      <c r="U53" s="146">
        <v>0.2394</v>
      </c>
      <c r="V53" s="147">
        <v>0.25879999999999997</v>
      </c>
      <c r="W53" s="148">
        <v>0.28320000000000001</v>
      </c>
      <c r="X53" s="164">
        <v>40.207999999999998</v>
      </c>
      <c r="Y53" s="171">
        <v>-3366.1</v>
      </c>
      <c r="Z53" s="178">
        <v>-11.279</v>
      </c>
      <c r="AA53" s="25">
        <v>-8.7855000000000003E-11</v>
      </c>
      <c r="AB53" s="26">
        <v>3.4054999999999998E-6</v>
      </c>
      <c r="AC53" s="194">
        <v>143.202</v>
      </c>
      <c r="AD53" s="33">
        <v>0.75566999999999995</v>
      </c>
      <c r="AE53" s="34">
        <v>-2.3376999999999998E-3</v>
      </c>
      <c r="AF53" s="53">
        <v>3.4039000000000001E-6</v>
      </c>
      <c r="AG53" s="129">
        <v>0.18709999999999999</v>
      </c>
      <c r="AH53" s="25">
        <v>-1.0669E-4</v>
      </c>
      <c r="AI53" s="35">
        <v>-2.7192000000000002E-7</v>
      </c>
      <c r="AJ53" s="202">
        <v>54.856999999999999</v>
      </c>
      <c r="AK53" s="203">
        <v>0.40500000000000003</v>
      </c>
      <c r="AL53" s="206">
        <v>50.767000000000003</v>
      </c>
      <c r="AM53" s="208">
        <v>1.1961999999999999</v>
      </c>
      <c r="AN53" s="240">
        <v>41.667505569582097</v>
      </c>
      <c r="AO53" s="70"/>
      <c r="AP53" s="70"/>
      <c r="AQ53" s="70"/>
      <c r="AR53" s="70"/>
      <c r="AS53" s="70"/>
      <c r="AT53" s="70"/>
      <c r="AU53" s="70"/>
      <c r="AV53" s="70"/>
      <c r="AW53" s="70"/>
      <c r="AX53" s="70"/>
      <c r="AY53" s="70"/>
      <c r="AZ53" s="70"/>
      <c r="BA53" s="70"/>
      <c r="BB53" s="70"/>
      <c r="BC53" s="70"/>
      <c r="BD53" s="70"/>
      <c r="BE53" s="70"/>
      <c r="BF53" s="70"/>
    </row>
    <row r="54" spans="1:58" x14ac:dyDescent="0.2">
      <c r="A54" s="7" t="s">
        <v>48</v>
      </c>
      <c r="B54" s="50" t="s">
        <v>37</v>
      </c>
      <c r="C54" s="50" t="s">
        <v>1023</v>
      </c>
      <c r="D54" s="50">
        <v>8</v>
      </c>
      <c r="E54" s="115">
        <v>1.9488965549999999</v>
      </c>
      <c r="F54" s="225">
        <f t="shared" si="3"/>
        <v>6.3780985196440237E-2</v>
      </c>
      <c r="G54" s="52">
        <v>114.23099999999999</v>
      </c>
      <c r="H54" s="88">
        <v>563.66999999999996</v>
      </c>
      <c r="I54" s="85">
        <v>25.46</v>
      </c>
      <c r="J54" s="31">
        <v>4.64E-4</v>
      </c>
      <c r="K54" s="85">
        <f t="shared" si="1"/>
        <v>246.18749999999997</v>
      </c>
      <c r="L54" s="95">
        <f t="shared" si="2"/>
        <v>0.25208176940377669</v>
      </c>
      <c r="M54" s="95">
        <v>0.372</v>
      </c>
      <c r="N54" s="229">
        <v>285.92777777777775</v>
      </c>
      <c r="O54" s="229">
        <v>152.6</v>
      </c>
      <c r="P54" s="229">
        <v>44.45</v>
      </c>
      <c r="Q54" s="127">
        <v>-4.7394999999999996</v>
      </c>
      <c r="R54" s="134">
        <v>698.67</v>
      </c>
      <c r="S54" s="33">
        <v>1.0500000000000001E-2</v>
      </c>
      <c r="T54" s="32">
        <v>-1.1977999999999999E-5</v>
      </c>
      <c r="U54" s="146">
        <v>0.24460000000000001</v>
      </c>
      <c r="V54" s="147">
        <v>0.27439999999999998</v>
      </c>
      <c r="W54" s="148">
        <v>0.27129999999999999</v>
      </c>
      <c r="X54" s="164">
        <v>52.883000000000003</v>
      </c>
      <c r="Y54" s="171">
        <v>-3623.1</v>
      </c>
      <c r="Z54" s="178">
        <v>-16.803999999999998</v>
      </c>
      <c r="AA54" s="25">
        <v>7.1827999999999996E-3</v>
      </c>
      <c r="AB54" s="26">
        <v>7.4076999999999996E-14</v>
      </c>
      <c r="AC54" s="194">
        <v>148.15600000000001</v>
      </c>
      <c r="AD54" s="33">
        <v>0.67559000000000002</v>
      </c>
      <c r="AE54" s="34">
        <v>-2.0742E-3</v>
      </c>
      <c r="AF54" s="53">
        <v>3.0104E-6</v>
      </c>
      <c r="AG54" s="129">
        <v>0.23219999999999999</v>
      </c>
      <c r="AH54" s="25">
        <v>-4.9229000000000005E-4</v>
      </c>
      <c r="AI54" s="35">
        <v>3.5031000000000002E-7</v>
      </c>
      <c r="AJ54" s="202">
        <v>55.167000000000002</v>
      </c>
      <c r="AK54" s="203">
        <v>0.40600000000000003</v>
      </c>
      <c r="AL54" s="206">
        <v>54.07</v>
      </c>
      <c r="AM54" s="208">
        <v>1.272</v>
      </c>
      <c r="AN54" s="240">
        <v>43.729736197166602</v>
      </c>
      <c r="AO54" s="70"/>
      <c r="AP54" s="70"/>
      <c r="AQ54" s="70"/>
      <c r="AR54" s="70"/>
      <c r="AS54" s="70"/>
      <c r="AT54" s="70"/>
      <c r="AU54" s="70"/>
      <c r="AV54" s="70"/>
      <c r="AW54" s="70"/>
      <c r="AX54" s="70"/>
      <c r="AY54" s="70"/>
      <c r="AZ54" s="70"/>
      <c r="BA54" s="70"/>
      <c r="BB54" s="70"/>
      <c r="BC54" s="70"/>
      <c r="BD54" s="70"/>
      <c r="BE54" s="70"/>
      <c r="BF54" s="70"/>
    </row>
    <row r="55" spans="1:58" x14ac:dyDescent="0.2">
      <c r="A55" s="7" t="s">
        <v>49</v>
      </c>
      <c r="B55" s="50" t="s">
        <v>37</v>
      </c>
      <c r="C55" s="50" t="s">
        <v>1024</v>
      </c>
      <c r="D55" s="50">
        <v>8</v>
      </c>
      <c r="E55" s="115">
        <v>12.199723875</v>
      </c>
      <c r="F55" s="225">
        <f t="shared" si="3"/>
        <v>1</v>
      </c>
      <c r="G55" s="52">
        <v>114.23099999999999</v>
      </c>
      <c r="H55" s="85">
        <v>567.79999999999995</v>
      </c>
      <c r="I55" s="85">
        <v>28.7</v>
      </c>
      <c r="J55" s="31">
        <v>4.618E-4</v>
      </c>
      <c r="K55" s="85">
        <f t="shared" si="1"/>
        <v>247.78958785249455</v>
      </c>
      <c r="L55" s="95">
        <f t="shared" si="2"/>
        <v>0.28027051643221929</v>
      </c>
      <c r="M55" s="95">
        <v>0.251</v>
      </c>
      <c r="N55" s="229">
        <v>278.70555555555552</v>
      </c>
      <c r="O55" s="235">
        <v>174.956136877402</v>
      </c>
      <c r="P55" s="229">
        <v>44.29</v>
      </c>
      <c r="Q55" s="127">
        <v>-5.3964999999999996</v>
      </c>
      <c r="R55" s="134">
        <v>891.41</v>
      </c>
      <c r="S55" s="33">
        <v>1.0500000000000001E-2</v>
      </c>
      <c r="T55" s="32">
        <v>-1.0761000000000001E-5</v>
      </c>
      <c r="U55" s="146">
        <v>0.24740000000000001</v>
      </c>
      <c r="V55" s="147">
        <v>0.28000000000000003</v>
      </c>
      <c r="W55" s="148">
        <v>0.28570000000000001</v>
      </c>
      <c r="X55" s="165" t="s">
        <v>919</v>
      </c>
      <c r="Y55" s="171">
        <v>-4326.8999999999996</v>
      </c>
      <c r="Z55" s="178">
        <v>-17.2776</v>
      </c>
      <c r="AA55" s="25">
        <v>4.9512E-9</v>
      </c>
      <c r="AB55" s="26">
        <v>4.0786999999999996E-6</v>
      </c>
      <c r="AC55" s="194">
        <v>236.69200000000001</v>
      </c>
      <c r="AD55" s="33">
        <v>-0.18556</v>
      </c>
      <c r="AE55" s="34">
        <v>8.2074999999999997E-4</v>
      </c>
      <c r="AF55" s="53">
        <v>0</v>
      </c>
      <c r="AG55" s="129">
        <v>0.153</v>
      </c>
      <c r="AH55" s="25">
        <v>1.7969999999999999E-5</v>
      </c>
      <c r="AI55" s="35">
        <v>-3.8865999999999999E-7</v>
      </c>
      <c r="AJ55" s="202">
        <v>47.805</v>
      </c>
      <c r="AK55" s="203">
        <v>0.38</v>
      </c>
      <c r="AL55" s="206">
        <v>50.241</v>
      </c>
      <c r="AM55" s="208">
        <v>1.2222</v>
      </c>
      <c r="AN55" s="240">
        <v>8.1677568872524695</v>
      </c>
      <c r="AO55" s="70"/>
      <c r="AP55" s="70"/>
      <c r="AQ55" s="70"/>
      <c r="AR55" s="70"/>
      <c r="AS55" s="70"/>
      <c r="AT55" s="70"/>
      <c r="AU55" s="70"/>
      <c r="AV55" s="70"/>
      <c r="AW55" s="70"/>
      <c r="AX55" s="70"/>
      <c r="AY55" s="70"/>
      <c r="AZ55" s="70"/>
      <c r="BA55" s="70"/>
      <c r="BB55" s="70"/>
      <c r="BC55" s="70"/>
      <c r="BD55" s="70"/>
      <c r="BE55" s="70"/>
      <c r="BF55" s="70"/>
    </row>
    <row r="56" spans="1:58" x14ac:dyDescent="0.2">
      <c r="A56" s="7" t="s">
        <v>50</v>
      </c>
      <c r="B56" s="50" t="s">
        <v>37</v>
      </c>
      <c r="C56" s="50" t="s">
        <v>1025</v>
      </c>
      <c r="D56" s="50">
        <v>8</v>
      </c>
      <c r="E56" s="115">
        <v>7.9581559200000003</v>
      </c>
      <c r="F56" s="225">
        <f t="shared" si="3"/>
        <v>0.61261306545426719</v>
      </c>
      <c r="G56" s="52">
        <v>114.23099999999999</v>
      </c>
      <c r="H56" s="88">
        <v>563.5</v>
      </c>
      <c r="I56" s="84" t="s">
        <v>996</v>
      </c>
      <c r="J56" s="79" t="s">
        <v>912</v>
      </c>
      <c r="K56" s="85">
        <f t="shared" si="1"/>
        <v>261.99770642201833</v>
      </c>
      <c r="L56" s="95">
        <f t="shared" si="2"/>
        <v>0.25406520767933166</v>
      </c>
      <c r="M56" s="94" t="s">
        <v>913</v>
      </c>
      <c r="N56" s="230">
        <v>280.37222222222221</v>
      </c>
      <c r="O56" s="230">
        <v>160.88999999999999</v>
      </c>
      <c r="P56" s="230">
        <v>44.4</v>
      </c>
      <c r="Q56" s="127">
        <v>-3.7789999999999999</v>
      </c>
      <c r="R56" s="134">
        <v>659.32</v>
      </c>
      <c r="S56" s="33">
        <v>6.8999999999999999E-3</v>
      </c>
      <c r="T56" s="32">
        <v>-8.3853000000000008E-6</v>
      </c>
      <c r="U56" s="146">
        <v>0.2606</v>
      </c>
      <c r="V56" s="147">
        <v>0.29070000000000001</v>
      </c>
      <c r="W56" s="148">
        <v>0.27339999999999998</v>
      </c>
      <c r="X56" s="164">
        <v>35.954000000000001</v>
      </c>
      <c r="Y56" s="171">
        <v>-3056.9</v>
      </c>
      <c r="Z56" s="178">
        <v>-9.8895999999999997</v>
      </c>
      <c r="AA56" s="25">
        <v>-7.2915999999999997E-11</v>
      </c>
      <c r="AB56" s="26">
        <v>3.106E-6</v>
      </c>
      <c r="AC56" s="194">
        <v>162.00899999999999</v>
      </c>
      <c r="AD56" s="33">
        <v>0.51405999999999996</v>
      </c>
      <c r="AE56" s="34">
        <v>-1.4767000000000001E-3</v>
      </c>
      <c r="AF56" s="53">
        <v>2.2768E-6</v>
      </c>
      <c r="AG56" s="129">
        <v>0.1822</v>
      </c>
      <c r="AH56" s="25">
        <v>-1.0471000000000001E-4</v>
      </c>
      <c r="AI56" s="35">
        <v>-2.6077000000000002E-7</v>
      </c>
      <c r="AJ56" s="202">
        <v>50.472999999999999</v>
      </c>
      <c r="AK56" s="203">
        <v>0.39600000000000002</v>
      </c>
      <c r="AL56" s="206">
        <v>49.107999999999997</v>
      </c>
      <c r="AM56" s="208">
        <v>1.1783999999999999</v>
      </c>
      <c r="AN56" s="240">
        <v>17.2380551458699</v>
      </c>
      <c r="AO56" s="70"/>
      <c r="AP56" s="70"/>
      <c r="AQ56" s="70"/>
      <c r="AR56" s="70"/>
      <c r="AS56" s="70"/>
      <c r="AT56" s="70"/>
      <c r="AU56" s="70"/>
      <c r="AV56" s="70"/>
      <c r="AW56" s="70"/>
      <c r="AX56" s="70"/>
      <c r="AY56" s="70"/>
      <c r="AZ56" s="70"/>
      <c r="BA56" s="70"/>
      <c r="BB56" s="70"/>
      <c r="BC56" s="70"/>
      <c r="BD56" s="70"/>
      <c r="BE56" s="70"/>
      <c r="BF56" s="70"/>
    </row>
    <row r="57" spans="1:58" x14ac:dyDescent="0.2">
      <c r="A57" s="7" t="s">
        <v>51</v>
      </c>
      <c r="B57" s="50" t="s">
        <v>37</v>
      </c>
      <c r="C57" s="50" t="s">
        <v>1026</v>
      </c>
      <c r="D57" s="50">
        <v>8</v>
      </c>
      <c r="E57" s="115">
        <v>7.5436732812500003</v>
      </c>
      <c r="F57" s="225">
        <f t="shared" si="3"/>
        <v>0.57475792307501727</v>
      </c>
      <c r="G57" s="52">
        <v>114.23099999999999</v>
      </c>
      <c r="H57" s="88">
        <v>573.5</v>
      </c>
      <c r="I57" s="84" t="s">
        <v>997</v>
      </c>
      <c r="J57" s="79" t="s">
        <v>914</v>
      </c>
      <c r="K57" s="85">
        <f t="shared" si="1"/>
        <v>251.05714285714288</v>
      </c>
      <c r="L57" s="95">
        <f t="shared" si="2"/>
        <v>0.26910208492770354</v>
      </c>
      <c r="M57" s="94" t="s">
        <v>1004</v>
      </c>
      <c r="N57" s="230">
        <v>283.14999999999998</v>
      </c>
      <c r="O57" s="230">
        <v>172.22</v>
      </c>
      <c r="P57" s="230">
        <v>44.41</v>
      </c>
      <c r="Q57" s="127">
        <v>-4.4481999999999999</v>
      </c>
      <c r="R57" s="134">
        <v>762.67</v>
      </c>
      <c r="S57" s="33">
        <v>8.3999999999999995E-3</v>
      </c>
      <c r="T57" s="32">
        <v>-9.2544999999999992E-6</v>
      </c>
      <c r="U57" s="146">
        <v>0.25090000000000001</v>
      </c>
      <c r="V57" s="147">
        <v>0.27450000000000002</v>
      </c>
      <c r="W57" s="148">
        <v>0.27410000000000001</v>
      </c>
      <c r="X57" s="164">
        <v>33.966999999999999</v>
      </c>
      <c r="Y57" s="171">
        <v>-2998.2</v>
      </c>
      <c r="Z57" s="178">
        <v>-9.1858000000000004</v>
      </c>
      <c r="AA57" s="25">
        <v>-2.1839000000000001E-10</v>
      </c>
      <c r="AB57" s="26">
        <v>2.8100000000000002E-6</v>
      </c>
      <c r="AC57" s="194">
        <v>137.011</v>
      </c>
      <c r="AD57" s="33">
        <v>0.77661000000000002</v>
      </c>
      <c r="AE57" s="34">
        <v>-2.3224000000000001E-3</v>
      </c>
      <c r="AF57" s="53">
        <v>3.1603999999999998E-6</v>
      </c>
      <c r="AG57" s="129">
        <v>0.1807</v>
      </c>
      <c r="AH57" s="25">
        <v>-9.9629000000000004E-5</v>
      </c>
      <c r="AI57" s="35">
        <v>-2.5371000000000001E-7</v>
      </c>
      <c r="AJ57" s="202">
        <v>49.91</v>
      </c>
      <c r="AK57" s="203">
        <v>0.38300000000000001</v>
      </c>
      <c r="AL57" s="206">
        <v>50.4</v>
      </c>
      <c r="AM57" s="208">
        <v>1.1862999999999999</v>
      </c>
      <c r="AN57" s="240">
        <v>14.589326790478401</v>
      </c>
      <c r="AO57" s="70"/>
      <c r="AP57" s="70"/>
      <c r="AQ57" s="70"/>
      <c r="AR57" s="70"/>
      <c r="AS57" s="70"/>
      <c r="AT57" s="70"/>
      <c r="AU57" s="70"/>
      <c r="AV57" s="70"/>
      <c r="AW57" s="70"/>
      <c r="AX57" s="70"/>
      <c r="AY57" s="70"/>
      <c r="AZ57" s="70"/>
      <c r="BA57" s="70"/>
      <c r="BB57" s="70"/>
      <c r="BC57" s="70"/>
      <c r="BD57" s="70"/>
      <c r="BE57" s="70"/>
      <c r="BF57" s="70"/>
    </row>
    <row r="58" spans="1:58" x14ac:dyDescent="0.2">
      <c r="A58" s="7" t="s">
        <v>52</v>
      </c>
      <c r="B58" s="50" t="s">
        <v>37</v>
      </c>
      <c r="C58" s="50" t="s">
        <v>1027</v>
      </c>
      <c r="D58" s="50">
        <v>8</v>
      </c>
      <c r="E58" s="115">
        <v>6.6402389199999998</v>
      </c>
      <c r="F58" s="225">
        <f t="shared" si="3"/>
        <v>0.49224629730809738</v>
      </c>
      <c r="G58" s="52">
        <v>114.23099999999999</v>
      </c>
      <c r="H58" s="88">
        <v>566.29999999999995</v>
      </c>
      <c r="I58" s="84" t="s">
        <v>996</v>
      </c>
      <c r="J58" s="79" t="s">
        <v>916</v>
      </c>
      <c r="K58" s="85">
        <f t="shared" si="1"/>
        <v>248.32826086956521</v>
      </c>
      <c r="L58" s="95">
        <f t="shared" si="2"/>
        <v>0.26672510632578583</v>
      </c>
      <c r="M58" s="94" t="s">
        <v>915</v>
      </c>
      <c r="N58" s="230">
        <v>282.59444444444443</v>
      </c>
      <c r="O58" s="230">
        <v>163.95</v>
      </c>
      <c r="P58" s="230">
        <v>44.42</v>
      </c>
      <c r="Q58" s="127">
        <v>-3.4581</v>
      </c>
      <c r="R58" s="134">
        <v>604.45000000000005</v>
      </c>
      <c r="S58" s="33">
        <v>6.4000000000000003E-3</v>
      </c>
      <c r="T58" s="32">
        <v>-8.0834999999999998E-6</v>
      </c>
      <c r="U58" s="146">
        <v>0.24310000000000001</v>
      </c>
      <c r="V58" s="147">
        <v>0.26790000000000003</v>
      </c>
      <c r="W58" s="148">
        <v>0.26469999999999999</v>
      </c>
      <c r="X58" s="164">
        <v>34.155999999999999</v>
      </c>
      <c r="Y58" s="171">
        <v>-3023.2</v>
      </c>
      <c r="Z58" s="178">
        <v>-9.2266999999999992</v>
      </c>
      <c r="AA58" s="25">
        <v>2.7690999999999999E-11</v>
      </c>
      <c r="AB58" s="26">
        <v>2.7827999999999999E-6</v>
      </c>
      <c r="AC58" s="194">
        <v>133.69300000000001</v>
      </c>
      <c r="AD58" s="33">
        <v>0.70960999999999996</v>
      </c>
      <c r="AE58" s="34">
        <v>-2.1657E-3</v>
      </c>
      <c r="AF58" s="53">
        <v>3.0284000000000001E-6</v>
      </c>
      <c r="AG58" s="129">
        <v>0.18279999999999999</v>
      </c>
      <c r="AH58" s="25">
        <v>-1.0293000000000001E-4</v>
      </c>
      <c r="AI58" s="35">
        <v>-2.6179999999999998E-7</v>
      </c>
      <c r="AJ58" s="202">
        <v>50.752000000000002</v>
      </c>
      <c r="AK58" s="203">
        <v>0.38500000000000001</v>
      </c>
      <c r="AL58" s="206">
        <v>50.33</v>
      </c>
      <c r="AM58" s="208">
        <v>1.1898</v>
      </c>
      <c r="AN58" s="240">
        <v>20.170075487031401</v>
      </c>
      <c r="AO58" s="70"/>
      <c r="AP58" s="70"/>
      <c r="AQ58" s="70"/>
      <c r="AR58" s="70"/>
      <c r="AS58" s="70"/>
      <c r="AT58" s="70"/>
      <c r="AU58" s="70"/>
      <c r="AV58" s="70"/>
      <c r="AW58" s="70"/>
      <c r="AX58" s="70"/>
      <c r="AY58" s="70"/>
      <c r="AZ58" s="70"/>
      <c r="BA58" s="70"/>
      <c r="BB58" s="70"/>
      <c r="BC58" s="70"/>
      <c r="BD58" s="70"/>
      <c r="BE58" s="70"/>
      <c r="BF58" s="70"/>
    </row>
    <row r="59" spans="1:58" x14ac:dyDescent="0.2">
      <c r="A59" s="7" t="s">
        <v>53</v>
      </c>
      <c r="B59" s="50" t="s">
        <v>37</v>
      </c>
      <c r="C59" s="50" t="s">
        <v>1028</v>
      </c>
      <c r="D59" s="50">
        <v>8</v>
      </c>
      <c r="E59" s="115">
        <v>9.1511030249999994</v>
      </c>
      <c r="F59" s="225">
        <f t="shared" si="3"/>
        <v>0.72156619952733814</v>
      </c>
      <c r="G59" s="52">
        <v>114.23099999999999</v>
      </c>
      <c r="H59" s="88">
        <v>543.96</v>
      </c>
      <c r="I59" s="84" t="s">
        <v>998</v>
      </c>
      <c r="J59" s="79" t="s">
        <v>918</v>
      </c>
      <c r="K59" s="85">
        <f t="shared" si="1"/>
        <v>244.08333333333331</v>
      </c>
      <c r="L59" s="95">
        <f t="shared" si="2"/>
        <v>0.26595122258756132</v>
      </c>
      <c r="M59" s="94" t="s">
        <v>917</v>
      </c>
      <c r="N59" s="230">
        <v>260.92777777777775</v>
      </c>
      <c r="O59" s="230">
        <v>165.78</v>
      </c>
      <c r="P59" s="230">
        <v>44.38</v>
      </c>
      <c r="Q59" s="127">
        <v>-15.042</v>
      </c>
      <c r="R59" s="134">
        <v>2002.1</v>
      </c>
      <c r="S59" s="33">
        <v>3.7100000000000001E-2</v>
      </c>
      <c r="T59" s="32">
        <v>-3.4486000000000002E-5</v>
      </c>
      <c r="U59" s="146">
        <v>0.24560000000000001</v>
      </c>
      <c r="V59" s="147">
        <v>0.2737</v>
      </c>
      <c r="W59" s="148">
        <v>0.28460000000000002</v>
      </c>
      <c r="X59" s="164">
        <v>50.341999999999999</v>
      </c>
      <c r="Y59" s="171">
        <v>-3278.9</v>
      </c>
      <c r="Z59" s="178">
        <v>-16.111000000000001</v>
      </c>
      <c r="AA59" s="25">
        <v>7.4260000000000003E-3</v>
      </c>
      <c r="AB59" s="26">
        <v>-9.1803999999999997E-14</v>
      </c>
      <c r="AC59" s="194">
        <v>122.77200000000001</v>
      </c>
      <c r="AD59" s="33">
        <v>0.79484999999999995</v>
      </c>
      <c r="AE59" s="34">
        <v>-2.4976999999999998E-3</v>
      </c>
      <c r="AF59" s="53">
        <v>3.5652000000000002E-6</v>
      </c>
      <c r="AG59" s="129">
        <v>0.1338</v>
      </c>
      <c r="AH59" s="25">
        <v>-4.6737999999999999E-5</v>
      </c>
      <c r="AI59" s="35">
        <v>-2.1747E-7</v>
      </c>
      <c r="AJ59" s="202">
        <v>42.901000000000003</v>
      </c>
      <c r="AK59" s="203">
        <v>0.28100000000000003</v>
      </c>
      <c r="AL59" s="206">
        <v>47.433999999999997</v>
      </c>
      <c r="AM59" s="208">
        <v>1.1975</v>
      </c>
      <c r="AN59" s="241">
        <v>17.8</v>
      </c>
      <c r="AO59" s="70"/>
      <c r="AP59" s="70"/>
      <c r="AQ59" s="70"/>
      <c r="AR59" s="70"/>
      <c r="AS59" s="70"/>
      <c r="AT59" s="70"/>
      <c r="AU59" s="70"/>
      <c r="AV59" s="70"/>
      <c r="AW59" s="70"/>
      <c r="AX59" s="70"/>
      <c r="AY59" s="70"/>
      <c r="AZ59" s="70"/>
      <c r="BA59" s="70"/>
      <c r="BB59" s="70"/>
      <c r="BC59" s="70"/>
      <c r="BD59" s="70"/>
      <c r="BE59" s="70"/>
      <c r="BF59" s="70"/>
    </row>
    <row r="60" spans="1:58" x14ac:dyDescent="0.2">
      <c r="A60" s="8" t="s">
        <v>54</v>
      </c>
      <c r="B60" s="50" t="s">
        <v>55</v>
      </c>
      <c r="C60" s="50" t="s">
        <v>1029</v>
      </c>
      <c r="D60" s="50">
        <v>9</v>
      </c>
      <c r="E60" s="115">
        <v>3.12609906</v>
      </c>
      <c r="F60" s="225">
        <f t="shared" ref="F60:F92" si="4">(E60-MIN($E$60:$E$92))/(MAX($E$60:$E$92)-MIN($E$60:$E$92))</f>
        <v>0.16201539150061869</v>
      </c>
      <c r="G60" s="52">
        <v>128.25800000000001</v>
      </c>
      <c r="H60" s="88">
        <v>610.04999999999995</v>
      </c>
      <c r="I60" s="85">
        <v>26.75</v>
      </c>
      <c r="J60" s="31">
        <v>4.73E-4</v>
      </c>
      <c r="K60" s="85">
        <f t="shared" si="1"/>
        <v>271.1585623678647</v>
      </c>
      <c r="L60" s="95">
        <f t="shared" si="2"/>
        <v>0.24946491547629257</v>
      </c>
      <c r="M60" s="95">
        <v>0.33800000000000002</v>
      </c>
      <c r="N60" s="229">
        <v>302.03888888888889</v>
      </c>
      <c r="O60" s="229">
        <v>240.12</v>
      </c>
      <c r="P60" s="229">
        <v>44.37</v>
      </c>
      <c r="Q60" s="127">
        <v>-7.1085000000000003</v>
      </c>
      <c r="R60" s="134">
        <v>1199.5</v>
      </c>
      <c r="S60" s="33">
        <v>1.3899999999999999E-2</v>
      </c>
      <c r="T60" s="32">
        <v>-1.2627E-5</v>
      </c>
      <c r="U60" s="146">
        <v>0.2712</v>
      </c>
      <c r="V60" s="147">
        <v>0.2898</v>
      </c>
      <c r="W60" s="148">
        <v>0.29339999999999999</v>
      </c>
      <c r="X60" s="164">
        <v>-12.547000000000001</v>
      </c>
      <c r="Y60" s="171">
        <v>-2182.8000000000002</v>
      </c>
      <c r="Z60" s="178">
        <v>10.63</v>
      </c>
      <c r="AA60" s="25">
        <v>-2.2169000000000001E-2</v>
      </c>
      <c r="AB60" s="26">
        <v>1.1664999999999999E-5</v>
      </c>
      <c r="AC60" s="194">
        <v>100.11199999999999</v>
      </c>
      <c r="AD60" s="33">
        <v>1.3624000000000001</v>
      </c>
      <c r="AE60" s="34">
        <v>-3.6579E-3</v>
      </c>
      <c r="AF60" s="53">
        <v>4.0967000000000001E-6</v>
      </c>
      <c r="AG60" s="129">
        <v>0.16819999999999999</v>
      </c>
      <c r="AH60" s="25">
        <v>-6.5398E-5</v>
      </c>
      <c r="AI60" s="35">
        <v>-2.4298000000000002E-7</v>
      </c>
      <c r="AJ60" s="202">
        <v>53.622</v>
      </c>
      <c r="AK60" s="203">
        <v>0.36</v>
      </c>
      <c r="AL60" s="206">
        <v>53.366</v>
      </c>
      <c r="AM60" s="208">
        <v>1.236</v>
      </c>
      <c r="AN60" s="240">
        <v>21.9668765711276</v>
      </c>
      <c r="AO60" s="70"/>
      <c r="AP60" s="70"/>
      <c r="AQ60" s="70"/>
      <c r="AR60" s="70"/>
      <c r="AS60" s="70"/>
      <c r="AT60" s="70"/>
      <c r="AU60" s="70"/>
      <c r="AV60" s="70"/>
      <c r="AW60" s="70"/>
      <c r="AX60" s="70"/>
      <c r="AY60" s="70"/>
      <c r="AZ60" s="70"/>
      <c r="BA60" s="70"/>
      <c r="BB60" s="70"/>
      <c r="BC60" s="70"/>
      <c r="BD60" s="70"/>
      <c r="BE60" s="70"/>
      <c r="BF60" s="70"/>
    </row>
    <row r="61" spans="1:58" x14ac:dyDescent="0.2">
      <c r="A61" s="8" t="s">
        <v>56</v>
      </c>
      <c r="B61" s="50" t="s">
        <v>55</v>
      </c>
      <c r="C61" s="50" t="s">
        <v>1030</v>
      </c>
      <c r="D61" s="50">
        <v>9</v>
      </c>
      <c r="E61" s="115">
        <v>7.2009867062500001</v>
      </c>
      <c r="F61" s="225">
        <f t="shared" si="4"/>
        <v>0.51205162568976403</v>
      </c>
      <c r="G61" s="52">
        <v>128.25800000000001</v>
      </c>
      <c r="H61" s="88">
        <v>590</v>
      </c>
      <c r="I61" s="85">
        <v>25.7</v>
      </c>
      <c r="J61" s="31">
        <v>5.1099999999999995E-4</v>
      </c>
      <c r="K61" s="85">
        <f t="shared" si="1"/>
        <v>250.99412915851275</v>
      </c>
      <c r="L61" s="95">
        <f t="shared" si="2"/>
        <v>0.26772688909456377</v>
      </c>
      <c r="M61" s="95">
        <v>0.33500000000000002</v>
      </c>
      <c r="N61" s="229">
        <v>294.26111111111106</v>
      </c>
      <c r="O61" s="229">
        <v>173.68</v>
      </c>
      <c r="P61" s="229">
        <v>44.39</v>
      </c>
      <c r="Q61" s="127">
        <v>-6.0895000000000001</v>
      </c>
      <c r="R61" s="134">
        <v>1033.9000000000001</v>
      </c>
      <c r="S61" s="33">
        <v>1.18E-2</v>
      </c>
      <c r="T61" s="32">
        <v>-1.1518000000000001E-5</v>
      </c>
      <c r="U61" s="146">
        <v>0.24979999999999999</v>
      </c>
      <c r="V61" s="147">
        <v>0.26900000000000002</v>
      </c>
      <c r="W61" s="148">
        <v>0.28570000000000001</v>
      </c>
      <c r="X61" s="164">
        <v>10.103999999999999</v>
      </c>
      <c r="Y61" s="171">
        <v>-2614.1999999999998</v>
      </c>
      <c r="Z61" s="178">
        <v>0.90710000000000002</v>
      </c>
      <c r="AA61" s="25">
        <v>-1.0373E-2</v>
      </c>
      <c r="AB61" s="26">
        <v>6.3651999999999996E-6</v>
      </c>
      <c r="AC61" s="194">
        <v>172.71600000000001</v>
      </c>
      <c r="AD61" s="33">
        <v>0.62189000000000005</v>
      </c>
      <c r="AE61" s="34">
        <v>-1.7285E-3</v>
      </c>
      <c r="AF61" s="53">
        <v>2.5413999999999999E-6</v>
      </c>
      <c r="AG61" s="129">
        <v>0.1739</v>
      </c>
      <c r="AH61" s="25">
        <v>-9.0365000000000006E-5</v>
      </c>
      <c r="AI61" s="35">
        <v>-2.3596999999999999E-7</v>
      </c>
      <c r="AJ61" s="202">
        <v>53.749000000000002</v>
      </c>
      <c r="AK61" s="203">
        <v>0.38200000000000001</v>
      </c>
      <c r="AL61" s="206">
        <v>53.58</v>
      </c>
      <c r="AM61" s="208">
        <v>1.2701</v>
      </c>
      <c r="AN61" s="240">
        <v>22.787085141717199</v>
      </c>
      <c r="AO61" s="70"/>
      <c r="AP61" s="70"/>
      <c r="AQ61" s="70"/>
      <c r="AR61" s="70"/>
      <c r="AS61" s="70"/>
      <c r="AT61" s="70"/>
      <c r="AU61" s="70"/>
      <c r="AV61" s="70"/>
      <c r="AW61" s="70"/>
      <c r="AX61" s="70"/>
      <c r="AY61" s="70"/>
      <c r="AZ61" s="70"/>
      <c r="BA61" s="70"/>
      <c r="BB61" s="70"/>
      <c r="BC61" s="70"/>
      <c r="BD61" s="70"/>
      <c r="BE61" s="70"/>
      <c r="BF61" s="70"/>
    </row>
    <row r="62" spans="1:58" x14ac:dyDescent="0.2">
      <c r="A62" s="8" t="s">
        <v>57</v>
      </c>
      <c r="B62" s="50" t="s">
        <v>55</v>
      </c>
      <c r="C62" s="50" t="s">
        <v>1031</v>
      </c>
      <c r="D62" s="50">
        <v>9</v>
      </c>
      <c r="E62" s="115">
        <v>5.8842201599999999</v>
      </c>
      <c r="F62" s="225">
        <f t="shared" si="4"/>
        <v>0.39894028541029286</v>
      </c>
      <c r="G62" s="52">
        <v>128.25800000000001</v>
      </c>
      <c r="H62" s="88">
        <v>591</v>
      </c>
      <c r="I62" s="85">
        <v>25.3</v>
      </c>
      <c r="J62" s="31">
        <v>5.1199999999999998E-4</v>
      </c>
      <c r="K62" s="85">
        <f t="shared" si="1"/>
        <v>250.50390625000003</v>
      </c>
      <c r="L62" s="95">
        <f t="shared" si="2"/>
        <v>0.26362887787993017</v>
      </c>
      <c r="M62" s="95">
        <v>0.35299999999999998</v>
      </c>
      <c r="N62" s="229">
        <v>295.92777777777775</v>
      </c>
      <c r="O62" s="229">
        <v>150.79</v>
      </c>
      <c r="P62" s="229">
        <v>44.42</v>
      </c>
      <c r="Q62" s="127">
        <v>-6.0364000000000004</v>
      </c>
      <c r="R62" s="134">
        <v>1030.9000000000001</v>
      </c>
      <c r="S62" s="33">
        <v>1.17E-2</v>
      </c>
      <c r="T62" s="32">
        <v>-1.1454000000000001E-5</v>
      </c>
      <c r="U62" s="146">
        <v>0.24840000000000001</v>
      </c>
      <c r="V62" s="147">
        <v>0.26590000000000003</v>
      </c>
      <c r="W62" s="148">
        <v>0.28570000000000001</v>
      </c>
      <c r="X62" s="164">
        <v>12.553000000000001</v>
      </c>
      <c r="Y62" s="171">
        <v>-2730.6</v>
      </c>
      <c r="Z62" s="178">
        <v>3.5999999999999997E-2</v>
      </c>
      <c r="AA62" s="25">
        <v>-1.0319999999999999E-2</v>
      </c>
      <c r="AB62" s="26">
        <v>6.6977000000000003E-6</v>
      </c>
      <c r="AC62" s="194">
        <v>181.12700000000001</v>
      </c>
      <c r="AD62" s="33">
        <v>0.59323000000000004</v>
      </c>
      <c r="AE62" s="34">
        <v>-1.6693999999999999E-3</v>
      </c>
      <c r="AF62" s="53">
        <v>2.5270999999999999E-6</v>
      </c>
      <c r="AG62" s="129">
        <v>0.17649999999999999</v>
      </c>
      <c r="AH62" s="25">
        <v>-9.7300999999999996E-5</v>
      </c>
      <c r="AI62" s="35">
        <v>-2.2989E-7</v>
      </c>
      <c r="AJ62" s="202">
        <v>54.246000000000002</v>
      </c>
      <c r="AK62" s="203">
        <v>0.377</v>
      </c>
      <c r="AL62" s="206">
        <v>53.703000000000003</v>
      </c>
      <c r="AM62" s="208">
        <v>1.2494000000000001</v>
      </c>
      <c r="AN62" s="240">
        <v>24.2754395013086</v>
      </c>
      <c r="AO62" s="70"/>
      <c r="AP62" s="70"/>
      <c r="AQ62" s="70"/>
      <c r="AR62" s="70"/>
      <c r="AS62" s="70"/>
      <c r="AT62" s="70"/>
      <c r="AU62" s="70"/>
      <c r="AV62" s="70"/>
      <c r="AW62" s="70"/>
      <c r="AX62" s="70"/>
      <c r="AY62" s="70"/>
      <c r="AZ62" s="70"/>
      <c r="BA62" s="70"/>
      <c r="BB62" s="70"/>
      <c r="BC62" s="70"/>
      <c r="BD62" s="70"/>
      <c r="BE62" s="70"/>
      <c r="BF62" s="70"/>
    </row>
    <row r="63" spans="1:58" x14ac:dyDescent="0.2">
      <c r="A63" s="8" t="s">
        <v>58</v>
      </c>
      <c r="B63" s="50" t="s">
        <v>55</v>
      </c>
      <c r="C63" s="50" t="s">
        <v>1032</v>
      </c>
      <c r="D63" s="50">
        <v>9</v>
      </c>
      <c r="E63" s="115">
        <v>6.3698173825</v>
      </c>
      <c r="F63" s="225">
        <f t="shared" si="4"/>
        <v>0.44065349025240252</v>
      </c>
      <c r="G63" s="52">
        <v>128.25800000000001</v>
      </c>
      <c r="H63" s="88">
        <v>606.79999999999995</v>
      </c>
      <c r="I63" s="85">
        <v>26.85</v>
      </c>
      <c r="J63" s="31">
        <v>4.7699999999999999E-4</v>
      </c>
      <c r="K63" s="85">
        <f t="shared" si="1"/>
        <v>268.88469601677156</v>
      </c>
      <c r="L63" s="95">
        <f t="shared" si="2"/>
        <v>0.25386748277757859</v>
      </c>
      <c r="M63" s="95">
        <v>0.34899999999999998</v>
      </c>
      <c r="N63" s="229">
        <v>300.92777777777775</v>
      </c>
      <c r="O63" s="229">
        <v>173.67</v>
      </c>
      <c r="P63" s="229">
        <v>44.37</v>
      </c>
      <c r="Q63" s="127">
        <v>-7.3677000000000001</v>
      </c>
      <c r="R63" s="134">
        <v>1228</v>
      </c>
      <c r="S63" s="33">
        <v>1.46E-2</v>
      </c>
      <c r="T63" s="32">
        <v>-1.3276E-5</v>
      </c>
      <c r="U63" s="146">
        <v>0.24260000000000001</v>
      </c>
      <c r="V63" s="147">
        <v>0.254</v>
      </c>
      <c r="W63" s="148">
        <v>0.28570000000000001</v>
      </c>
      <c r="X63" s="164">
        <v>113.95</v>
      </c>
      <c r="Y63" s="171">
        <v>-5321.8</v>
      </c>
      <c r="Z63" s="178">
        <v>-41.997</v>
      </c>
      <c r="AA63" s="25">
        <v>3.1892999999999998E-2</v>
      </c>
      <c r="AB63" s="26">
        <v>-9.1036000000000004E-6</v>
      </c>
      <c r="AC63" s="194">
        <v>262.7</v>
      </c>
      <c r="AD63" s="33">
        <v>-0.20699999999999999</v>
      </c>
      <c r="AE63" s="34">
        <v>8.7062000000000001E-4</v>
      </c>
      <c r="AF63" s="53">
        <v>0</v>
      </c>
      <c r="AG63" s="129">
        <v>0.1739</v>
      </c>
      <c r="AH63" s="25">
        <v>-8.8685999999999998E-5</v>
      </c>
      <c r="AI63" s="35">
        <v>-2.2214999999999999E-7</v>
      </c>
      <c r="AJ63" s="202">
        <v>55.015999999999998</v>
      </c>
      <c r="AK63" s="203">
        <v>0.38</v>
      </c>
      <c r="AL63" s="206">
        <v>51.774000000000001</v>
      </c>
      <c r="AM63" s="208">
        <v>1.2222</v>
      </c>
      <c r="AN63" s="240">
        <v>17.153393654623901</v>
      </c>
      <c r="AO63" s="70"/>
      <c r="AP63" s="70"/>
      <c r="AQ63" s="70"/>
      <c r="AR63" s="70"/>
      <c r="AS63" s="70"/>
      <c r="AT63" s="70"/>
      <c r="AU63" s="70"/>
      <c r="AV63" s="70"/>
      <c r="AW63" s="70"/>
      <c r="AX63" s="70"/>
      <c r="AY63" s="70"/>
      <c r="AZ63" s="70"/>
      <c r="BA63" s="70"/>
      <c r="BB63" s="70"/>
      <c r="BC63" s="70"/>
      <c r="BD63" s="70"/>
      <c r="BE63" s="70"/>
      <c r="BF63" s="70"/>
    </row>
    <row r="64" spans="1:58" x14ac:dyDescent="0.2">
      <c r="A64" s="8" t="s">
        <v>59</v>
      </c>
      <c r="B64" s="50" t="s">
        <v>55</v>
      </c>
      <c r="C64" s="50" t="s">
        <v>1033</v>
      </c>
      <c r="D64" s="50">
        <v>9</v>
      </c>
      <c r="E64" s="115">
        <v>4.5630172612499997</v>
      </c>
      <c r="F64" s="225">
        <f t="shared" si="4"/>
        <v>0.28544785876539397</v>
      </c>
      <c r="G64" s="52">
        <v>128.25800000000001</v>
      </c>
      <c r="H64" s="88">
        <v>581.1</v>
      </c>
      <c r="I64" s="85">
        <v>23.51</v>
      </c>
      <c r="J64" s="31">
        <v>5.22E-4</v>
      </c>
      <c r="K64" s="85">
        <f t="shared" si="1"/>
        <v>245.70498084291191</v>
      </c>
      <c r="L64" s="95">
        <f t="shared" si="2"/>
        <v>0.25401668059883437</v>
      </c>
      <c r="M64" s="95">
        <v>0.39300000000000002</v>
      </c>
      <c r="N64" s="229">
        <v>295.92777777777775</v>
      </c>
      <c r="O64" s="229">
        <v>160.16</v>
      </c>
      <c r="P64" s="229">
        <v>44.31</v>
      </c>
      <c r="Q64" s="127">
        <v>-4.7906000000000004</v>
      </c>
      <c r="R64" s="134">
        <v>769.71</v>
      </c>
      <c r="S64" s="33">
        <v>9.9000000000000008E-3</v>
      </c>
      <c r="T64" s="32">
        <v>-1.0899E-5</v>
      </c>
      <c r="U64" s="146">
        <v>0.23350000000000001</v>
      </c>
      <c r="V64" s="147">
        <v>0.254</v>
      </c>
      <c r="W64" s="148">
        <v>0.28570000000000001</v>
      </c>
      <c r="X64" s="164">
        <v>19.076000000000001</v>
      </c>
      <c r="Y64" s="171">
        <v>-2668.5</v>
      </c>
      <c r="Z64" s="178">
        <v>-3.7033</v>
      </c>
      <c r="AA64" s="34">
        <v>0</v>
      </c>
      <c r="AB64" s="53">
        <v>0</v>
      </c>
      <c r="AC64" s="194">
        <v>247.06100000000001</v>
      </c>
      <c r="AD64" s="33">
        <v>-0.19425000000000001</v>
      </c>
      <c r="AE64" s="34">
        <v>8.8542999999999998E-4</v>
      </c>
      <c r="AF64" s="53">
        <v>0</v>
      </c>
      <c r="AG64" s="129">
        <v>0.1784</v>
      </c>
      <c r="AH64" s="25">
        <v>-9.4529000000000002E-5</v>
      </c>
      <c r="AI64" s="35">
        <v>-2.4926E-7</v>
      </c>
      <c r="AJ64" s="202">
        <v>56.558</v>
      </c>
      <c r="AK64" s="203">
        <v>0.38</v>
      </c>
      <c r="AL64" s="206">
        <v>50.344000000000001</v>
      </c>
      <c r="AM64" s="208">
        <v>1.2222</v>
      </c>
      <c r="AN64" s="240">
        <v>41.601130731521799</v>
      </c>
      <c r="AO64" s="70"/>
      <c r="AP64" s="70"/>
      <c r="AQ64" s="70"/>
      <c r="AR64" s="70"/>
      <c r="AS64" s="70"/>
      <c r="AT64" s="70"/>
      <c r="AU64" s="70"/>
      <c r="AV64" s="70"/>
      <c r="AW64" s="70"/>
      <c r="AX64" s="70"/>
      <c r="AY64" s="70"/>
      <c r="AZ64" s="70"/>
      <c r="BA64" s="70"/>
      <c r="BB64" s="70"/>
      <c r="BC64" s="70"/>
      <c r="BD64" s="70"/>
      <c r="BE64" s="70"/>
      <c r="BF64" s="70"/>
    </row>
    <row r="65" spans="1:58" x14ac:dyDescent="0.2">
      <c r="A65" s="8" t="s">
        <v>60</v>
      </c>
      <c r="B65" s="50" t="s">
        <v>55</v>
      </c>
      <c r="C65" s="50" t="s">
        <v>1034</v>
      </c>
      <c r="D65" s="50">
        <v>9</v>
      </c>
      <c r="E65" s="115">
        <v>5.2562780737499999</v>
      </c>
      <c r="F65" s="225">
        <f t="shared" si="4"/>
        <v>0.34499953851335613</v>
      </c>
      <c r="G65" s="52">
        <v>128.25800000000001</v>
      </c>
      <c r="H65" s="88">
        <v>579</v>
      </c>
      <c r="I65" s="85">
        <v>23</v>
      </c>
      <c r="J65" s="31">
        <v>5.1999999999999995E-4</v>
      </c>
      <c r="K65" s="85">
        <f t="shared" si="1"/>
        <v>246.65000000000006</v>
      </c>
      <c r="L65" s="95">
        <f t="shared" si="2"/>
        <v>0.24845205643933299</v>
      </c>
      <c r="M65" s="95">
        <v>0.39300000000000002</v>
      </c>
      <c r="N65" s="229">
        <v>299.26111111111106</v>
      </c>
      <c r="O65" s="229">
        <v>170.25</v>
      </c>
      <c r="P65" s="229">
        <v>44.3</v>
      </c>
      <c r="Q65" s="127">
        <v>-4.1913999999999998</v>
      </c>
      <c r="R65" s="134">
        <v>689.48</v>
      </c>
      <c r="S65" s="33">
        <v>8.5000000000000006E-3</v>
      </c>
      <c r="T65" s="32">
        <v>-9.8431999999999992E-6</v>
      </c>
      <c r="U65" s="146">
        <v>0.2467</v>
      </c>
      <c r="V65" s="147">
        <v>0.27279999999999999</v>
      </c>
      <c r="W65" s="148">
        <v>0.2923</v>
      </c>
      <c r="X65" s="164">
        <v>49.677999999999997</v>
      </c>
      <c r="Y65" s="171">
        <v>-3712.8</v>
      </c>
      <c r="Z65" s="178">
        <v>-15.362</v>
      </c>
      <c r="AA65" s="25">
        <v>5.8912000000000001E-3</v>
      </c>
      <c r="AB65" s="26">
        <v>1.0266E-13</v>
      </c>
      <c r="AC65" s="194">
        <v>172.48500000000001</v>
      </c>
      <c r="AD65" s="33">
        <v>0.72111999999999998</v>
      </c>
      <c r="AE65" s="34">
        <v>-2.0692000000000002E-3</v>
      </c>
      <c r="AF65" s="53">
        <v>3.0054999999999999E-6</v>
      </c>
      <c r="AG65" s="129">
        <v>0.1779</v>
      </c>
      <c r="AH65" s="25">
        <v>-9.1024000000000001E-5</v>
      </c>
      <c r="AI65" s="35">
        <v>-2.5597999999999999E-7</v>
      </c>
      <c r="AJ65" s="202">
        <v>58.106999999999999</v>
      </c>
      <c r="AK65" s="203">
        <v>0.40600000000000003</v>
      </c>
      <c r="AL65" s="206">
        <v>50.17</v>
      </c>
      <c r="AM65" s="208">
        <v>1.238</v>
      </c>
      <c r="AN65" s="240">
        <v>44.9678113924844</v>
      </c>
      <c r="AO65" s="70"/>
      <c r="AP65" s="70"/>
      <c r="AQ65" s="70"/>
      <c r="AR65" s="70"/>
      <c r="AS65" s="70"/>
      <c r="AT65" s="70"/>
      <c r="AU65" s="70"/>
      <c r="AV65" s="70"/>
      <c r="AW65" s="70"/>
      <c r="AX65" s="70"/>
      <c r="AY65" s="70"/>
      <c r="AZ65" s="70"/>
      <c r="BA65" s="70"/>
      <c r="BB65" s="70"/>
      <c r="BC65" s="70"/>
      <c r="BD65" s="70"/>
      <c r="BE65" s="70"/>
      <c r="BF65" s="70"/>
    </row>
    <row r="66" spans="1:58" x14ac:dyDescent="0.2">
      <c r="A66" s="8" t="s">
        <v>61</v>
      </c>
      <c r="B66" s="50" t="s">
        <v>55</v>
      </c>
      <c r="C66" s="50" t="s">
        <v>1035</v>
      </c>
      <c r="D66" s="50">
        <v>9</v>
      </c>
      <c r="E66" s="115">
        <v>3.5620902624999999</v>
      </c>
      <c r="F66" s="225">
        <f t="shared" si="4"/>
        <v>0.19946739801253863</v>
      </c>
      <c r="G66" s="52">
        <v>128.25800000000001</v>
      </c>
      <c r="H66" s="88">
        <v>591.9</v>
      </c>
      <c r="I66" s="85">
        <v>24.62</v>
      </c>
      <c r="J66" s="31">
        <v>5.0299999999999997E-4</v>
      </c>
      <c r="K66" s="85">
        <f t="shared" si="1"/>
        <v>254.98608349900599</v>
      </c>
      <c r="L66" s="95">
        <f t="shared" si="2"/>
        <v>0.25165042808083127</v>
      </c>
      <c r="M66" s="95">
        <v>0.379</v>
      </c>
      <c r="N66" s="229">
        <v>298.70555555555552</v>
      </c>
      <c r="O66" s="229">
        <v>170.26</v>
      </c>
      <c r="P66" s="229">
        <v>44.36</v>
      </c>
      <c r="Q66" s="127">
        <v>-5.7755000000000001</v>
      </c>
      <c r="R66" s="134">
        <v>914.08</v>
      </c>
      <c r="S66" s="33">
        <v>1.21E-2</v>
      </c>
      <c r="T66" s="32">
        <v>-1.221E-5</v>
      </c>
      <c r="U66" s="146">
        <v>0.2354</v>
      </c>
      <c r="V66" s="147">
        <v>0.252</v>
      </c>
      <c r="W66" s="148">
        <v>0.28570000000000001</v>
      </c>
      <c r="X66" s="164">
        <v>73.325000000000003</v>
      </c>
      <c r="Y66" s="171">
        <v>-4408.8999999999996</v>
      </c>
      <c r="Z66" s="178">
        <v>-24.821999999999999</v>
      </c>
      <c r="AA66" s="25">
        <v>1.32E-2</v>
      </c>
      <c r="AB66" s="26">
        <v>-1.7419E-6</v>
      </c>
      <c r="AC66" s="194">
        <v>256.47199999999998</v>
      </c>
      <c r="AD66" s="33">
        <v>-0.21263000000000001</v>
      </c>
      <c r="AE66" s="34">
        <v>9.0306000000000002E-4</v>
      </c>
      <c r="AF66" s="53">
        <v>0</v>
      </c>
      <c r="AG66" s="129">
        <v>0.17649999999999999</v>
      </c>
      <c r="AH66" s="25">
        <v>-9.0331E-5</v>
      </c>
      <c r="AI66" s="35">
        <v>-2.4003000000000001E-7</v>
      </c>
      <c r="AJ66" s="202">
        <v>57.381999999999998</v>
      </c>
      <c r="AK66" s="203">
        <v>0.38</v>
      </c>
      <c r="AL66" s="206">
        <v>52.694000000000003</v>
      </c>
      <c r="AM66" s="208">
        <v>1.2222</v>
      </c>
      <c r="AN66" s="240">
        <v>29.5101323382864</v>
      </c>
      <c r="AO66" s="70"/>
      <c r="AP66" s="70"/>
      <c r="AQ66" s="70"/>
      <c r="AR66" s="70"/>
      <c r="AS66" s="70"/>
      <c r="AT66" s="70"/>
      <c r="AU66" s="70"/>
      <c r="AV66" s="70"/>
      <c r="AW66" s="70"/>
      <c r="AX66" s="70"/>
      <c r="AY66" s="70"/>
      <c r="AZ66" s="70"/>
      <c r="BA66" s="70"/>
      <c r="BB66" s="70"/>
      <c r="BC66" s="70"/>
      <c r="BD66" s="70"/>
      <c r="BE66" s="70"/>
      <c r="BF66" s="70"/>
    </row>
    <row r="67" spans="1:58" x14ac:dyDescent="0.2">
      <c r="A67" s="8" t="s">
        <v>62</v>
      </c>
      <c r="B67" s="50" t="s">
        <v>55</v>
      </c>
      <c r="C67" s="50" t="s">
        <v>1036</v>
      </c>
      <c r="D67" s="50">
        <v>9</v>
      </c>
      <c r="E67" s="115">
        <v>3.8719381799999999</v>
      </c>
      <c r="F67" s="225">
        <f t="shared" si="4"/>
        <v>0.22608359154436758</v>
      </c>
      <c r="G67" s="52">
        <v>128.25800000000001</v>
      </c>
      <c r="H67" s="88">
        <v>583.20000000000005</v>
      </c>
      <c r="I67" s="85">
        <v>24.01</v>
      </c>
      <c r="J67" s="31">
        <v>5.1000000000000004E-4</v>
      </c>
      <c r="K67" s="85">
        <f t="shared" si="1"/>
        <v>251.48627450980393</v>
      </c>
      <c r="L67" s="95">
        <f t="shared" si="2"/>
        <v>0.25254268916231337</v>
      </c>
      <c r="M67" s="95">
        <v>0.38500000000000001</v>
      </c>
      <c r="N67" s="229">
        <v>295.92777777777775</v>
      </c>
      <c r="O67" s="229">
        <v>170.26</v>
      </c>
      <c r="P67" s="229">
        <v>44.32</v>
      </c>
      <c r="Q67" s="127">
        <v>-5.2252000000000001</v>
      </c>
      <c r="R67" s="134">
        <v>828.12</v>
      </c>
      <c r="S67" s="33">
        <v>1.09E-2</v>
      </c>
      <c r="T67" s="32">
        <v>-1.1598E-5</v>
      </c>
      <c r="U67" s="146">
        <v>0.2344</v>
      </c>
      <c r="V67" s="147">
        <v>0.253</v>
      </c>
      <c r="W67" s="148">
        <v>0.28570000000000001</v>
      </c>
      <c r="X67" s="164">
        <v>51.85</v>
      </c>
      <c r="Y67" s="171">
        <v>-3875</v>
      </c>
      <c r="Z67" s="178">
        <v>-15.826000000000001</v>
      </c>
      <c r="AA67" s="25">
        <v>3.6660999999999998E-3</v>
      </c>
      <c r="AB67" s="26">
        <v>2.0126E-6</v>
      </c>
      <c r="AC67" s="194">
        <v>250.917</v>
      </c>
      <c r="AD67" s="33">
        <v>-0.21496999999999999</v>
      </c>
      <c r="AE67" s="34">
        <v>9.1060000000000002E-4</v>
      </c>
      <c r="AF67" s="53">
        <v>0</v>
      </c>
      <c r="AG67" s="129">
        <v>0.17699999999999999</v>
      </c>
      <c r="AH67" s="25">
        <v>-9.1000000000000003E-5</v>
      </c>
      <c r="AI67" s="35">
        <v>-2.4931E-7</v>
      </c>
      <c r="AJ67" s="202">
        <v>56.442</v>
      </c>
      <c r="AK67" s="203">
        <v>0.38</v>
      </c>
      <c r="AL67" s="206">
        <v>51.262999999999998</v>
      </c>
      <c r="AM67" s="208">
        <v>1.2222</v>
      </c>
      <c r="AN67" s="240">
        <v>39.008158116173497</v>
      </c>
      <c r="AO67" s="70"/>
      <c r="AP67" s="70"/>
      <c r="AQ67" s="70"/>
      <c r="AR67" s="70"/>
      <c r="AS67" s="70"/>
      <c r="AT67" s="70"/>
      <c r="AU67" s="70"/>
      <c r="AV67" s="70"/>
      <c r="AW67" s="70"/>
      <c r="AX67" s="70"/>
      <c r="AY67" s="70"/>
      <c r="AZ67" s="70"/>
      <c r="BA67" s="70"/>
      <c r="BB67" s="70"/>
      <c r="BC67" s="70"/>
      <c r="BD67" s="70"/>
      <c r="BE67" s="70"/>
      <c r="BF67" s="70"/>
    </row>
    <row r="68" spans="1:58" x14ac:dyDescent="0.2">
      <c r="A68" s="8" t="s">
        <v>63</v>
      </c>
      <c r="B68" s="50" t="s">
        <v>55</v>
      </c>
      <c r="C68" s="50" t="s">
        <v>1037</v>
      </c>
      <c r="D68" s="50">
        <v>9</v>
      </c>
      <c r="E68" s="115">
        <v>4.25791728</v>
      </c>
      <c r="F68" s="225">
        <f t="shared" si="4"/>
        <v>0.25923951690197844</v>
      </c>
      <c r="G68" s="52">
        <v>128.25800000000001</v>
      </c>
      <c r="H68" s="88">
        <v>589.6</v>
      </c>
      <c r="I68" s="85">
        <v>24.01</v>
      </c>
      <c r="J68" s="31">
        <v>5.1500000000000005E-4</v>
      </c>
      <c r="K68" s="85">
        <f t="shared" si="1"/>
        <v>249.04466019417475</v>
      </c>
      <c r="L68" s="95">
        <f t="shared" si="2"/>
        <v>0.25225041771264833</v>
      </c>
      <c r="M68" s="95">
        <v>0.38500000000000001</v>
      </c>
      <c r="N68" s="229">
        <v>298.14999999999998</v>
      </c>
      <c r="O68" s="229">
        <v>160.16</v>
      </c>
      <c r="P68" s="229">
        <v>44.34</v>
      </c>
      <c r="Q68" s="127">
        <v>-5.2706999999999997</v>
      </c>
      <c r="R68" s="134">
        <v>846.27</v>
      </c>
      <c r="S68" s="33">
        <v>1.09E-2</v>
      </c>
      <c r="T68" s="32">
        <v>-1.1385E-5</v>
      </c>
      <c r="U68" s="146">
        <v>0.2339</v>
      </c>
      <c r="V68" s="147">
        <v>0.252</v>
      </c>
      <c r="W68" s="148">
        <v>0.28570000000000001</v>
      </c>
      <c r="X68" s="164">
        <v>72.938000000000002</v>
      </c>
      <c r="Y68" s="171">
        <v>-4420.8999999999996</v>
      </c>
      <c r="Z68" s="178">
        <v>-24.596</v>
      </c>
      <c r="AA68" s="25">
        <v>1.2655E-2</v>
      </c>
      <c r="AB68" s="26">
        <v>-1.4423999999999999E-6</v>
      </c>
      <c r="AC68" s="194">
        <v>252.53700000000001</v>
      </c>
      <c r="AD68" s="33">
        <v>-0.19353999999999999</v>
      </c>
      <c r="AE68" s="34">
        <v>8.8252999999999997E-4</v>
      </c>
      <c r="AF68" s="53">
        <v>0</v>
      </c>
      <c r="AG68" s="129">
        <v>0.1779</v>
      </c>
      <c r="AH68" s="25">
        <v>-9.3741999999999998E-5</v>
      </c>
      <c r="AI68" s="35">
        <v>-2.4019999999999999E-7</v>
      </c>
      <c r="AJ68" s="202">
        <v>57.170999999999999</v>
      </c>
      <c r="AK68" s="203">
        <v>0.38</v>
      </c>
      <c r="AL68" s="206">
        <v>51.886000000000003</v>
      </c>
      <c r="AM68" s="208">
        <v>1.2222</v>
      </c>
      <c r="AN68" s="240">
        <v>36.304604514522701</v>
      </c>
      <c r="AO68" s="70"/>
      <c r="AP68" s="70"/>
      <c r="AQ68" s="70"/>
      <c r="AR68" s="70"/>
      <c r="AS68" s="70"/>
      <c r="AT68" s="70"/>
      <c r="AU68" s="70"/>
      <c r="AV68" s="70"/>
      <c r="AW68" s="70"/>
      <c r="AX68" s="70"/>
      <c r="AY68" s="70"/>
      <c r="AZ68" s="70"/>
      <c r="BA68" s="70"/>
      <c r="BB68" s="70"/>
      <c r="BC68" s="70"/>
      <c r="BD68" s="70"/>
      <c r="BE68" s="70"/>
      <c r="BF68" s="70"/>
    </row>
    <row r="69" spans="1:58" x14ac:dyDescent="0.2">
      <c r="A69" s="8" t="s">
        <v>64</v>
      </c>
      <c r="B69" s="50" t="s">
        <v>55</v>
      </c>
      <c r="C69" s="50" t="s">
        <v>1038</v>
      </c>
      <c r="D69" s="50">
        <v>9</v>
      </c>
      <c r="E69" s="115">
        <v>4.5622634575000003</v>
      </c>
      <c r="F69" s="225">
        <f t="shared" si="4"/>
        <v>0.28538310639701636</v>
      </c>
      <c r="G69" s="52">
        <v>128.25800000000001</v>
      </c>
      <c r="H69" s="88">
        <v>576.79999999999995</v>
      </c>
      <c r="I69" s="85">
        <v>23.41</v>
      </c>
      <c r="J69" s="31">
        <v>5.1699999999999999E-4</v>
      </c>
      <c r="K69" s="85">
        <f t="shared" si="1"/>
        <v>248.08123791102514</v>
      </c>
      <c r="L69" s="95">
        <f t="shared" si="2"/>
        <v>0.2523810163295907</v>
      </c>
      <c r="M69" s="95">
        <v>0.39</v>
      </c>
      <c r="N69" s="229">
        <v>293.70555555555552</v>
      </c>
      <c r="O69" s="229">
        <v>160.16</v>
      </c>
      <c r="P69" s="229">
        <v>44.31</v>
      </c>
      <c r="Q69" s="127">
        <v>-4.5465999999999998</v>
      </c>
      <c r="R69" s="134">
        <v>730.04</v>
      </c>
      <c r="S69" s="33">
        <v>9.4000000000000004E-3</v>
      </c>
      <c r="T69" s="32">
        <v>-1.062E-5</v>
      </c>
      <c r="U69" s="146">
        <v>0.23219999999999999</v>
      </c>
      <c r="V69" s="147">
        <v>0.252</v>
      </c>
      <c r="W69" s="148">
        <v>0.28570000000000001</v>
      </c>
      <c r="X69" s="164">
        <v>43.366999999999997</v>
      </c>
      <c r="Y69" s="171">
        <v>-3662.8</v>
      </c>
      <c r="Z69" s="178">
        <v>-12.244999999999999</v>
      </c>
      <c r="AA69" s="25">
        <v>-3.1998999999999998E-4</v>
      </c>
      <c r="AB69" s="26">
        <v>3.6683999999999999E-6</v>
      </c>
      <c r="AC69" s="194">
        <v>243.392</v>
      </c>
      <c r="AD69" s="33">
        <v>-0.19716</v>
      </c>
      <c r="AE69" s="34">
        <v>8.9422000000000004E-4</v>
      </c>
      <c r="AF69" s="53">
        <v>0</v>
      </c>
      <c r="AG69" s="129">
        <v>0.17829999999999999</v>
      </c>
      <c r="AH69" s="25">
        <v>-9.5075999999999996E-5</v>
      </c>
      <c r="AI69" s="35">
        <v>-2.5287000000000001E-7</v>
      </c>
      <c r="AJ69" s="202">
        <v>56.149000000000001</v>
      </c>
      <c r="AK69" s="203">
        <v>0.38</v>
      </c>
      <c r="AL69" s="206">
        <v>50.832000000000001</v>
      </c>
      <c r="AM69" s="208">
        <v>1.2222</v>
      </c>
      <c r="AN69" s="240">
        <v>39.265935356378002</v>
      </c>
      <c r="AO69" s="70"/>
      <c r="AP69" s="70"/>
      <c r="AQ69" s="70"/>
      <c r="AR69" s="70"/>
      <c r="AS69" s="70"/>
      <c r="AT69" s="70"/>
      <c r="AU69" s="70"/>
      <c r="AV69" s="70"/>
      <c r="AW69" s="70"/>
      <c r="AX69" s="70"/>
      <c r="AY69" s="70"/>
      <c r="AZ69" s="70"/>
      <c r="BA69" s="70"/>
      <c r="BB69" s="70"/>
      <c r="BC69" s="70"/>
      <c r="BD69" s="70"/>
      <c r="BE69" s="70"/>
      <c r="BF69" s="70"/>
    </row>
    <row r="70" spans="1:58" x14ac:dyDescent="0.2">
      <c r="A70" s="8" t="s">
        <v>65</v>
      </c>
      <c r="B70" s="50" t="s">
        <v>55</v>
      </c>
      <c r="C70" s="50" t="s">
        <v>1039</v>
      </c>
      <c r="D70" s="50">
        <v>9</v>
      </c>
      <c r="E70" s="115">
        <v>5.3378246699999998</v>
      </c>
      <c r="F70" s="225">
        <f t="shared" si="4"/>
        <v>0.35200445887933507</v>
      </c>
      <c r="G70" s="52">
        <v>128.25800000000001</v>
      </c>
      <c r="H70" s="88">
        <v>585.4</v>
      </c>
      <c r="I70" s="85">
        <v>24.32</v>
      </c>
      <c r="J70" s="31">
        <v>5.0100000000000003E-4</v>
      </c>
      <c r="K70" s="85">
        <f t="shared" si="1"/>
        <v>256.00399201596809</v>
      </c>
      <c r="L70" s="95">
        <f t="shared" si="2"/>
        <v>0.25034479034749757</v>
      </c>
      <c r="M70" s="95">
        <v>0.36399999999999999</v>
      </c>
      <c r="N70" s="229">
        <v>295.37222222222221</v>
      </c>
      <c r="O70" s="229">
        <v>170.26</v>
      </c>
      <c r="P70" s="229">
        <v>44.31</v>
      </c>
      <c r="Q70" s="127">
        <v>-5.2146999999999997</v>
      </c>
      <c r="R70" s="134">
        <v>828.87</v>
      </c>
      <c r="S70" s="33">
        <v>1.0800000000000001E-2</v>
      </c>
      <c r="T70" s="32">
        <v>-1.1382999999999999E-5</v>
      </c>
      <c r="U70" s="146">
        <v>0.23280000000000001</v>
      </c>
      <c r="V70" s="147">
        <v>0.25</v>
      </c>
      <c r="W70" s="148">
        <v>0.28570000000000001</v>
      </c>
      <c r="X70" s="164">
        <v>64.873999999999995</v>
      </c>
      <c r="Y70" s="171">
        <v>-4109.8</v>
      </c>
      <c r="Z70" s="178">
        <v>-21.452999999999999</v>
      </c>
      <c r="AA70" s="25">
        <v>1.0302E-2</v>
      </c>
      <c r="AB70" s="26">
        <v>-7.4066000000000002E-7</v>
      </c>
      <c r="AC70" s="194">
        <v>250.04499999999999</v>
      </c>
      <c r="AD70" s="33">
        <v>-0.21515999999999999</v>
      </c>
      <c r="AE70" s="34">
        <v>9.0978000000000001E-4</v>
      </c>
      <c r="AF70" s="53">
        <v>0</v>
      </c>
      <c r="AG70" s="129">
        <v>0.17599999999999999</v>
      </c>
      <c r="AH70" s="25">
        <v>-9.1206999999999996E-5</v>
      </c>
      <c r="AI70" s="35">
        <v>-2.4431E-7</v>
      </c>
      <c r="AJ70" s="202">
        <v>55.695</v>
      </c>
      <c r="AK70" s="203">
        <v>0.38</v>
      </c>
      <c r="AL70" s="206">
        <v>51.567</v>
      </c>
      <c r="AM70" s="208">
        <v>1.2222</v>
      </c>
      <c r="AN70" s="240">
        <v>32.6974937727637</v>
      </c>
      <c r="AO70" s="70"/>
      <c r="AP70" s="70"/>
      <c r="AQ70" s="70"/>
      <c r="AR70" s="70"/>
      <c r="AS70" s="70"/>
      <c r="AT70" s="70"/>
      <c r="AU70" s="70"/>
      <c r="AV70" s="70"/>
      <c r="AW70" s="70"/>
      <c r="AX70" s="70"/>
      <c r="AY70" s="70"/>
      <c r="AZ70" s="70"/>
      <c r="BA70" s="70"/>
      <c r="BB70" s="70"/>
      <c r="BC70" s="70"/>
      <c r="BD70" s="70"/>
      <c r="BE70" s="70"/>
      <c r="BF70" s="70"/>
    </row>
    <row r="71" spans="1:58" x14ac:dyDescent="0.2">
      <c r="A71" s="8" t="s">
        <v>66</v>
      </c>
      <c r="B71" s="50" t="s">
        <v>55</v>
      </c>
      <c r="C71" s="50" t="s">
        <v>1040</v>
      </c>
      <c r="D71" s="50">
        <v>9</v>
      </c>
      <c r="E71" s="115">
        <v>6.4422519200000004</v>
      </c>
      <c r="F71" s="225">
        <f t="shared" si="4"/>
        <v>0.44687567720154842</v>
      </c>
      <c r="G71" s="52">
        <v>128.25800000000001</v>
      </c>
      <c r="H71" s="88">
        <v>576.79999999999995</v>
      </c>
      <c r="I71" s="85">
        <v>23.5</v>
      </c>
      <c r="J71" s="31">
        <v>5.1900000000000004E-4</v>
      </c>
      <c r="K71" s="85">
        <f t="shared" si="1"/>
        <v>247.1252408477842</v>
      </c>
      <c r="L71" s="95">
        <f t="shared" si="2"/>
        <v>0.25433138028631425</v>
      </c>
      <c r="M71" s="95">
        <v>0.39</v>
      </c>
      <c r="N71" s="229">
        <v>297.03888888888889</v>
      </c>
      <c r="O71" s="229">
        <v>160.15</v>
      </c>
      <c r="P71" s="229">
        <v>44.27</v>
      </c>
      <c r="Q71" s="127">
        <v>-4.6654999999999998</v>
      </c>
      <c r="R71" s="134">
        <v>745.01</v>
      </c>
      <c r="S71" s="33">
        <v>9.7000000000000003E-3</v>
      </c>
      <c r="T71" s="32">
        <v>-1.0851E-5</v>
      </c>
      <c r="U71" s="146">
        <v>0.24709999999999999</v>
      </c>
      <c r="V71" s="147">
        <v>0.27229999999999999</v>
      </c>
      <c r="W71" s="148">
        <v>0.29380000000000001</v>
      </c>
      <c r="X71" s="164">
        <v>45.143999999999998</v>
      </c>
      <c r="Y71" s="171">
        <v>-3701.1</v>
      </c>
      <c r="Z71" s="178">
        <v>-12.946999999999999</v>
      </c>
      <c r="AA71" s="25">
        <v>7.5743000000000001E-11</v>
      </c>
      <c r="AB71" s="26">
        <v>3.8060999999999999E-6</v>
      </c>
      <c r="AC71" s="194">
        <v>177.316</v>
      </c>
      <c r="AD71" s="33">
        <v>0.70462999999999998</v>
      </c>
      <c r="AE71" s="34">
        <v>-2.0349999999999999E-3</v>
      </c>
      <c r="AF71" s="53">
        <v>3.0139000000000001E-6</v>
      </c>
      <c r="AG71" s="129">
        <v>0.1782</v>
      </c>
      <c r="AH71" s="25">
        <v>-9.5118000000000006E-5</v>
      </c>
      <c r="AI71" s="35">
        <v>-2.5256999999999999E-7</v>
      </c>
      <c r="AJ71" s="202">
        <v>56.72</v>
      </c>
      <c r="AK71" s="203">
        <v>0.39600000000000002</v>
      </c>
      <c r="AL71" s="206">
        <v>51.63</v>
      </c>
      <c r="AM71" s="208">
        <v>1.2766999999999999</v>
      </c>
      <c r="AN71" s="240">
        <v>43.1395309204553</v>
      </c>
      <c r="AO71" s="70"/>
      <c r="AP71" s="70"/>
      <c r="AQ71" s="70"/>
      <c r="AR71" s="70"/>
      <c r="AS71" s="70"/>
      <c r="AT71" s="70"/>
      <c r="AU71" s="70"/>
      <c r="AV71" s="70"/>
      <c r="AW71" s="70"/>
      <c r="AX71" s="70"/>
      <c r="AY71" s="70"/>
      <c r="AZ71" s="70"/>
      <c r="BA71" s="70"/>
      <c r="BB71" s="70"/>
      <c r="BC71" s="70"/>
      <c r="BD71" s="70"/>
      <c r="BE71" s="70"/>
      <c r="BF71" s="70"/>
    </row>
    <row r="72" spans="1:58" x14ac:dyDescent="0.2">
      <c r="A72" s="8" t="s">
        <v>67</v>
      </c>
      <c r="B72" s="50" t="s">
        <v>55</v>
      </c>
      <c r="C72" s="50" t="s">
        <v>1041</v>
      </c>
      <c r="D72" s="50">
        <v>9</v>
      </c>
      <c r="E72" s="115">
        <v>3.5635875625</v>
      </c>
      <c r="F72" s="225">
        <f t="shared" si="4"/>
        <v>0.19959601732648061</v>
      </c>
      <c r="G72" s="52">
        <v>128.25800000000001</v>
      </c>
      <c r="H72" s="88">
        <v>588.1</v>
      </c>
      <c r="I72" s="85">
        <v>24.52</v>
      </c>
      <c r="J72" s="31">
        <v>4.9700000000000005E-4</v>
      </c>
      <c r="K72" s="85">
        <f t="shared" si="1"/>
        <v>258.06438631790741</v>
      </c>
      <c r="L72" s="95">
        <f t="shared" si="2"/>
        <v>0.24923880195115075</v>
      </c>
      <c r="M72" s="95">
        <v>0.378</v>
      </c>
      <c r="N72" s="229">
        <v>297.03888888888889</v>
      </c>
      <c r="O72" s="229">
        <v>160.16</v>
      </c>
      <c r="P72" s="229">
        <v>44.36</v>
      </c>
      <c r="Q72" s="127">
        <v>-5.6619999999999999</v>
      </c>
      <c r="R72" s="134">
        <v>892.27</v>
      </c>
      <c r="S72" s="33">
        <v>1.1900000000000001E-2</v>
      </c>
      <c r="T72" s="32">
        <v>-1.2169E-5</v>
      </c>
      <c r="U72" s="146">
        <v>0.23419999999999999</v>
      </c>
      <c r="V72" s="147">
        <v>0.249</v>
      </c>
      <c r="W72" s="148">
        <v>0.28570000000000001</v>
      </c>
      <c r="X72" s="164">
        <v>69.466999999999999</v>
      </c>
      <c r="Y72" s="171">
        <v>-4284.5</v>
      </c>
      <c r="Z72" s="178">
        <v>-23.254999999999999</v>
      </c>
      <c r="AA72" s="25">
        <v>1.1738999999999999E-2</v>
      </c>
      <c r="AB72" s="26">
        <v>-1.2011E-6</v>
      </c>
      <c r="AC72" s="194">
        <v>249.595</v>
      </c>
      <c r="AD72" s="33">
        <v>-0.19553999999999999</v>
      </c>
      <c r="AE72" s="34">
        <v>8.876E-4</v>
      </c>
      <c r="AF72" s="53">
        <v>0</v>
      </c>
      <c r="AG72" s="129">
        <v>0.1772</v>
      </c>
      <c r="AH72" s="25">
        <v>-9.4166000000000006E-5</v>
      </c>
      <c r="AI72" s="35">
        <v>-2.3955E-7</v>
      </c>
      <c r="AJ72" s="202">
        <v>56.793999999999997</v>
      </c>
      <c r="AK72" s="203">
        <v>0.38</v>
      </c>
      <c r="AL72" s="206">
        <v>53.024999999999999</v>
      </c>
      <c r="AM72" s="208">
        <v>1.2222</v>
      </c>
      <c r="AN72" s="240">
        <v>29.198888202524198</v>
      </c>
      <c r="AO72" s="70"/>
      <c r="AP72" s="70"/>
      <c r="AQ72" s="70"/>
      <c r="AR72" s="70"/>
      <c r="AS72" s="70"/>
      <c r="AT72" s="70"/>
      <c r="AU72" s="70"/>
      <c r="AV72" s="70"/>
      <c r="AW72" s="70"/>
      <c r="AX72" s="70"/>
      <c r="AY72" s="70"/>
      <c r="AZ72" s="70"/>
      <c r="BA72" s="70"/>
      <c r="BB72" s="70"/>
      <c r="BC72" s="70"/>
      <c r="BD72" s="70"/>
      <c r="BE72" s="70"/>
      <c r="BF72" s="70"/>
    </row>
    <row r="73" spans="1:58" x14ac:dyDescent="0.2">
      <c r="A73" s="8" t="s">
        <v>68</v>
      </c>
      <c r="B73" s="50" t="s">
        <v>55</v>
      </c>
      <c r="C73" s="50" t="s">
        <v>1042</v>
      </c>
      <c r="D73" s="50">
        <v>9</v>
      </c>
      <c r="E73" s="115">
        <v>3.8717024800000002</v>
      </c>
      <c r="F73" s="225">
        <f t="shared" si="4"/>
        <v>0.22606334471855036</v>
      </c>
      <c r="G73" s="52">
        <v>128.25800000000001</v>
      </c>
      <c r="H73" s="88">
        <v>580</v>
      </c>
      <c r="I73" s="85">
        <v>24.01</v>
      </c>
      <c r="J73" s="31">
        <v>5.04E-4</v>
      </c>
      <c r="K73" s="85">
        <f t="shared" si="1"/>
        <v>254.48015873015876</v>
      </c>
      <c r="L73" s="95">
        <f t="shared" si="2"/>
        <v>0.25094854545303724</v>
      </c>
      <c r="M73" s="95">
        <v>0.38600000000000001</v>
      </c>
      <c r="N73" s="229">
        <v>294.26111111111106</v>
      </c>
      <c r="O73" s="229">
        <v>160.16</v>
      </c>
      <c r="P73" s="229">
        <v>44.35</v>
      </c>
      <c r="Q73" s="127">
        <v>-5.2202999999999999</v>
      </c>
      <c r="R73" s="134">
        <v>821.25</v>
      </c>
      <c r="S73" s="33">
        <v>1.0999999999999999E-2</v>
      </c>
      <c r="T73" s="32">
        <v>-1.1749000000000001E-5</v>
      </c>
      <c r="U73" s="146">
        <v>0.2336</v>
      </c>
      <c r="V73" s="147">
        <v>0.251</v>
      </c>
      <c r="W73" s="148">
        <v>0.28570000000000001</v>
      </c>
      <c r="X73" s="164">
        <v>54.648000000000003</v>
      </c>
      <c r="Y73" s="171">
        <v>-3913.4</v>
      </c>
      <c r="Z73" s="178">
        <v>-17.035</v>
      </c>
      <c r="AA73" s="25">
        <v>5.0564E-3</v>
      </c>
      <c r="AB73" s="26">
        <v>1.4792E-6</v>
      </c>
      <c r="AC73" s="194">
        <v>244.51900000000001</v>
      </c>
      <c r="AD73" s="33">
        <v>-0.19622000000000001</v>
      </c>
      <c r="AE73" s="34">
        <v>8.9043E-4</v>
      </c>
      <c r="AF73" s="53">
        <v>0</v>
      </c>
      <c r="AG73" s="129">
        <v>0.24829999999999999</v>
      </c>
      <c r="AH73" s="25">
        <v>-6.3024999999999995E-4</v>
      </c>
      <c r="AI73" s="35">
        <v>5.75E-7</v>
      </c>
      <c r="AJ73" s="202">
        <v>56.447000000000003</v>
      </c>
      <c r="AK73" s="203">
        <v>0.38</v>
      </c>
      <c r="AL73" s="206">
        <v>51.506999999999998</v>
      </c>
      <c r="AM73" s="208">
        <v>1.2222</v>
      </c>
      <c r="AN73" s="240">
        <v>29.013114262437</v>
      </c>
      <c r="AO73" s="70"/>
      <c r="AP73" s="70"/>
      <c r="AQ73" s="70"/>
      <c r="AR73" s="70"/>
      <c r="AS73" s="70"/>
      <c r="AT73" s="70"/>
      <c r="AU73" s="70"/>
      <c r="AV73" s="70"/>
      <c r="AW73" s="70"/>
      <c r="AX73" s="70"/>
      <c r="AY73" s="70"/>
      <c r="AZ73" s="70"/>
      <c r="BA73" s="70"/>
      <c r="BB73" s="70"/>
      <c r="BC73" s="70"/>
      <c r="BD73" s="70"/>
      <c r="BE73" s="70"/>
      <c r="BF73" s="70"/>
    </row>
    <row r="74" spans="1:58" x14ac:dyDescent="0.2">
      <c r="A74" s="8" t="s">
        <v>69</v>
      </c>
      <c r="B74" s="50" t="s">
        <v>55</v>
      </c>
      <c r="C74" s="50" t="s">
        <v>1043</v>
      </c>
      <c r="D74" s="50">
        <v>9</v>
      </c>
      <c r="E74" s="115">
        <v>4.2328053099999998</v>
      </c>
      <c r="F74" s="225">
        <f t="shared" si="4"/>
        <v>0.25708237781620263</v>
      </c>
      <c r="G74" s="52">
        <v>128.25800000000001</v>
      </c>
      <c r="H74" s="88">
        <v>597.5</v>
      </c>
      <c r="I74" s="85">
        <v>25.53</v>
      </c>
      <c r="J74" s="31">
        <v>4.8700000000000002E-4</v>
      </c>
      <c r="K74" s="85">
        <f t="shared" si="1"/>
        <v>263.36344969199178</v>
      </c>
      <c r="L74" s="95">
        <f t="shared" si="2"/>
        <v>0.25028328483588203</v>
      </c>
      <c r="M74" s="95">
        <v>0.35199999999999998</v>
      </c>
      <c r="N74" s="229">
        <v>298.70555555555552</v>
      </c>
      <c r="O74" s="229">
        <v>160.16</v>
      </c>
      <c r="P74" s="229">
        <v>44.38</v>
      </c>
      <c r="Q74" s="127">
        <v>-6.1574999999999998</v>
      </c>
      <c r="R74" s="134">
        <v>969.95</v>
      </c>
      <c r="S74" s="33">
        <v>1.2800000000000001E-2</v>
      </c>
      <c r="T74" s="32">
        <v>-1.2561999999999999E-5</v>
      </c>
      <c r="U74" s="146">
        <v>0.23619999999999999</v>
      </c>
      <c r="V74" s="147">
        <v>0.25</v>
      </c>
      <c r="W74" s="148">
        <v>0.28570000000000001</v>
      </c>
      <c r="X74" s="164">
        <v>65.44</v>
      </c>
      <c r="Y74" s="171">
        <v>-4135.6000000000004</v>
      </c>
      <c r="Z74" s="178">
        <v>-21.748999999999999</v>
      </c>
      <c r="AA74" s="25">
        <v>1.0999E-2</v>
      </c>
      <c r="AB74" s="26">
        <v>-1.1937999999999999E-6</v>
      </c>
      <c r="AC74" s="194">
        <v>252.84299999999999</v>
      </c>
      <c r="AD74" s="33">
        <v>-0.18862999999999999</v>
      </c>
      <c r="AE74" s="34">
        <v>8.6328999999999996E-4</v>
      </c>
      <c r="AF74" s="53">
        <v>0</v>
      </c>
      <c r="AG74" s="129">
        <v>0.1757</v>
      </c>
      <c r="AH74" s="25">
        <v>-9.3618999999999999E-5</v>
      </c>
      <c r="AI74" s="35">
        <v>-2.2733000000000001E-7</v>
      </c>
      <c r="AJ74" s="202">
        <v>55.932000000000002</v>
      </c>
      <c r="AK74" s="203">
        <v>0.38</v>
      </c>
      <c r="AL74" s="206">
        <v>52.996000000000002</v>
      </c>
      <c r="AM74" s="208">
        <v>1.2222</v>
      </c>
      <c r="AN74" s="240">
        <v>22.030450189450502</v>
      </c>
      <c r="AO74" s="70"/>
      <c r="AP74" s="70"/>
      <c r="AQ74" s="70"/>
      <c r="AR74" s="70"/>
      <c r="AS74" s="70"/>
      <c r="AT74" s="70"/>
      <c r="AU74" s="70"/>
      <c r="AV74" s="70"/>
      <c r="AW74" s="70"/>
      <c r="AX74" s="70"/>
      <c r="AY74" s="70"/>
      <c r="AZ74" s="70"/>
      <c r="BA74" s="70"/>
      <c r="BB74" s="70"/>
      <c r="BC74" s="70"/>
      <c r="BD74" s="70"/>
      <c r="BE74" s="70"/>
      <c r="BF74" s="70"/>
    </row>
    <row r="75" spans="1:58" x14ac:dyDescent="0.2">
      <c r="A75" s="8" t="s">
        <v>70</v>
      </c>
      <c r="B75" s="50" t="s">
        <v>55</v>
      </c>
      <c r="C75" s="50" t="s">
        <v>1044</v>
      </c>
      <c r="D75" s="50">
        <v>9</v>
      </c>
      <c r="E75" s="115">
        <v>2.8724042975000001</v>
      </c>
      <c r="F75" s="225">
        <f t="shared" si="4"/>
        <v>0.14022280063477438</v>
      </c>
      <c r="G75" s="52">
        <v>128.25800000000001</v>
      </c>
      <c r="H75" s="88">
        <v>593.70000000000005</v>
      </c>
      <c r="I75" s="85">
        <v>25.13</v>
      </c>
      <c r="J75" s="31">
        <v>4.8999999999999998E-4</v>
      </c>
      <c r="K75" s="85">
        <f t="shared" si="1"/>
        <v>261.7510204081633</v>
      </c>
      <c r="L75" s="95">
        <f t="shared" si="2"/>
        <v>0.24946607812793695</v>
      </c>
      <c r="M75" s="95">
        <v>0.372</v>
      </c>
      <c r="N75" s="229">
        <v>298.14999999999998</v>
      </c>
      <c r="O75" s="229">
        <v>160.16</v>
      </c>
      <c r="P75" s="229">
        <v>44.32</v>
      </c>
      <c r="Q75" s="127">
        <v>-6.1384999999999996</v>
      </c>
      <c r="R75" s="134">
        <v>962.75</v>
      </c>
      <c r="S75" s="33">
        <v>1.29E-2</v>
      </c>
      <c r="T75" s="32">
        <v>-1.2782000000000001E-5</v>
      </c>
      <c r="U75" s="146">
        <v>0.23569999999999999</v>
      </c>
      <c r="V75" s="147">
        <v>0.249</v>
      </c>
      <c r="W75" s="148">
        <v>0.28570000000000001</v>
      </c>
      <c r="X75" s="164">
        <v>66.921999999999997</v>
      </c>
      <c r="Y75" s="171">
        <v>-4228.2</v>
      </c>
      <c r="Z75" s="178">
        <v>-22.222000000000001</v>
      </c>
      <c r="AA75" s="25">
        <v>1.0861000000000001E-2</v>
      </c>
      <c r="AB75" s="26">
        <v>-9.5640999999999992E-7</v>
      </c>
      <c r="AC75" s="194">
        <v>252.536</v>
      </c>
      <c r="AD75" s="33">
        <v>-0.19298000000000001</v>
      </c>
      <c r="AE75" s="34">
        <v>8.7872000000000004E-4</v>
      </c>
      <c r="AF75" s="53">
        <v>0</v>
      </c>
      <c r="AG75" s="129">
        <v>0.1767</v>
      </c>
      <c r="AH75" s="25">
        <v>-9.3719000000000002E-5</v>
      </c>
      <c r="AI75" s="35">
        <v>-2.3319000000000001E-7</v>
      </c>
      <c r="AJ75" s="202">
        <v>57.271000000000001</v>
      </c>
      <c r="AK75" s="203">
        <v>0.38</v>
      </c>
      <c r="AL75" s="206">
        <v>53.481999999999999</v>
      </c>
      <c r="AM75" s="208">
        <v>1.2222</v>
      </c>
      <c r="AN75" s="240">
        <v>27.189479739693802</v>
      </c>
      <c r="AO75" s="70"/>
      <c r="AP75" s="70"/>
      <c r="AQ75" s="70"/>
      <c r="AR75" s="70"/>
      <c r="AS75" s="70"/>
      <c r="AT75" s="70"/>
      <c r="AU75" s="70"/>
      <c r="AV75" s="70"/>
      <c r="AW75" s="70"/>
      <c r="AX75" s="70"/>
      <c r="AY75" s="70"/>
      <c r="AZ75" s="70"/>
      <c r="BA75" s="70"/>
      <c r="BB75" s="70"/>
      <c r="BC75" s="70"/>
      <c r="BD75" s="70"/>
      <c r="BE75" s="70"/>
      <c r="BF75" s="70"/>
    </row>
    <row r="76" spans="1:58" x14ac:dyDescent="0.2">
      <c r="A76" s="8" t="s">
        <v>71</v>
      </c>
      <c r="B76" s="50" t="s">
        <v>55</v>
      </c>
      <c r="C76" s="50" t="s">
        <v>1045</v>
      </c>
      <c r="D76" s="50">
        <v>9</v>
      </c>
      <c r="E76" s="115">
        <v>1.24002426875</v>
      </c>
      <c r="F76" s="225">
        <f t="shared" si="4"/>
        <v>0</v>
      </c>
      <c r="G76" s="52">
        <v>128.25800000000001</v>
      </c>
      <c r="H76" s="88">
        <v>584.95000000000005</v>
      </c>
      <c r="I76" s="85">
        <v>23.25</v>
      </c>
      <c r="J76" s="31">
        <v>5.3350000000000001E-4</v>
      </c>
      <c r="K76" s="85">
        <f t="shared" si="1"/>
        <v>240.63414634146341</v>
      </c>
      <c r="L76" s="95">
        <f t="shared" si="2"/>
        <v>0.25481289426755138</v>
      </c>
      <c r="M76" s="95">
        <v>0.41599999999999998</v>
      </c>
      <c r="N76" s="229">
        <v>298.70555555555552</v>
      </c>
      <c r="O76" s="229">
        <v>159.96</v>
      </c>
      <c r="P76" s="229">
        <v>44.37</v>
      </c>
      <c r="Q76" s="127">
        <v>-4.9283000000000001</v>
      </c>
      <c r="R76" s="134">
        <v>797.15</v>
      </c>
      <c r="S76" s="33">
        <v>1.0200000000000001E-2</v>
      </c>
      <c r="T76" s="32">
        <v>-1.1077000000000001E-5</v>
      </c>
      <c r="U76" s="146">
        <v>0.23749999999999999</v>
      </c>
      <c r="V76" s="147">
        <v>0.255</v>
      </c>
      <c r="W76" s="148">
        <v>0.28570000000000001</v>
      </c>
      <c r="X76" s="164">
        <v>93.555000000000007</v>
      </c>
      <c r="Y76" s="171">
        <v>-4960.3</v>
      </c>
      <c r="Z76" s="178">
        <v>-33.113999999999997</v>
      </c>
      <c r="AA76" s="25">
        <v>2.1111000000000001E-2</v>
      </c>
      <c r="AB76" s="26">
        <v>-4.5301E-6</v>
      </c>
      <c r="AC76" s="194">
        <v>254.613</v>
      </c>
      <c r="AD76" s="33">
        <v>-0.19550000000000001</v>
      </c>
      <c r="AE76" s="34">
        <v>8.9291000000000001E-4</v>
      </c>
      <c r="AF76" s="53">
        <v>0</v>
      </c>
      <c r="AG76" s="129">
        <v>0.17960000000000001</v>
      </c>
      <c r="AH76" s="25">
        <v>-9.3676000000000002E-5</v>
      </c>
      <c r="AI76" s="35">
        <v>-2.4929999999999999E-7</v>
      </c>
      <c r="AJ76" s="202">
        <v>58.540999999999997</v>
      </c>
      <c r="AK76" s="203">
        <v>0.38</v>
      </c>
      <c r="AL76" s="206">
        <v>53.433999999999997</v>
      </c>
      <c r="AM76" s="208">
        <v>1.2222</v>
      </c>
      <c r="AN76" s="240">
        <v>40.507012151816802</v>
      </c>
      <c r="AO76" s="70"/>
      <c r="AP76" s="70"/>
      <c r="AQ76" s="70"/>
      <c r="AR76" s="70"/>
      <c r="AS76" s="70"/>
      <c r="AT76" s="70"/>
      <c r="AU76" s="70"/>
      <c r="AV76" s="70"/>
      <c r="AW76" s="70"/>
      <c r="AX76" s="70"/>
      <c r="AY76" s="70"/>
      <c r="AZ76" s="70"/>
      <c r="BA76" s="70"/>
      <c r="BB76" s="70"/>
      <c r="BC76" s="70"/>
      <c r="BD76" s="70"/>
      <c r="BE76" s="70"/>
      <c r="BF76" s="70"/>
    </row>
    <row r="77" spans="1:58" x14ac:dyDescent="0.2">
      <c r="A77" s="8" t="s">
        <v>72</v>
      </c>
      <c r="B77" s="50" t="s">
        <v>55</v>
      </c>
      <c r="C77" s="50" t="s">
        <v>1046</v>
      </c>
      <c r="D77" s="50">
        <v>9</v>
      </c>
      <c r="E77" s="115">
        <v>1.24015828125</v>
      </c>
      <c r="F77" s="225">
        <f t="shared" si="4"/>
        <v>1.151178508625702E-5</v>
      </c>
      <c r="G77" s="52">
        <v>128.25800000000001</v>
      </c>
      <c r="H77" s="88">
        <v>590</v>
      </c>
      <c r="I77" s="85">
        <v>23.9</v>
      </c>
      <c r="J77" s="31">
        <v>5.2800000000000004E-4</v>
      </c>
      <c r="K77" s="85">
        <f t="shared" si="1"/>
        <v>242.91287878787878</v>
      </c>
      <c r="L77" s="95">
        <f t="shared" si="2"/>
        <v>0.25725853471579491</v>
      </c>
      <c r="M77" s="95">
        <v>0.40799999999999997</v>
      </c>
      <c r="N77" s="229">
        <v>299.81666666666666</v>
      </c>
      <c r="O77" s="229">
        <v>158.25</v>
      </c>
      <c r="P77" s="229">
        <v>44.38</v>
      </c>
      <c r="Q77" s="127">
        <v>-5.4953000000000003</v>
      </c>
      <c r="R77" s="134">
        <v>878.32</v>
      </c>
      <c r="S77" s="33">
        <v>1.15E-2</v>
      </c>
      <c r="T77" s="32">
        <v>-1.1884E-5</v>
      </c>
      <c r="U77" s="146">
        <v>0.2429</v>
      </c>
      <c r="V77" s="147">
        <v>0.26540000000000002</v>
      </c>
      <c r="W77" s="148">
        <v>0.27900000000000003</v>
      </c>
      <c r="X77" s="164">
        <v>12.647</v>
      </c>
      <c r="Y77" s="171">
        <v>-2894.3</v>
      </c>
      <c r="Z77" s="178">
        <v>0.27710000000000001</v>
      </c>
      <c r="AA77" s="25">
        <v>-1.1564E-2</v>
      </c>
      <c r="AB77" s="26">
        <v>7.3625000000000002E-6</v>
      </c>
      <c r="AC77" s="194">
        <v>185.75299999999999</v>
      </c>
      <c r="AD77" s="33">
        <v>0.67449000000000003</v>
      </c>
      <c r="AE77" s="34">
        <v>-1.9256E-3</v>
      </c>
      <c r="AF77" s="53">
        <v>2.8225999999999999E-6</v>
      </c>
      <c r="AG77" s="129">
        <v>0.17910000000000001</v>
      </c>
      <c r="AH77" s="25">
        <v>-9.3927999999999999E-5</v>
      </c>
      <c r="AI77" s="35">
        <v>-2.4232999999999997E-7</v>
      </c>
      <c r="AJ77" s="202">
        <v>57.607999999999997</v>
      </c>
      <c r="AK77" s="203">
        <v>0.38200000000000001</v>
      </c>
      <c r="AL77" s="206">
        <v>54.1</v>
      </c>
      <c r="AM77" s="208">
        <v>1.2544</v>
      </c>
      <c r="AN77" s="240">
        <v>39.589393848375202</v>
      </c>
      <c r="AO77" s="70"/>
      <c r="AP77" s="70"/>
      <c r="AQ77" s="70"/>
      <c r="AR77" s="70"/>
      <c r="AS77" s="70"/>
      <c r="AT77" s="70"/>
      <c r="AU77" s="70"/>
      <c r="AV77" s="70"/>
      <c r="AW77" s="70"/>
      <c r="AX77" s="70"/>
      <c r="AY77" s="70"/>
      <c r="AZ77" s="70"/>
      <c r="BA77" s="70"/>
      <c r="BB77" s="70"/>
      <c r="BC77" s="70"/>
      <c r="BD77" s="70"/>
      <c r="BE77" s="70"/>
      <c r="BF77" s="70"/>
    </row>
    <row r="78" spans="1:58" x14ac:dyDescent="0.2">
      <c r="A78" s="8" t="s">
        <v>73</v>
      </c>
      <c r="B78" s="50" t="s">
        <v>55</v>
      </c>
      <c r="C78" s="50" t="s">
        <v>1047</v>
      </c>
      <c r="D78" s="50">
        <v>9</v>
      </c>
      <c r="E78" s="115">
        <v>2.6264074687500001</v>
      </c>
      <c r="F78" s="225">
        <f t="shared" si="4"/>
        <v>0.11909146867342213</v>
      </c>
      <c r="G78" s="52">
        <v>128.25800000000001</v>
      </c>
      <c r="H78" s="88">
        <v>586.75</v>
      </c>
      <c r="I78" s="85">
        <v>22.9</v>
      </c>
      <c r="J78" s="31">
        <v>5.4100000000000003E-4</v>
      </c>
      <c r="K78" s="85">
        <f t="shared" si="1"/>
        <v>237.07578558225507</v>
      </c>
      <c r="L78" s="95">
        <f t="shared" si="2"/>
        <v>0.25396252070034697</v>
      </c>
      <c r="M78" s="95">
        <v>0.42199999999999999</v>
      </c>
      <c r="N78" s="229">
        <v>300.37222222222221</v>
      </c>
      <c r="O78" s="229">
        <v>192.78</v>
      </c>
      <c r="P78" s="229">
        <v>44.34</v>
      </c>
      <c r="Q78" s="127">
        <v>-4.7225999999999999</v>
      </c>
      <c r="R78" s="134">
        <v>774.78</v>
      </c>
      <c r="S78" s="33">
        <v>9.7000000000000003E-3</v>
      </c>
      <c r="T78" s="32">
        <v>-1.0628999999999999E-5</v>
      </c>
      <c r="U78" s="146">
        <v>0.2341</v>
      </c>
      <c r="V78" s="147">
        <v>0.2571</v>
      </c>
      <c r="W78" s="148">
        <v>0.28570000000000001</v>
      </c>
      <c r="X78" s="164">
        <v>6.0190999999999999</v>
      </c>
      <c r="Y78" s="171">
        <v>-2857.9</v>
      </c>
      <c r="Z78" s="178">
        <v>3.4068000000000001</v>
      </c>
      <c r="AA78" s="25">
        <v>-1.6572E-2</v>
      </c>
      <c r="AB78" s="26">
        <v>9.8046999999999995E-6</v>
      </c>
      <c r="AC78" s="194">
        <v>164.56399999999999</v>
      </c>
      <c r="AD78" s="33">
        <v>0.83982999999999997</v>
      </c>
      <c r="AE78" s="34">
        <v>-2.3869E-3</v>
      </c>
      <c r="AF78" s="53">
        <v>3.3063E-6</v>
      </c>
      <c r="AG78" s="129">
        <v>0.1772</v>
      </c>
      <c r="AH78" s="25">
        <v>-8.1107999999999997E-5</v>
      </c>
      <c r="AI78" s="35">
        <v>-2.6193999999999998E-7</v>
      </c>
      <c r="AJ78" s="202">
        <v>59.521000000000001</v>
      </c>
      <c r="AK78" s="203">
        <v>0.39700000000000002</v>
      </c>
      <c r="AL78" s="206">
        <v>53.22</v>
      </c>
      <c r="AM78" s="208">
        <v>1.2813000000000001</v>
      </c>
      <c r="AN78" s="240">
        <v>54.979069705971902</v>
      </c>
      <c r="AO78" s="70"/>
      <c r="AP78" s="70"/>
      <c r="AQ78" s="70"/>
      <c r="AR78" s="70"/>
      <c r="AS78" s="70"/>
      <c r="AT78" s="70"/>
      <c r="AU78" s="70"/>
      <c r="AV78" s="70"/>
      <c r="AW78" s="70"/>
      <c r="AX78" s="70"/>
      <c r="AY78" s="70"/>
      <c r="AZ78" s="70"/>
      <c r="BA78" s="70"/>
      <c r="BB78" s="70"/>
      <c r="BC78" s="70"/>
      <c r="BD78" s="70"/>
      <c r="BE78" s="70"/>
      <c r="BF78" s="70"/>
    </row>
    <row r="79" spans="1:58" x14ac:dyDescent="0.2">
      <c r="A79" s="8" t="s">
        <v>74</v>
      </c>
      <c r="B79" s="50" t="s">
        <v>55</v>
      </c>
      <c r="C79" s="50" t="s">
        <v>1048</v>
      </c>
      <c r="D79" s="50">
        <v>9</v>
      </c>
      <c r="E79" s="115">
        <v>1.9324147837500001</v>
      </c>
      <c r="F79" s="225">
        <f t="shared" si="4"/>
        <v>5.9476920469677584E-2</v>
      </c>
      <c r="G79" s="52">
        <v>128.25800000000001</v>
      </c>
      <c r="H79" s="88">
        <v>590.15</v>
      </c>
      <c r="I79" s="85">
        <v>23.41</v>
      </c>
      <c r="J79" s="31">
        <v>5.2899999999999996E-4</v>
      </c>
      <c r="K79" s="85">
        <f t="shared" si="1"/>
        <v>242.45368620037809</v>
      </c>
      <c r="L79" s="95">
        <f t="shared" si="2"/>
        <v>0.25239727055525918</v>
      </c>
      <c r="M79" s="95">
        <v>0.41299999999999998</v>
      </c>
      <c r="N79" s="229">
        <v>300.92777777777775</v>
      </c>
      <c r="O79" s="229">
        <v>165.55</v>
      </c>
      <c r="P79" s="229">
        <v>44.36</v>
      </c>
      <c r="Q79" s="127">
        <v>-5.1303999999999998</v>
      </c>
      <c r="R79" s="134">
        <v>832.41</v>
      </c>
      <c r="S79" s="33">
        <v>1.06E-2</v>
      </c>
      <c r="T79" s="32">
        <v>-1.1209999999999999E-5</v>
      </c>
      <c r="U79" s="146">
        <v>0.24249999999999999</v>
      </c>
      <c r="V79" s="147">
        <v>0.2671</v>
      </c>
      <c r="W79" s="148">
        <v>0.28010000000000002</v>
      </c>
      <c r="X79" s="164">
        <v>9.8147000000000002</v>
      </c>
      <c r="Y79" s="171">
        <v>-2960.9</v>
      </c>
      <c r="Z79" s="178">
        <v>1.9060999999999999</v>
      </c>
      <c r="AA79" s="25">
        <v>-1.5675000000000001E-2</v>
      </c>
      <c r="AB79" s="26">
        <v>9.7960999999999993E-6</v>
      </c>
      <c r="AC79" s="194">
        <v>181.517</v>
      </c>
      <c r="AD79" s="33">
        <v>0.68994999999999995</v>
      </c>
      <c r="AE79" s="34">
        <v>-1.9635E-3</v>
      </c>
      <c r="AF79" s="53">
        <v>2.8403000000000001E-6</v>
      </c>
      <c r="AG79" s="129">
        <v>0.17899999999999999</v>
      </c>
      <c r="AH79" s="25">
        <v>-9.1236000000000005E-5</v>
      </c>
      <c r="AI79" s="35">
        <v>-2.4611000000000002E-7</v>
      </c>
      <c r="AJ79" s="202">
        <v>59.28</v>
      </c>
      <c r="AK79" s="203">
        <v>0.39700000000000002</v>
      </c>
      <c r="AL79" s="206">
        <v>53.41</v>
      </c>
      <c r="AM79" s="208">
        <v>1.2656000000000001</v>
      </c>
      <c r="AN79" s="240">
        <v>47.016364458188299</v>
      </c>
      <c r="AO79" s="70"/>
      <c r="AP79" s="70"/>
      <c r="AQ79" s="70"/>
      <c r="AR79" s="70"/>
      <c r="AS79" s="70"/>
      <c r="AT79" s="70"/>
      <c r="AU79" s="70"/>
      <c r="AV79" s="70"/>
      <c r="AW79" s="70"/>
      <c r="AX79" s="70"/>
      <c r="AY79" s="70"/>
      <c r="AZ79" s="70"/>
      <c r="BA79" s="70"/>
      <c r="BB79" s="70"/>
      <c r="BC79" s="70"/>
      <c r="BD79" s="70"/>
      <c r="BE79" s="70"/>
      <c r="BF79" s="70"/>
    </row>
    <row r="80" spans="1:58" x14ac:dyDescent="0.2">
      <c r="A80" s="8" t="s">
        <v>75</v>
      </c>
      <c r="B80" s="50" t="s">
        <v>55</v>
      </c>
      <c r="C80" s="50" t="s">
        <v>1049</v>
      </c>
      <c r="D80" s="50">
        <v>9</v>
      </c>
      <c r="E80" s="115">
        <v>1.9335108649999999</v>
      </c>
      <c r="F80" s="225">
        <f t="shared" si="4"/>
        <v>5.9571074759666012E-2</v>
      </c>
      <c r="G80" s="52">
        <v>128.25800000000001</v>
      </c>
      <c r="H80" s="88">
        <v>587.65</v>
      </c>
      <c r="I80" s="85">
        <v>23.41</v>
      </c>
      <c r="J80" s="31">
        <v>5.2300000000000003E-4</v>
      </c>
      <c r="K80" s="85">
        <f t="shared" si="1"/>
        <v>245.2351816443595</v>
      </c>
      <c r="L80" s="95">
        <f t="shared" si="2"/>
        <v>0.25059611966059225</v>
      </c>
      <c r="M80" s="95">
        <v>0.41299999999999998</v>
      </c>
      <c r="N80" s="229">
        <v>299.81666666666666</v>
      </c>
      <c r="O80" s="229">
        <v>159.94999999999999</v>
      </c>
      <c r="P80" s="229">
        <v>44.35</v>
      </c>
      <c r="Q80" s="127">
        <v>-5.109</v>
      </c>
      <c r="R80" s="134">
        <v>824.82</v>
      </c>
      <c r="S80" s="33">
        <v>1.06E-2</v>
      </c>
      <c r="T80" s="32">
        <v>-1.1285E-5</v>
      </c>
      <c r="U80" s="146">
        <v>0.2452</v>
      </c>
      <c r="V80" s="147">
        <v>0.26569999999999999</v>
      </c>
      <c r="W80" s="148">
        <v>0.29980000000000001</v>
      </c>
      <c r="X80" s="164">
        <v>11.201000000000001</v>
      </c>
      <c r="Y80" s="171">
        <v>-2946.7</v>
      </c>
      <c r="Z80" s="178">
        <v>1.2133</v>
      </c>
      <c r="AA80" s="25">
        <v>-1.4423E-2</v>
      </c>
      <c r="AB80" s="26">
        <v>9.1770000000000004E-6</v>
      </c>
      <c r="AC80" s="194">
        <v>177.64599999999999</v>
      </c>
      <c r="AD80" s="33">
        <v>0.71343999999999996</v>
      </c>
      <c r="AE80" s="34">
        <v>-2.0347999999999998E-3</v>
      </c>
      <c r="AF80" s="53">
        <v>2.9838999999999999E-6</v>
      </c>
      <c r="AG80" s="129">
        <v>0.1794</v>
      </c>
      <c r="AH80" s="25">
        <v>-9.3477E-5</v>
      </c>
      <c r="AI80" s="35">
        <v>-2.4609E-7</v>
      </c>
      <c r="AJ80" s="202">
        <v>58.567</v>
      </c>
      <c r="AK80" s="203">
        <v>0.39200000000000002</v>
      </c>
      <c r="AL80" s="206">
        <v>53.28</v>
      </c>
      <c r="AM80" s="208">
        <v>1.2544999999999999</v>
      </c>
      <c r="AN80" s="240">
        <v>44.535406546913102</v>
      </c>
      <c r="AO80" s="70"/>
      <c r="AP80" s="70"/>
      <c r="AQ80" s="70"/>
      <c r="AR80" s="70"/>
      <c r="AS80" s="70"/>
      <c r="AT80" s="70"/>
      <c r="AU80" s="70"/>
      <c r="AV80" s="70"/>
      <c r="AW80" s="70"/>
      <c r="AX80" s="70"/>
      <c r="AY80" s="70"/>
      <c r="AZ80" s="70"/>
      <c r="BA80" s="70"/>
      <c r="BB80" s="70"/>
      <c r="BC80" s="70"/>
      <c r="BD80" s="70"/>
      <c r="BE80" s="70"/>
      <c r="BF80" s="70"/>
    </row>
    <row r="81" spans="1:58" x14ac:dyDescent="0.2">
      <c r="A81" s="8" t="s">
        <v>76</v>
      </c>
      <c r="B81" s="50" t="s">
        <v>55</v>
      </c>
      <c r="C81" s="50" t="s">
        <v>1050</v>
      </c>
      <c r="D81" s="50">
        <v>9</v>
      </c>
      <c r="E81" s="115">
        <v>10.990914699999999</v>
      </c>
      <c r="F81" s="225">
        <f t="shared" si="4"/>
        <v>0.83760958898750415</v>
      </c>
      <c r="G81" s="52">
        <v>128.25800000000001</v>
      </c>
      <c r="H81" s="88">
        <v>610.85</v>
      </c>
      <c r="I81" s="85">
        <v>27.36</v>
      </c>
      <c r="J81" s="31">
        <v>4.7800000000000002E-4</v>
      </c>
      <c r="K81" s="85">
        <f t="shared" si="1"/>
        <v>268.3221757322176</v>
      </c>
      <c r="L81" s="95">
        <f t="shared" si="2"/>
        <v>0.25751313810092286</v>
      </c>
      <c r="M81" s="95">
        <v>0.28000000000000003</v>
      </c>
      <c r="N81" s="229">
        <v>298.14999999999998</v>
      </c>
      <c r="O81" s="229">
        <v>263.26</v>
      </c>
      <c r="P81" s="229">
        <v>44.35</v>
      </c>
      <c r="Q81" s="127">
        <v>-6.6824000000000003</v>
      </c>
      <c r="R81" s="134">
        <v>1138.9000000000001</v>
      </c>
      <c r="S81" s="33">
        <v>1.2800000000000001E-2</v>
      </c>
      <c r="T81" s="32">
        <v>-1.1593000000000001E-5</v>
      </c>
      <c r="U81" s="146">
        <v>0.26829999999999998</v>
      </c>
      <c r="V81" s="147">
        <v>0.28389999999999999</v>
      </c>
      <c r="W81" s="148">
        <v>0.29709999999999998</v>
      </c>
      <c r="X81" s="164">
        <v>35.421999999999997</v>
      </c>
      <c r="Y81" s="171">
        <v>-3276</v>
      </c>
      <c r="Z81" s="178">
        <v>-9.5678000000000001</v>
      </c>
      <c r="AA81" s="25">
        <v>9.0298000000000002E-10</v>
      </c>
      <c r="AB81" s="26">
        <v>2.4354999999999998E-6</v>
      </c>
      <c r="AC81" s="194">
        <v>51.432000000000002</v>
      </c>
      <c r="AD81" s="33">
        <v>1.6681999999999999</v>
      </c>
      <c r="AE81" s="34">
        <v>-4.3927000000000003E-3</v>
      </c>
      <c r="AF81" s="53">
        <v>4.6697999999999997E-6</v>
      </c>
      <c r="AG81" s="129">
        <v>0.1638</v>
      </c>
      <c r="AH81" s="25">
        <v>-5.8179E-5</v>
      </c>
      <c r="AI81" s="35">
        <v>-2.4413E-7</v>
      </c>
      <c r="AJ81" s="202">
        <v>53.923999999999999</v>
      </c>
      <c r="AK81" s="203">
        <v>0.39600000000000002</v>
      </c>
      <c r="AL81" s="206">
        <v>51.725999999999999</v>
      </c>
      <c r="AM81" s="208">
        <v>1.2142999999999999</v>
      </c>
      <c r="AN81" s="240">
        <v>9.5145405790431106</v>
      </c>
      <c r="AO81" s="70"/>
      <c r="AP81" s="70"/>
      <c r="AQ81" s="70"/>
      <c r="AR81" s="70"/>
      <c r="AS81" s="70"/>
      <c r="AT81" s="70"/>
      <c r="AU81" s="70"/>
      <c r="AV81" s="70"/>
      <c r="AW81" s="70"/>
      <c r="AX81" s="70"/>
      <c r="AY81" s="70"/>
      <c r="AZ81" s="70"/>
      <c r="BA81" s="70"/>
      <c r="BB81" s="70"/>
      <c r="BC81" s="70"/>
      <c r="BD81" s="70"/>
      <c r="BE81" s="70"/>
      <c r="BF81" s="70"/>
    </row>
    <row r="82" spans="1:58" x14ac:dyDescent="0.2">
      <c r="A82" s="8" t="s">
        <v>77</v>
      </c>
      <c r="B82" s="50" t="s">
        <v>55</v>
      </c>
      <c r="C82" s="50" t="s">
        <v>1051</v>
      </c>
      <c r="D82" s="50">
        <v>9</v>
      </c>
      <c r="E82" s="115">
        <v>10.209757574999999</v>
      </c>
      <c r="F82" s="225">
        <f t="shared" si="4"/>
        <v>0.77050754297240676</v>
      </c>
      <c r="G82" s="52">
        <v>128.25800000000001</v>
      </c>
      <c r="H82" s="88">
        <v>592.15</v>
      </c>
      <c r="I82" s="85">
        <v>25.64</v>
      </c>
      <c r="J82" s="31">
        <v>4.8999999999999998E-4</v>
      </c>
      <c r="K82" s="85">
        <f t="shared" si="1"/>
        <v>261.7510204081633</v>
      </c>
      <c r="L82" s="95">
        <f t="shared" si="2"/>
        <v>0.25519510931154421</v>
      </c>
      <c r="M82" s="95">
        <v>0.311</v>
      </c>
      <c r="N82" s="229">
        <v>293.70555555555552</v>
      </c>
      <c r="O82" s="229">
        <v>152.06</v>
      </c>
      <c r="P82" s="229">
        <v>44.37</v>
      </c>
      <c r="Q82" s="127">
        <v>-5.6936999999999998</v>
      </c>
      <c r="R82" s="134">
        <v>984.57</v>
      </c>
      <c r="S82" s="33">
        <v>1.0800000000000001E-2</v>
      </c>
      <c r="T82" s="32">
        <v>-1.0582E-5</v>
      </c>
      <c r="U82" s="146">
        <v>0.26179999999999998</v>
      </c>
      <c r="V82" s="147">
        <v>0.28170000000000001</v>
      </c>
      <c r="W82" s="148">
        <v>0.29199999999999998</v>
      </c>
      <c r="X82" s="164">
        <v>52.344000000000001</v>
      </c>
      <c r="Y82" s="171">
        <v>-3647.7</v>
      </c>
      <c r="Z82" s="178">
        <v>-16.608000000000001</v>
      </c>
      <c r="AA82" s="25">
        <v>6.9991000000000003E-3</v>
      </c>
      <c r="AB82" s="26">
        <v>-5.1010000000000002E-14</v>
      </c>
      <c r="AC82" s="194">
        <v>181.88</v>
      </c>
      <c r="AD82" s="33">
        <v>0.53458000000000006</v>
      </c>
      <c r="AE82" s="34">
        <v>-1.4697E-3</v>
      </c>
      <c r="AF82" s="53">
        <v>2.2562000000000001E-6</v>
      </c>
      <c r="AG82" s="129">
        <v>0.17449999999999999</v>
      </c>
      <c r="AH82" s="25">
        <v>-9.7318000000000006E-5</v>
      </c>
      <c r="AI82" s="35">
        <v>-2.2415999999999999E-7</v>
      </c>
      <c r="AJ82" s="202">
        <v>55.256999999999998</v>
      </c>
      <c r="AK82" s="203">
        <v>0.41399999999999998</v>
      </c>
      <c r="AL82" s="206">
        <v>49.472000000000001</v>
      </c>
      <c r="AM82" s="208">
        <v>1.1857</v>
      </c>
      <c r="AN82" s="240">
        <v>12.2229845882789</v>
      </c>
      <c r="AO82" s="70"/>
      <c r="AP82" s="70"/>
      <c r="AQ82" s="70"/>
      <c r="AR82" s="70"/>
      <c r="AS82" s="70"/>
      <c r="AT82" s="70"/>
      <c r="AU82" s="70"/>
      <c r="AV82" s="70"/>
      <c r="AW82" s="70"/>
      <c r="AX82" s="70"/>
      <c r="AY82" s="70"/>
      <c r="AZ82" s="70"/>
      <c r="BA82" s="70"/>
      <c r="BB82" s="70"/>
      <c r="BC82" s="70"/>
      <c r="BD82" s="70"/>
      <c r="BE82" s="70"/>
      <c r="BF82" s="70"/>
    </row>
    <row r="83" spans="1:58" x14ac:dyDescent="0.2">
      <c r="A83" s="8" t="s">
        <v>78</v>
      </c>
      <c r="B83" s="50" t="s">
        <v>55</v>
      </c>
      <c r="C83" s="50" t="s">
        <v>1052</v>
      </c>
      <c r="D83" s="50">
        <v>9</v>
      </c>
      <c r="E83" s="115">
        <v>9.6084819849999992</v>
      </c>
      <c r="F83" s="225">
        <f t="shared" si="4"/>
        <v>0.71885747025760582</v>
      </c>
      <c r="G83" s="52">
        <v>128.25800000000001</v>
      </c>
      <c r="H83" s="88">
        <v>592.6</v>
      </c>
      <c r="I83" s="85">
        <v>27.2</v>
      </c>
      <c r="J83" s="31">
        <v>5.1650000000000003E-4</v>
      </c>
      <c r="K83" s="85">
        <f t="shared" si="1"/>
        <v>248.56201550387604</v>
      </c>
      <c r="L83" s="95">
        <f t="shared" si="2"/>
        <v>0.28487014612341399</v>
      </c>
      <c r="M83" s="95">
        <v>0.313</v>
      </c>
      <c r="N83" s="229">
        <v>299.26111111111106</v>
      </c>
      <c r="O83" s="229">
        <v>171.1</v>
      </c>
      <c r="P83" s="229">
        <v>44.35</v>
      </c>
      <c r="Q83" s="127">
        <v>-7.0540000000000003</v>
      </c>
      <c r="R83" s="134">
        <v>1185.0999999999999</v>
      </c>
      <c r="S83" s="33">
        <v>1.38E-2</v>
      </c>
      <c r="T83" s="32">
        <v>-1.2527999999999999E-5</v>
      </c>
      <c r="U83" s="146">
        <v>0.2369</v>
      </c>
      <c r="V83" s="147">
        <v>0.251</v>
      </c>
      <c r="W83" s="148">
        <v>0.28570000000000001</v>
      </c>
      <c r="X83" s="164">
        <v>65.988</v>
      </c>
      <c r="Y83" s="171">
        <v>-4067.2</v>
      </c>
      <c r="Z83" s="178">
        <v>-22.199000000000002</v>
      </c>
      <c r="AA83" s="25">
        <v>1.2444999999999999E-2</v>
      </c>
      <c r="AB83" s="26">
        <v>-2.0350999999999998E-6</v>
      </c>
      <c r="AC83" s="194">
        <v>241.14699999999999</v>
      </c>
      <c r="AD83" s="33">
        <v>-0.16814999999999999</v>
      </c>
      <c r="AE83" s="34">
        <v>8.2339000000000002E-4</v>
      </c>
      <c r="AF83" s="53">
        <v>0</v>
      </c>
      <c r="AG83" s="129">
        <v>0.1726</v>
      </c>
      <c r="AH83" s="25">
        <v>-8.9950000000000004E-5</v>
      </c>
      <c r="AI83" s="35">
        <v>-2.1682000000000001E-7</v>
      </c>
      <c r="AJ83" s="202">
        <v>54.037999999999997</v>
      </c>
      <c r="AK83" s="203">
        <v>0.38</v>
      </c>
      <c r="AL83" s="206">
        <v>50.665999999999997</v>
      </c>
      <c r="AM83" s="208">
        <v>1.2222</v>
      </c>
      <c r="AN83" s="240">
        <v>12.4168208514883</v>
      </c>
      <c r="AO83" s="70"/>
      <c r="AP83" s="70"/>
      <c r="AQ83" s="70"/>
      <c r="AR83" s="70"/>
      <c r="AS83" s="70"/>
      <c r="AT83" s="70"/>
      <c r="AU83" s="70"/>
      <c r="AV83" s="70"/>
      <c r="AW83" s="70"/>
      <c r="AX83" s="70"/>
      <c r="AY83" s="70"/>
      <c r="AZ83" s="70"/>
      <c r="BA83" s="70"/>
      <c r="BB83" s="70"/>
      <c r="BC83" s="70"/>
      <c r="BD83" s="70"/>
      <c r="BE83" s="70"/>
      <c r="BF83" s="70"/>
    </row>
    <row r="84" spans="1:58" x14ac:dyDescent="0.2">
      <c r="A84" s="8" t="s">
        <v>79</v>
      </c>
      <c r="B84" s="50" t="s">
        <v>55</v>
      </c>
      <c r="C84" s="50" t="s">
        <v>1053</v>
      </c>
      <c r="D84" s="50">
        <v>9</v>
      </c>
      <c r="E84" s="115">
        <v>12.881355217499999</v>
      </c>
      <c r="F84" s="225">
        <f t="shared" si="4"/>
        <v>1</v>
      </c>
      <c r="G84" s="52">
        <v>128.25800000000001</v>
      </c>
      <c r="H84" s="88">
        <v>571.35</v>
      </c>
      <c r="I84" s="85">
        <v>23.61</v>
      </c>
      <c r="J84" s="31">
        <v>5.04E-4</v>
      </c>
      <c r="K84" s="85">
        <f t="shared" si="1"/>
        <v>254.48015873015876</v>
      </c>
      <c r="L84" s="95">
        <f t="shared" si="2"/>
        <v>0.2505037731117184</v>
      </c>
      <c r="M84" s="95">
        <v>0.316</v>
      </c>
      <c r="N84" s="229">
        <v>287.59444444444443</v>
      </c>
      <c r="O84" s="229">
        <v>206.95</v>
      </c>
      <c r="P84" s="229">
        <v>44.32</v>
      </c>
      <c r="Q84" s="127">
        <v>-2.8496999999999999</v>
      </c>
      <c r="R84" s="134">
        <v>587.14</v>
      </c>
      <c r="S84" s="33">
        <v>4.1999999999999997E-3</v>
      </c>
      <c r="T84" s="32">
        <v>-5.9027999999999996E-6</v>
      </c>
      <c r="U84" s="146">
        <v>0.2545</v>
      </c>
      <c r="V84" s="147">
        <v>0.27889999999999998</v>
      </c>
      <c r="W84" s="148">
        <v>0.2863</v>
      </c>
      <c r="X84" s="164">
        <v>-3.8184</v>
      </c>
      <c r="Y84" s="171">
        <v>-2244.1999999999998</v>
      </c>
      <c r="Z84" s="178">
        <v>7.0670999999999999</v>
      </c>
      <c r="AA84" s="25">
        <v>-1.9643999999999998E-2</v>
      </c>
      <c r="AB84" s="26">
        <v>1.1435E-5</v>
      </c>
      <c r="AC84" s="194">
        <v>110.024</v>
      </c>
      <c r="AD84" s="33">
        <v>1.1491</v>
      </c>
      <c r="AE84" s="34">
        <v>-3.3554000000000001E-3</v>
      </c>
      <c r="AF84" s="53">
        <v>4.1855E-6</v>
      </c>
      <c r="AG84" s="129">
        <v>0.17130000000000001</v>
      </c>
      <c r="AH84" s="25">
        <v>-7.9243E-5</v>
      </c>
      <c r="AI84" s="35">
        <v>-2.6804000000000001E-7</v>
      </c>
      <c r="AJ84" s="202">
        <v>50.786999999999999</v>
      </c>
      <c r="AK84" s="203">
        <v>0.378</v>
      </c>
      <c r="AL84" s="206">
        <v>50.15</v>
      </c>
      <c r="AM84" s="208">
        <v>1.2522</v>
      </c>
      <c r="AN84" s="240">
        <v>9.2887114566083309</v>
      </c>
      <c r="AO84" s="70"/>
      <c r="AP84" s="70"/>
      <c r="AQ84" s="70"/>
      <c r="AR84" s="70"/>
      <c r="AS84" s="70"/>
      <c r="AT84" s="70"/>
      <c r="AU84" s="70"/>
      <c r="AV84" s="70"/>
      <c r="AW84" s="70"/>
      <c r="AX84" s="70"/>
      <c r="AY84" s="70"/>
      <c r="AZ84" s="70"/>
      <c r="BA84" s="70"/>
      <c r="BB84" s="70"/>
      <c r="BC84" s="70"/>
      <c r="BD84" s="70"/>
      <c r="BE84" s="70"/>
      <c r="BF84" s="70"/>
    </row>
    <row r="85" spans="1:58" x14ac:dyDescent="0.2">
      <c r="A85" s="8" t="s">
        <v>80</v>
      </c>
      <c r="B85" s="50" t="s">
        <v>55</v>
      </c>
      <c r="C85" s="50" t="s">
        <v>1054</v>
      </c>
      <c r="D85" s="50">
        <v>9</v>
      </c>
      <c r="E85" s="115">
        <v>9.0706948100000009</v>
      </c>
      <c r="F85" s="225">
        <f t="shared" si="4"/>
        <v>0.67266110513685096</v>
      </c>
      <c r="G85" s="52">
        <v>128.25800000000001</v>
      </c>
      <c r="H85" s="88">
        <v>568.04999999999995</v>
      </c>
      <c r="I85" s="84" t="s">
        <v>999</v>
      </c>
      <c r="J85" s="79" t="s">
        <v>920</v>
      </c>
      <c r="K85" s="85">
        <f t="shared" si="1"/>
        <v>247.1252408477842</v>
      </c>
      <c r="L85" s="95">
        <f t="shared" si="2"/>
        <v>0.25605112866338953</v>
      </c>
      <c r="M85" s="94" t="s">
        <v>921</v>
      </c>
      <c r="N85" s="230">
        <v>285.92777777777775</v>
      </c>
      <c r="O85" s="230">
        <v>167.39</v>
      </c>
      <c r="P85" s="230">
        <v>44.23</v>
      </c>
      <c r="Q85" s="127">
        <v>-3.0396000000000001</v>
      </c>
      <c r="R85" s="134">
        <v>608.74</v>
      </c>
      <c r="S85" s="33">
        <v>4.7999999999999996E-3</v>
      </c>
      <c r="T85" s="32">
        <v>-6.5997999999999999E-6</v>
      </c>
      <c r="U85" s="146">
        <v>0.24540000000000001</v>
      </c>
      <c r="V85" s="147">
        <v>0.26750000000000002</v>
      </c>
      <c r="W85" s="148">
        <v>0.2954</v>
      </c>
      <c r="X85" s="164">
        <v>7.8815999999999997</v>
      </c>
      <c r="Y85" s="171">
        <v>-2642.2</v>
      </c>
      <c r="Z85" s="178">
        <v>2.3902000000000001</v>
      </c>
      <c r="AA85" s="25">
        <v>-1.5376000000000001E-2</v>
      </c>
      <c r="AB85" s="26">
        <v>9.7930999999999995E-6</v>
      </c>
      <c r="AC85" s="194">
        <v>164.72</v>
      </c>
      <c r="AD85" s="33">
        <v>0.73055999999999999</v>
      </c>
      <c r="AE85" s="34">
        <v>-2.1299999999999999E-3</v>
      </c>
      <c r="AF85" s="53">
        <v>3.1505000000000002E-6</v>
      </c>
      <c r="AG85" s="129">
        <v>0.27860000000000001</v>
      </c>
      <c r="AH85" s="25">
        <v>-6.3728999999999999E-4</v>
      </c>
      <c r="AI85" s="35">
        <v>2.8760000000000001E-7</v>
      </c>
      <c r="AJ85" s="202">
        <v>54.045000000000002</v>
      </c>
      <c r="AK85" s="203">
        <v>0.39600000000000002</v>
      </c>
      <c r="AL85" s="206">
        <v>47.942999999999998</v>
      </c>
      <c r="AM85" s="208">
        <v>1.2024999999999999</v>
      </c>
      <c r="AN85" s="241">
        <v>24</v>
      </c>
      <c r="AO85" s="70"/>
      <c r="AP85" s="70"/>
      <c r="AQ85" s="70"/>
      <c r="AR85" s="70"/>
      <c r="AS85" s="70"/>
      <c r="AT85" s="70"/>
      <c r="AU85" s="70"/>
      <c r="AV85" s="70"/>
      <c r="AW85" s="70"/>
      <c r="AX85" s="70"/>
      <c r="AY85" s="70"/>
      <c r="AZ85" s="70"/>
      <c r="BA85" s="70"/>
      <c r="BB85" s="70"/>
      <c r="BC85" s="70"/>
      <c r="BD85" s="70"/>
      <c r="BE85" s="70"/>
      <c r="BF85" s="70"/>
    </row>
    <row r="86" spans="1:58" x14ac:dyDescent="0.2">
      <c r="A86" s="8" t="s">
        <v>81</v>
      </c>
      <c r="B86" s="50" t="s">
        <v>55</v>
      </c>
      <c r="C86" s="50" t="s">
        <v>1055</v>
      </c>
      <c r="D86" s="50">
        <v>9</v>
      </c>
      <c r="E86" s="115">
        <v>7.8879445012499998</v>
      </c>
      <c r="F86" s="225">
        <f t="shared" si="4"/>
        <v>0.57106187099799166</v>
      </c>
      <c r="G86" s="52">
        <v>128.25800000000001</v>
      </c>
      <c r="H86" s="88">
        <v>588</v>
      </c>
      <c r="I86" s="84" t="s">
        <v>1000</v>
      </c>
      <c r="J86" s="79" t="s">
        <v>922</v>
      </c>
      <c r="K86" s="85">
        <f t="shared" si="1"/>
        <v>257.03006012024053</v>
      </c>
      <c r="L86" s="95">
        <f t="shared" si="2"/>
        <v>0.25416312784435396</v>
      </c>
      <c r="M86" s="94" t="s">
        <v>923</v>
      </c>
      <c r="N86" s="230">
        <v>294.26111111111106</v>
      </c>
      <c r="O86" s="230">
        <v>153.16</v>
      </c>
      <c r="P86" s="230">
        <v>44.31</v>
      </c>
      <c r="Q86" s="127">
        <v>-5.2080000000000002</v>
      </c>
      <c r="R86" s="134">
        <v>918.29</v>
      </c>
      <c r="S86" s="33">
        <v>9.7000000000000003E-3</v>
      </c>
      <c r="T86" s="32">
        <v>-9.9096999999999993E-6</v>
      </c>
      <c r="U86" s="146">
        <v>0.2366</v>
      </c>
      <c r="V86" s="147">
        <v>0.254</v>
      </c>
      <c r="W86" s="148">
        <v>0.28570000000000001</v>
      </c>
      <c r="X86" s="164">
        <v>39.802</v>
      </c>
      <c r="Y86" s="171">
        <v>-3450.8</v>
      </c>
      <c r="Z86" s="178">
        <v>-11.093</v>
      </c>
      <c r="AA86" s="25">
        <v>4.0115999999999998E-6</v>
      </c>
      <c r="AB86" s="26">
        <v>3.0574000000000002E-6</v>
      </c>
      <c r="AC86" s="194">
        <v>242.06</v>
      </c>
      <c r="AD86" s="33">
        <v>-0.17176</v>
      </c>
      <c r="AE86" s="34">
        <v>8.3347E-4</v>
      </c>
      <c r="AF86" s="53">
        <v>0</v>
      </c>
      <c r="AG86" s="129">
        <v>0.1759</v>
      </c>
      <c r="AH86" s="25">
        <v>-9.7097999999999998E-5</v>
      </c>
      <c r="AI86" s="35">
        <v>-2.3176000000000001E-7</v>
      </c>
      <c r="AJ86" s="202">
        <v>54.375999999999998</v>
      </c>
      <c r="AK86" s="203">
        <v>0.38</v>
      </c>
      <c r="AL86" s="206">
        <v>50.851999999999997</v>
      </c>
      <c r="AM86" s="208">
        <v>1.2222</v>
      </c>
      <c r="AN86" s="240">
        <v>20.454486048226201</v>
      </c>
      <c r="AO86" s="70"/>
      <c r="AP86" s="70"/>
      <c r="AQ86" s="70"/>
      <c r="AR86" s="70"/>
      <c r="AS86" s="70"/>
      <c r="AT86" s="70"/>
      <c r="AU86" s="70"/>
      <c r="AV86" s="70"/>
      <c r="AW86" s="70"/>
      <c r="AX86" s="70"/>
      <c r="AY86" s="70"/>
      <c r="AZ86" s="70"/>
      <c r="BA86" s="70"/>
      <c r="BB86" s="70"/>
      <c r="BC86" s="70"/>
      <c r="BD86" s="70"/>
      <c r="BE86" s="70"/>
      <c r="BF86" s="70"/>
    </row>
    <row r="87" spans="1:58" x14ac:dyDescent="0.2">
      <c r="A87" s="8" t="s">
        <v>82</v>
      </c>
      <c r="B87" s="50" t="s">
        <v>55</v>
      </c>
      <c r="C87" s="50" t="s">
        <v>1056</v>
      </c>
      <c r="D87" s="50">
        <v>9</v>
      </c>
      <c r="E87" s="115">
        <v>6.8889647925000004</v>
      </c>
      <c r="F87" s="225">
        <f t="shared" si="4"/>
        <v>0.48524868407392552</v>
      </c>
      <c r="G87" s="52">
        <v>128.25800000000001</v>
      </c>
      <c r="H87" s="88">
        <v>579.20000000000005</v>
      </c>
      <c r="I87" s="84" t="s">
        <v>925</v>
      </c>
      <c r="J87" s="79" t="s">
        <v>926</v>
      </c>
      <c r="K87" s="85">
        <f t="shared" si="1"/>
        <v>246.17658349328218</v>
      </c>
      <c r="L87" s="95">
        <f t="shared" si="2"/>
        <v>0.25544366521490069</v>
      </c>
      <c r="M87" s="94" t="s">
        <v>928</v>
      </c>
      <c r="N87" s="230">
        <v>293.14999999999998</v>
      </c>
      <c r="O87" s="230">
        <v>145.36000000000001</v>
      </c>
      <c r="P87" s="230">
        <v>44.3</v>
      </c>
      <c r="Q87" s="127">
        <v>-4.6148999999999996</v>
      </c>
      <c r="R87" s="134">
        <v>829.63</v>
      </c>
      <c r="S87" s="33">
        <v>8.5000000000000006E-3</v>
      </c>
      <c r="T87" s="32">
        <v>-9.2678999999999998E-6</v>
      </c>
      <c r="U87" s="146">
        <v>0.23549999999999999</v>
      </c>
      <c r="V87" s="147">
        <v>0.254</v>
      </c>
      <c r="W87" s="148">
        <v>0.28570000000000001</v>
      </c>
      <c r="X87" s="164">
        <v>48.359000000000002</v>
      </c>
      <c r="Y87" s="171">
        <v>-3709.1</v>
      </c>
      <c r="Z87" s="178">
        <v>-14.491</v>
      </c>
      <c r="AA87" s="25">
        <v>2.6884999999999999E-3</v>
      </c>
      <c r="AB87" s="26">
        <v>2.3246000000000002E-6</v>
      </c>
      <c r="AC87" s="194">
        <v>236.67</v>
      </c>
      <c r="AD87" s="33">
        <v>-0.16200999999999999</v>
      </c>
      <c r="AE87" s="34">
        <v>8.3248000000000003E-4</v>
      </c>
      <c r="AF87" s="53">
        <v>0</v>
      </c>
      <c r="AG87" s="129">
        <v>0.35220000000000001</v>
      </c>
      <c r="AH87" s="25">
        <v>-1.2458E-3</v>
      </c>
      <c r="AI87" s="35">
        <v>1.4156E-6</v>
      </c>
      <c r="AJ87" s="202">
        <v>54.893000000000001</v>
      </c>
      <c r="AK87" s="203">
        <v>0.38</v>
      </c>
      <c r="AL87" s="206">
        <v>50.389000000000003</v>
      </c>
      <c r="AM87" s="208">
        <v>1.2222</v>
      </c>
      <c r="AN87" s="240">
        <v>26.968189713622198</v>
      </c>
      <c r="AO87" s="70"/>
      <c r="AP87" s="70"/>
      <c r="AQ87" s="70"/>
      <c r="AR87" s="70"/>
      <c r="AS87" s="70"/>
      <c r="AT87" s="70"/>
      <c r="AU87" s="70"/>
      <c r="AV87" s="70"/>
      <c r="AW87" s="70"/>
      <c r="AX87" s="70"/>
      <c r="AY87" s="70"/>
      <c r="AZ87" s="70"/>
      <c r="BA87" s="70"/>
      <c r="BB87" s="70"/>
      <c r="BC87" s="70"/>
      <c r="BD87" s="70"/>
      <c r="BE87" s="70"/>
      <c r="BF87" s="70"/>
    </row>
    <row r="88" spans="1:58" x14ac:dyDescent="0.2">
      <c r="A88" s="36" t="s">
        <v>589</v>
      </c>
      <c r="B88" s="50" t="s">
        <v>55</v>
      </c>
      <c r="C88" s="54" t="s">
        <v>594</v>
      </c>
      <c r="D88" s="50">
        <v>9</v>
      </c>
      <c r="E88" s="115">
        <v>6.7838752025</v>
      </c>
      <c r="F88" s="225">
        <f t="shared" si="4"/>
        <v>0.47622140098553567</v>
      </c>
      <c r="G88" s="52">
        <v>128.25800000000001</v>
      </c>
      <c r="H88" s="102">
        <v>602.29999999999995</v>
      </c>
      <c r="I88" s="84" t="s">
        <v>929</v>
      </c>
      <c r="J88" s="79" t="s">
        <v>930</v>
      </c>
      <c r="K88" s="85">
        <f t="shared" si="1"/>
        <v>245.70498084291191</v>
      </c>
      <c r="L88" s="95">
        <f t="shared" si="2"/>
        <v>0.24684783224725393</v>
      </c>
      <c r="M88" s="94" t="s">
        <v>976</v>
      </c>
      <c r="N88" s="230">
        <v>298.14999999999998</v>
      </c>
      <c r="O88" s="230">
        <v>171.96</v>
      </c>
      <c r="P88" s="230">
        <v>44.36</v>
      </c>
      <c r="Q88" s="128">
        <v>-6.6002000000000001</v>
      </c>
      <c r="R88" s="135">
        <v>1119.5999999999999</v>
      </c>
      <c r="S88" s="138">
        <v>1.2800000000000001E-2</v>
      </c>
      <c r="T88" s="24">
        <v>-1.1956999999999999E-5</v>
      </c>
      <c r="U88" s="149">
        <v>0.24010000000000001</v>
      </c>
      <c r="V88" s="150">
        <v>0.254</v>
      </c>
      <c r="W88" s="151">
        <v>0.28570000000000001</v>
      </c>
      <c r="X88" s="165" t="s">
        <v>934</v>
      </c>
      <c r="Y88" s="171">
        <v>-3398.3</v>
      </c>
      <c r="Z88" s="178">
        <v>-10.438000000000001</v>
      </c>
      <c r="AA88" s="25">
        <v>1.0393999999999999E-9</v>
      </c>
      <c r="AB88" s="26">
        <v>2.8418999999999998E-6</v>
      </c>
      <c r="AC88" s="195">
        <v>256.89999999999998</v>
      </c>
      <c r="AD88" s="27">
        <v>-0.20286999999999999</v>
      </c>
      <c r="AE88" s="28">
        <v>8.6326999999999997E-4</v>
      </c>
      <c r="AF88" s="53">
        <v>0</v>
      </c>
      <c r="AG88" s="197">
        <v>0.17349999999999999</v>
      </c>
      <c r="AH88" s="29">
        <v>-8.9888000000000004E-5</v>
      </c>
      <c r="AI88" s="30">
        <v>-2.2364000000000001E-7</v>
      </c>
      <c r="AJ88" s="202">
        <v>54.63</v>
      </c>
      <c r="AK88" s="203">
        <v>0.38</v>
      </c>
      <c r="AL88" s="206">
        <v>52.531999999999996</v>
      </c>
      <c r="AM88" s="208">
        <v>1.2222</v>
      </c>
      <c r="AN88" s="240">
        <v>18.974910545025999</v>
      </c>
      <c r="AO88" s="70"/>
      <c r="AP88" s="70"/>
      <c r="AQ88" s="70"/>
      <c r="AR88" s="70"/>
      <c r="AS88" s="70"/>
      <c r="AT88" s="70"/>
      <c r="AU88" s="70"/>
      <c r="AV88" s="70"/>
      <c r="AW88" s="70"/>
      <c r="AX88" s="70"/>
      <c r="AY88" s="70"/>
      <c r="AZ88" s="70"/>
      <c r="BA88" s="70"/>
      <c r="BB88" s="70"/>
      <c r="BC88" s="70"/>
      <c r="BD88" s="70"/>
      <c r="BE88" s="70"/>
      <c r="BF88" s="70"/>
    </row>
    <row r="89" spans="1:58" x14ac:dyDescent="0.2">
      <c r="A89" s="36" t="s">
        <v>590</v>
      </c>
      <c r="B89" s="50" t="s">
        <v>55</v>
      </c>
      <c r="C89" s="54" t="s">
        <v>595</v>
      </c>
      <c r="D89" s="50">
        <v>9</v>
      </c>
      <c r="E89" s="115">
        <v>5.8896544000000004</v>
      </c>
      <c r="F89" s="225">
        <f t="shared" si="4"/>
        <v>0.39940709114100559</v>
      </c>
      <c r="G89" s="52">
        <v>128.25800000000001</v>
      </c>
      <c r="H89" s="102">
        <v>594.5</v>
      </c>
      <c r="I89" s="84" t="s">
        <v>925</v>
      </c>
      <c r="J89" s="79" t="s">
        <v>926</v>
      </c>
      <c r="K89" s="85">
        <f t="shared" si="1"/>
        <v>246.17658349328218</v>
      </c>
      <c r="L89" s="95">
        <f t="shared" si="2"/>
        <v>0.2488695893901943</v>
      </c>
      <c r="M89" s="94" t="s">
        <v>931</v>
      </c>
      <c r="N89" s="230">
        <v>297.59444444444443</v>
      </c>
      <c r="O89" s="230">
        <v>156.36000000000001</v>
      </c>
      <c r="P89" s="230">
        <v>44.35</v>
      </c>
      <c r="Q89" s="128">
        <v>-6.0540000000000003</v>
      </c>
      <c r="R89" s="135">
        <v>1039.3</v>
      </c>
      <c r="S89" s="138">
        <v>1.17E-2</v>
      </c>
      <c r="T89" s="24">
        <v>-1.1347E-5</v>
      </c>
      <c r="U89" s="149">
        <v>0.23760000000000001</v>
      </c>
      <c r="V89" s="150">
        <v>0.252</v>
      </c>
      <c r="W89" s="151">
        <v>0.28570000000000001</v>
      </c>
      <c r="X89" s="165" t="s">
        <v>935</v>
      </c>
      <c r="Y89" s="171">
        <v>-3493.5</v>
      </c>
      <c r="Z89" s="178">
        <v>-11.1797</v>
      </c>
      <c r="AA89" s="25">
        <v>3.1829999999999999E-9</v>
      </c>
      <c r="AB89" s="26">
        <v>3.1456999999999998E-6</v>
      </c>
      <c r="AC89" s="195">
        <v>249.607</v>
      </c>
      <c r="AD89" s="27">
        <v>-0.17996999999999999</v>
      </c>
      <c r="AE89" s="28">
        <v>8.4982000000000005E-4</v>
      </c>
      <c r="AF89" s="53">
        <v>0</v>
      </c>
      <c r="AG89" s="197">
        <v>0.17610000000000001</v>
      </c>
      <c r="AH89" s="29">
        <v>-9.5111999999999993E-5</v>
      </c>
      <c r="AI89" s="30">
        <v>-2.2896000000000001E-7</v>
      </c>
      <c r="AJ89" s="202">
        <v>55.927999999999997</v>
      </c>
      <c r="AK89" s="203">
        <v>0.38</v>
      </c>
      <c r="AL89" s="206">
        <v>52.292999999999999</v>
      </c>
      <c r="AM89" s="208">
        <v>1.2222</v>
      </c>
      <c r="AN89" s="240">
        <v>22.158358454295399</v>
      </c>
      <c r="AO89" s="70"/>
      <c r="AP89" s="70"/>
      <c r="AQ89" s="70"/>
      <c r="AR89" s="70"/>
      <c r="AS89" s="70"/>
      <c r="AT89" s="70"/>
      <c r="AU89" s="70"/>
      <c r="AV89" s="70"/>
      <c r="AW89" s="70"/>
      <c r="AX89" s="70"/>
      <c r="AY89" s="70"/>
      <c r="AZ89" s="70"/>
      <c r="BA89" s="70"/>
      <c r="BB89" s="70"/>
      <c r="BC89" s="70"/>
      <c r="BD89" s="70"/>
      <c r="BE89" s="70"/>
      <c r="BF89" s="70"/>
    </row>
    <row r="90" spans="1:58" x14ac:dyDescent="0.2">
      <c r="A90" s="36" t="s">
        <v>591</v>
      </c>
      <c r="B90" s="50" t="s">
        <v>55</v>
      </c>
      <c r="C90" s="54" t="s">
        <v>596</v>
      </c>
      <c r="D90" s="50">
        <v>9</v>
      </c>
      <c r="E90" s="115">
        <v>7.9666881749999998</v>
      </c>
      <c r="F90" s="225">
        <f t="shared" si="4"/>
        <v>0.57782601799258038</v>
      </c>
      <c r="G90" s="52">
        <v>128.25800000000001</v>
      </c>
      <c r="H90" s="102">
        <v>581.5</v>
      </c>
      <c r="I90" s="84" t="s">
        <v>929</v>
      </c>
      <c r="J90" s="79" t="s">
        <v>930</v>
      </c>
      <c r="K90" s="85">
        <f t="shared" si="1"/>
        <v>245.70498084291191</v>
      </c>
      <c r="L90" s="95">
        <f t="shared" si="2"/>
        <v>0.25567747095876359</v>
      </c>
      <c r="M90" s="94" t="s">
        <v>977</v>
      </c>
      <c r="N90" s="230">
        <v>292.59444444444443</v>
      </c>
      <c r="O90" s="230">
        <v>159.78</v>
      </c>
      <c r="P90" s="230">
        <v>44.33</v>
      </c>
      <c r="Q90" s="128">
        <v>-4.6955999999999998</v>
      </c>
      <c r="R90" s="135">
        <v>842.09</v>
      </c>
      <c r="S90" s="138">
        <v>8.6E-3</v>
      </c>
      <c r="T90" s="24">
        <v>-9.2418000000000002E-6</v>
      </c>
      <c r="U90" s="149">
        <v>0.2336</v>
      </c>
      <c r="V90" s="150">
        <v>0.251</v>
      </c>
      <c r="W90" s="151">
        <v>0.28570000000000001</v>
      </c>
      <c r="X90" s="165" t="s">
        <v>936</v>
      </c>
      <c r="Y90" s="171">
        <v>-3341.3</v>
      </c>
      <c r="Z90" s="178">
        <v>-10.6981</v>
      </c>
      <c r="AA90" s="25">
        <v>4.6667999999999996E-9</v>
      </c>
      <c r="AB90" s="26">
        <v>3.1273000000000001E-6</v>
      </c>
      <c r="AC90" s="195">
        <v>240.78800000000001</v>
      </c>
      <c r="AD90" s="27">
        <v>-0.19048999999999999</v>
      </c>
      <c r="AE90" s="28">
        <v>8.7040999999999996E-4</v>
      </c>
      <c r="AF90" s="53">
        <v>0</v>
      </c>
      <c r="AG90" s="197">
        <v>0.17599999999999999</v>
      </c>
      <c r="AH90" s="29">
        <v>-9.556E-5</v>
      </c>
      <c r="AI90" s="30">
        <v>-2.4129000000000001E-7</v>
      </c>
      <c r="AJ90" s="202">
        <v>53.835000000000001</v>
      </c>
      <c r="AK90" s="203">
        <v>0.38</v>
      </c>
      <c r="AL90" s="206">
        <v>49.963000000000001</v>
      </c>
      <c r="AM90" s="208">
        <v>1.2222</v>
      </c>
      <c r="AN90" s="240">
        <v>19.760335074090602</v>
      </c>
      <c r="AO90" s="70"/>
      <c r="AP90" s="70"/>
      <c r="AQ90" s="70"/>
      <c r="AR90" s="70"/>
      <c r="AS90" s="70"/>
      <c r="AT90" s="70"/>
      <c r="AU90" s="70"/>
      <c r="AV90" s="70"/>
      <c r="AW90" s="70"/>
      <c r="AX90" s="70"/>
      <c r="AY90" s="70"/>
      <c r="AZ90" s="70"/>
      <c r="BA90" s="70"/>
      <c r="BB90" s="70"/>
      <c r="BC90" s="70"/>
      <c r="BD90" s="70"/>
      <c r="BE90" s="70"/>
      <c r="BF90" s="70"/>
    </row>
    <row r="91" spans="1:58" x14ac:dyDescent="0.2">
      <c r="A91" s="36" t="s">
        <v>592</v>
      </c>
      <c r="B91" s="50" t="s">
        <v>55</v>
      </c>
      <c r="C91" s="54" t="s">
        <v>597</v>
      </c>
      <c r="D91" s="50">
        <v>9</v>
      </c>
      <c r="E91" s="115">
        <v>7.4808643937500001</v>
      </c>
      <c r="F91" s="225">
        <f t="shared" si="4"/>
        <v>0.53609335156562288</v>
      </c>
      <c r="G91" s="52">
        <v>128.25800000000001</v>
      </c>
      <c r="H91" s="102">
        <v>596</v>
      </c>
      <c r="I91" s="84" t="s">
        <v>932</v>
      </c>
      <c r="J91" s="79" t="s">
        <v>933</v>
      </c>
      <c r="K91" s="85">
        <f t="shared" si="1"/>
        <v>261.21792260692462</v>
      </c>
      <c r="L91" s="95">
        <f t="shared" si="2"/>
        <v>0.25297408107615044</v>
      </c>
      <c r="M91" s="94" t="s">
        <v>978</v>
      </c>
      <c r="N91" s="230">
        <v>296.48333333333329</v>
      </c>
      <c r="O91" s="230">
        <v>156.36000000000001</v>
      </c>
      <c r="P91" s="230">
        <v>44.33</v>
      </c>
      <c r="Q91" s="128">
        <v>-6.0364000000000004</v>
      </c>
      <c r="R91" s="135">
        <v>1037.3</v>
      </c>
      <c r="S91" s="138">
        <v>1.1599999999999999E-2</v>
      </c>
      <c r="T91" s="24">
        <v>-1.1173E-5</v>
      </c>
      <c r="U91" s="149">
        <v>0.2379</v>
      </c>
      <c r="V91" s="150">
        <v>0.253</v>
      </c>
      <c r="W91" s="151">
        <v>0.28570000000000001</v>
      </c>
      <c r="X91" s="166">
        <v>20.0909749162266</v>
      </c>
      <c r="Y91" s="172">
        <v>-2469.9017272586202</v>
      </c>
      <c r="Z91" s="179">
        <v>-4.3621290562108097</v>
      </c>
      <c r="AA91" s="76">
        <v>-1.1907115959374501E-10</v>
      </c>
      <c r="AB91" s="77">
        <v>1.24535012371047E-6</v>
      </c>
      <c r="AC91" s="195">
        <v>248.05600000000001</v>
      </c>
      <c r="AD91" s="27">
        <v>-0.17619000000000001</v>
      </c>
      <c r="AE91" s="28">
        <v>8.3591000000000004E-4</v>
      </c>
      <c r="AF91" s="53">
        <v>0</v>
      </c>
      <c r="AG91" s="197">
        <v>0.17510000000000001</v>
      </c>
      <c r="AH91" s="29">
        <v>-9.5247000000000005E-5</v>
      </c>
      <c r="AI91" s="30">
        <v>-2.2499999999999999E-7</v>
      </c>
      <c r="AJ91" s="202">
        <v>54.540999999999997</v>
      </c>
      <c r="AK91" s="203">
        <v>0.38</v>
      </c>
      <c r="AL91" s="206">
        <v>51.244</v>
      </c>
      <c r="AM91" s="208">
        <v>1.2222</v>
      </c>
      <c r="AN91" s="240">
        <v>19.448058059708298</v>
      </c>
      <c r="AO91" s="70"/>
      <c r="AP91" s="70"/>
      <c r="AQ91" s="70"/>
      <c r="AR91" s="70"/>
      <c r="AS91" s="70"/>
      <c r="AT91" s="70"/>
      <c r="AU91" s="70"/>
      <c r="AV91" s="70"/>
      <c r="AW91" s="70"/>
      <c r="AX91" s="70"/>
      <c r="AY91" s="70"/>
      <c r="AZ91" s="70"/>
      <c r="BA91" s="70"/>
      <c r="BB91" s="70"/>
      <c r="BC91" s="70"/>
      <c r="BD91" s="70"/>
      <c r="BE91" s="70"/>
      <c r="BF91" s="70"/>
    </row>
    <row r="92" spans="1:58" x14ac:dyDescent="0.2">
      <c r="A92" s="36" t="s">
        <v>593</v>
      </c>
      <c r="B92" s="50" t="s">
        <v>55</v>
      </c>
      <c r="C92" s="54" t="s">
        <v>598</v>
      </c>
      <c r="D92" s="50">
        <v>9</v>
      </c>
      <c r="E92" s="115">
        <v>8.3842370924999994</v>
      </c>
      <c r="F92" s="225">
        <f t="shared" si="4"/>
        <v>0.61369381690133262</v>
      </c>
      <c r="G92" s="52">
        <v>128.25800000000001</v>
      </c>
      <c r="H92" s="102">
        <v>573.5</v>
      </c>
      <c r="I92" s="86">
        <v>24.174369402472799</v>
      </c>
      <c r="J92" s="75">
        <v>5.0920475270921904E-4</v>
      </c>
      <c r="K92" s="87">
        <f t="shared" si="1"/>
        <v>251.98035363457763</v>
      </c>
      <c r="L92" s="97">
        <f t="shared" si="2"/>
        <v>0.2580185856819906</v>
      </c>
      <c r="M92" s="96">
        <v>0.34288664476748898</v>
      </c>
      <c r="N92" s="230">
        <v>290.37222222222221</v>
      </c>
      <c r="O92" s="230">
        <v>153</v>
      </c>
      <c r="P92" s="230">
        <v>44.3</v>
      </c>
      <c r="Q92" s="128">
        <v>-2.7955999999999999</v>
      </c>
      <c r="R92" s="135">
        <v>588.35</v>
      </c>
      <c r="S92" s="138">
        <v>4.0000000000000001E-3</v>
      </c>
      <c r="T92" s="24">
        <v>-5.7123000000000003E-6</v>
      </c>
      <c r="U92" s="149">
        <v>0.23380000000000001</v>
      </c>
      <c r="V92" s="150">
        <v>0.253</v>
      </c>
      <c r="W92" s="151">
        <v>0.28570000000000001</v>
      </c>
      <c r="X92" s="166">
        <v>39.924656519012402</v>
      </c>
      <c r="Y92" s="172">
        <v>-3419.3885880512298</v>
      </c>
      <c r="Z92" s="179">
        <v>-11.1298121631896</v>
      </c>
      <c r="AA92" s="76">
        <v>-8.7935923943563098E-10</v>
      </c>
      <c r="AB92" s="77">
        <v>3.0425932243797701E-6</v>
      </c>
      <c r="AC92" s="195">
        <v>233.57499999999999</v>
      </c>
      <c r="AD92" s="27">
        <v>-0.17765</v>
      </c>
      <c r="AE92" s="28">
        <v>8.5468999999999996E-4</v>
      </c>
      <c r="AF92" s="53">
        <v>0</v>
      </c>
      <c r="AG92" s="197">
        <v>0.17699999999999999</v>
      </c>
      <c r="AH92" s="29">
        <v>-9.8676000000000002E-5</v>
      </c>
      <c r="AI92" s="30">
        <v>-2.4742999999999999E-7</v>
      </c>
      <c r="AJ92" s="202">
        <v>53.542000000000002</v>
      </c>
      <c r="AK92" s="203">
        <v>0.38</v>
      </c>
      <c r="AL92" s="206">
        <v>49.256</v>
      </c>
      <c r="AM92" s="208">
        <v>1.2222</v>
      </c>
      <c r="AN92" s="240">
        <v>23.462376427224001</v>
      </c>
      <c r="AO92" s="70"/>
      <c r="AP92" s="70"/>
      <c r="AQ92" s="70"/>
      <c r="AR92" s="70"/>
      <c r="AS92" s="70"/>
      <c r="AT92" s="70"/>
      <c r="AU92" s="70"/>
      <c r="AV92" s="70"/>
      <c r="AW92" s="70"/>
      <c r="AX92" s="70"/>
      <c r="AY92" s="70"/>
      <c r="AZ92" s="70"/>
      <c r="BA92" s="70"/>
      <c r="BB92" s="70"/>
      <c r="BC92" s="70"/>
      <c r="BD92" s="70"/>
      <c r="BE92" s="70"/>
      <c r="BF92" s="70"/>
    </row>
    <row r="93" spans="1:58" x14ac:dyDescent="0.2">
      <c r="A93" s="9" t="s">
        <v>83</v>
      </c>
      <c r="B93" s="50" t="s">
        <v>84</v>
      </c>
      <c r="C93" s="50" t="s">
        <v>1057</v>
      </c>
      <c r="D93" s="50">
        <v>10</v>
      </c>
      <c r="E93" s="115">
        <v>5.3024470962499999</v>
      </c>
      <c r="F93" s="225">
        <f t="shared" ref="F93:F124" si="5">(E93-MIN($E$93:$E$165))/(MAX($E$93:$E$165)-MIN($E$93:$E$165))</f>
        <v>0.32577930782389297</v>
      </c>
      <c r="G93" s="55">
        <v>142.285</v>
      </c>
      <c r="H93" s="88">
        <v>612.1</v>
      </c>
      <c r="I93" s="85">
        <v>22.19</v>
      </c>
      <c r="J93" s="31">
        <v>5.5699999999999999E-4</v>
      </c>
      <c r="K93" s="104">
        <f t="shared" si="1"/>
        <v>255.44883303411132</v>
      </c>
      <c r="L93" s="52">
        <f t="shared" si="2"/>
        <v>0.24287348117981697</v>
      </c>
      <c r="M93" s="95">
        <v>0.40400000000000003</v>
      </c>
      <c r="N93" s="229">
        <v>310.92777777777775</v>
      </c>
      <c r="O93" s="229">
        <v>219.16</v>
      </c>
      <c r="P93" s="229">
        <v>44.24</v>
      </c>
      <c r="Q93" s="127">
        <v>-5.2145000000000001</v>
      </c>
      <c r="R93" s="134">
        <v>887.22</v>
      </c>
      <c r="S93" s="33">
        <v>1.0200000000000001E-2</v>
      </c>
      <c r="T93" s="32">
        <v>-1.0373999999999999E-5</v>
      </c>
      <c r="U93" s="146">
        <v>0.2283</v>
      </c>
      <c r="V93" s="147">
        <v>0.24299999999999999</v>
      </c>
      <c r="W93" s="148">
        <v>0.28570000000000001</v>
      </c>
      <c r="X93" s="164">
        <v>54.908000000000001</v>
      </c>
      <c r="Y93" s="171">
        <v>-4210.3</v>
      </c>
      <c r="Z93" s="178">
        <v>-16.829999999999998</v>
      </c>
      <c r="AA93" s="25">
        <v>3.9908000000000001E-3</v>
      </c>
      <c r="AB93" s="26">
        <v>1.7434999999999999E-6</v>
      </c>
      <c r="AC93" s="194">
        <v>306.637</v>
      </c>
      <c r="AD93" s="33">
        <v>-0.35621999999999998</v>
      </c>
      <c r="AE93" s="34">
        <v>1.1157999999999999E-3</v>
      </c>
      <c r="AF93" s="53">
        <v>0</v>
      </c>
      <c r="AG93" s="129">
        <v>0.16650000000000001</v>
      </c>
      <c r="AH93" s="25">
        <v>-6.5858000000000005E-5</v>
      </c>
      <c r="AI93" s="35">
        <v>-2.3752E-7</v>
      </c>
      <c r="AJ93" s="202">
        <v>60.176000000000002</v>
      </c>
      <c r="AK93" s="203">
        <v>0.38</v>
      </c>
      <c r="AL93" s="206">
        <v>49.823</v>
      </c>
      <c r="AM93" s="208">
        <v>1.2222</v>
      </c>
      <c r="AN93" s="240">
        <v>41.736058607298801</v>
      </c>
      <c r="AO93" s="70"/>
      <c r="AP93" s="70"/>
      <c r="AQ93" s="70"/>
      <c r="AR93" s="70"/>
      <c r="AS93" s="70"/>
      <c r="AT93" s="70"/>
      <c r="AU93" s="70"/>
      <c r="AV93" s="70"/>
      <c r="AW93" s="70"/>
      <c r="AX93" s="70"/>
      <c r="AY93" s="70"/>
      <c r="AZ93" s="70"/>
      <c r="BA93" s="70"/>
      <c r="BB93" s="70"/>
      <c r="BC93" s="70"/>
      <c r="BD93" s="70"/>
      <c r="BE93" s="70"/>
      <c r="BF93" s="70"/>
    </row>
    <row r="94" spans="1:58" x14ac:dyDescent="0.2">
      <c r="A94" s="9" t="s">
        <v>85</v>
      </c>
      <c r="B94" s="50" t="s">
        <v>84</v>
      </c>
      <c r="C94" s="50" t="s">
        <v>1058</v>
      </c>
      <c r="D94" s="50">
        <v>10</v>
      </c>
      <c r="E94" s="115">
        <v>3.5367682612500002</v>
      </c>
      <c r="F94" s="225">
        <f t="shared" si="5"/>
        <v>0.18451653333765458</v>
      </c>
      <c r="G94" s="55">
        <v>142.285</v>
      </c>
      <c r="H94" s="88">
        <v>612.20000000000005</v>
      </c>
      <c r="I94" s="85">
        <v>22.39</v>
      </c>
      <c r="J94" s="31">
        <v>5.4600000000000004E-4</v>
      </c>
      <c r="K94" s="104">
        <f t="shared" si="1"/>
        <v>260.59523809523807</v>
      </c>
      <c r="L94" s="52">
        <f t="shared" si="2"/>
        <v>0.24018362260686543</v>
      </c>
      <c r="M94" s="95">
        <v>0.41799999999999998</v>
      </c>
      <c r="N94" s="229">
        <v>312.03888888888889</v>
      </c>
      <c r="O94" s="229">
        <v>219.16</v>
      </c>
      <c r="P94" s="229">
        <v>44.3</v>
      </c>
      <c r="Q94" s="127">
        <v>-5.5774999999999997</v>
      </c>
      <c r="R94" s="134">
        <v>935.34</v>
      </c>
      <c r="S94" s="33">
        <v>1.11E-2</v>
      </c>
      <c r="T94" s="32">
        <v>-1.1080999999999999E-5</v>
      </c>
      <c r="U94" s="146">
        <v>0.22850000000000001</v>
      </c>
      <c r="V94" s="147">
        <v>0.24</v>
      </c>
      <c r="W94" s="148">
        <v>0.28570000000000001</v>
      </c>
      <c r="X94" s="164">
        <v>76.037999999999997</v>
      </c>
      <c r="Y94" s="171">
        <v>-4782.8</v>
      </c>
      <c r="Z94" s="178">
        <v>-25.49</v>
      </c>
      <c r="AA94" s="25">
        <v>1.2197E-2</v>
      </c>
      <c r="AB94" s="26">
        <v>-1.1443E-6</v>
      </c>
      <c r="AC94" s="194">
        <v>308.30900000000003</v>
      </c>
      <c r="AD94" s="33">
        <v>-0.36336000000000002</v>
      </c>
      <c r="AE94" s="34">
        <v>1.134E-3</v>
      </c>
      <c r="AF94" s="53">
        <v>0</v>
      </c>
      <c r="AG94" s="129">
        <v>0.1668</v>
      </c>
      <c r="AH94" s="25">
        <v>-6.5598000000000005E-5</v>
      </c>
      <c r="AI94" s="35">
        <v>-2.3853000000000001E-7</v>
      </c>
      <c r="AJ94" s="202">
        <v>60.689</v>
      </c>
      <c r="AK94" s="203">
        <v>0.38</v>
      </c>
      <c r="AL94" s="206">
        <v>50.695</v>
      </c>
      <c r="AM94" s="208">
        <v>1.2222</v>
      </c>
      <c r="AN94" s="240">
        <v>33.435188027300597</v>
      </c>
      <c r="AO94" s="70"/>
      <c r="AP94" s="70"/>
      <c r="AQ94" s="70"/>
      <c r="AR94" s="70"/>
      <c r="AS94" s="70"/>
      <c r="AT94" s="70"/>
      <c r="AU94" s="70"/>
      <c r="AV94" s="70"/>
      <c r="AW94" s="70"/>
      <c r="AX94" s="70"/>
      <c r="AY94" s="70"/>
      <c r="AZ94" s="70"/>
      <c r="BA94" s="70"/>
      <c r="BB94" s="70"/>
      <c r="BC94" s="70"/>
      <c r="BD94" s="70"/>
      <c r="BE94" s="70"/>
      <c r="BF94" s="70"/>
    </row>
    <row r="95" spans="1:58" x14ac:dyDescent="0.2">
      <c r="A95" s="9" t="s">
        <v>86</v>
      </c>
      <c r="B95" s="50" t="s">
        <v>84</v>
      </c>
      <c r="C95" s="50" t="s">
        <v>1059</v>
      </c>
      <c r="D95" s="50">
        <v>10</v>
      </c>
      <c r="E95" s="115">
        <v>3.8466588562499999</v>
      </c>
      <c r="F95" s="225">
        <f t="shared" si="5"/>
        <v>0.20930926708353492</v>
      </c>
      <c r="G95" s="55">
        <v>142.285</v>
      </c>
      <c r="H95" s="88">
        <v>608.29999999999995</v>
      </c>
      <c r="I95" s="85">
        <v>21.89</v>
      </c>
      <c r="J95" s="31">
        <v>5.62E-4</v>
      </c>
      <c r="K95" s="104">
        <f t="shared" si="1"/>
        <v>253.1761565836299</v>
      </c>
      <c r="L95" s="52">
        <f t="shared" si="2"/>
        <v>0.24325077942127726</v>
      </c>
      <c r="M95" s="95">
        <v>0.42399999999999999</v>
      </c>
      <c r="N95" s="229">
        <v>310.92777777777775</v>
      </c>
      <c r="O95" s="229">
        <v>219.16</v>
      </c>
      <c r="P95" s="229">
        <v>44.27</v>
      </c>
      <c r="Q95" s="127">
        <v>-5.2142999999999997</v>
      </c>
      <c r="R95" s="134">
        <v>882.74</v>
      </c>
      <c r="S95" s="33">
        <v>1.04E-2</v>
      </c>
      <c r="T95" s="32">
        <v>-1.0594000000000001E-5</v>
      </c>
      <c r="U95" s="146">
        <v>0.22800000000000001</v>
      </c>
      <c r="V95" s="147">
        <v>0.24299999999999999</v>
      </c>
      <c r="W95" s="148">
        <v>0.28570000000000001</v>
      </c>
      <c r="X95" s="164">
        <v>49.328000000000003</v>
      </c>
      <c r="Y95" s="171">
        <v>-4133.5</v>
      </c>
      <c r="Z95" s="178">
        <v>-14.367000000000001</v>
      </c>
      <c r="AA95" s="25">
        <v>9.0414E-4</v>
      </c>
      <c r="AB95" s="26">
        <v>3.0570000000000001E-6</v>
      </c>
      <c r="AC95" s="194">
        <v>306.43299999999999</v>
      </c>
      <c r="AD95" s="33">
        <v>-0.36203999999999997</v>
      </c>
      <c r="AE95" s="34">
        <v>1.1316E-3</v>
      </c>
      <c r="AF95" s="53">
        <v>0</v>
      </c>
      <c r="AG95" s="129">
        <v>0.1673</v>
      </c>
      <c r="AH95" s="25">
        <v>-6.5276000000000003E-5</v>
      </c>
      <c r="AI95" s="35">
        <v>-2.4367000000000001E-7</v>
      </c>
      <c r="AJ95" s="202">
        <v>61.216000000000001</v>
      </c>
      <c r="AK95" s="203">
        <v>0.38</v>
      </c>
      <c r="AL95" s="206">
        <v>50.073</v>
      </c>
      <c r="AM95" s="208">
        <v>1.2222</v>
      </c>
      <c r="AN95" s="240">
        <v>42.325234902646997</v>
      </c>
      <c r="AO95" s="70"/>
      <c r="AP95" s="70"/>
      <c r="AQ95" s="70"/>
      <c r="AR95" s="70"/>
      <c r="AS95" s="70"/>
      <c r="AT95" s="70"/>
      <c r="AU95" s="70"/>
      <c r="AV95" s="70"/>
      <c r="AW95" s="70"/>
      <c r="AX95" s="70"/>
      <c r="AY95" s="70"/>
      <c r="AZ95" s="70"/>
      <c r="BA95" s="70"/>
      <c r="BB95" s="70"/>
      <c r="BC95" s="70"/>
      <c r="BD95" s="70"/>
      <c r="BE95" s="70"/>
      <c r="BF95" s="70"/>
    </row>
    <row r="96" spans="1:58" x14ac:dyDescent="0.2">
      <c r="A96" s="9" t="s">
        <v>87</v>
      </c>
      <c r="B96" s="50" t="s">
        <v>84</v>
      </c>
      <c r="C96" s="50" t="s">
        <v>1060</v>
      </c>
      <c r="D96" s="50">
        <v>10</v>
      </c>
      <c r="E96" s="115">
        <v>3.84263691</v>
      </c>
      <c r="F96" s="225">
        <f t="shared" si="5"/>
        <v>0.20898749209544118</v>
      </c>
      <c r="G96" s="55">
        <v>142.285</v>
      </c>
      <c r="H96" s="88">
        <v>606.29999999999995</v>
      </c>
      <c r="I96" s="85">
        <v>21.89</v>
      </c>
      <c r="J96" s="31">
        <v>5.5500000000000005E-4</v>
      </c>
      <c r="K96" s="104">
        <f t="shared" si="1"/>
        <v>256.36936936936934</v>
      </c>
      <c r="L96" s="52">
        <f t="shared" si="2"/>
        <v>0.24101338162428973</v>
      </c>
      <c r="M96" s="95">
        <v>0.42399999999999999</v>
      </c>
      <c r="N96" s="229">
        <v>309.81666666666666</v>
      </c>
      <c r="O96" s="229">
        <v>219.16</v>
      </c>
      <c r="P96" s="229">
        <v>44.27</v>
      </c>
      <c r="Q96" s="127">
        <v>-5.2004000000000001</v>
      </c>
      <c r="R96" s="134">
        <v>877.33</v>
      </c>
      <c r="S96" s="33">
        <v>1.04E-2</v>
      </c>
      <c r="T96" s="32">
        <v>-1.0648999999999999E-5</v>
      </c>
      <c r="U96" s="146">
        <v>0.2268</v>
      </c>
      <c r="V96" s="147">
        <v>0.24099999999999999</v>
      </c>
      <c r="W96" s="148">
        <v>0.28570000000000001</v>
      </c>
      <c r="X96" s="164">
        <v>67.078000000000003</v>
      </c>
      <c r="Y96" s="171">
        <v>-4553.8</v>
      </c>
      <c r="Z96" s="178">
        <v>-21.748000000000001</v>
      </c>
      <c r="AA96" s="25">
        <v>8.2991999999999996E-3</v>
      </c>
      <c r="AB96" s="26">
        <v>3.6514E-7</v>
      </c>
      <c r="AC96" s="194">
        <v>304.96100000000001</v>
      </c>
      <c r="AD96" s="33">
        <v>-0.36667</v>
      </c>
      <c r="AE96" s="34">
        <v>1.1431E-3</v>
      </c>
      <c r="AF96" s="53">
        <v>0</v>
      </c>
      <c r="AG96" s="129">
        <v>0.16719999999999999</v>
      </c>
      <c r="AH96" s="25">
        <v>-6.5327000000000007E-5</v>
      </c>
      <c r="AI96" s="35">
        <v>-2.4541000000000003E-7</v>
      </c>
      <c r="AJ96" s="202">
        <v>60.682000000000002</v>
      </c>
      <c r="AK96" s="203">
        <v>0.38</v>
      </c>
      <c r="AL96" s="206">
        <v>50.039000000000001</v>
      </c>
      <c r="AM96" s="208">
        <v>1.2222</v>
      </c>
      <c r="AN96" s="240">
        <v>39.619240541617003</v>
      </c>
      <c r="AO96" s="70"/>
      <c r="AP96" s="70"/>
      <c r="AQ96" s="70"/>
      <c r="AR96" s="70"/>
      <c r="AS96" s="70"/>
      <c r="AT96" s="70"/>
      <c r="AU96" s="70"/>
      <c r="AV96" s="70"/>
      <c r="AW96" s="70"/>
      <c r="AX96" s="70"/>
      <c r="AY96" s="70"/>
      <c r="AZ96" s="70"/>
      <c r="BA96" s="70"/>
      <c r="BB96" s="70"/>
      <c r="BC96" s="70"/>
      <c r="BD96" s="70"/>
      <c r="BE96" s="70"/>
      <c r="BF96" s="70"/>
    </row>
    <row r="97" spans="1:58" x14ac:dyDescent="0.2">
      <c r="A97" s="9" t="s">
        <v>88</v>
      </c>
      <c r="B97" s="50" t="s">
        <v>84</v>
      </c>
      <c r="C97" s="50" t="s">
        <v>1061</v>
      </c>
      <c r="D97" s="50">
        <v>10</v>
      </c>
      <c r="E97" s="115">
        <v>5.3013787412499997</v>
      </c>
      <c r="F97" s="225">
        <f t="shared" si="5"/>
        <v>0.32569383430037063</v>
      </c>
      <c r="G97" s="55">
        <v>142.285</v>
      </c>
      <c r="H97" s="88">
        <v>606.9</v>
      </c>
      <c r="I97" s="85">
        <v>22.09</v>
      </c>
      <c r="J97" s="31">
        <v>5.4799999999999998E-4</v>
      </c>
      <c r="K97" s="104">
        <f t="shared" si="1"/>
        <v>259.64416058394164</v>
      </c>
      <c r="L97" s="52">
        <f t="shared" si="2"/>
        <v>0.23991042312579419</v>
      </c>
      <c r="M97" s="95">
        <v>0.40200000000000002</v>
      </c>
      <c r="N97" s="229">
        <v>308.70555555555552</v>
      </c>
      <c r="O97" s="229">
        <v>219.16</v>
      </c>
      <c r="P97" s="229">
        <v>44.24</v>
      </c>
      <c r="Q97" s="127">
        <v>-5.0777000000000001</v>
      </c>
      <c r="R97" s="134">
        <v>860.14</v>
      </c>
      <c r="S97" s="33">
        <v>0.01</v>
      </c>
      <c r="T97" s="32">
        <v>-1.0319999999999999E-5</v>
      </c>
      <c r="U97" s="146">
        <v>0.22539999999999999</v>
      </c>
      <c r="V97" s="147">
        <v>0.24</v>
      </c>
      <c r="W97" s="148">
        <v>0.28570000000000001</v>
      </c>
      <c r="X97" s="164">
        <v>52.747999999999998</v>
      </c>
      <c r="Y97" s="171">
        <v>-4111.2</v>
      </c>
      <c r="Z97" s="178">
        <v>-15.989000000000001</v>
      </c>
      <c r="AA97" s="25">
        <v>3.3029000000000001E-3</v>
      </c>
      <c r="AB97" s="26">
        <v>2.0078000000000001E-6</v>
      </c>
      <c r="AC97" s="194">
        <v>302.37099999999998</v>
      </c>
      <c r="AD97" s="33">
        <v>-0.36364999999999997</v>
      </c>
      <c r="AE97" s="34">
        <v>1.1344E-3</v>
      </c>
      <c r="AF97" s="53">
        <v>0</v>
      </c>
      <c r="AG97" s="129">
        <v>0.1663</v>
      </c>
      <c r="AH97" s="25">
        <v>-6.6030000000000003E-5</v>
      </c>
      <c r="AI97" s="35">
        <v>-2.4181999999999998E-7</v>
      </c>
      <c r="AJ97" s="202">
        <v>59.573</v>
      </c>
      <c r="AK97" s="203">
        <v>0.38</v>
      </c>
      <c r="AL97" s="206">
        <v>52.493000000000002</v>
      </c>
      <c r="AM97" s="208">
        <v>1.2222</v>
      </c>
      <c r="AN97" s="240">
        <v>35.8285812670741</v>
      </c>
      <c r="AO97" s="70"/>
      <c r="AP97" s="70"/>
      <c r="AQ97" s="70"/>
      <c r="AR97" s="70"/>
      <c r="AS97" s="70"/>
      <c r="AT97" s="70"/>
      <c r="AU97" s="70"/>
      <c r="AV97" s="70"/>
      <c r="AW97" s="70"/>
      <c r="AX97" s="70"/>
      <c r="AY97" s="70"/>
      <c r="AZ97" s="70"/>
      <c r="BA97" s="70"/>
      <c r="BB97" s="70"/>
      <c r="BC97" s="70"/>
      <c r="BD97" s="70"/>
      <c r="BE97" s="70"/>
      <c r="BF97" s="70"/>
    </row>
    <row r="98" spans="1:58" x14ac:dyDescent="0.2">
      <c r="A98" s="9" t="s">
        <v>89</v>
      </c>
      <c r="B98" s="50" t="s">
        <v>84</v>
      </c>
      <c r="C98" s="50" t="s">
        <v>1062</v>
      </c>
      <c r="D98" s="50">
        <v>10</v>
      </c>
      <c r="E98" s="115">
        <v>3.5364777525000002</v>
      </c>
      <c r="F98" s="225">
        <f t="shared" si="5"/>
        <v>0.18449329124445843</v>
      </c>
      <c r="G98" s="55">
        <v>142.285</v>
      </c>
      <c r="H98" s="88">
        <v>614</v>
      </c>
      <c r="I98" s="85">
        <v>22.39</v>
      </c>
      <c r="J98" s="31">
        <v>5.5099999999999995E-4</v>
      </c>
      <c r="K98" s="104">
        <f t="shared" si="1"/>
        <v>258.23049001814883</v>
      </c>
      <c r="L98" s="52">
        <f t="shared" si="2"/>
        <v>0.24167253696327923</v>
      </c>
      <c r="M98" s="95">
        <v>0.41699999999999998</v>
      </c>
      <c r="N98" s="229">
        <v>312.59444444444443</v>
      </c>
      <c r="O98" s="229">
        <v>219.16</v>
      </c>
      <c r="P98" s="229">
        <v>44.3</v>
      </c>
      <c r="Q98" s="127">
        <v>-5.5553999999999997</v>
      </c>
      <c r="R98" s="134">
        <v>935.76</v>
      </c>
      <c r="S98" s="33">
        <v>1.0999999999999999E-2</v>
      </c>
      <c r="T98" s="32">
        <v>-1.0964999999999999E-5</v>
      </c>
      <c r="U98" s="146">
        <v>0.22919999999999999</v>
      </c>
      <c r="V98" s="147">
        <v>0.24199999999999999</v>
      </c>
      <c r="W98" s="148">
        <v>0.28570000000000001</v>
      </c>
      <c r="X98" s="164">
        <v>68.120999999999995</v>
      </c>
      <c r="Y98" s="171">
        <v>-4601.8999999999996</v>
      </c>
      <c r="Z98" s="178">
        <v>-22.192</v>
      </c>
      <c r="AA98" s="25">
        <v>8.8807999999999995E-3</v>
      </c>
      <c r="AB98" s="26">
        <v>5.5663E-8</v>
      </c>
      <c r="AC98" s="194">
        <v>309.67099999999999</v>
      </c>
      <c r="AD98" s="33">
        <v>-0.35904999999999998</v>
      </c>
      <c r="AE98" s="34">
        <v>1.1230999999999999E-3</v>
      </c>
      <c r="AF98" s="53">
        <v>0</v>
      </c>
      <c r="AG98" s="129">
        <v>0.16689999999999999</v>
      </c>
      <c r="AH98" s="25">
        <v>-6.5542000000000004E-5</v>
      </c>
      <c r="AI98" s="35">
        <v>-2.3705E-7</v>
      </c>
      <c r="AJ98" s="202">
        <v>60.957000000000001</v>
      </c>
      <c r="AK98" s="203">
        <v>0.38</v>
      </c>
      <c r="AL98" s="206">
        <v>50.749000000000002</v>
      </c>
      <c r="AM98" s="208">
        <v>1.2222</v>
      </c>
      <c r="AN98" s="240">
        <v>33.513793037661102</v>
      </c>
      <c r="AO98" s="70"/>
      <c r="AP98" s="70"/>
      <c r="AQ98" s="70"/>
      <c r="AR98" s="70"/>
      <c r="AS98" s="70"/>
      <c r="AT98" s="70"/>
      <c r="AU98" s="70"/>
      <c r="AV98" s="70"/>
      <c r="AW98" s="70"/>
      <c r="AX98" s="70"/>
      <c r="AY98" s="70"/>
      <c r="AZ98" s="70"/>
      <c r="BA98" s="70"/>
      <c r="BB98" s="70"/>
      <c r="BC98" s="70"/>
      <c r="BD98" s="70"/>
      <c r="BE98" s="70"/>
      <c r="BF98" s="70"/>
    </row>
    <row r="99" spans="1:58" x14ac:dyDescent="0.2">
      <c r="A99" s="9" t="s">
        <v>90</v>
      </c>
      <c r="B99" s="50" t="s">
        <v>84</v>
      </c>
      <c r="C99" s="50" t="s">
        <v>1063</v>
      </c>
      <c r="D99" s="50">
        <v>10</v>
      </c>
      <c r="E99" s="115">
        <v>4.5318276312499997</v>
      </c>
      <c r="F99" s="225">
        <f t="shared" si="5"/>
        <v>0.2641260549552869</v>
      </c>
      <c r="G99" s="55">
        <v>142.285</v>
      </c>
      <c r="H99" s="88">
        <v>603.1</v>
      </c>
      <c r="I99" s="85">
        <v>21.48</v>
      </c>
      <c r="J99" s="31">
        <v>5.7600000000000001E-4</v>
      </c>
      <c r="K99" s="104">
        <f t="shared" ref="K99:K162" si="6">1/LEFT(J99,8)*G99/1000</f>
        <v>247.02256944444443</v>
      </c>
      <c r="L99" s="52">
        <f t="shared" ref="L99:L162" si="7">LEFT(I99,5)*100000/(K99*8.314/(G99/1000)*H99)</f>
        <v>0.2467501423066063</v>
      </c>
      <c r="M99" s="95">
        <v>0.45300000000000001</v>
      </c>
      <c r="N99" s="229">
        <v>310.92777777777775</v>
      </c>
      <c r="O99" s="229">
        <v>219.16</v>
      </c>
      <c r="P99" s="229">
        <v>44.25</v>
      </c>
      <c r="Q99" s="127">
        <v>-5.2003000000000004</v>
      </c>
      <c r="R99" s="134">
        <v>874.76</v>
      </c>
      <c r="S99" s="33">
        <v>1.0500000000000001E-2</v>
      </c>
      <c r="T99" s="32">
        <v>-1.0886999999999999E-5</v>
      </c>
      <c r="U99" s="146">
        <v>0.22889999999999999</v>
      </c>
      <c r="V99" s="147">
        <v>0.247</v>
      </c>
      <c r="W99" s="148">
        <v>0.28570000000000001</v>
      </c>
      <c r="X99" s="164">
        <v>18.28</v>
      </c>
      <c r="Y99" s="171">
        <v>-2795.6</v>
      </c>
      <c r="Z99" s="178">
        <v>-3.3942000000000001</v>
      </c>
      <c r="AA99" s="25">
        <v>0</v>
      </c>
      <c r="AB99" s="26">
        <v>0</v>
      </c>
      <c r="AC99" s="194">
        <v>307.57</v>
      </c>
      <c r="AD99" s="33">
        <v>-0.36498000000000003</v>
      </c>
      <c r="AE99" s="34">
        <v>1.1423E-3</v>
      </c>
      <c r="AF99" s="53">
        <v>0</v>
      </c>
      <c r="AG99" s="129">
        <v>0.16850000000000001</v>
      </c>
      <c r="AH99" s="25">
        <v>-6.4344000000000006E-5</v>
      </c>
      <c r="AI99" s="35">
        <v>-2.5268000000000001E-7</v>
      </c>
      <c r="AJ99" s="202">
        <v>61.868000000000002</v>
      </c>
      <c r="AK99" s="203">
        <v>0.38</v>
      </c>
      <c r="AL99" s="206">
        <v>50.539000000000001</v>
      </c>
      <c r="AM99" s="208">
        <v>1.2222</v>
      </c>
      <c r="AN99" s="241">
        <v>51.7</v>
      </c>
      <c r="AO99" s="70"/>
      <c r="AP99" s="70"/>
      <c r="AQ99" s="70"/>
      <c r="AR99" s="70"/>
      <c r="AS99" s="70"/>
      <c r="AT99" s="70"/>
      <c r="AU99" s="70"/>
      <c r="AV99" s="70"/>
      <c r="AW99" s="70"/>
      <c r="AX99" s="70"/>
      <c r="AY99" s="70"/>
      <c r="AZ99" s="70"/>
      <c r="BA99" s="70"/>
      <c r="BB99" s="70"/>
      <c r="BC99" s="70"/>
      <c r="BD99" s="70"/>
      <c r="BE99" s="70"/>
      <c r="BF99" s="70"/>
    </row>
    <row r="100" spans="1:58" x14ac:dyDescent="0.2">
      <c r="A100" s="9" t="s">
        <v>91</v>
      </c>
      <c r="B100" s="50" t="s">
        <v>84</v>
      </c>
      <c r="C100" s="50" t="s">
        <v>1064</v>
      </c>
      <c r="D100" s="50">
        <v>10</v>
      </c>
      <c r="E100" s="115">
        <v>4.5326873499999998</v>
      </c>
      <c r="F100" s="225">
        <f t="shared" si="5"/>
        <v>0.26419483657824999</v>
      </c>
      <c r="G100" s="55">
        <v>142.285</v>
      </c>
      <c r="H100" s="88">
        <v>603</v>
      </c>
      <c r="I100" s="85">
        <v>21.48</v>
      </c>
      <c r="J100" s="31">
        <v>5.6899999999999995E-4</v>
      </c>
      <c r="K100" s="104">
        <f t="shared" si="6"/>
        <v>250.06151142355012</v>
      </c>
      <c r="L100" s="52">
        <f t="shared" si="7"/>
        <v>0.2437918657853384</v>
      </c>
      <c r="M100" s="95">
        <v>0.432</v>
      </c>
      <c r="N100" s="229">
        <v>309.26111111111106</v>
      </c>
      <c r="O100" s="229">
        <v>219.16</v>
      </c>
      <c r="P100" s="229">
        <v>44.25</v>
      </c>
      <c r="Q100" s="127">
        <v>-4.9024999999999999</v>
      </c>
      <c r="R100" s="134">
        <v>834.26</v>
      </c>
      <c r="S100" s="33">
        <v>9.7000000000000003E-3</v>
      </c>
      <c r="T100" s="32">
        <v>-1.0263E-5</v>
      </c>
      <c r="U100" s="146">
        <v>0.22750000000000001</v>
      </c>
      <c r="V100" s="147">
        <v>0.24399999999999999</v>
      </c>
      <c r="W100" s="148">
        <v>0.28570000000000001</v>
      </c>
      <c r="X100" s="164">
        <v>60.244999999999997</v>
      </c>
      <c r="Y100" s="171">
        <v>-4404.7</v>
      </c>
      <c r="Z100" s="178">
        <v>-18.847000000000001</v>
      </c>
      <c r="AA100" s="25">
        <v>5.0920000000000002E-3</v>
      </c>
      <c r="AB100" s="26">
        <v>1.6421999999999999E-6</v>
      </c>
      <c r="AC100" s="194">
        <v>303.64299999999997</v>
      </c>
      <c r="AD100" s="33">
        <v>-0.36525000000000002</v>
      </c>
      <c r="AE100" s="34">
        <v>1.1402999999999999E-3</v>
      </c>
      <c r="AF100" s="53">
        <v>0</v>
      </c>
      <c r="AG100" s="129">
        <v>0.16769999999999999</v>
      </c>
      <c r="AH100" s="25">
        <v>-6.4949000000000004E-5</v>
      </c>
      <c r="AI100" s="35">
        <v>-2.5025000000000001E-7</v>
      </c>
      <c r="AJ100" s="202">
        <v>61.011000000000003</v>
      </c>
      <c r="AK100" s="203">
        <v>0.38</v>
      </c>
      <c r="AL100" s="206">
        <v>49.673999999999999</v>
      </c>
      <c r="AM100" s="208">
        <v>1.2222</v>
      </c>
      <c r="AN100" s="240">
        <v>42.101023802697497</v>
      </c>
      <c r="AO100" s="70"/>
      <c r="AP100" s="70"/>
      <c r="AQ100" s="70"/>
      <c r="AR100" s="70"/>
      <c r="AS100" s="70"/>
      <c r="AT100" s="70"/>
      <c r="AU100" s="70"/>
      <c r="AV100" s="70"/>
      <c r="AW100" s="70"/>
      <c r="AX100" s="70"/>
      <c r="AY100" s="70"/>
      <c r="AZ100" s="70"/>
      <c r="BA100" s="70"/>
      <c r="BB100" s="70"/>
      <c r="BC100" s="70"/>
      <c r="BD100" s="70"/>
      <c r="BE100" s="70"/>
      <c r="BF100" s="70"/>
    </row>
    <row r="101" spans="1:58" x14ac:dyDescent="0.2">
      <c r="A101" s="9" t="s">
        <v>92</v>
      </c>
      <c r="B101" s="50" t="s">
        <v>84</v>
      </c>
      <c r="C101" s="50" t="s">
        <v>1065</v>
      </c>
      <c r="D101" s="50">
        <v>10</v>
      </c>
      <c r="E101" s="115">
        <v>4.2286324899999999</v>
      </c>
      <c r="F101" s="225">
        <f t="shared" si="5"/>
        <v>0.23986898961887088</v>
      </c>
      <c r="G101" s="55">
        <v>142.285</v>
      </c>
      <c r="H101" s="88">
        <v>613.20000000000005</v>
      </c>
      <c r="I101" s="85">
        <v>21.89</v>
      </c>
      <c r="J101" s="31">
        <v>5.6700000000000001E-4</v>
      </c>
      <c r="K101" s="104">
        <f t="shared" si="6"/>
        <v>250.94356261022924</v>
      </c>
      <c r="L101" s="52">
        <f t="shared" si="7"/>
        <v>0.24345385403725689</v>
      </c>
      <c r="M101" s="95">
        <v>0.42399999999999999</v>
      </c>
      <c r="N101" s="229">
        <v>313.14999999999998</v>
      </c>
      <c r="O101" s="229">
        <v>219.16</v>
      </c>
      <c r="P101" s="229">
        <v>44.28</v>
      </c>
      <c r="Q101" s="127">
        <v>-5.2343999999999999</v>
      </c>
      <c r="R101" s="134">
        <v>894.24</v>
      </c>
      <c r="S101" s="33">
        <v>1.03E-2</v>
      </c>
      <c r="T101" s="32">
        <v>-1.0438000000000001E-5</v>
      </c>
      <c r="U101" s="146">
        <v>0.22789999999999999</v>
      </c>
      <c r="V101" s="147">
        <v>0.24299999999999999</v>
      </c>
      <c r="W101" s="148">
        <v>0.28570000000000001</v>
      </c>
      <c r="X101" s="164">
        <v>66.638999999999996</v>
      </c>
      <c r="Y101" s="171">
        <v>-4601.3999999999996</v>
      </c>
      <c r="Z101" s="178">
        <v>-21.495999999999999</v>
      </c>
      <c r="AA101" s="25">
        <v>7.842E-3</v>
      </c>
      <c r="AB101" s="26">
        <v>5.1865E-7</v>
      </c>
      <c r="AC101" s="194">
        <v>310.88900000000001</v>
      </c>
      <c r="AD101" s="33">
        <v>-0.36031999999999997</v>
      </c>
      <c r="AE101" s="34">
        <v>1.1271E-3</v>
      </c>
      <c r="AF101" s="53">
        <v>0</v>
      </c>
      <c r="AG101" s="129">
        <v>0.16739999999999999</v>
      </c>
      <c r="AH101" s="25">
        <v>-6.5121000000000002E-5</v>
      </c>
      <c r="AI101" s="35">
        <v>-2.396E-7</v>
      </c>
      <c r="AJ101" s="202">
        <v>61.42</v>
      </c>
      <c r="AK101" s="203">
        <v>0.38</v>
      </c>
      <c r="AL101" s="206">
        <v>50.216000000000001</v>
      </c>
      <c r="AM101" s="208">
        <v>1.2222</v>
      </c>
      <c r="AN101" s="240">
        <v>42.861475266065199</v>
      </c>
      <c r="AO101" s="70"/>
      <c r="AP101" s="70"/>
      <c r="AQ101" s="70"/>
      <c r="AR101" s="70"/>
      <c r="AS101" s="70"/>
      <c r="AT101" s="70"/>
      <c r="AU101" s="70"/>
      <c r="AV101" s="70"/>
      <c r="AW101" s="70"/>
      <c r="AX101" s="70"/>
      <c r="AY101" s="70"/>
      <c r="AZ101" s="70"/>
      <c r="BA101" s="70"/>
      <c r="BB101" s="70"/>
      <c r="BC101" s="70"/>
      <c r="BD101" s="70"/>
      <c r="BE101" s="70"/>
      <c r="BF101" s="70"/>
    </row>
    <row r="102" spans="1:58" x14ac:dyDescent="0.2">
      <c r="A102" s="9" t="s">
        <v>93</v>
      </c>
      <c r="B102" s="50" t="s">
        <v>84</v>
      </c>
      <c r="C102" s="50" t="s">
        <v>1066</v>
      </c>
      <c r="D102" s="50">
        <v>10</v>
      </c>
      <c r="E102" s="115">
        <v>6.3956176662499997</v>
      </c>
      <c r="F102" s="225">
        <f t="shared" si="5"/>
        <v>0.41323819595453243</v>
      </c>
      <c r="G102" s="55">
        <v>142.285</v>
      </c>
      <c r="H102" s="88">
        <v>602</v>
      </c>
      <c r="I102" s="85">
        <v>21.6</v>
      </c>
      <c r="J102" s="31">
        <v>5.7399999999999997E-4</v>
      </c>
      <c r="K102" s="104">
        <f t="shared" si="6"/>
        <v>247.88327526132406</v>
      </c>
      <c r="L102" s="52">
        <f t="shared" si="7"/>
        <v>0.24771889388031393</v>
      </c>
      <c r="M102" s="95">
        <v>0.42899999999999999</v>
      </c>
      <c r="N102" s="229">
        <v>308.70555555555552</v>
      </c>
      <c r="O102" s="229">
        <v>204.38</v>
      </c>
      <c r="P102" s="229">
        <v>44.21</v>
      </c>
      <c r="Q102" s="127">
        <v>-5.0212000000000003</v>
      </c>
      <c r="R102" s="134">
        <v>846.58</v>
      </c>
      <c r="S102" s="33">
        <v>0.01</v>
      </c>
      <c r="T102" s="32">
        <v>-1.0518E-5</v>
      </c>
      <c r="U102" s="146">
        <v>0.24790000000000001</v>
      </c>
      <c r="V102" s="147">
        <v>0.27139999999999997</v>
      </c>
      <c r="W102" s="148">
        <v>0.29310000000000003</v>
      </c>
      <c r="X102" s="164">
        <v>3.7585000000000002</v>
      </c>
      <c r="Y102" s="171">
        <v>-2748.6</v>
      </c>
      <c r="Z102" s="178">
        <v>3.8574000000000002</v>
      </c>
      <c r="AA102" s="25">
        <v>-1.4111E-2</v>
      </c>
      <c r="AB102" s="26">
        <v>7.6942E-6</v>
      </c>
      <c r="AC102" s="194">
        <v>183.23400000000001</v>
      </c>
      <c r="AD102" s="33">
        <v>0.87514999999999998</v>
      </c>
      <c r="AE102" s="34">
        <v>-2.4074000000000001E-3</v>
      </c>
      <c r="AF102" s="53">
        <v>3.2467000000000002E-6</v>
      </c>
      <c r="AG102" s="129">
        <v>0.16869999999999999</v>
      </c>
      <c r="AH102" s="25">
        <v>-7.0984999999999999E-5</v>
      </c>
      <c r="AI102" s="35">
        <v>-2.4395000000000001E-7</v>
      </c>
      <c r="AJ102" s="202">
        <v>59.81</v>
      </c>
      <c r="AK102" s="203">
        <v>0.38</v>
      </c>
      <c r="AL102" s="206">
        <v>48.84</v>
      </c>
      <c r="AM102" s="208">
        <v>1.2130000000000001</v>
      </c>
      <c r="AN102" s="240">
        <v>51.587966790789302</v>
      </c>
      <c r="AO102" s="70"/>
      <c r="AP102" s="70"/>
      <c r="AQ102" s="70"/>
      <c r="AR102" s="70"/>
      <c r="AS102" s="70"/>
      <c r="AT102" s="70"/>
      <c r="AU102" s="70"/>
      <c r="AV102" s="70"/>
      <c r="AW102" s="70"/>
      <c r="AX102" s="70"/>
      <c r="AY102" s="70"/>
      <c r="AZ102" s="70"/>
      <c r="BA102" s="70"/>
      <c r="BB102" s="70"/>
      <c r="BC102" s="70"/>
      <c r="BD102" s="70"/>
      <c r="BE102" s="70"/>
      <c r="BF102" s="70"/>
    </row>
    <row r="103" spans="1:58" x14ac:dyDescent="0.2">
      <c r="A103" s="9" t="s">
        <v>94</v>
      </c>
      <c r="B103" s="50" t="s">
        <v>84</v>
      </c>
      <c r="C103" s="50" t="s">
        <v>1067</v>
      </c>
      <c r="D103" s="50">
        <v>10</v>
      </c>
      <c r="E103" s="115">
        <v>4.5325591737500002</v>
      </c>
      <c r="F103" s="225">
        <f t="shared" si="5"/>
        <v>0.2641845818635537</v>
      </c>
      <c r="G103" s="55">
        <v>142.285</v>
      </c>
      <c r="H103" s="88">
        <v>599.4</v>
      </c>
      <c r="I103" s="85">
        <v>21.38</v>
      </c>
      <c r="J103" s="31">
        <v>5.6599999999999999E-4</v>
      </c>
      <c r="K103" s="104">
        <f t="shared" si="6"/>
        <v>251.386925795053</v>
      </c>
      <c r="L103" s="52">
        <f t="shared" si="7"/>
        <v>0.24282722302127321</v>
      </c>
      <c r="M103" s="95">
        <v>0.43</v>
      </c>
      <c r="N103" s="229">
        <v>307.59444444444443</v>
      </c>
      <c r="O103" s="229">
        <v>219.16</v>
      </c>
      <c r="P103" s="229">
        <v>44.28</v>
      </c>
      <c r="Q103" s="127">
        <v>-4.7401</v>
      </c>
      <c r="R103" s="134">
        <v>806.59</v>
      </c>
      <c r="S103" s="33">
        <v>9.4000000000000004E-3</v>
      </c>
      <c r="T103" s="32">
        <v>-1.0103E-5</v>
      </c>
      <c r="U103" s="146">
        <v>0.22600000000000001</v>
      </c>
      <c r="V103" s="147">
        <v>0.24299999999999999</v>
      </c>
      <c r="W103" s="148">
        <v>0.28570000000000001</v>
      </c>
      <c r="X103" s="164">
        <v>35.5</v>
      </c>
      <c r="Y103" s="171">
        <v>-3763.6</v>
      </c>
      <c r="Z103" s="178">
        <v>-8.6134000000000004</v>
      </c>
      <c r="AA103" s="25">
        <v>-5.0412E-3</v>
      </c>
      <c r="AB103" s="26">
        <v>5.3778999999999998E-6</v>
      </c>
      <c r="AC103" s="194">
        <v>300.51299999999998</v>
      </c>
      <c r="AD103" s="33">
        <v>-0.36840000000000001</v>
      </c>
      <c r="AE103" s="34">
        <v>1.1483000000000001E-3</v>
      </c>
      <c r="AF103" s="53">
        <v>0</v>
      </c>
      <c r="AG103" s="129">
        <v>0.1676</v>
      </c>
      <c r="AH103" s="25">
        <v>-6.5050999999999998E-5</v>
      </c>
      <c r="AI103" s="35">
        <v>-2.5340999999999999E-7</v>
      </c>
      <c r="AJ103" s="202">
        <v>61.008000000000003</v>
      </c>
      <c r="AK103" s="203">
        <v>0.38</v>
      </c>
      <c r="AL103" s="206">
        <v>49.337000000000003</v>
      </c>
      <c r="AM103" s="208">
        <v>1.2222</v>
      </c>
      <c r="AN103" s="240">
        <v>45.7832621588622</v>
      </c>
      <c r="AO103" s="70"/>
      <c r="AP103" s="70"/>
      <c r="AQ103" s="70"/>
      <c r="AR103" s="70"/>
      <c r="AS103" s="70"/>
      <c r="AT103" s="70"/>
      <c r="AU103" s="70"/>
      <c r="AV103" s="70"/>
      <c r="AW103" s="70"/>
      <c r="AX103" s="70"/>
      <c r="AY103" s="70"/>
      <c r="AZ103" s="70"/>
      <c r="BA103" s="70"/>
      <c r="BB103" s="70"/>
      <c r="BC103" s="70"/>
      <c r="BD103" s="70"/>
      <c r="BE103" s="70"/>
      <c r="BF103" s="70"/>
    </row>
    <row r="104" spans="1:58" x14ac:dyDescent="0.2">
      <c r="A104" s="9" t="s">
        <v>95</v>
      </c>
      <c r="B104" s="50" t="s">
        <v>84</v>
      </c>
      <c r="C104" s="50" t="s">
        <v>1068</v>
      </c>
      <c r="D104" s="50">
        <v>10</v>
      </c>
      <c r="E104" s="115">
        <v>9.8183384549999992</v>
      </c>
      <c r="F104" s="225">
        <f t="shared" si="5"/>
        <v>0.68707227343587207</v>
      </c>
      <c r="G104" s="55">
        <v>142.285</v>
      </c>
      <c r="H104" s="88">
        <v>646</v>
      </c>
      <c r="I104" s="85">
        <v>25.74</v>
      </c>
      <c r="J104" s="31">
        <v>5.0299999999999997E-4</v>
      </c>
      <c r="K104" s="104">
        <f t="shared" si="6"/>
        <v>282.87276341948308</v>
      </c>
      <c r="L104" s="52">
        <f t="shared" si="7"/>
        <v>0.24106490525511445</v>
      </c>
      <c r="M104" s="95">
        <v>0.311</v>
      </c>
      <c r="N104" s="229">
        <v>316.48333333333329</v>
      </c>
      <c r="O104" s="229">
        <v>191.46</v>
      </c>
      <c r="P104" s="229">
        <v>44.32</v>
      </c>
      <c r="Q104" s="127">
        <v>-6.9156000000000004</v>
      </c>
      <c r="R104" s="134">
        <v>1234.2</v>
      </c>
      <c r="S104" s="33">
        <v>1.2699999999999999E-2</v>
      </c>
      <c r="T104" s="32">
        <v>-1.093E-5</v>
      </c>
      <c r="U104" s="146">
        <v>0.2361</v>
      </c>
      <c r="V104" s="147">
        <v>0.24099999999999999</v>
      </c>
      <c r="W104" s="148">
        <v>0.28570000000000001</v>
      </c>
      <c r="X104" s="164">
        <v>74.566000000000003</v>
      </c>
      <c r="Y104" s="171">
        <v>-4532.8999999999996</v>
      </c>
      <c r="Z104" s="178">
        <v>-25.472000000000001</v>
      </c>
      <c r="AA104" s="25">
        <v>1.47E-2</v>
      </c>
      <c r="AB104" s="26">
        <v>-2.8217999999999998E-6</v>
      </c>
      <c r="AC104" s="194">
        <v>301.77999999999997</v>
      </c>
      <c r="AD104" s="33">
        <v>-0.25174999999999997</v>
      </c>
      <c r="AE104" s="34">
        <v>9.3718000000000002E-4</v>
      </c>
      <c r="AF104" s="53">
        <v>0</v>
      </c>
      <c r="AG104" s="129">
        <v>0.16370000000000001</v>
      </c>
      <c r="AH104" s="25">
        <v>-7.5989999999999996E-5</v>
      </c>
      <c r="AI104" s="35">
        <v>-1.8865000000000001E-7</v>
      </c>
      <c r="AJ104" s="202">
        <v>56.606000000000002</v>
      </c>
      <c r="AK104" s="203">
        <v>0.38</v>
      </c>
      <c r="AL104" s="206">
        <v>51.465000000000003</v>
      </c>
      <c r="AM104" s="208">
        <v>1.2222</v>
      </c>
      <c r="AN104" s="240">
        <v>12.9161145688172</v>
      </c>
      <c r="AO104" s="70"/>
      <c r="AP104" s="70"/>
      <c r="AQ104" s="70"/>
      <c r="AR104" s="70"/>
      <c r="AS104" s="70"/>
      <c r="AT104" s="70"/>
      <c r="AU104" s="70"/>
      <c r="AV104" s="70"/>
      <c r="AW104" s="70"/>
      <c r="AX104" s="70"/>
      <c r="AY104" s="70"/>
      <c r="AZ104" s="70"/>
      <c r="BA104" s="70"/>
      <c r="BB104" s="70"/>
      <c r="BC104" s="70"/>
      <c r="BD104" s="70"/>
      <c r="BE104" s="70"/>
      <c r="BF104" s="70"/>
    </row>
    <row r="105" spans="1:58" x14ac:dyDescent="0.2">
      <c r="A105" s="9" t="s">
        <v>96</v>
      </c>
      <c r="B105" s="50" t="s">
        <v>84</v>
      </c>
      <c r="C105" s="50" t="s">
        <v>1069</v>
      </c>
      <c r="D105" s="50">
        <v>10</v>
      </c>
      <c r="E105" s="115">
        <v>9.4525418962500005</v>
      </c>
      <c r="F105" s="225">
        <f t="shared" si="5"/>
        <v>0.65780679448112034</v>
      </c>
      <c r="G105" s="55">
        <v>142.285</v>
      </c>
      <c r="H105" s="88">
        <v>615.29999999999995</v>
      </c>
      <c r="I105" s="85">
        <v>23.71</v>
      </c>
      <c r="J105" s="31">
        <v>5.1800000000000001E-4</v>
      </c>
      <c r="K105" s="104">
        <f t="shared" si="6"/>
        <v>274.68146718146716</v>
      </c>
      <c r="L105" s="52">
        <f t="shared" si="7"/>
        <v>0.24008464141928729</v>
      </c>
      <c r="M105" s="95">
        <v>0.34599999999999997</v>
      </c>
      <c r="N105" s="229">
        <v>307.59444444444443</v>
      </c>
      <c r="O105" s="229">
        <v>191.46</v>
      </c>
      <c r="P105" s="229">
        <v>44.31</v>
      </c>
      <c r="Q105" s="127">
        <v>-6.0784000000000002</v>
      </c>
      <c r="R105" s="134">
        <v>1082.5</v>
      </c>
      <c r="S105" s="33">
        <v>1.1299999999999999E-2</v>
      </c>
      <c r="T105" s="32">
        <v>-1.0557000000000001E-5</v>
      </c>
      <c r="U105" s="146">
        <v>0.23119999999999999</v>
      </c>
      <c r="V105" s="147">
        <v>0.24</v>
      </c>
      <c r="W105" s="148">
        <v>0.28570000000000001</v>
      </c>
      <c r="X105" s="164">
        <v>61.186999999999998</v>
      </c>
      <c r="Y105" s="171">
        <v>-4160.7</v>
      </c>
      <c r="Z105" s="178">
        <v>-19.835999999999999</v>
      </c>
      <c r="AA105" s="25">
        <v>8.5614999999999997E-3</v>
      </c>
      <c r="AB105" s="26">
        <v>-3.1058000000000002E-7</v>
      </c>
      <c r="AC105" s="194">
        <v>284.11</v>
      </c>
      <c r="AD105" s="33">
        <v>-0.27051999999999998</v>
      </c>
      <c r="AE105" s="34">
        <v>9.9146E-4</v>
      </c>
      <c r="AF105" s="53">
        <v>0</v>
      </c>
      <c r="AG105" s="129">
        <v>0.16569999999999999</v>
      </c>
      <c r="AH105" s="25">
        <v>-7.7183999999999998E-5</v>
      </c>
      <c r="AI105" s="35">
        <v>-2.1565E-7</v>
      </c>
      <c r="AJ105" s="202">
        <v>56.859000000000002</v>
      </c>
      <c r="AK105" s="203">
        <v>0.38</v>
      </c>
      <c r="AL105" s="206">
        <v>49.524000000000001</v>
      </c>
      <c r="AM105" s="208">
        <v>1.2222</v>
      </c>
      <c r="AN105" s="240">
        <v>17.328504651269402</v>
      </c>
      <c r="AO105" s="70"/>
      <c r="AP105" s="70"/>
      <c r="AQ105" s="70"/>
      <c r="AR105" s="70"/>
      <c r="AS105" s="70"/>
      <c r="AT105" s="70"/>
      <c r="AU105" s="70"/>
      <c r="AV105" s="70"/>
      <c r="AW105" s="70"/>
      <c r="AX105" s="70"/>
      <c r="AY105" s="70"/>
      <c r="AZ105" s="70"/>
      <c r="BA105" s="70"/>
      <c r="BB105" s="70"/>
      <c r="BC105" s="70"/>
      <c r="BD105" s="70"/>
      <c r="BE105" s="70"/>
      <c r="BF105" s="70"/>
    </row>
    <row r="106" spans="1:58" x14ac:dyDescent="0.2">
      <c r="A106" s="9" t="s">
        <v>97</v>
      </c>
      <c r="B106" s="50" t="s">
        <v>84</v>
      </c>
      <c r="C106" s="50" t="s">
        <v>1070</v>
      </c>
      <c r="D106" s="50">
        <v>10</v>
      </c>
      <c r="E106" s="115">
        <v>7.6353460499999999</v>
      </c>
      <c r="F106" s="225">
        <f t="shared" si="5"/>
        <v>0.51242241203416006</v>
      </c>
      <c r="G106" s="55">
        <v>142.285</v>
      </c>
      <c r="H106" s="88">
        <v>594.6</v>
      </c>
      <c r="I106" s="85">
        <v>22.19</v>
      </c>
      <c r="J106" s="31">
        <v>5.3899999999999998E-4</v>
      </c>
      <c r="K106" s="104">
        <f t="shared" si="6"/>
        <v>263.9795918367347</v>
      </c>
      <c r="L106" s="52">
        <f t="shared" si="7"/>
        <v>0.24194193091038818</v>
      </c>
      <c r="M106" s="95">
        <v>0.38400000000000001</v>
      </c>
      <c r="N106" s="229">
        <v>302.59444444444443</v>
      </c>
      <c r="O106" s="229">
        <v>219.16</v>
      </c>
      <c r="P106" s="229">
        <v>44.26</v>
      </c>
      <c r="Q106" s="127">
        <v>-4.9370000000000003</v>
      </c>
      <c r="R106" s="134">
        <v>905.39</v>
      </c>
      <c r="S106" s="33">
        <v>8.9999999999999993E-3</v>
      </c>
      <c r="T106" s="32">
        <v>-9.3340999999999993E-6</v>
      </c>
      <c r="U106" s="146">
        <v>0.22819999999999999</v>
      </c>
      <c r="V106" s="147">
        <v>0.24199999999999999</v>
      </c>
      <c r="W106" s="148">
        <v>0.28570000000000001</v>
      </c>
      <c r="X106" s="164">
        <v>19.542000000000002</v>
      </c>
      <c r="Y106" s="171">
        <v>-3158.4</v>
      </c>
      <c r="Z106" s="178">
        <v>-2.3512</v>
      </c>
      <c r="AA106" s="25">
        <v>-9.9985000000000004E-3</v>
      </c>
      <c r="AB106" s="26">
        <v>6.9574999999999999E-6</v>
      </c>
      <c r="AC106" s="194">
        <v>288.94400000000002</v>
      </c>
      <c r="AD106" s="33">
        <v>-0.36124000000000001</v>
      </c>
      <c r="AE106" s="34">
        <v>1.1276000000000001E-3</v>
      </c>
      <c r="AF106" s="53">
        <v>0</v>
      </c>
      <c r="AG106" s="129">
        <v>0.1653</v>
      </c>
      <c r="AH106" s="25">
        <v>-6.6962E-5</v>
      </c>
      <c r="AI106" s="35">
        <v>-2.5008999999999998E-7</v>
      </c>
      <c r="AJ106" s="202">
        <v>57.741</v>
      </c>
      <c r="AK106" s="203">
        <v>0.38</v>
      </c>
      <c r="AL106" s="206">
        <v>48.442</v>
      </c>
      <c r="AM106" s="208">
        <v>1.2222</v>
      </c>
      <c r="AN106" s="240">
        <v>24.241727155676799</v>
      </c>
      <c r="AO106" s="70"/>
      <c r="AP106" s="70"/>
      <c r="AQ106" s="70"/>
      <c r="AR106" s="70"/>
      <c r="AS106" s="70"/>
      <c r="AT106" s="70"/>
      <c r="AU106" s="70"/>
      <c r="AV106" s="70"/>
      <c r="AW106" s="70"/>
      <c r="AX106" s="70"/>
      <c r="AY106" s="70"/>
      <c r="AZ106" s="70"/>
      <c r="BA106" s="70"/>
      <c r="BB106" s="70"/>
      <c r="BC106" s="70"/>
      <c r="BD106" s="70"/>
      <c r="BE106" s="70"/>
      <c r="BF106" s="70"/>
    </row>
    <row r="107" spans="1:58" x14ac:dyDescent="0.2">
      <c r="A107" s="9" t="s">
        <v>98</v>
      </c>
      <c r="B107" s="50" t="s">
        <v>84</v>
      </c>
      <c r="C107" s="50" t="s">
        <v>1071</v>
      </c>
      <c r="D107" s="50">
        <v>10</v>
      </c>
      <c r="E107" s="115">
        <v>7.1458311300000004</v>
      </c>
      <c r="F107" s="225">
        <f t="shared" si="5"/>
        <v>0.47325887086184426</v>
      </c>
      <c r="G107" s="55">
        <v>142.285</v>
      </c>
      <c r="H107" s="88">
        <v>611.70000000000005</v>
      </c>
      <c r="I107" s="85">
        <v>23.1</v>
      </c>
      <c r="J107" s="31">
        <v>5.2599999999999999E-4</v>
      </c>
      <c r="K107" s="104">
        <f t="shared" si="6"/>
        <v>270.50380228136879</v>
      </c>
      <c r="L107" s="52">
        <f t="shared" si="7"/>
        <v>0.23891819408472481</v>
      </c>
      <c r="M107" s="95">
        <v>0.36899999999999999</v>
      </c>
      <c r="N107" s="229">
        <v>308.14999999999998</v>
      </c>
      <c r="O107" s="229">
        <v>219.16</v>
      </c>
      <c r="P107" s="229">
        <v>44.27</v>
      </c>
      <c r="Q107" s="127">
        <v>-5.8684000000000003</v>
      </c>
      <c r="R107" s="134">
        <v>1052.7</v>
      </c>
      <c r="S107" s="33">
        <v>1.09E-2</v>
      </c>
      <c r="T107" s="32">
        <v>-1.0383E-5</v>
      </c>
      <c r="U107" s="146">
        <v>0.22819999999999999</v>
      </c>
      <c r="V107" s="147">
        <v>0.23899999999999999</v>
      </c>
      <c r="W107" s="148">
        <v>0.28570000000000001</v>
      </c>
      <c r="X107" s="164">
        <v>51.39</v>
      </c>
      <c r="Y107" s="171">
        <v>-3979</v>
      </c>
      <c r="Z107" s="178">
        <v>-15.644</v>
      </c>
      <c r="AA107" s="25">
        <v>3.8685999999999998E-3</v>
      </c>
      <c r="AB107" s="26">
        <v>1.5492999999999999E-6</v>
      </c>
      <c r="AC107" s="194">
        <v>300.06</v>
      </c>
      <c r="AD107" s="33">
        <v>-0.35414000000000001</v>
      </c>
      <c r="AE107" s="34">
        <v>1.1084000000000001E-3</v>
      </c>
      <c r="AF107" s="53">
        <v>0</v>
      </c>
      <c r="AG107" s="129">
        <v>0.16470000000000001</v>
      </c>
      <c r="AH107" s="25">
        <v>-6.7250999999999997E-5</v>
      </c>
      <c r="AI107" s="35">
        <v>-2.3185E-7</v>
      </c>
      <c r="AJ107" s="202">
        <v>58.11</v>
      </c>
      <c r="AK107" s="203">
        <v>0.38</v>
      </c>
      <c r="AL107" s="206">
        <v>49.612000000000002</v>
      </c>
      <c r="AM107" s="208">
        <v>1.2222</v>
      </c>
      <c r="AN107" s="240">
        <v>25.814433563274601</v>
      </c>
      <c r="AO107" s="70"/>
      <c r="AP107" s="70"/>
      <c r="AQ107" s="70"/>
      <c r="AR107" s="70"/>
      <c r="AS107" s="70"/>
      <c r="AT107" s="70"/>
      <c r="AU107" s="70"/>
      <c r="AV107" s="70"/>
      <c r="AW107" s="70"/>
      <c r="AX107" s="70"/>
      <c r="AY107" s="70"/>
      <c r="AZ107" s="70"/>
      <c r="BA107" s="70"/>
      <c r="BB107" s="70"/>
      <c r="BC107" s="70"/>
      <c r="BD107" s="70"/>
      <c r="BE107" s="70"/>
      <c r="BF107" s="70"/>
    </row>
    <row r="108" spans="1:58" x14ac:dyDescent="0.2">
      <c r="A108" s="9" t="s">
        <v>99</v>
      </c>
      <c r="B108" s="50" t="s">
        <v>84</v>
      </c>
      <c r="C108" s="50" t="s">
        <v>1072</v>
      </c>
      <c r="D108" s="50">
        <v>10</v>
      </c>
      <c r="E108" s="115">
        <v>8.4524123400000004</v>
      </c>
      <c r="F108" s="225">
        <f t="shared" si="5"/>
        <v>0.57779163364833741</v>
      </c>
      <c r="G108" s="55">
        <v>142.285</v>
      </c>
      <c r="H108" s="88">
        <v>642.29999999999995</v>
      </c>
      <c r="I108" s="85">
        <v>25.43</v>
      </c>
      <c r="J108" s="31">
        <v>5.0600000000000005E-4</v>
      </c>
      <c r="K108" s="104">
        <f t="shared" si="6"/>
        <v>281.195652173913</v>
      </c>
      <c r="L108" s="52">
        <f t="shared" si="7"/>
        <v>0.24096220840945112</v>
      </c>
      <c r="M108" s="95">
        <v>0.32900000000000001</v>
      </c>
      <c r="N108" s="229">
        <v>316.48333333333329</v>
      </c>
      <c r="O108" s="229">
        <v>191.46</v>
      </c>
      <c r="P108" s="229">
        <v>44.32</v>
      </c>
      <c r="Q108" s="127">
        <v>-6.9718999999999998</v>
      </c>
      <c r="R108" s="134">
        <v>1238.7</v>
      </c>
      <c r="S108" s="33">
        <v>1.29E-2</v>
      </c>
      <c r="T108" s="32">
        <v>-1.1195999999999999E-5</v>
      </c>
      <c r="U108" s="146">
        <v>0.2351</v>
      </c>
      <c r="V108" s="147">
        <v>0.24099999999999999</v>
      </c>
      <c r="W108" s="148">
        <v>0.28570000000000001</v>
      </c>
      <c r="X108" s="164">
        <v>83.534999999999997</v>
      </c>
      <c r="Y108" s="171">
        <v>-4812.6000000000004</v>
      </c>
      <c r="Z108" s="178">
        <v>-29.052</v>
      </c>
      <c r="AA108" s="25">
        <v>1.7675E-2</v>
      </c>
      <c r="AB108" s="26">
        <v>-3.7440000000000001E-6</v>
      </c>
      <c r="AC108" s="194">
        <v>301.839</v>
      </c>
      <c r="AD108" s="33">
        <v>-0.25618000000000002</v>
      </c>
      <c r="AE108" s="34">
        <v>9.5036999999999997E-4</v>
      </c>
      <c r="AF108" s="53">
        <v>0</v>
      </c>
      <c r="AG108" s="129">
        <v>0.16450000000000001</v>
      </c>
      <c r="AH108" s="25">
        <v>-7.5891999999999998E-5</v>
      </c>
      <c r="AI108" s="35">
        <v>-1.9315000000000001E-7</v>
      </c>
      <c r="AJ108" s="202">
        <v>57.72</v>
      </c>
      <c r="AK108" s="203">
        <v>0.38</v>
      </c>
      <c r="AL108" s="206">
        <v>51.820999999999998</v>
      </c>
      <c r="AM108" s="208">
        <v>1.2222</v>
      </c>
      <c r="AN108" s="240">
        <v>15.913740248938</v>
      </c>
      <c r="AO108" s="70"/>
      <c r="AP108" s="70"/>
      <c r="AQ108" s="70"/>
      <c r="AR108" s="70"/>
      <c r="AS108" s="70"/>
      <c r="AT108" s="70"/>
      <c r="AU108" s="70"/>
      <c r="AV108" s="70"/>
      <c r="AW108" s="70"/>
      <c r="AX108" s="70"/>
      <c r="AY108" s="70"/>
      <c r="AZ108" s="70"/>
      <c r="BA108" s="70"/>
      <c r="BB108" s="70"/>
      <c r="BC108" s="70"/>
      <c r="BD108" s="70"/>
      <c r="BE108" s="70"/>
      <c r="BF108" s="70"/>
    </row>
    <row r="109" spans="1:58" x14ac:dyDescent="0.2">
      <c r="A109" s="9" t="s">
        <v>100</v>
      </c>
      <c r="B109" s="50" t="s">
        <v>84</v>
      </c>
      <c r="C109" s="50" t="s">
        <v>1073</v>
      </c>
      <c r="D109" s="50">
        <v>10</v>
      </c>
      <c r="E109" s="115">
        <v>5.1620214375</v>
      </c>
      <c r="F109" s="225">
        <f t="shared" si="5"/>
        <v>0.31454458168295085</v>
      </c>
      <c r="G109" s="55">
        <v>142.285</v>
      </c>
      <c r="H109" s="88">
        <v>617.29999999999995</v>
      </c>
      <c r="I109" s="85">
        <v>23.41</v>
      </c>
      <c r="J109" s="31">
        <v>5.2400000000000005E-4</v>
      </c>
      <c r="K109" s="104">
        <f t="shared" si="6"/>
        <v>271.53625954198469</v>
      </c>
      <c r="L109" s="52">
        <f t="shared" si="7"/>
        <v>0.23901568600111278</v>
      </c>
      <c r="M109" s="95">
        <v>0.38400000000000001</v>
      </c>
      <c r="N109" s="229">
        <v>310.92777777777775</v>
      </c>
      <c r="O109" s="229">
        <v>219.16</v>
      </c>
      <c r="P109" s="229">
        <v>44.31</v>
      </c>
      <c r="Q109" s="127">
        <v>-6.3616999999999999</v>
      </c>
      <c r="R109" s="134">
        <v>1127.3</v>
      </c>
      <c r="S109" s="33">
        <v>1.2E-2</v>
      </c>
      <c r="T109" s="32">
        <v>-1.1133E-5</v>
      </c>
      <c r="U109" s="146">
        <v>0.22969999999999999</v>
      </c>
      <c r="V109" s="147">
        <v>0.23899999999999999</v>
      </c>
      <c r="W109" s="148">
        <v>0.28570000000000001</v>
      </c>
      <c r="X109" s="164">
        <v>75.069000000000003</v>
      </c>
      <c r="Y109" s="171">
        <v>-4660.8999999999996</v>
      </c>
      <c r="Z109" s="178">
        <v>-25.306000000000001</v>
      </c>
      <c r="AA109" s="25">
        <v>1.2913000000000001E-2</v>
      </c>
      <c r="AB109" s="26">
        <v>-1.6500000000000001E-6</v>
      </c>
      <c r="AC109" s="194">
        <v>306.22500000000002</v>
      </c>
      <c r="AD109" s="33">
        <v>-0.35397000000000001</v>
      </c>
      <c r="AE109" s="34">
        <v>1.1081000000000001E-3</v>
      </c>
      <c r="AF109" s="53">
        <v>0</v>
      </c>
      <c r="AG109" s="129">
        <v>0.1651</v>
      </c>
      <c r="AH109" s="25">
        <v>-6.6802000000000002E-5</v>
      </c>
      <c r="AI109" s="35">
        <v>-2.2847999999999999E-7</v>
      </c>
      <c r="AJ109" s="202">
        <v>59.078000000000003</v>
      </c>
      <c r="AK109" s="203">
        <v>0.38</v>
      </c>
      <c r="AL109" s="206">
        <v>50.884999999999998</v>
      </c>
      <c r="AM109" s="208">
        <v>1.2222</v>
      </c>
      <c r="AN109" s="240">
        <v>21.452332793674099</v>
      </c>
      <c r="AO109" s="70"/>
      <c r="AP109" s="70"/>
      <c r="AQ109" s="70"/>
      <c r="AR109" s="70"/>
      <c r="AS109" s="70"/>
      <c r="AT109" s="70"/>
      <c r="AU109" s="70"/>
      <c r="AV109" s="70"/>
      <c r="AW109" s="70"/>
      <c r="AX109" s="70"/>
      <c r="AY109" s="70"/>
      <c r="AZ109" s="70"/>
      <c r="BA109" s="70"/>
      <c r="BB109" s="70"/>
      <c r="BC109" s="70"/>
      <c r="BD109" s="70"/>
      <c r="BE109" s="70"/>
      <c r="BF109" s="70"/>
    </row>
    <row r="110" spans="1:58" x14ac:dyDescent="0.2">
      <c r="A110" s="9" t="s">
        <v>101</v>
      </c>
      <c r="B110" s="50" t="s">
        <v>84</v>
      </c>
      <c r="C110" s="50" t="s">
        <v>1074</v>
      </c>
      <c r="D110" s="50">
        <v>10</v>
      </c>
      <c r="E110" s="115">
        <v>6.3278576725000004</v>
      </c>
      <c r="F110" s="225">
        <f t="shared" si="5"/>
        <v>0.40781707149715335</v>
      </c>
      <c r="G110" s="55">
        <v>142.285</v>
      </c>
      <c r="H110" s="88">
        <v>626.79999999999995</v>
      </c>
      <c r="I110" s="85">
        <v>24.22</v>
      </c>
      <c r="J110" s="31">
        <v>5.1599999999999997E-4</v>
      </c>
      <c r="K110" s="104">
        <f t="shared" si="6"/>
        <v>275.74612403100775</v>
      </c>
      <c r="L110" s="52">
        <f t="shared" si="7"/>
        <v>0.23981968735430464</v>
      </c>
      <c r="M110" s="95">
        <v>0.35899999999999999</v>
      </c>
      <c r="N110" s="229">
        <v>312.59444444444443</v>
      </c>
      <c r="O110" s="229">
        <v>219.16</v>
      </c>
      <c r="P110" s="229">
        <v>44.3</v>
      </c>
      <c r="Q110" s="127">
        <v>-6.6517999999999997</v>
      </c>
      <c r="R110" s="134">
        <v>1177</v>
      </c>
      <c r="S110" s="33">
        <v>1.2500000000000001E-2</v>
      </c>
      <c r="T110" s="32">
        <v>-1.1236999999999999E-5</v>
      </c>
      <c r="U110" s="146">
        <v>0.2319</v>
      </c>
      <c r="V110" s="147">
        <v>0.24</v>
      </c>
      <c r="W110" s="148">
        <v>0.28570000000000001</v>
      </c>
      <c r="X110" s="164">
        <v>69.763999999999996</v>
      </c>
      <c r="Y110" s="171">
        <v>-4484.8</v>
      </c>
      <c r="Z110" s="178">
        <v>-23.260999999999999</v>
      </c>
      <c r="AA110" s="25">
        <v>1.1587E-2</v>
      </c>
      <c r="AB110" s="26">
        <v>-1.3978E-6</v>
      </c>
      <c r="AC110" s="194">
        <v>309.03199999999998</v>
      </c>
      <c r="AD110" s="33">
        <v>-0.34100999999999998</v>
      </c>
      <c r="AE110" s="34">
        <v>1.0744999999999999E-3</v>
      </c>
      <c r="AF110" s="53">
        <v>0</v>
      </c>
      <c r="AG110" s="129">
        <v>0.16389999999999999</v>
      </c>
      <c r="AH110" s="25">
        <v>-6.7413E-5</v>
      </c>
      <c r="AI110" s="35">
        <v>-2.1693E-7</v>
      </c>
      <c r="AJ110" s="202">
        <v>58.551000000000002</v>
      </c>
      <c r="AK110" s="203">
        <v>0.38</v>
      </c>
      <c r="AL110" s="206">
        <v>51.119</v>
      </c>
      <c r="AM110" s="208">
        <v>1.2222</v>
      </c>
      <c r="AN110" s="240">
        <v>22.040466732773101</v>
      </c>
      <c r="AO110" s="70"/>
      <c r="AP110" s="70"/>
      <c r="AQ110" s="70"/>
      <c r="AR110" s="70"/>
      <c r="AS110" s="70"/>
      <c r="AT110" s="70"/>
      <c r="AU110" s="70"/>
      <c r="AV110" s="70"/>
      <c r="AW110" s="70"/>
      <c r="AX110" s="70"/>
      <c r="AY110" s="70"/>
      <c r="AZ110" s="70"/>
      <c r="BA110" s="70"/>
      <c r="BB110" s="70"/>
      <c r="BC110" s="70"/>
      <c r="BD110" s="70"/>
      <c r="BE110" s="70"/>
      <c r="BF110" s="70"/>
    </row>
    <row r="111" spans="1:58" x14ac:dyDescent="0.2">
      <c r="A111" s="9" t="s">
        <v>102</v>
      </c>
      <c r="B111" s="50" t="s">
        <v>84</v>
      </c>
      <c r="C111" s="50" t="s">
        <v>1075</v>
      </c>
      <c r="D111" s="50">
        <v>10</v>
      </c>
      <c r="E111" s="115">
        <v>6.8159821950000001</v>
      </c>
      <c r="F111" s="225">
        <f t="shared" si="5"/>
        <v>0.44686937420152384</v>
      </c>
      <c r="G111" s="55">
        <v>142.285</v>
      </c>
      <c r="H111" s="88">
        <v>620.9</v>
      </c>
      <c r="I111" s="85">
        <v>24.71</v>
      </c>
      <c r="J111" s="31">
        <v>5.2400000000000005E-4</v>
      </c>
      <c r="K111" s="104">
        <f t="shared" si="6"/>
        <v>271.53625954198469</v>
      </c>
      <c r="L111" s="52">
        <f t="shared" si="7"/>
        <v>0.25082588448492499</v>
      </c>
      <c r="M111" s="95">
        <v>0.38300000000000001</v>
      </c>
      <c r="N111" s="229">
        <v>310.92777777777775</v>
      </c>
      <c r="O111" s="229">
        <v>219.16</v>
      </c>
      <c r="P111" s="229">
        <v>44.29</v>
      </c>
      <c r="Q111" s="127">
        <v>-7.3037000000000001</v>
      </c>
      <c r="R111" s="134">
        <v>1253.5</v>
      </c>
      <c r="S111" s="33">
        <v>1.4200000000000001E-2</v>
      </c>
      <c r="T111" s="32">
        <v>-1.2695E-5</v>
      </c>
      <c r="U111" s="146">
        <v>0.2311</v>
      </c>
      <c r="V111" s="147">
        <v>0.24099999999999999</v>
      </c>
      <c r="W111" s="148">
        <v>0.28570000000000001</v>
      </c>
      <c r="X111" s="164">
        <v>99.899000000000001</v>
      </c>
      <c r="Y111" s="171">
        <v>-5267.3</v>
      </c>
      <c r="Z111" s="178">
        <v>-35.631999999999998</v>
      </c>
      <c r="AA111" s="25">
        <v>2.3335000000000002E-2</v>
      </c>
      <c r="AB111" s="26">
        <v>-5.4867999999999997E-6</v>
      </c>
      <c r="AC111" s="194">
        <v>305.82900000000001</v>
      </c>
      <c r="AD111" s="33">
        <v>-0.34416000000000002</v>
      </c>
      <c r="AE111" s="34">
        <v>1.0831E-3</v>
      </c>
      <c r="AF111" s="53">
        <v>0</v>
      </c>
      <c r="AG111" s="129">
        <v>0.1643</v>
      </c>
      <c r="AH111" s="25">
        <v>-6.7277E-5</v>
      </c>
      <c r="AI111" s="35">
        <v>-2.23E-7</v>
      </c>
      <c r="AJ111" s="202">
        <v>58.530999999999999</v>
      </c>
      <c r="AK111" s="203">
        <v>0.38</v>
      </c>
      <c r="AL111" s="206">
        <v>52.798000000000002</v>
      </c>
      <c r="AM111" s="208">
        <v>1.2222</v>
      </c>
      <c r="AN111" s="240">
        <v>20.556737165309499</v>
      </c>
      <c r="AO111" s="70"/>
      <c r="AP111" s="70"/>
      <c r="AQ111" s="70"/>
      <c r="AR111" s="70"/>
      <c r="AS111" s="70"/>
      <c r="AT111" s="70"/>
      <c r="AU111" s="70"/>
      <c r="AV111" s="70"/>
      <c r="AW111" s="70"/>
      <c r="AX111" s="70"/>
      <c r="AY111" s="70"/>
      <c r="AZ111" s="70"/>
      <c r="BA111" s="70"/>
      <c r="BB111" s="70"/>
      <c r="BC111" s="70"/>
      <c r="BD111" s="70"/>
      <c r="BE111" s="70"/>
      <c r="BF111" s="70"/>
    </row>
    <row r="112" spans="1:58" x14ac:dyDescent="0.2">
      <c r="A112" s="9" t="s">
        <v>103</v>
      </c>
      <c r="B112" s="50" t="s">
        <v>84</v>
      </c>
      <c r="C112" s="50" t="s">
        <v>1076</v>
      </c>
      <c r="D112" s="50">
        <v>10</v>
      </c>
      <c r="E112" s="115">
        <v>5.1567065325000003</v>
      </c>
      <c r="F112" s="225">
        <f t="shared" si="5"/>
        <v>0.31411936379420002</v>
      </c>
      <c r="G112" s="55">
        <v>142.285</v>
      </c>
      <c r="H112" s="88">
        <v>616.1</v>
      </c>
      <c r="I112" s="85">
        <v>23.41</v>
      </c>
      <c r="J112" s="31">
        <v>5.22E-4</v>
      </c>
      <c r="K112" s="104">
        <f t="shared" si="6"/>
        <v>272.57662835249045</v>
      </c>
      <c r="L112" s="52">
        <f t="shared" si="7"/>
        <v>0.23856717492064133</v>
      </c>
      <c r="M112" s="95">
        <v>0.38500000000000001</v>
      </c>
      <c r="N112" s="229">
        <v>310.37222222222221</v>
      </c>
      <c r="O112" s="229">
        <v>219.16</v>
      </c>
      <c r="P112" s="229">
        <v>44.31</v>
      </c>
      <c r="Q112" s="127">
        <v>-6.3738000000000001</v>
      </c>
      <c r="R112" s="134">
        <v>1126.8</v>
      </c>
      <c r="S112" s="33">
        <v>1.21E-2</v>
      </c>
      <c r="T112" s="32">
        <v>-1.1202E-5</v>
      </c>
      <c r="U112" s="146">
        <v>0.22969999999999999</v>
      </c>
      <c r="V112" s="147">
        <v>0.23899999999999999</v>
      </c>
      <c r="W112" s="148">
        <v>0.28570000000000001</v>
      </c>
      <c r="X112" s="164">
        <v>77.064999999999998</v>
      </c>
      <c r="Y112" s="171">
        <v>-4699.1000000000004</v>
      </c>
      <c r="Z112" s="178">
        <v>-26.148</v>
      </c>
      <c r="AA112" s="25">
        <v>1.38E-2</v>
      </c>
      <c r="AB112" s="26">
        <v>-1.9752000000000002E-6</v>
      </c>
      <c r="AC112" s="194">
        <v>305.20800000000003</v>
      </c>
      <c r="AD112" s="33">
        <v>-0.35439999999999999</v>
      </c>
      <c r="AE112" s="34">
        <v>1.1092999999999999E-3</v>
      </c>
      <c r="AF112" s="53">
        <v>0</v>
      </c>
      <c r="AG112" s="129">
        <v>0.1651</v>
      </c>
      <c r="AH112" s="25">
        <v>-6.6835000000000006E-5</v>
      </c>
      <c r="AI112" s="35">
        <v>-2.2947E-7</v>
      </c>
      <c r="AJ112" s="202">
        <v>58.95</v>
      </c>
      <c r="AK112" s="203">
        <v>0.38</v>
      </c>
      <c r="AL112" s="206">
        <v>50.841999999999999</v>
      </c>
      <c r="AM112" s="208">
        <v>1.2222</v>
      </c>
      <c r="AN112" s="240">
        <v>27.181405987392498</v>
      </c>
      <c r="AO112" s="70"/>
      <c r="AP112" s="70"/>
      <c r="AQ112" s="70"/>
      <c r="AR112" s="70"/>
      <c r="AS112" s="70"/>
      <c r="AT112" s="70"/>
      <c r="AU112" s="70"/>
      <c r="AV112" s="70"/>
      <c r="AW112" s="70"/>
      <c r="AX112" s="70"/>
      <c r="AY112" s="70"/>
      <c r="AZ112" s="70"/>
      <c r="BA112" s="70"/>
      <c r="BB112" s="70"/>
      <c r="BC112" s="70"/>
      <c r="BD112" s="70"/>
      <c r="BE112" s="70"/>
      <c r="BF112" s="70"/>
    </row>
    <row r="113" spans="1:58" x14ac:dyDescent="0.2">
      <c r="A113" s="9" t="s">
        <v>104</v>
      </c>
      <c r="B113" s="50" t="s">
        <v>84</v>
      </c>
      <c r="C113" s="50" t="s">
        <v>1077</v>
      </c>
      <c r="D113" s="50">
        <v>10</v>
      </c>
      <c r="E113" s="115">
        <v>6.1522359199999999</v>
      </c>
      <c r="F113" s="225">
        <f t="shared" si="5"/>
        <v>0.39376648906590073</v>
      </c>
      <c r="G113" s="55">
        <v>142.285</v>
      </c>
      <c r="H113" s="88">
        <v>603.5</v>
      </c>
      <c r="I113" s="85">
        <v>22.39</v>
      </c>
      <c r="J113" s="31">
        <v>5.3700000000000004E-4</v>
      </c>
      <c r="K113" s="104">
        <f t="shared" si="6"/>
        <v>264.96275605214146</v>
      </c>
      <c r="L113" s="52">
        <f t="shared" si="7"/>
        <v>0.23962994312505095</v>
      </c>
      <c r="M113" s="95">
        <v>0.39700000000000002</v>
      </c>
      <c r="N113" s="229">
        <v>306.48333333333329</v>
      </c>
      <c r="O113" s="229">
        <v>219.16</v>
      </c>
      <c r="P113" s="229">
        <v>44.26</v>
      </c>
      <c r="Q113" s="127">
        <v>-5.5315000000000003</v>
      </c>
      <c r="R113" s="134">
        <v>998.68</v>
      </c>
      <c r="S113" s="33">
        <v>1.03E-2</v>
      </c>
      <c r="T113" s="32">
        <v>-1.0164E-5</v>
      </c>
      <c r="U113" s="146">
        <v>0.2276</v>
      </c>
      <c r="V113" s="147">
        <v>0.24</v>
      </c>
      <c r="W113" s="148">
        <v>0.28570000000000001</v>
      </c>
      <c r="X113" s="164">
        <v>64.491</v>
      </c>
      <c r="Y113" s="171">
        <v>-4365.5</v>
      </c>
      <c r="Z113" s="178">
        <v>-20.893000000000001</v>
      </c>
      <c r="AA113" s="25">
        <v>8.2670999999999994E-3</v>
      </c>
      <c r="AB113" s="26">
        <v>2.0753000000000001E-7</v>
      </c>
      <c r="AC113" s="194">
        <v>298.06799999999998</v>
      </c>
      <c r="AD113" s="33">
        <v>-0.36334</v>
      </c>
      <c r="AE113" s="34">
        <v>1.1328E-3</v>
      </c>
      <c r="AF113" s="53">
        <v>0</v>
      </c>
      <c r="AG113" s="129">
        <v>0.16589999999999999</v>
      </c>
      <c r="AH113" s="25">
        <v>-6.6439000000000005E-5</v>
      </c>
      <c r="AI113" s="35">
        <v>-2.4340000000000002E-7</v>
      </c>
      <c r="AJ113" s="202">
        <v>58.777000000000001</v>
      </c>
      <c r="AK113" s="203">
        <v>0.38</v>
      </c>
      <c r="AL113" s="206">
        <v>49.555999999999997</v>
      </c>
      <c r="AM113" s="208">
        <v>1.2222</v>
      </c>
      <c r="AN113" s="240">
        <v>28.607337064300602</v>
      </c>
      <c r="AO113" s="70"/>
      <c r="AP113" s="70"/>
      <c r="AQ113" s="70"/>
      <c r="AR113" s="70"/>
      <c r="AS113" s="70"/>
      <c r="AT113" s="70"/>
      <c r="AU113" s="70"/>
      <c r="AV113" s="70"/>
      <c r="AW113" s="70"/>
      <c r="AX113" s="70"/>
      <c r="AY113" s="70"/>
      <c r="AZ113" s="70"/>
      <c r="BA113" s="70"/>
      <c r="BB113" s="70"/>
      <c r="BC113" s="70"/>
      <c r="BD113" s="70"/>
      <c r="BE113" s="70"/>
      <c r="BF113" s="70"/>
    </row>
    <row r="114" spans="1:58" x14ac:dyDescent="0.2">
      <c r="A114" s="9" t="s">
        <v>105</v>
      </c>
      <c r="B114" s="50" t="s">
        <v>84</v>
      </c>
      <c r="C114" s="50" t="s">
        <v>1078</v>
      </c>
      <c r="D114" s="50">
        <v>10</v>
      </c>
      <c r="E114" s="115">
        <v>3.8443178025</v>
      </c>
      <c r="F114" s="225">
        <f t="shared" si="5"/>
        <v>0.20912197155651657</v>
      </c>
      <c r="G114" s="55">
        <v>142.285</v>
      </c>
      <c r="H114" s="88">
        <v>601.79999999999995</v>
      </c>
      <c r="I114" s="85">
        <v>21.89</v>
      </c>
      <c r="J114" s="31">
        <v>5.4500000000000002E-4</v>
      </c>
      <c r="K114" s="104">
        <f t="shared" si="6"/>
        <v>261.0733944954128</v>
      </c>
      <c r="L114" s="52">
        <f t="shared" si="7"/>
        <v>0.23844051999242435</v>
      </c>
      <c r="M114" s="95">
        <v>0.42399999999999999</v>
      </c>
      <c r="N114" s="229">
        <v>308.14999999999998</v>
      </c>
      <c r="O114" s="229">
        <v>219.16</v>
      </c>
      <c r="P114" s="229">
        <v>44.27</v>
      </c>
      <c r="Q114" s="127">
        <v>-5.1711999999999998</v>
      </c>
      <c r="R114" s="134">
        <v>865.28</v>
      </c>
      <c r="S114" s="33">
        <v>1.04E-2</v>
      </c>
      <c r="T114" s="32">
        <v>-1.0781999999999999E-5</v>
      </c>
      <c r="U114" s="146">
        <v>0.2248</v>
      </c>
      <c r="V114" s="147">
        <v>0.23799999999999999</v>
      </c>
      <c r="W114" s="148">
        <v>0.28570000000000001</v>
      </c>
      <c r="X114" s="164">
        <v>76.397000000000006</v>
      </c>
      <c r="Y114" s="171">
        <v>-4745.8</v>
      </c>
      <c r="Z114" s="178">
        <v>-25.661000000000001</v>
      </c>
      <c r="AA114" s="25">
        <v>1.2347E-2</v>
      </c>
      <c r="AB114" s="26">
        <v>-1.1103E-6</v>
      </c>
      <c r="AC114" s="194">
        <v>301.42599999999999</v>
      </c>
      <c r="AD114" s="33">
        <v>-0.37448999999999999</v>
      </c>
      <c r="AE114" s="34">
        <v>1.1622E-3</v>
      </c>
      <c r="AF114" s="53">
        <v>0</v>
      </c>
      <c r="AG114" s="129">
        <v>0.1671</v>
      </c>
      <c r="AH114" s="25">
        <v>-6.5451999999999996E-5</v>
      </c>
      <c r="AI114" s="35">
        <v>-2.4932000000000001E-7</v>
      </c>
      <c r="AJ114" s="202">
        <v>60.076999999999998</v>
      </c>
      <c r="AK114" s="203">
        <v>0.38</v>
      </c>
      <c r="AL114" s="206">
        <v>49.930999999999997</v>
      </c>
      <c r="AM114" s="208">
        <v>1.2222</v>
      </c>
      <c r="AN114" s="240">
        <v>33.195951830232602</v>
      </c>
      <c r="AO114" s="70"/>
      <c r="AP114" s="70"/>
      <c r="AQ114" s="70"/>
      <c r="AR114" s="70"/>
      <c r="AS114" s="70"/>
      <c r="AT114" s="70"/>
      <c r="AU114" s="70"/>
      <c r="AV114" s="70"/>
      <c r="AW114" s="70"/>
      <c r="AX114" s="70"/>
      <c r="AY114" s="70"/>
      <c r="AZ114" s="70"/>
      <c r="BA114" s="70"/>
      <c r="BB114" s="70"/>
      <c r="BC114" s="70"/>
      <c r="BD114" s="70"/>
      <c r="BE114" s="70"/>
      <c r="BF114" s="70"/>
    </row>
    <row r="115" spans="1:58" x14ac:dyDescent="0.2">
      <c r="A115" s="9" t="s">
        <v>106</v>
      </c>
      <c r="B115" s="50" t="s">
        <v>84</v>
      </c>
      <c r="C115" s="50" t="s">
        <v>1079</v>
      </c>
      <c r="D115" s="50">
        <v>10</v>
      </c>
      <c r="E115" s="115">
        <v>3.8441401687500001</v>
      </c>
      <c r="F115" s="225">
        <f t="shared" si="5"/>
        <v>0.20910776000463638</v>
      </c>
      <c r="G115" s="55">
        <v>142.285</v>
      </c>
      <c r="H115" s="88">
        <v>606.70000000000005</v>
      </c>
      <c r="I115" s="85">
        <v>21.89</v>
      </c>
      <c r="J115" s="31">
        <v>5.5500000000000005E-4</v>
      </c>
      <c r="K115" s="104">
        <f t="shared" si="6"/>
        <v>256.36936936936934</v>
      </c>
      <c r="L115" s="52">
        <f t="shared" si="7"/>
        <v>0.24085448043317431</v>
      </c>
      <c r="M115" s="95">
        <v>0.42399999999999999</v>
      </c>
      <c r="N115" s="229">
        <v>310.37222222222221</v>
      </c>
      <c r="O115" s="229">
        <v>219.16</v>
      </c>
      <c r="P115" s="229">
        <v>44.27</v>
      </c>
      <c r="Q115" s="127">
        <v>-5.2007000000000003</v>
      </c>
      <c r="R115" s="134">
        <v>878.13</v>
      </c>
      <c r="S115" s="33">
        <v>1.04E-2</v>
      </c>
      <c r="T115" s="32">
        <v>-1.0634E-5</v>
      </c>
      <c r="U115" s="146">
        <v>0.22639999999999999</v>
      </c>
      <c r="V115" s="147">
        <v>0.24099999999999999</v>
      </c>
      <c r="W115" s="148">
        <v>0.28570000000000001</v>
      </c>
      <c r="X115" s="164">
        <v>70.56</v>
      </c>
      <c r="Y115" s="171">
        <v>-4643.6000000000004</v>
      </c>
      <c r="Z115" s="178">
        <v>-23.186</v>
      </c>
      <c r="AA115" s="25">
        <v>9.7061000000000005E-3</v>
      </c>
      <c r="AB115" s="26">
        <v>-1.4399999999999999E-7</v>
      </c>
      <c r="AC115" s="194">
        <v>305.34300000000002</v>
      </c>
      <c r="AD115" s="33">
        <v>-0.36659000000000003</v>
      </c>
      <c r="AE115" s="34">
        <v>1.1428E-3</v>
      </c>
      <c r="AF115" s="53">
        <v>0</v>
      </c>
      <c r="AG115" s="129">
        <v>0.1673</v>
      </c>
      <c r="AH115" s="25">
        <v>-6.5309999999999996E-5</v>
      </c>
      <c r="AI115" s="35">
        <v>-2.4508000000000002E-7</v>
      </c>
      <c r="AJ115" s="202">
        <v>60.683999999999997</v>
      </c>
      <c r="AK115" s="203">
        <v>0.38</v>
      </c>
      <c r="AL115" s="206">
        <v>50.091000000000001</v>
      </c>
      <c r="AM115" s="208">
        <v>1.2222</v>
      </c>
      <c r="AN115" s="240">
        <v>37.698066433114597</v>
      </c>
      <c r="AO115" s="70"/>
      <c r="AP115" s="70"/>
      <c r="AQ115" s="70"/>
      <c r="AR115" s="70"/>
      <c r="AS115" s="70"/>
      <c r="AT115" s="70"/>
      <c r="AU115" s="70"/>
      <c r="AV115" s="70"/>
      <c r="AW115" s="70"/>
      <c r="AX115" s="70"/>
      <c r="AY115" s="70"/>
      <c r="AZ115" s="70"/>
      <c r="BA115" s="70"/>
      <c r="BB115" s="70"/>
      <c r="BC115" s="70"/>
      <c r="BD115" s="70"/>
      <c r="BE115" s="70"/>
      <c r="BF115" s="70"/>
    </row>
    <row r="116" spans="1:58" x14ac:dyDescent="0.2">
      <c r="A116" s="9" t="s">
        <v>107</v>
      </c>
      <c r="B116" s="50" t="s">
        <v>84</v>
      </c>
      <c r="C116" s="50" t="s">
        <v>1080</v>
      </c>
      <c r="D116" s="50">
        <v>10</v>
      </c>
      <c r="E116" s="115">
        <v>3.5376202575</v>
      </c>
      <c r="F116" s="225">
        <f t="shared" si="5"/>
        <v>0.18458469712358275</v>
      </c>
      <c r="G116" s="55">
        <v>142.285</v>
      </c>
      <c r="H116" s="88">
        <v>610.9</v>
      </c>
      <c r="I116" s="85">
        <v>22.29</v>
      </c>
      <c r="J116" s="31">
        <v>5.44E-4</v>
      </c>
      <c r="K116" s="104">
        <f t="shared" si="6"/>
        <v>261.55330882352939</v>
      </c>
      <c r="L116" s="52">
        <f t="shared" si="7"/>
        <v>0.23874199732838364</v>
      </c>
      <c r="M116" s="95">
        <v>0.41499999999999998</v>
      </c>
      <c r="N116" s="229">
        <v>310.92777777777775</v>
      </c>
      <c r="O116" s="229">
        <v>219.16</v>
      </c>
      <c r="P116" s="229">
        <v>44.3</v>
      </c>
      <c r="Q116" s="127">
        <v>-5.4408000000000003</v>
      </c>
      <c r="R116" s="134">
        <v>915.32</v>
      </c>
      <c r="S116" s="33">
        <v>1.0800000000000001E-2</v>
      </c>
      <c r="T116" s="32">
        <v>-1.0872E-5</v>
      </c>
      <c r="U116" s="146">
        <v>0.2268</v>
      </c>
      <c r="V116" s="147">
        <v>0.23899999999999999</v>
      </c>
      <c r="W116" s="148">
        <v>0.28570000000000001</v>
      </c>
      <c r="X116" s="164">
        <v>71.069999999999993</v>
      </c>
      <c r="Y116" s="171">
        <v>-4640.6000000000004</v>
      </c>
      <c r="Z116" s="178">
        <v>-23.462</v>
      </c>
      <c r="AA116" s="25">
        <v>1.0298E-2</v>
      </c>
      <c r="AB116" s="26">
        <v>-4.7207000000000002E-7</v>
      </c>
      <c r="AC116" s="194">
        <v>307.322</v>
      </c>
      <c r="AD116" s="33">
        <v>-0.36598999999999998</v>
      </c>
      <c r="AE116" s="34">
        <v>1.1402999999999999E-3</v>
      </c>
      <c r="AF116" s="53">
        <v>0</v>
      </c>
      <c r="AG116" s="129">
        <v>0.1668</v>
      </c>
      <c r="AH116" s="25">
        <v>-6.5642000000000006E-5</v>
      </c>
      <c r="AI116" s="35">
        <v>-2.396E-7</v>
      </c>
      <c r="AJ116" s="202">
        <v>60.488</v>
      </c>
      <c r="AK116" s="203">
        <v>0.38</v>
      </c>
      <c r="AL116" s="206">
        <v>50.435000000000002</v>
      </c>
      <c r="AM116" s="208">
        <v>1.2222</v>
      </c>
      <c r="AN116" s="240">
        <v>35.312695521434698</v>
      </c>
      <c r="AO116" s="70"/>
      <c r="AP116" s="70"/>
      <c r="AQ116" s="70"/>
      <c r="AR116" s="70"/>
      <c r="AS116" s="70"/>
      <c r="AT116" s="70"/>
      <c r="AU116" s="70"/>
      <c r="AV116" s="70"/>
      <c r="AW116" s="70"/>
      <c r="AX116" s="70"/>
      <c r="AY116" s="70"/>
      <c r="AZ116" s="70"/>
      <c r="BA116" s="70"/>
      <c r="BB116" s="70"/>
      <c r="BC116" s="70"/>
      <c r="BD116" s="70"/>
      <c r="BE116" s="70"/>
      <c r="BF116" s="70"/>
    </row>
    <row r="117" spans="1:58" x14ac:dyDescent="0.2">
      <c r="A117" s="9" t="s">
        <v>108</v>
      </c>
      <c r="B117" s="50" t="s">
        <v>84</v>
      </c>
      <c r="C117" s="50" t="s">
        <v>1081</v>
      </c>
      <c r="D117" s="50">
        <v>10</v>
      </c>
      <c r="E117" s="115">
        <v>6.05380845</v>
      </c>
      <c r="F117" s="225">
        <f t="shared" si="5"/>
        <v>0.38589181943615408</v>
      </c>
      <c r="G117" s="55">
        <v>142.285</v>
      </c>
      <c r="H117" s="88">
        <v>625.70000000000005</v>
      </c>
      <c r="I117" s="85">
        <v>24.22</v>
      </c>
      <c r="J117" s="31">
        <v>5.13E-4</v>
      </c>
      <c r="K117" s="104">
        <f t="shared" si="6"/>
        <v>277.35867446393758</v>
      </c>
      <c r="L117" s="52">
        <f t="shared" si="7"/>
        <v>0.23884454606895122</v>
      </c>
      <c r="M117" s="95">
        <v>0.35799999999999998</v>
      </c>
      <c r="N117" s="229">
        <v>312.03888888888889</v>
      </c>
      <c r="O117" s="229">
        <v>219.16</v>
      </c>
      <c r="P117" s="229">
        <v>44.31</v>
      </c>
      <c r="Q117" s="127">
        <v>-6.6329000000000002</v>
      </c>
      <c r="R117" s="134">
        <v>1172.7</v>
      </c>
      <c r="S117" s="33">
        <v>1.2500000000000001E-2</v>
      </c>
      <c r="T117" s="32">
        <v>-1.1236999999999999E-5</v>
      </c>
      <c r="U117" s="146">
        <v>0.23119999999999999</v>
      </c>
      <c r="V117" s="147">
        <v>0.23899999999999999</v>
      </c>
      <c r="W117" s="148">
        <v>0.28570000000000001</v>
      </c>
      <c r="X117" s="164">
        <v>64.646000000000001</v>
      </c>
      <c r="Y117" s="171">
        <v>-4341.5</v>
      </c>
      <c r="Z117" s="178">
        <v>-21.164999999999999</v>
      </c>
      <c r="AA117" s="25">
        <v>9.6097999999999999E-3</v>
      </c>
      <c r="AB117" s="26">
        <v>-6.9999999999999997E-7</v>
      </c>
      <c r="AC117" s="194">
        <v>308.17700000000002</v>
      </c>
      <c r="AD117" s="33">
        <v>-0.34329999999999999</v>
      </c>
      <c r="AE117" s="34">
        <v>1.08E-3</v>
      </c>
      <c r="AF117" s="53">
        <v>0</v>
      </c>
      <c r="AG117" s="129">
        <v>0.16389999999999999</v>
      </c>
      <c r="AH117" s="25">
        <v>-6.7469000000000001E-5</v>
      </c>
      <c r="AI117" s="35">
        <v>-2.1769000000000001E-7</v>
      </c>
      <c r="AJ117" s="202">
        <v>58.414000000000001</v>
      </c>
      <c r="AK117" s="203">
        <v>0.38</v>
      </c>
      <c r="AL117" s="206">
        <v>51.109000000000002</v>
      </c>
      <c r="AM117" s="208">
        <v>1.2222</v>
      </c>
      <c r="AN117" s="240">
        <v>18.0505904539576</v>
      </c>
      <c r="AO117" s="70"/>
      <c r="AP117" s="70"/>
      <c r="AQ117" s="70"/>
      <c r="AR117" s="70"/>
      <c r="AS117" s="70"/>
      <c r="AT117" s="70"/>
      <c r="AU117" s="70"/>
      <c r="AV117" s="70"/>
      <c r="AW117" s="70"/>
      <c r="AX117" s="70"/>
      <c r="AY117" s="70"/>
      <c r="AZ117" s="70"/>
      <c r="BA117" s="70"/>
      <c r="BB117" s="70"/>
      <c r="BC117" s="70"/>
      <c r="BD117" s="70"/>
      <c r="BE117" s="70"/>
      <c r="BF117" s="70"/>
    </row>
    <row r="118" spans="1:58" x14ac:dyDescent="0.2">
      <c r="A118" s="9" t="s">
        <v>109</v>
      </c>
      <c r="B118" s="50" t="s">
        <v>84</v>
      </c>
      <c r="C118" s="50" t="s">
        <v>1082</v>
      </c>
      <c r="D118" s="50">
        <v>10</v>
      </c>
      <c r="E118" s="115">
        <v>5.6405692199999997</v>
      </c>
      <c r="F118" s="225">
        <f t="shared" si="5"/>
        <v>0.35283069926003957</v>
      </c>
      <c r="G118" s="55">
        <v>142.285</v>
      </c>
      <c r="H118" s="88">
        <v>624.5</v>
      </c>
      <c r="I118" s="85">
        <v>24.22</v>
      </c>
      <c r="J118" s="31">
        <v>5.1099999999999995E-4</v>
      </c>
      <c r="K118" s="104">
        <f t="shared" si="6"/>
        <v>278.44422700587086</v>
      </c>
      <c r="L118" s="52">
        <f t="shared" si="7"/>
        <v>0.23837053766178681</v>
      </c>
      <c r="M118" s="95">
        <v>0.35899999999999999</v>
      </c>
      <c r="N118" s="229">
        <v>311.48333333333329</v>
      </c>
      <c r="O118" s="229">
        <v>219.16</v>
      </c>
      <c r="P118" s="229">
        <v>44.32</v>
      </c>
      <c r="Q118" s="127">
        <v>-6.6517999999999997</v>
      </c>
      <c r="R118" s="134">
        <v>1173.0999999999999</v>
      </c>
      <c r="S118" s="33">
        <v>1.2500000000000001E-2</v>
      </c>
      <c r="T118" s="32">
        <v>-1.1316E-5</v>
      </c>
      <c r="U118" s="146">
        <v>0.23050000000000001</v>
      </c>
      <c r="V118" s="147">
        <v>0.23799999999999999</v>
      </c>
      <c r="W118" s="148">
        <v>0.28570000000000001</v>
      </c>
      <c r="X118" s="164">
        <v>66.286000000000001</v>
      </c>
      <c r="Y118" s="171">
        <v>-4371.2</v>
      </c>
      <c r="Z118" s="178">
        <v>-21.859000000000002</v>
      </c>
      <c r="AA118" s="25">
        <v>1.0342E-2</v>
      </c>
      <c r="AB118" s="26">
        <v>-9.6622999999999994E-7</v>
      </c>
      <c r="AC118" s="194">
        <v>307.29599999999999</v>
      </c>
      <c r="AD118" s="33">
        <v>-0.34560999999999997</v>
      </c>
      <c r="AE118" s="34">
        <v>1.0857E-3</v>
      </c>
      <c r="AF118" s="53">
        <v>0</v>
      </c>
      <c r="AG118" s="129">
        <v>0.16389999999999999</v>
      </c>
      <c r="AH118" s="25">
        <v>-6.7510999999999998E-5</v>
      </c>
      <c r="AI118" s="35">
        <v>-2.1861E-7</v>
      </c>
      <c r="AJ118" s="202">
        <v>58.222000000000001</v>
      </c>
      <c r="AK118" s="203">
        <v>0.38</v>
      </c>
      <c r="AL118" s="206">
        <v>51.063000000000002</v>
      </c>
      <c r="AM118" s="208">
        <v>1.2222</v>
      </c>
      <c r="AN118" s="240">
        <v>18.882831270101899</v>
      </c>
      <c r="AO118" s="70"/>
      <c r="AP118" s="70"/>
      <c r="AQ118" s="70"/>
      <c r="AR118" s="70"/>
      <c r="AS118" s="70"/>
      <c r="AT118" s="70"/>
      <c r="AU118" s="70"/>
      <c r="AV118" s="70"/>
      <c r="AW118" s="70"/>
      <c r="AX118" s="70"/>
      <c r="AY118" s="70"/>
      <c r="AZ118" s="70"/>
      <c r="BA118" s="70"/>
      <c r="BB118" s="70"/>
      <c r="BC118" s="70"/>
      <c r="BD118" s="70"/>
      <c r="BE118" s="70"/>
      <c r="BF118" s="70"/>
    </row>
    <row r="119" spans="1:58" x14ac:dyDescent="0.2">
      <c r="A119" s="9" t="s">
        <v>110</v>
      </c>
      <c r="B119" s="50" t="s">
        <v>84</v>
      </c>
      <c r="C119" s="50" t="s">
        <v>1083</v>
      </c>
      <c r="D119" s="50">
        <v>10</v>
      </c>
      <c r="E119" s="115">
        <v>2.8516956324999998</v>
      </c>
      <c r="F119" s="225">
        <f t="shared" si="5"/>
        <v>0.12970743762699216</v>
      </c>
      <c r="G119" s="55">
        <v>142.285</v>
      </c>
      <c r="H119" s="88">
        <v>614.29999999999995</v>
      </c>
      <c r="I119" s="85">
        <v>22.8</v>
      </c>
      <c r="J119" s="31">
        <v>5.2999999999999998E-4</v>
      </c>
      <c r="K119" s="104">
        <f t="shared" si="6"/>
        <v>268.46226415094338</v>
      </c>
      <c r="L119" s="52">
        <f t="shared" si="7"/>
        <v>0.23660296413154672</v>
      </c>
      <c r="M119" s="95">
        <v>0.41</v>
      </c>
      <c r="N119" s="229">
        <v>312.03888888888889</v>
      </c>
      <c r="O119" s="229">
        <v>219.16</v>
      </c>
      <c r="P119" s="229">
        <v>44.32</v>
      </c>
      <c r="Q119" s="127">
        <v>-5.8025000000000002</v>
      </c>
      <c r="R119" s="134">
        <v>966.81</v>
      </c>
      <c r="S119" s="33">
        <v>1.1599999999999999E-2</v>
      </c>
      <c r="T119" s="32">
        <v>-1.1378E-5</v>
      </c>
      <c r="U119" s="146">
        <v>0.22689999999999999</v>
      </c>
      <c r="V119" s="147">
        <v>0.23699999999999999</v>
      </c>
      <c r="W119" s="148">
        <v>0.28570000000000001</v>
      </c>
      <c r="X119" s="164">
        <v>83.593000000000004</v>
      </c>
      <c r="Y119" s="171">
        <v>-4939.8</v>
      </c>
      <c r="Z119" s="178">
        <v>-28.698</v>
      </c>
      <c r="AA119" s="25">
        <v>1.5712E-2</v>
      </c>
      <c r="AB119" s="26">
        <v>-2.5127999999999999E-6</v>
      </c>
      <c r="AC119" s="194">
        <v>308.65800000000002</v>
      </c>
      <c r="AD119" s="33">
        <v>-0.36575999999999997</v>
      </c>
      <c r="AE119" s="34">
        <v>1.1387999999999999E-3</v>
      </c>
      <c r="AF119" s="53">
        <v>0</v>
      </c>
      <c r="AG119" s="129">
        <v>0.1663</v>
      </c>
      <c r="AH119" s="25">
        <v>-6.5947999999999999E-5</v>
      </c>
      <c r="AI119" s="35">
        <v>-2.3502E-7</v>
      </c>
      <c r="AJ119" s="202">
        <v>60.170999999999999</v>
      </c>
      <c r="AK119" s="203">
        <v>0.38</v>
      </c>
      <c r="AL119" s="206">
        <v>51.034999999999997</v>
      </c>
      <c r="AM119" s="208">
        <v>1.2222</v>
      </c>
      <c r="AN119" s="240">
        <v>23.704563144827901</v>
      </c>
      <c r="AO119" s="70"/>
      <c r="AP119" s="70"/>
      <c r="AQ119" s="70"/>
      <c r="AR119" s="70"/>
      <c r="AS119" s="70"/>
      <c r="AT119" s="70"/>
      <c r="AU119" s="70"/>
      <c r="AV119" s="70"/>
      <c r="AW119" s="70"/>
      <c r="AX119" s="70"/>
      <c r="AY119" s="70"/>
      <c r="AZ119" s="70"/>
      <c r="BA119" s="70"/>
      <c r="BB119" s="70"/>
      <c r="BC119" s="70"/>
      <c r="BD119" s="70"/>
      <c r="BE119" s="70"/>
      <c r="BF119" s="70"/>
    </row>
    <row r="120" spans="1:58" x14ac:dyDescent="0.2">
      <c r="A120" s="9" t="s">
        <v>111</v>
      </c>
      <c r="B120" s="50" t="s">
        <v>84</v>
      </c>
      <c r="C120" s="50" t="s">
        <v>1084</v>
      </c>
      <c r="D120" s="50">
        <v>10</v>
      </c>
      <c r="E120" s="115">
        <v>4.2052842000000004</v>
      </c>
      <c r="F120" s="225">
        <f t="shared" si="5"/>
        <v>0.23800101444720881</v>
      </c>
      <c r="G120" s="55">
        <v>142.285</v>
      </c>
      <c r="H120" s="88">
        <v>620</v>
      </c>
      <c r="I120" s="85">
        <v>23.1</v>
      </c>
      <c r="J120" s="31">
        <v>5.3200000000000003E-4</v>
      </c>
      <c r="K120" s="104">
        <f t="shared" si="6"/>
        <v>267.45300751879694</v>
      </c>
      <c r="L120" s="52">
        <f t="shared" si="7"/>
        <v>0.23840859180395294</v>
      </c>
      <c r="M120" s="95">
        <v>0.38900000000000001</v>
      </c>
      <c r="N120" s="229">
        <v>312.59444444444443</v>
      </c>
      <c r="O120" s="229">
        <v>219.16</v>
      </c>
      <c r="P120" s="229">
        <v>44.28</v>
      </c>
      <c r="Q120" s="127">
        <v>-5.7398999999999996</v>
      </c>
      <c r="R120" s="134">
        <v>966.22</v>
      </c>
      <c r="S120" s="33">
        <v>1.1299999999999999E-2</v>
      </c>
      <c r="T120" s="32">
        <v>-1.0971E-5</v>
      </c>
      <c r="U120" s="146">
        <v>0.22689999999999999</v>
      </c>
      <c r="V120" s="147">
        <v>0.23799999999999999</v>
      </c>
      <c r="W120" s="148">
        <v>0.28570000000000001</v>
      </c>
      <c r="X120" s="164">
        <v>67.260000000000005</v>
      </c>
      <c r="Y120" s="171">
        <v>-4489.2</v>
      </c>
      <c r="Z120" s="178">
        <v>-22.061</v>
      </c>
      <c r="AA120" s="25">
        <v>9.7119000000000007E-3</v>
      </c>
      <c r="AB120" s="26">
        <v>-5.1832999999999996E-7</v>
      </c>
      <c r="AC120" s="194">
        <v>252.84299999999999</v>
      </c>
      <c r="AD120" s="33">
        <v>-0.18862999999999999</v>
      </c>
      <c r="AE120" s="34">
        <v>8.6328999999999996E-4</v>
      </c>
      <c r="AF120" s="53">
        <v>0</v>
      </c>
      <c r="AG120" s="129">
        <v>0.16550000000000001</v>
      </c>
      <c r="AH120" s="25">
        <v>-6.6427000000000006E-5</v>
      </c>
      <c r="AI120" s="35">
        <v>-2.2756999999999999E-7</v>
      </c>
      <c r="AJ120" s="202">
        <v>59.664999999999999</v>
      </c>
      <c r="AK120" s="203">
        <v>0.38</v>
      </c>
      <c r="AL120" s="206">
        <v>50.722999999999999</v>
      </c>
      <c r="AM120" s="208">
        <v>1.2222</v>
      </c>
      <c r="AN120" s="240">
        <v>27.360728622758799</v>
      </c>
      <c r="AO120" s="70"/>
      <c r="AP120" s="70"/>
      <c r="AQ120" s="70"/>
      <c r="AR120" s="70"/>
      <c r="AS120" s="70"/>
      <c r="AT120" s="70"/>
      <c r="AU120" s="70"/>
      <c r="AV120" s="70"/>
      <c r="AW120" s="70"/>
      <c r="AX120" s="70"/>
      <c r="AY120" s="70"/>
      <c r="AZ120" s="70"/>
      <c r="BA120" s="70"/>
      <c r="BB120" s="70"/>
      <c r="BC120" s="70"/>
      <c r="BD120" s="70"/>
      <c r="BE120" s="70"/>
      <c r="BF120" s="70"/>
    </row>
    <row r="121" spans="1:58" x14ac:dyDescent="0.2">
      <c r="A121" s="9" t="s">
        <v>112</v>
      </c>
      <c r="B121" s="50" t="s">
        <v>84</v>
      </c>
      <c r="C121" s="50" t="s">
        <v>1085</v>
      </c>
      <c r="D121" s="50">
        <v>10</v>
      </c>
      <c r="E121" s="115">
        <v>2.85179591125</v>
      </c>
      <c r="F121" s="225">
        <f t="shared" si="5"/>
        <v>0.12971546040790013</v>
      </c>
      <c r="G121" s="55">
        <v>142.285</v>
      </c>
      <c r="H121" s="88">
        <v>615.5</v>
      </c>
      <c r="I121" s="85">
        <v>22.8</v>
      </c>
      <c r="J121" s="31">
        <v>5.3300000000000005E-4</v>
      </c>
      <c r="K121" s="104">
        <f t="shared" si="6"/>
        <v>266.95121951219511</v>
      </c>
      <c r="L121" s="52">
        <f t="shared" si="7"/>
        <v>0.23747832583291043</v>
      </c>
      <c r="M121" s="95">
        <v>0.40899999999999997</v>
      </c>
      <c r="N121" s="229">
        <v>312.03888888888889</v>
      </c>
      <c r="O121" s="229">
        <v>219.16</v>
      </c>
      <c r="P121" s="229">
        <v>44.32</v>
      </c>
      <c r="Q121" s="127">
        <v>-5.7816000000000001</v>
      </c>
      <c r="R121" s="134">
        <v>966.23</v>
      </c>
      <c r="S121" s="33">
        <v>1.1599999999999999E-2</v>
      </c>
      <c r="T121" s="32">
        <v>-1.1289E-5</v>
      </c>
      <c r="U121" s="146">
        <v>0.2268</v>
      </c>
      <c r="V121" s="147">
        <v>0.23699999999999999</v>
      </c>
      <c r="W121" s="148">
        <v>0.28570000000000001</v>
      </c>
      <c r="X121" s="164">
        <v>80.994</v>
      </c>
      <c r="Y121" s="171">
        <v>-4885.8999999999996</v>
      </c>
      <c r="Z121" s="178">
        <v>-27.606999999999999</v>
      </c>
      <c r="AA121" s="25">
        <v>1.4585000000000001E-2</v>
      </c>
      <c r="AB121" s="26">
        <v>-2.1028E-6</v>
      </c>
      <c r="AC121" s="194">
        <v>309.66199999999998</v>
      </c>
      <c r="AD121" s="33">
        <v>-0.36519000000000001</v>
      </c>
      <c r="AE121" s="34">
        <v>1.1374E-3</v>
      </c>
      <c r="AF121" s="53">
        <v>0</v>
      </c>
      <c r="AG121" s="129">
        <v>0.1663</v>
      </c>
      <c r="AH121" s="25">
        <v>-6.5920999999999994E-5</v>
      </c>
      <c r="AI121" s="35">
        <v>-2.34E-7</v>
      </c>
      <c r="AJ121" s="202">
        <v>60.298999999999999</v>
      </c>
      <c r="AK121" s="203">
        <v>0.38</v>
      </c>
      <c r="AL121" s="206">
        <v>51.055999999999997</v>
      </c>
      <c r="AM121" s="208">
        <v>1.2222</v>
      </c>
      <c r="AN121" s="240">
        <v>27.316805688480802</v>
      </c>
      <c r="AO121" s="70"/>
      <c r="AP121" s="70"/>
      <c r="AQ121" s="70"/>
      <c r="AR121" s="70"/>
      <c r="AS121" s="70"/>
      <c r="AT121" s="70"/>
      <c r="AU121" s="70"/>
      <c r="AV121" s="70"/>
      <c r="AW121" s="70"/>
      <c r="AX121" s="70"/>
      <c r="AY121" s="70"/>
      <c r="AZ121" s="70"/>
      <c r="BA121" s="70"/>
      <c r="BB121" s="70"/>
      <c r="BC121" s="70"/>
      <c r="BD121" s="70"/>
      <c r="BE121" s="70"/>
      <c r="BF121" s="70"/>
    </row>
    <row r="122" spans="1:58" x14ac:dyDescent="0.2">
      <c r="A122" s="9" t="s">
        <v>113</v>
      </c>
      <c r="B122" s="50" t="s">
        <v>84</v>
      </c>
      <c r="C122" s="50" t="s">
        <v>1086</v>
      </c>
      <c r="D122" s="50">
        <v>10</v>
      </c>
      <c r="E122" s="115">
        <v>4.2031469000000001</v>
      </c>
      <c r="F122" s="225">
        <f t="shared" si="5"/>
        <v>0.23783002019733465</v>
      </c>
      <c r="G122" s="55">
        <v>142.285</v>
      </c>
      <c r="H122" s="88">
        <v>615.70000000000005</v>
      </c>
      <c r="I122" s="85">
        <v>23.1</v>
      </c>
      <c r="J122" s="31">
        <v>5.2499999999999997E-4</v>
      </c>
      <c r="K122" s="104">
        <f t="shared" si="6"/>
        <v>271.01904761904763</v>
      </c>
      <c r="L122" s="52">
        <f t="shared" si="7"/>
        <v>0.23691475511150784</v>
      </c>
      <c r="M122" s="95">
        <v>0.39</v>
      </c>
      <c r="N122" s="229">
        <v>310.92777777777775</v>
      </c>
      <c r="O122" s="229">
        <v>219.16</v>
      </c>
      <c r="P122" s="229">
        <v>44.28</v>
      </c>
      <c r="Q122" s="127">
        <v>-5.7747999999999999</v>
      </c>
      <c r="R122" s="134">
        <v>963.14</v>
      </c>
      <c r="S122" s="33">
        <v>1.15E-2</v>
      </c>
      <c r="T122" s="32">
        <v>-1.1204E-5</v>
      </c>
      <c r="U122" s="146">
        <v>0.22689999999999999</v>
      </c>
      <c r="V122" s="147">
        <v>0.23699999999999999</v>
      </c>
      <c r="W122" s="148">
        <v>0.28570000000000001</v>
      </c>
      <c r="X122" s="164">
        <v>68.549000000000007</v>
      </c>
      <c r="Y122" s="171">
        <v>-4490.2</v>
      </c>
      <c r="Z122" s="178">
        <v>-22.63</v>
      </c>
      <c r="AA122" s="25">
        <v>1.0382000000000001E-2</v>
      </c>
      <c r="AB122" s="26">
        <v>-7.5400999999999996E-7</v>
      </c>
      <c r="AC122" s="194">
        <v>306.529</v>
      </c>
      <c r="AD122" s="33">
        <v>-0.36037999999999998</v>
      </c>
      <c r="AE122" s="34">
        <v>1.1244E-3</v>
      </c>
      <c r="AF122" s="53">
        <v>0</v>
      </c>
      <c r="AG122" s="129">
        <v>0.16539999999999999</v>
      </c>
      <c r="AH122" s="25">
        <v>-6.6579000000000001E-5</v>
      </c>
      <c r="AI122" s="35">
        <v>-2.3096E-7</v>
      </c>
      <c r="AJ122" s="202">
        <v>59.337000000000003</v>
      </c>
      <c r="AK122" s="203">
        <v>0.38</v>
      </c>
      <c r="AL122" s="206">
        <v>50.61</v>
      </c>
      <c r="AM122" s="208">
        <v>1.2222</v>
      </c>
      <c r="AN122" s="240">
        <v>27.244926451674299</v>
      </c>
      <c r="AO122" s="70"/>
      <c r="AP122" s="70"/>
      <c r="AQ122" s="70"/>
      <c r="AR122" s="70"/>
      <c r="AS122" s="70"/>
      <c r="AT122" s="70"/>
      <c r="AU122" s="70"/>
      <c r="AV122" s="70"/>
      <c r="AW122" s="70"/>
      <c r="AX122" s="70"/>
      <c r="AY122" s="70"/>
      <c r="AZ122" s="70"/>
      <c r="BA122" s="70"/>
      <c r="BB122" s="70"/>
      <c r="BC122" s="70"/>
      <c r="BD122" s="70"/>
      <c r="BE122" s="70"/>
      <c r="BF122" s="70"/>
    </row>
    <row r="123" spans="1:58" x14ac:dyDescent="0.2">
      <c r="A123" s="9" t="s">
        <v>114</v>
      </c>
      <c r="B123" s="50" t="s">
        <v>84</v>
      </c>
      <c r="C123" s="50" t="s">
        <v>1087</v>
      </c>
      <c r="D123" s="50">
        <v>10</v>
      </c>
      <c r="E123" s="115">
        <v>3.1559346387499998</v>
      </c>
      <c r="F123" s="225">
        <f t="shared" si="5"/>
        <v>0.15404801716948355</v>
      </c>
      <c r="G123" s="55">
        <v>142.285</v>
      </c>
      <c r="H123" s="88">
        <v>606.6</v>
      </c>
      <c r="I123" s="85">
        <v>22.29</v>
      </c>
      <c r="J123" s="31">
        <v>5.4100000000000003E-4</v>
      </c>
      <c r="K123" s="104">
        <f t="shared" si="6"/>
        <v>263.00369685767095</v>
      </c>
      <c r="L123" s="52">
        <f t="shared" si="7"/>
        <v>0.23910844078142601</v>
      </c>
      <c r="M123" s="95">
        <v>0.41599999999999998</v>
      </c>
      <c r="N123" s="229">
        <v>309.26111111111106</v>
      </c>
      <c r="O123" s="229">
        <v>219.16</v>
      </c>
      <c r="P123" s="229">
        <v>44.29</v>
      </c>
      <c r="Q123" s="127">
        <v>-5.4492000000000003</v>
      </c>
      <c r="R123" s="134">
        <v>908.61</v>
      </c>
      <c r="S123" s="33">
        <v>1.0999999999999999E-2</v>
      </c>
      <c r="T123" s="32">
        <v>-1.1066E-5</v>
      </c>
      <c r="U123" s="146">
        <v>0.22639999999999999</v>
      </c>
      <c r="V123" s="147">
        <v>0.23899999999999999</v>
      </c>
      <c r="W123" s="148">
        <v>0.28570000000000001</v>
      </c>
      <c r="X123" s="164">
        <v>50.734999999999999</v>
      </c>
      <c r="Y123" s="171">
        <v>-4109</v>
      </c>
      <c r="Z123" s="178">
        <v>-15.061999999999999</v>
      </c>
      <c r="AA123" s="25">
        <v>2.0425E-3</v>
      </c>
      <c r="AB123" s="26">
        <v>2.5513E-6</v>
      </c>
      <c r="AC123" s="194">
        <v>303.59399999999999</v>
      </c>
      <c r="AD123" s="33">
        <v>-0.36791000000000001</v>
      </c>
      <c r="AE123" s="34">
        <v>1.145E-3</v>
      </c>
      <c r="AF123" s="53">
        <v>0</v>
      </c>
      <c r="AG123" s="129">
        <v>0.16669999999999999</v>
      </c>
      <c r="AH123" s="25">
        <v>-6.5759000000000005E-5</v>
      </c>
      <c r="AI123" s="35">
        <v>-2.4326999999999998E-7</v>
      </c>
      <c r="AJ123" s="202">
        <v>60.427999999999997</v>
      </c>
      <c r="AK123" s="203">
        <v>0.38</v>
      </c>
      <c r="AL123" s="206">
        <v>50.307000000000002</v>
      </c>
      <c r="AM123" s="208">
        <v>1.2222</v>
      </c>
      <c r="AN123" s="240">
        <v>28.134577221808801</v>
      </c>
      <c r="AO123" s="70"/>
      <c r="AP123" s="70"/>
      <c r="AQ123" s="70"/>
      <c r="AR123" s="70"/>
      <c r="AS123" s="70"/>
      <c r="AT123" s="70"/>
      <c r="AU123" s="70"/>
      <c r="AV123" s="70"/>
      <c r="AW123" s="70"/>
      <c r="AX123" s="70"/>
      <c r="AY123" s="70"/>
      <c r="AZ123" s="70"/>
      <c r="BA123" s="70"/>
      <c r="BB123" s="70"/>
      <c r="BC123" s="70"/>
      <c r="BD123" s="70"/>
      <c r="BE123" s="70"/>
      <c r="BF123" s="70"/>
    </row>
    <row r="124" spans="1:58" x14ac:dyDescent="0.2">
      <c r="A124" s="9" t="s">
        <v>115</v>
      </c>
      <c r="B124" s="50" t="s">
        <v>84</v>
      </c>
      <c r="C124" s="50" t="s">
        <v>584</v>
      </c>
      <c r="D124" s="50">
        <v>10</v>
      </c>
      <c r="E124" s="115">
        <v>1.23049313625</v>
      </c>
      <c r="F124" s="225">
        <f t="shared" si="5"/>
        <v>3.4631075883608199E-6</v>
      </c>
      <c r="G124" s="55">
        <v>142.285</v>
      </c>
      <c r="H124" s="88">
        <v>609.6</v>
      </c>
      <c r="I124" s="85">
        <v>21.78</v>
      </c>
      <c r="J124" s="31">
        <v>5.5199999999999997E-4</v>
      </c>
      <c r="K124" s="104">
        <f t="shared" si="6"/>
        <v>257.76268115942031</v>
      </c>
      <c r="L124" s="52">
        <f t="shared" si="7"/>
        <v>0.23721490550991686</v>
      </c>
      <c r="M124" s="95">
        <v>0.443</v>
      </c>
      <c r="N124" s="229">
        <v>312.59444444444443</v>
      </c>
      <c r="O124" s="229">
        <v>185.46</v>
      </c>
      <c r="P124" s="229">
        <v>44.31</v>
      </c>
      <c r="Q124" s="127">
        <v>-5.3761999999999999</v>
      </c>
      <c r="R124" s="134">
        <v>908.11</v>
      </c>
      <c r="S124" s="33">
        <v>1.0699999999999999E-2</v>
      </c>
      <c r="T124" s="32">
        <v>-1.0905E-5</v>
      </c>
      <c r="U124" s="146">
        <v>0.22370000000000001</v>
      </c>
      <c r="V124" s="147">
        <v>0.23699999999999999</v>
      </c>
      <c r="W124" s="148">
        <v>0.28570000000000001</v>
      </c>
      <c r="X124" s="164">
        <v>87.272999999999996</v>
      </c>
      <c r="Y124" s="171">
        <v>-5136.8999999999996</v>
      </c>
      <c r="Z124" s="178">
        <v>-29.989000000000001</v>
      </c>
      <c r="AA124" s="25">
        <v>1.6015999999999999E-2</v>
      </c>
      <c r="AB124" s="26">
        <v>-2.3588000000000002E-6</v>
      </c>
      <c r="AC124" s="194">
        <v>298.363</v>
      </c>
      <c r="AD124" s="33">
        <v>-0.25313999999999998</v>
      </c>
      <c r="AE124" s="34">
        <v>1.0269999999999999E-3</v>
      </c>
      <c r="AF124" s="53">
        <v>0</v>
      </c>
      <c r="AG124" s="129">
        <v>0.17100000000000001</v>
      </c>
      <c r="AH124" s="25">
        <v>-7.6953999999999995E-5</v>
      </c>
      <c r="AI124" s="35">
        <v>-2.325E-7</v>
      </c>
      <c r="AJ124" s="202">
        <v>62.817999999999998</v>
      </c>
      <c r="AK124" s="203">
        <v>0.38</v>
      </c>
      <c r="AL124" s="206">
        <v>50.787999999999997</v>
      </c>
      <c r="AM124" s="208">
        <v>1.2222</v>
      </c>
      <c r="AN124" s="240">
        <v>39.240243656684001</v>
      </c>
      <c r="AO124" s="70"/>
      <c r="AP124" s="70"/>
      <c r="AQ124" s="70"/>
      <c r="AR124" s="70"/>
      <c r="AS124" s="70"/>
      <c r="AT124" s="70"/>
      <c r="AU124" s="70"/>
      <c r="AV124" s="70"/>
      <c r="AW124" s="70"/>
      <c r="AX124" s="70"/>
      <c r="AY124" s="70"/>
      <c r="AZ124" s="70"/>
      <c r="BA124" s="70"/>
      <c r="BB124" s="70"/>
      <c r="BC124" s="70"/>
      <c r="BD124" s="70"/>
      <c r="BE124" s="70"/>
      <c r="BF124" s="70"/>
    </row>
    <row r="125" spans="1:58" x14ac:dyDescent="0.2">
      <c r="A125" s="9" t="s">
        <v>116</v>
      </c>
      <c r="B125" s="50" t="s">
        <v>84</v>
      </c>
      <c r="C125" s="50" t="s">
        <v>1088</v>
      </c>
      <c r="D125" s="50">
        <v>10</v>
      </c>
      <c r="E125" s="115">
        <v>1.2315515275</v>
      </c>
      <c r="F125" s="225">
        <f t="shared" ref="F125:F156" si="8">(E125-MIN($E$93:$E$165))/(MAX($E$93:$E$165)-MIN($E$93:$E$165))</f>
        <v>8.8139483327413036E-5</v>
      </c>
      <c r="G125" s="55">
        <v>142.285</v>
      </c>
      <c r="H125" s="88">
        <v>613.6</v>
      </c>
      <c r="I125" s="85">
        <v>21.89</v>
      </c>
      <c r="J125" s="31">
        <v>5.6099999999999998E-4</v>
      </c>
      <c r="K125" s="104">
        <f t="shared" si="6"/>
        <v>253.62745098039213</v>
      </c>
      <c r="L125" s="52">
        <f t="shared" si="7"/>
        <v>0.24072059694789175</v>
      </c>
      <c r="M125" s="95">
        <v>0.44600000000000001</v>
      </c>
      <c r="N125" s="229">
        <v>314.26111111111106</v>
      </c>
      <c r="O125" s="229">
        <v>185.46</v>
      </c>
      <c r="P125" s="229">
        <v>44.31</v>
      </c>
      <c r="Q125" s="127">
        <v>-5.5312000000000001</v>
      </c>
      <c r="R125" s="134">
        <v>935.48</v>
      </c>
      <c r="S125" s="33">
        <v>1.0999999999999999E-2</v>
      </c>
      <c r="T125" s="32">
        <v>-1.1038E-5</v>
      </c>
      <c r="U125" s="146">
        <v>0.22689999999999999</v>
      </c>
      <c r="V125" s="147">
        <v>0.24099999999999999</v>
      </c>
      <c r="W125" s="148">
        <v>0.28570000000000001</v>
      </c>
      <c r="X125" s="164">
        <v>81.394000000000005</v>
      </c>
      <c r="Y125" s="171">
        <v>-5035.5</v>
      </c>
      <c r="Z125" s="178">
        <v>-27.491</v>
      </c>
      <c r="AA125" s="25">
        <v>1.3341E-2</v>
      </c>
      <c r="AB125" s="26">
        <v>-1.3741999999999999E-6</v>
      </c>
      <c r="AC125" s="194">
        <v>297.286</v>
      </c>
      <c r="AD125" s="33">
        <v>-0.27567999999999998</v>
      </c>
      <c r="AE125" s="34">
        <v>1.0261999999999999E-3</v>
      </c>
      <c r="AF125" s="53">
        <v>0</v>
      </c>
      <c r="AG125" s="129">
        <v>0.1711</v>
      </c>
      <c r="AH125" s="25">
        <v>-7.6647E-5</v>
      </c>
      <c r="AI125" s="35">
        <v>-2.2942E-7</v>
      </c>
      <c r="AJ125" s="202">
        <v>63.360999999999997</v>
      </c>
      <c r="AK125" s="203">
        <v>0.38</v>
      </c>
      <c r="AL125" s="206">
        <v>51.17</v>
      </c>
      <c r="AM125" s="208">
        <v>1.2222</v>
      </c>
      <c r="AN125" s="240">
        <v>41.893929957329703</v>
      </c>
      <c r="AO125" s="70"/>
      <c r="AP125" s="70"/>
      <c r="AQ125" s="70"/>
      <c r="AR125" s="70"/>
      <c r="AS125" s="70"/>
      <c r="AT125" s="70"/>
      <c r="AU125" s="70"/>
      <c r="AV125" s="70"/>
      <c r="AW125" s="70"/>
      <c r="AX125" s="70"/>
      <c r="AY125" s="70"/>
      <c r="AZ125" s="70"/>
      <c r="BA125" s="70"/>
      <c r="BB125" s="70"/>
      <c r="BC125" s="70"/>
      <c r="BD125" s="70"/>
      <c r="BE125" s="70"/>
      <c r="BF125" s="70"/>
    </row>
    <row r="126" spans="1:58" x14ac:dyDescent="0.2">
      <c r="A126" s="9" t="s">
        <v>117</v>
      </c>
      <c r="B126" s="50" t="s">
        <v>84</v>
      </c>
      <c r="C126" s="50" t="s">
        <v>1089</v>
      </c>
      <c r="D126" s="50">
        <v>10</v>
      </c>
      <c r="E126" s="115">
        <v>5.8493388424999999</v>
      </c>
      <c r="F126" s="225">
        <f t="shared" si="8"/>
        <v>0.36953327025891242</v>
      </c>
      <c r="G126" s="55">
        <v>142.285</v>
      </c>
      <c r="H126" s="88">
        <v>623.4</v>
      </c>
      <c r="I126" s="85">
        <v>22.9</v>
      </c>
      <c r="J126" s="31">
        <v>5.2899999999999996E-4</v>
      </c>
      <c r="K126" s="104">
        <f t="shared" si="6"/>
        <v>268.96975425330811</v>
      </c>
      <c r="L126" s="52">
        <f t="shared" si="7"/>
        <v>0.23372993390865077</v>
      </c>
      <c r="M126" s="95">
        <v>0.39100000000000001</v>
      </c>
      <c r="N126" s="229">
        <v>314.81666666666666</v>
      </c>
      <c r="O126" s="229">
        <v>219.16</v>
      </c>
      <c r="P126" s="229">
        <v>44.3</v>
      </c>
      <c r="Q126" s="127">
        <v>-5.6102999999999996</v>
      </c>
      <c r="R126" s="134">
        <v>955.84</v>
      </c>
      <c r="S126" s="33">
        <v>1.0999999999999999E-2</v>
      </c>
      <c r="T126" s="32">
        <v>-1.062E-5</v>
      </c>
      <c r="U126" s="146">
        <v>0.22259999999999999</v>
      </c>
      <c r="V126" s="147">
        <v>0.23400000000000001</v>
      </c>
      <c r="W126" s="148">
        <v>0.28570000000000001</v>
      </c>
      <c r="X126" s="164">
        <v>165.09</v>
      </c>
      <c r="Y126" s="171">
        <v>-6976.8</v>
      </c>
      <c r="Z126" s="178">
        <v>-62.423000000000002</v>
      </c>
      <c r="AA126" s="25">
        <v>4.8743000000000002E-2</v>
      </c>
      <c r="AB126" s="26">
        <v>-1.4382000000000001E-5</v>
      </c>
      <c r="AC126" s="194">
        <v>314.52499999999998</v>
      </c>
      <c r="AD126" s="33">
        <v>-0.36435000000000001</v>
      </c>
      <c r="AE126" s="34">
        <v>1.1341999999999999E-3</v>
      </c>
      <c r="AF126" s="53">
        <v>0</v>
      </c>
      <c r="AG126" s="129">
        <v>0.1658</v>
      </c>
      <c r="AH126" s="25">
        <v>-6.6161999999999994E-5</v>
      </c>
      <c r="AI126" s="35">
        <v>-2.2555999999999999E-7</v>
      </c>
      <c r="AJ126" s="202">
        <v>58.262999999999998</v>
      </c>
      <c r="AK126" s="203">
        <v>0.38</v>
      </c>
      <c r="AL126" s="206">
        <v>50.588000000000001</v>
      </c>
      <c r="AM126" s="208">
        <v>1.2222</v>
      </c>
      <c r="AN126" s="240">
        <v>22.601037046520499</v>
      </c>
      <c r="AO126" s="70"/>
      <c r="AP126" s="70"/>
      <c r="AQ126" s="70"/>
      <c r="AR126" s="70"/>
      <c r="AS126" s="70"/>
      <c r="AT126" s="70"/>
      <c r="AU126" s="70"/>
      <c r="AV126" s="70"/>
      <c r="AW126" s="70"/>
      <c r="AX126" s="70"/>
      <c r="AY126" s="70"/>
      <c r="AZ126" s="70"/>
      <c r="BA126" s="70"/>
      <c r="BB126" s="70"/>
      <c r="BC126" s="70"/>
      <c r="BD126" s="70"/>
      <c r="BE126" s="70"/>
      <c r="BF126" s="70"/>
    </row>
    <row r="127" spans="1:58" x14ac:dyDescent="0.2">
      <c r="A127" s="9" t="s">
        <v>118</v>
      </c>
      <c r="B127" s="50" t="s">
        <v>84</v>
      </c>
      <c r="C127" s="50" t="s">
        <v>1090</v>
      </c>
      <c r="D127" s="50">
        <v>10</v>
      </c>
      <c r="E127" s="115">
        <v>3.53771058375</v>
      </c>
      <c r="F127" s="225">
        <f t="shared" si="8"/>
        <v>0.18459192365676133</v>
      </c>
      <c r="G127" s="55">
        <v>142.285</v>
      </c>
      <c r="H127" s="88">
        <v>607.6</v>
      </c>
      <c r="I127" s="85">
        <v>22.29</v>
      </c>
      <c r="J127" s="31">
        <v>5.3700000000000004E-4</v>
      </c>
      <c r="K127" s="104">
        <f t="shared" si="6"/>
        <v>264.96275605214146</v>
      </c>
      <c r="L127" s="52">
        <f t="shared" si="7"/>
        <v>0.23694992131580686</v>
      </c>
      <c r="M127" s="95">
        <v>0.41599999999999998</v>
      </c>
      <c r="N127" s="229">
        <v>309.81666666666666</v>
      </c>
      <c r="O127" s="229">
        <v>219.16</v>
      </c>
      <c r="P127" s="229">
        <v>44.32</v>
      </c>
      <c r="Q127" s="127">
        <v>-5.4530000000000003</v>
      </c>
      <c r="R127" s="134">
        <v>910.91</v>
      </c>
      <c r="S127" s="33">
        <v>1.09E-2</v>
      </c>
      <c r="T127" s="32">
        <v>-1.1032E-5</v>
      </c>
      <c r="U127" s="146">
        <v>0.2243</v>
      </c>
      <c r="V127" s="147">
        <v>0.23699999999999999</v>
      </c>
      <c r="W127" s="148">
        <v>0.28570000000000001</v>
      </c>
      <c r="X127" s="164">
        <v>80.046999999999997</v>
      </c>
      <c r="Y127" s="171">
        <v>-4837.7</v>
      </c>
      <c r="Z127" s="178">
        <v>-27.213000000000001</v>
      </c>
      <c r="AA127" s="25">
        <v>1.4109999999999999E-2</v>
      </c>
      <c r="AB127" s="26">
        <v>-1.854E-6</v>
      </c>
      <c r="AC127" s="194">
        <v>304.709</v>
      </c>
      <c r="AD127" s="33">
        <v>-0.37117</v>
      </c>
      <c r="AE127" s="34">
        <v>1.1532000000000001E-3</v>
      </c>
      <c r="AF127" s="53">
        <v>0</v>
      </c>
      <c r="AG127" s="129">
        <v>0.16669999999999999</v>
      </c>
      <c r="AH127" s="25">
        <v>-6.5732E-5</v>
      </c>
      <c r="AI127" s="35">
        <v>-2.4241000000000001E-7</v>
      </c>
      <c r="AJ127" s="202">
        <v>60.024999999999999</v>
      </c>
      <c r="AK127" s="203">
        <v>0.38</v>
      </c>
      <c r="AL127" s="206">
        <v>50.345999999999997</v>
      </c>
      <c r="AM127" s="208">
        <v>1.2222</v>
      </c>
      <c r="AN127" s="240">
        <v>33.912234549418301</v>
      </c>
      <c r="AO127" s="70"/>
      <c r="AP127" s="70"/>
      <c r="AQ127" s="70"/>
      <c r="AR127" s="70"/>
      <c r="AS127" s="70"/>
      <c r="AT127" s="70"/>
      <c r="AU127" s="70"/>
      <c r="AV127" s="70"/>
      <c r="AW127" s="70"/>
      <c r="AX127" s="70"/>
      <c r="AY127" s="70"/>
      <c r="AZ127" s="70"/>
      <c r="BA127" s="70"/>
      <c r="BB127" s="70"/>
      <c r="BC127" s="70"/>
      <c r="BD127" s="70"/>
      <c r="BE127" s="70"/>
      <c r="BF127" s="70"/>
    </row>
    <row r="128" spans="1:58" x14ac:dyDescent="0.2">
      <c r="A128" s="9" t="s">
        <v>599</v>
      </c>
      <c r="B128" s="50" t="s">
        <v>84</v>
      </c>
      <c r="C128" s="54" t="s">
        <v>600</v>
      </c>
      <c r="D128" s="50">
        <v>10</v>
      </c>
      <c r="E128" s="115">
        <v>1.9198902225000001</v>
      </c>
      <c r="F128" s="225">
        <f t="shared" si="8"/>
        <v>5.515853615710116E-2</v>
      </c>
      <c r="G128" s="55">
        <v>142.285</v>
      </c>
      <c r="H128" s="89">
        <v>613</v>
      </c>
      <c r="I128" s="89">
        <v>21.6</v>
      </c>
      <c r="J128" s="62">
        <v>5.8299999999999997E-4</v>
      </c>
      <c r="K128" s="104">
        <f t="shared" si="6"/>
        <v>244.05660377358492</v>
      </c>
      <c r="L128" s="52">
        <f t="shared" si="7"/>
        <v>0.24708808939185892</v>
      </c>
      <c r="M128" s="98">
        <v>0.46500000000000002</v>
      </c>
      <c r="N128" s="231">
        <v>314.26111111111106</v>
      </c>
      <c r="O128" s="231">
        <v>188.35</v>
      </c>
      <c r="P128" s="231">
        <v>44.29</v>
      </c>
      <c r="Q128" s="128">
        <v>-4.7527999999999997</v>
      </c>
      <c r="R128" s="135">
        <v>805.4</v>
      </c>
      <c r="S128" s="138">
        <v>9.5999999999999992E-3</v>
      </c>
      <c r="T128" s="24">
        <v>-1.0134E-5</v>
      </c>
      <c r="U128" s="152">
        <v>0.27372341488797403</v>
      </c>
      <c r="V128" s="153">
        <v>0.29427657369604199</v>
      </c>
      <c r="W128" s="154">
        <v>0.33309320891291899</v>
      </c>
      <c r="X128" s="167">
        <v>64.652000000000001</v>
      </c>
      <c r="Y128" s="173">
        <v>-4564.3999999999996</v>
      </c>
      <c r="Z128" s="180">
        <v>-20.802</v>
      </c>
      <c r="AA128" s="108">
        <v>8.1381999999999999E-3</v>
      </c>
      <c r="AB128" s="56">
        <v>-3.4024999999999999E-14</v>
      </c>
      <c r="AC128" s="195">
        <v>163.72800000000001</v>
      </c>
      <c r="AD128" s="27">
        <v>1.0267999999999999</v>
      </c>
      <c r="AE128" s="28">
        <v>-2.8681000000000002E-3</v>
      </c>
      <c r="AF128" s="57">
        <v>3.6165E-6</v>
      </c>
      <c r="AG128" s="197">
        <v>0.1716</v>
      </c>
      <c r="AH128" s="29">
        <v>-7.5296000000000006E-5</v>
      </c>
      <c r="AI128" s="30">
        <v>-2.3305000000000001E-7</v>
      </c>
      <c r="AJ128" s="202">
        <v>66.225999999999999</v>
      </c>
      <c r="AK128" s="203">
        <v>0.435</v>
      </c>
      <c r="AL128" s="206">
        <v>52.155000000000001</v>
      </c>
      <c r="AM128" s="208">
        <v>1.214</v>
      </c>
      <c r="AN128" s="240">
        <v>49.669483627698</v>
      </c>
      <c r="AO128" s="70"/>
      <c r="AP128" s="70"/>
      <c r="AQ128" s="70"/>
      <c r="AR128" s="70"/>
      <c r="AS128" s="70"/>
      <c r="AT128" s="70"/>
      <c r="AU128" s="70"/>
      <c r="AV128" s="70"/>
      <c r="AW128" s="70"/>
      <c r="AX128" s="70"/>
      <c r="AY128" s="70"/>
      <c r="AZ128" s="70"/>
      <c r="BA128" s="70"/>
      <c r="BB128" s="70"/>
      <c r="BC128" s="70"/>
      <c r="BD128" s="70"/>
      <c r="BE128" s="70"/>
      <c r="BF128" s="70"/>
    </row>
    <row r="129" spans="1:58" x14ac:dyDescent="0.2">
      <c r="A129" s="9" t="s">
        <v>119</v>
      </c>
      <c r="B129" s="50" t="s">
        <v>84</v>
      </c>
      <c r="C129" s="50" t="s">
        <v>1091</v>
      </c>
      <c r="D129" s="50">
        <v>10</v>
      </c>
      <c r="E129" s="115">
        <v>2.6078256</v>
      </c>
      <c r="F129" s="225">
        <f t="shared" si="8"/>
        <v>0.11019666549668052</v>
      </c>
      <c r="G129" s="55">
        <v>142.285</v>
      </c>
      <c r="H129" s="85">
        <v>610</v>
      </c>
      <c r="I129" s="85">
        <v>21.2</v>
      </c>
      <c r="J129" s="31">
        <v>5.8299999999999997E-4</v>
      </c>
      <c r="K129" s="104">
        <f t="shared" si="6"/>
        <v>244.05660377358492</v>
      </c>
      <c r="L129" s="52">
        <f t="shared" si="7"/>
        <v>0.24370506788864915</v>
      </c>
      <c r="M129" s="95">
        <v>0.47199999999999998</v>
      </c>
      <c r="N129" s="229">
        <v>314.81666666666666</v>
      </c>
      <c r="O129" s="229">
        <v>198.5</v>
      </c>
      <c r="P129" s="229">
        <v>44.28</v>
      </c>
      <c r="Q129" s="127">
        <v>-6.6482999999999999</v>
      </c>
      <c r="R129" s="134">
        <v>1076.5</v>
      </c>
      <c r="S129" s="33">
        <v>1.37E-2</v>
      </c>
      <c r="T129" s="32">
        <v>-1.2961E-5</v>
      </c>
      <c r="U129" s="155" t="s">
        <v>960</v>
      </c>
      <c r="V129" s="156">
        <v>0.34660000000000002</v>
      </c>
      <c r="W129" s="157">
        <v>0.40720000000000001</v>
      </c>
      <c r="X129" s="164">
        <v>56.813000000000002</v>
      </c>
      <c r="Y129" s="171">
        <v>-4602.2</v>
      </c>
      <c r="Z129" s="178">
        <v>-16.768999999999998</v>
      </c>
      <c r="AA129" s="109">
        <v>-1.5533E-10</v>
      </c>
      <c r="AB129" s="26">
        <v>4.4071999999999999E-6</v>
      </c>
      <c r="AC129" s="194">
        <v>148.34200000000001</v>
      </c>
      <c r="AD129" s="33">
        <v>1.1724000000000001</v>
      </c>
      <c r="AE129" s="34">
        <v>-3.2618999999999999E-3</v>
      </c>
      <c r="AF129" s="53">
        <v>4.0292999999999997E-6</v>
      </c>
      <c r="AG129" s="129">
        <v>0.17119999999999999</v>
      </c>
      <c r="AH129" s="25">
        <v>-7.1512000000000002E-5</v>
      </c>
      <c r="AI129" s="35">
        <v>-2.4088999999999998E-7</v>
      </c>
      <c r="AJ129" s="202">
        <v>65.665999999999997</v>
      </c>
      <c r="AK129" s="203">
        <v>0.42499999999999999</v>
      </c>
      <c r="AL129" s="206">
        <v>51.634</v>
      </c>
      <c r="AM129" s="208">
        <v>1.244</v>
      </c>
      <c r="AN129" s="240">
        <v>56.888360579426603</v>
      </c>
      <c r="AO129" s="70"/>
      <c r="AP129" s="70"/>
      <c r="AQ129" s="70"/>
      <c r="AR129" s="70"/>
      <c r="AS129" s="70"/>
      <c r="AT129" s="70"/>
      <c r="AU129" s="70"/>
      <c r="AV129" s="70"/>
      <c r="AW129" s="70"/>
      <c r="AX129" s="70"/>
      <c r="AY129" s="70"/>
      <c r="AZ129" s="70"/>
      <c r="BA129" s="70"/>
      <c r="BB129" s="70"/>
      <c r="BC129" s="70"/>
      <c r="BD129" s="70"/>
      <c r="BE129" s="70"/>
      <c r="BF129" s="70"/>
    </row>
    <row r="130" spans="1:58" x14ac:dyDescent="0.2">
      <c r="A130" s="9" t="s">
        <v>120</v>
      </c>
      <c r="B130" s="50" t="s">
        <v>84</v>
      </c>
      <c r="C130" s="50" t="s">
        <v>1092</v>
      </c>
      <c r="D130" s="50">
        <v>10</v>
      </c>
      <c r="E130" s="115">
        <v>1.9186194224999999</v>
      </c>
      <c r="F130" s="225">
        <f t="shared" si="8"/>
        <v>5.5056866062711013E-2</v>
      </c>
      <c r="G130" s="55">
        <v>142.285</v>
      </c>
      <c r="H130" s="85">
        <v>610</v>
      </c>
      <c r="I130" s="85">
        <v>21.6</v>
      </c>
      <c r="J130" s="31">
        <v>5.8299999999999997E-4</v>
      </c>
      <c r="K130" s="104">
        <f t="shared" si="6"/>
        <v>244.05660377358492</v>
      </c>
      <c r="L130" s="52">
        <f t="shared" si="7"/>
        <v>0.24830327671673688</v>
      </c>
      <c r="M130" s="95">
        <v>0.46500000000000002</v>
      </c>
      <c r="N130" s="229">
        <v>314.26111111111106</v>
      </c>
      <c r="O130" s="229">
        <v>174.45</v>
      </c>
      <c r="P130" s="229">
        <v>44.29</v>
      </c>
      <c r="Q130" s="127">
        <v>-4.7950999999999997</v>
      </c>
      <c r="R130" s="134">
        <v>796.52</v>
      </c>
      <c r="S130" s="33">
        <v>9.7999999999999997E-3</v>
      </c>
      <c r="T130" s="32">
        <v>-1.0436E-5</v>
      </c>
      <c r="U130" s="155" t="s">
        <v>963</v>
      </c>
      <c r="V130" s="156">
        <v>0.35220000000000001</v>
      </c>
      <c r="W130" s="157">
        <v>0.41249999999999998</v>
      </c>
      <c r="X130" s="164">
        <v>12.449</v>
      </c>
      <c r="Y130" s="171">
        <v>-3091.8</v>
      </c>
      <c r="Z130" s="178">
        <v>0.42099999999999999</v>
      </c>
      <c r="AA130" s="109">
        <v>-1.1259E-2</v>
      </c>
      <c r="AB130" s="26">
        <v>6.7772000000000001E-6</v>
      </c>
      <c r="AC130" s="194">
        <v>170.15799999999999</v>
      </c>
      <c r="AD130" s="33">
        <v>0.98007</v>
      </c>
      <c r="AE130" s="34">
        <v>-2.7634999999999999E-3</v>
      </c>
      <c r="AF130" s="53">
        <v>3.6333E-6</v>
      </c>
      <c r="AG130" s="129">
        <v>0.17269999999999999</v>
      </c>
      <c r="AH130" s="25">
        <v>-8.0258000000000003E-5</v>
      </c>
      <c r="AI130" s="35">
        <v>-2.3059999999999999E-7</v>
      </c>
      <c r="AJ130" s="202">
        <v>62.015999999999998</v>
      </c>
      <c r="AK130" s="203">
        <v>0.375</v>
      </c>
      <c r="AL130" s="206">
        <v>54.353000000000002</v>
      </c>
      <c r="AM130" s="208">
        <v>1.2726</v>
      </c>
      <c r="AN130" s="240">
        <v>47.591493726293002</v>
      </c>
      <c r="AO130" s="70"/>
      <c r="AP130" s="70"/>
      <c r="AQ130" s="70"/>
      <c r="AR130" s="70"/>
      <c r="AS130" s="70"/>
      <c r="AT130" s="70"/>
      <c r="AU130" s="70"/>
      <c r="AV130" s="70"/>
      <c r="AW130" s="70"/>
      <c r="AX130" s="70"/>
      <c r="AY130" s="70"/>
      <c r="AZ130" s="70"/>
      <c r="BA130" s="70"/>
      <c r="BB130" s="70"/>
      <c r="BC130" s="70"/>
      <c r="BD130" s="70"/>
      <c r="BE130" s="70"/>
      <c r="BF130" s="70"/>
    </row>
    <row r="131" spans="1:58" x14ac:dyDescent="0.2">
      <c r="A131" s="9" t="s">
        <v>601</v>
      </c>
      <c r="B131" s="50" t="s">
        <v>84</v>
      </c>
      <c r="C131" s="50" t="s">
        <v>1093</v>
      </c>
      <c r="D131" s="50">
        <v>10</v>
      </c>
      <c r="E131" s="115">
        <v>1.9198160925000001</v>
      </c>
      <c r="F131" s="225">
        <f t="shared" si="8"/>
        <v>5.5152605401595063E-2</v>
      </c>
      <c r="G131" s="55">
        <v>142.285</v>
      </c>
      <c r="H131" s="89">
        <v>610</v>
      </c>
      <c r="I131" s="89">
        <v>21.6</v>
      </c>
      <c r="J131" s="62">
        <v>5.8299999999999997E-4</v>
      </c>
      <c r="K131" s="104">
        <f t="shared" si="6"/>
        <v>244.05660377358492</v>
      </c>
      <c r="L131" s="52">
        <f t="shared" si="7"/>
        <v>0.24830327671673688</v>
      </c>
      <c r="M131" s="98">
        <v>0.45600000000000002</v>
      </c>
      <c r="N131" s="231">
        <v>313.70555555555552</v>
      </c>
      <c r="O131" s="231">
        <v>185.45</v>
      </c>
      <c r="P131" s="231">
        <v>44.3</v>
      </c>
      <c r="Q131" s="128">
        <v>-4.5434000000000001</v>
      </c>
      <c r="R131" s="135">
        <v>785.04</v>
      </c>
      <c r="S131" s="138">
        <v>8.9999999999999993E-3</v>
      </c>
      <c r="T131" s="24">
        <v>-9.6878000000000007E-6</v>
      </c>
      <c r="U131" s="152">
        <v>0.23351571911129201</v>
      </c>
      <c r="V131" s="153">
        <v>0.25215512432095799</v>
      </c>
      <c r="W131" s="154">
        <v>0.28198436613204397</v>
      </c>
      <c r="X131" s="167">
        <v>3.7845</v>
      </c>
      <c r="Y131" s="173">
        <v>-3221.7</v>
      </c>
      <c r="Z131" s="180">
        <v>5.2149000000000001</v>
      </c>
      <c r="AA131" s="108">
        <v>-2.2499999999999999E-2</v>
      </c>
      <c r="AB131" s="56">
        <v>1.3173000000000001E-5</v>
      </c>
      <c r="AC131" s="195">
        <v>163.221</v>
      </c>
      <c r="AD131" s="27">
        <v>1.042</v>
      </c>
      <c r="AE131" s="28">
        <v>-2.9260000000000002E-3</v>
      </c>
      <c r="AF131" s="57">
        <v>3.7311000000000002E-6</v>
      </c>
      <c r="AG131" s="197">
        <v>0.1716</v>
      </c>
      <c r="AH131" s="29">
        <v>-7.6642000000000002E-5</v>
      </c>
      <c r="AI131" s="30">
        <v>-2.3372999999999999E-7</v>
      </c>
      <c r="AJ131" s="202">
        <v>65.682000000000002</v>
      </c>
      <c r="AK131" s="203">
        <v>0.432</v>
      </c>
      <c r="AL131" s="206">
        <v>52.893000000000001</v>
      </c>
      <c r="AM131" s="208">
        <v>1.2324999999999999</v>
      </c>
      <c r="AN131" s="240">
        <v>48.278514952130799</v>
      </c>
      <c r="AO131" s="70"/>
      <c r="AP131" s="70"/>
      <c r="AQ131" s="70"/>
      <c r="AR131" s="70"/>
      <c r="AS131" s="70"/>
      <c r="AT131" s="70"/>
      <c r="AU131" s="70"/>
      <c r="AV131" s="70"/>
      <c r="AW131" s="70"/>
      <c r="AX131" s="70"/>
      <c r="AY131" s="70"/>
      <c r="AZ131" s="70"/>
      <c r="BA131" s="70"/>
      <c r="BB131" s="70"/>
      <c r="BC131" s="70"/>
      <c r="BD131" s="70"/>
      <c r="BE131" s="70"/>
      <c r="BF131" s="70"/>
    </row>
    <row r="132" spans="1:58" x14ac:dyDescent="0.2">
      <c r="A132" s="9" t="s">
        <v>121</v>
      </c>
      <c r="B132" s="50" t="s">
        <v>84</v>
      </c>
      <c r="C132" s="50" t="s">
        <v>1094</v>
      </c>
      <c r="D132" s="50">
        <v>10</v>
      </c>
      <c r="E132" s="115">
        <v>13.729700565</v>
      </c>
      <c r="F132" s="225">
        <f t="shared" si="8"/>
        <v>1</v>
      </c>
      <c r="G132" s="55">
        <v>142.285</v>
      </c>
      <c r="H132" s="88">
        <v>627.29999999999995</v>
      </c>
      <c r="I132" s="85">
        <v>24.01</v>
      </c>
      <c r="J132" s="31">
        <v>5.2099999999999998E-4</v>
      </c>
      <c r="K132" s="104">
        <f t="shared" si="6"/>
        <v>273.09980806142033</v>
      </c>
      <c r="L132" s="52">
        <f t="shared" si="7"/>
        <v>0.23985268012127686</v>
      </c>
      <c r="M132" s="95">
        <v>0.308</v>
      </c>
      <c r="N132" s="229">
        <v>309.81666666666666</v>
      </c>
      <c r="O132" s="229">
        <v>234.41</v>
      </c>
      <c r="P132" s="229">
        <v>44.37</v>
      </c>
      <c r="Q132" s="127">
        <v>-5.8639000000000001</v>
      </c>
      <c r="R132" s="134">
        <v>1069.7</v>
      </c>
      <c r="S132" s="33">
        <v>1.0500000000000001E-2</v>
      </c>
      <c r="T132" s="32">
        <v>-9.6471999999999997E-6</v>
      </c>
      <c r="U132" s="146">
        <v>0.23300000000000001</v>
      </c>
      <c r="V132" s="147">
        <v>0.24</v>
      </c>
      <c r="W132" s="148">
        <v>0.28570000000000001</v>
      </c>
      <c r="X132" s="164">
        <v>96.01</v>
      </c>
      <c r="Y132" s="171">
        <v>-4963.7</v>
      </c>
      <c r="Z132" s="178">
        <v>-34.432000000000002</v>
      </c>
      <c r="AA132" s="109">
        <v>2.3654999999999999E-2</v>
      </c>
      <c r="AB132" s="26">
        <v>-5.9877000000000003E-6</v>
      </c>
      <c r="AC132" s="194">
        <v>311.55099999999999</v>
      </c>
      <c r="AD132" s="33">
        <v>-0.37508999999999998</v>
      </c>
      <c r="AE132" s="34">
        <v>1.1011E-3</v>
      </c>
      <c r="AF132" s="53">
        <v>0</v>
      </c>
      <c r="AG132" s="129">
        <v>0.161</v>
      </c>
      <c r="AH132" s="25">
        <v>-6.3445E-5</v>
      </c>
      <c r="AI132" s="35">
        <v>-2.1659000000000001E-7</v>
      </c>
      <c r="AJ132" s="202">
        <v>55.067</v>
      </c>
      <c r="AK132" s="203">
        <v>0.38</v>
      </c>
      <c r="AL132" s="206">
        <v>48.500999999999998</v>
      </c>
      <c r="AM132" s="208">
        <v>1.2222</v>
      </c>
      <c r="AN132" s="240">
        <v>7.2289833143415496</v>
      </c>
      <c r="AO132" s="70"/>
      <c r="AP132" s="70"/>
      <c r="AQ132" s="70"/>
      <c r="AR132" s="70"/>
      <c r="AS132" s="70"/>
      <c r="AT132" s="70"/>
      <c r="AU132" s="70"/>
      <c r="AV132" s="70"/>
      <c r="AW132" s="70"/>
      <c r="AX132" s="70"/>
      <c r="AY132" s="70"/>
      <c r="AZ132" s="70"/>
      <c r="BA132" s="70"/>
      <c r="BB132" s="70"/>
      <c r="BC132" s="70"/>
      <c r="BD132" s="70"/>
      <c r="BE132" s="70"/>
      <c r="BF132" s="70"/>
    </row>
    <row r="133" spans="1:58" x14ac:dyDescent="0.2">
      <c r="A133" s="9" t="s">
        <v>122</v>
      </c>
      <c r="B133" s="50" t="s">
        <v>84</v>
      </c>
      <c r="C133" s="50" t="s">
        <v>1095</v>
      </c>
      <c r="D133" s="50">
        <v>10</v>
      </c>
      <c r="E133" s="115">
        <v>13.02790755</v>
      </c>
      <c r="F133" s="225">
        <f t="shared" si="8"/>
        <v>0.94385319320318961</v>
      </c>
      <c r="G133" s="55">
        <v>142.285</v>
      </c>
      <c r="H133" s="88">
        <v>643.79999999999995</v>
      </c>
      <c r="I133" s="85">
        <v>25.84</v>
      </c>
      <c r="J133" s="31">
        <v>5.0799999999999999E-4</v>
      </c>
      <c r="K133" s="104">
        <f t="shared" si="6"/>
        <v>280.08858267716533</v>
      </c>
      <c r="L133" s="52">
        <f t="shared" si="7"/>
        <v>0.24524221450054906</v>
      </c>
      <c r="M133" s="95">
        <v>0.29399999999999998</v>
      </c>
      <c r="N133" s="229">
        <v>314.26111111111106</v>
      </c>
      <c r="O133" s="229">
        <v>236.71</v>
      </c>
      <c r="P133" s="229">
        <v>44.36</v>
      </c>
      <c r="Q133" s="127">
        <v>-6.7838000000000003</v>
      </c>
      <c r="R133" s="134">
        <v>1211.0999999999999</v>
      </c>
      <c r="S133" s="33">
        <v>1.24E-2</v>
      </c>
      <c r="T133" s="32">
        <v>-1.0713999999999999E-5</v>
      </c>
      <c r="U133" s="146">
        <v>0.2392</v>
      </c>
      <c r="V133" s="147">
        <v>0.245</v>
      </c>
      <c r="W133" s="148">
        <v>0.28570000000000001</v>
      </c>
      <c r="X133" s="164">
        <v>60.018999999999998</v>
      </c>
      <c r="Y133" s="171">
        <v>-4108.3999999999996</v>
      </c>
      <c r="Z133" s="178">
        <v>-19.55</v>
      </c>
      <c r="AA133" s="109">
        <v>9.2479999999999993E-3</v>
      </c>
      <c r="AB133" s="26">
        <v>-9.4842000000000002E-7</v>
      </c>
      <c r="AC133" s="194">
        <v>319.59800000000001</v>
      </c>
      <c r="AD133" s="33">
        <v>-0.35533999999999999</v>
      </c>
      <c r="AE133" s="34">
        <v>1.0459E-3</v>
      </c>
      <c r="AF133" s="53">
        <v>0</v>
      </c>
      <c r="AG133" s="129">
        <v>0.15970000000000001</v>
      </c>
      <c r="AH133" s="25">
        <v>-6.3338999999999998E-5</v>
      </c>
      <c r="AI133" s="35">
        <v>-2.0118000000000001E-7</v>
      </c>
      <c r="AJ133" s="202">
        <v>56.207999999999998</v>
      </c>
      <c r="AK133" s="203">
        <v>0.38</v>
      </c>
      <c r="AL133" s="206">
        <v>50.752000000000002</v>
      </c>
      <c r="AM133" s="208">
        <v>1.2222</v>
      </c>
      <c r="AN133" s="240">
        <v>7.4057273549979898</v>
      </c>
      <c r="AO133" s="70"/>
      <c r="AP133" s="70"/>
      <c r="AQ133" s="70"/>
      <c r="AR133" s="70"/>
      <c r="AS133" s="70"/>
      <c r="AT133" s="70"/>
      <c r="AU133" s="70"/>
      <c r="AV133" s="70"/>
      <c r="AW133" s="70"/>
      <c r="AX133" s="70"/>
      <c r="AY133" s="70"/>
      <c r="AZ133" s="70"/>
      <c r="BA133" s="70"/>
      <c r="BB133" s="70"/>
      <c r="BC133" s="70"/>
      <c r="BD133" s="70"/>
      <c r="BE133" s="70"/>
      <c r="BF133" s="70"/>
    </row>
    <row r="134" spans="1:58" x14ac:dyDescent="0.2">
      <c r="A134" s="9" t="s">
        <v>602</v>
      </c>
      <c r="B134" s="50" t="s">
        <v>84</v>
      </c>
      <c r="C134" s="54" t="s">
        <v>603</v>
      </c>
      <c r="D134" s="50">
        <v>10</v>
      </c>
      <c r="E134" s="115">
        <v>1.2304498500000001</v>
      </c>
      <c r="F134" s="225">
        <f t="shared" si="8"/>
        <v>0</v>
      </c>
      <c r="G134" s="55">
        <v>142.285</v>
      </c>
      <c r="H134" s="89">
        <v>601</v>
      </c>
      <c r="I134" s="89">
        <v>21.78</v>
      </c>
      <c r="J134" s="62">
        <v>5.4500000000000002E-4</v>
      </c>
      <c r="K134" s="104">
        <f t="shared" si="6"/>
        <v>261.0733944954128</v>
      </c>
      <c r="L134" s="52">
        <f t="shared" si="7"/>
        <v>0.23755812319856609</v>
      </c>
      <c r="M134" s="98">
        <v>0.44400000000000001</v>
      </c>
      <c r="N134" s="231">
        <v>308.70555555555552</v>
      </c>
      <c r="O134" s="231">
        <v>219.16</v>
      </c>
      <c r="P134" s="231">
        <v>44.32</v>
      </c>
      <c r="Q134" s="128">
        <v>-5.3550000000000004</v>
      </c>
      <c r="R134" s="135">
        <v>889.37</v>
      </c>
      <c r="S134" s="138">
        <v>1.09E-2</v>
      </c>
      <c r="T134" s="24">
        <v>-1.1232E-5</v>
      </c>
      <c r="U134" s="152">
        <v>0.23347723389285699</v>
      </c>
      <c r="V134" s="153">
        <v>0.24566208861796299</v>
      </c>
      <c r="W134" s="158">
        <v>0.29339459996307199</v>
      </c>
      <c r="X134" s="167">
        <v>51.716999999999999</v>
      </c>
      <c r="Y134" s="173">
        <v>-4186.6000000000004</v>
      </c>
      <c r="Z134" s="180">
        <v>-15.336</v>
      </c>
      <c r="AA134" s="108">
        <v>1.7503E-3</v>
      </c>
      <c r="AB134" s="56">
        <v>2.8445E-6</v>
      </c>
      <c r="AC134" s="195">
        <v>303.30700000000002</v>
      </c>
      <c r="AD134" s="27">
        <v>-0.37857000000000002</v>
      </c>
      <c r="AE134" s="28">
        <v>1.1735000000000001E-3</v>
      </c>
      <c r="AF134" s="53">
        <v>0</v>
      </c>
      <c r="AG134" s="197">
        <v>0.1678</v>
      </c>
      <c r="AH134" s="29">
        <v>-6.4857999999999995E-5</v>
      </c>
      <c r="AI134" s="30">
        <v>-2.5261999999999999E-7</v>
      </c>
      <c r="AJ134" s="202">
        <v>61.542999999999999</v>
      </c>
      <c r="AK134" s="203">
        <v>0.38</v>
      </c>
      <c r="AL134" s="206">
        <v>50.566000000000003</v>
      </c>
      <c r="AM134" s="208">
        <v>1.2222</v>
      </c>
      <c r="AN134" s="240">
        <v>36.120806129554097</v>
      </c>
      <c r="AO134" s="70"/>
      <c r="AP134" s="70"/>
      <c r="AQ134" s="70"/>
      <c r="AR134" s="70"/>
      <c r="AS134" s="70"/>
      <c r="AT134" s="70"/>
      <c r="AU134" s="70"/>
      <c r="AV134" s="70"/>
      <c r="AW134" s="70"/>
      <c r="AX134" s="70"/>
      <c r="AY134" s="70"/>
      <c r="AZ134" s="70"/>
      <c r="BA134" s="70"/>
      <c r="BB134" s="70"/>
      <c r="BC134" s="70"/>
      <c r="BD134" s="70"/>
      <c r="BE134" s="70"/>
      <c r="BF134" s="70"/>
    </row>
    <row r="135" spans="1:58" x14ac:dyDescent="0.2">
      <c r="A135" s="9" t="s">
        <v>123</v>
      </c>
      <c r="B135" s="50" t="s">
        <v>84</v>
      </c>
      <c r="C135" s="50" t="s">
        <v>1096</v>
      </c>
      <c r="D135" s="50">
        <v>10</v>
      </c>
      <c r="E135" s="115">
        <v>10.633358790000001</v>
      </c>
      <c r="F135" s="225">
        <f t="shared" si="8"/>
        <v>0.75227780883823969</v>
      </c>
      <c r="G135" s="55">
        <v>142.285</v>
      </c>
      <c r="H135" s="88">
        <v>598.5</v>
      </c>
      <c r="I135" s="85">
        <v>22.19</v>
      </c>
      <c r="J135" s="31">
        <v>5.44E-4</v>
      </c>
      <c r="K135" s="104">
        <f t="shared" si="6"/>
        <v>261.55330882352939</v>
      </c>
      <c r="L135" s="52">
        <f t="shared" si="7"/>
        <v>0.24259510133685588</v>
      </c>
      <c r="M135" s="95">
        <v>0.36299999999999999</v>
      </c>
      <c r="N135" s="229">
        <v>303.14999999999998</v>
      </c>
      <c r="O135" s="229">
        <v>219.16</v>
      </c>
      <c r="P135" s="229">
        <v>44.23</v>
      </c>
      <c r="Q135" s="127">
        <v>-4.7188999999999997</v>
      </c>
      <c r="R135" s="134">
        <v>882.33</v>
      </c>
      <c r="S135" s="33">
        <v>8.3000000000000001E-3</v>
      </c>
      <c r="T135" s="32">
        <v>-8.7013999999999994E-6</v>
      </c>
      <c r="U135" s="146">
        <v>0.22889999999999999</v>
      </c>
      <c r="V135" s="147">
        <v>0.24299999999999999</v>
      </c>
      <c r="W135" s="148">
        <v>0.28570000000000001</v>
      </c>
      <c r="X135" s="164">
        <v>44.331000000000003</v>
      </c>
      <c r="Y135" s="171">
        <v>-3742.2</v>
      </c>
      <c r="Z135" s="178">
        <v>-12.715999999999999</v>
      </c>
      <c r="AA135" s="25">
        <v>7.0193999999999996E-4</v>
      </c>
      <c r="AB135" s="26">
        <v>2.8949E-6</v>
      </c>
      <c r="AC135" s="194">
        <v>289.59399999999999</v>
      </c>
      <c r="AD135" s="33">
        <v>-0.35400999999999999</v>
      </c>
      <c r="AE135" s="34">
        <v>1.1087E-3</v>
      </c>
      <c r="AF135" s="53">
        <v>0</v>
      </c>
      <c r="AG135" s="129">
        <v>0.16470000000000001</v>
      </c>
      <c r="AH135" s="25">
        <v>-6.7414000000000002E-5</v>
      </c>
      <c r="AI135" s="35">
        <v>-2.4415999999999998E-7</v>
      </c>
      <c r="AJ135" s="202">
        <v>56.844999999999999</v>
      </c>
      <c r="AK135" s="203">
        <v>0.38</v>
      </c>
      <c r="AL135" s="206">
        <v>47.685000000000002</v>
      </c>
      <c r="AM135" s="208">
        <v>1.2222</v>
      </c>
      <c r="AN135" s="240">
        <v>16.310580897540898</v>
      </c>
      <c r="AO135" s="70"/>
      <c r="AP135" s="70"/>
      <c r="AQ135" s="70"/>
      <c r="AR135" s="70"/>
      <c r="AS135" s="70"/>
      <c r="AT135" s="70"/>
      <c r="AU135" s="70"/>
      <c r="AV135" s="70"/>
      <c r="AW135" s="70"/>
      <c r="AX135" s="70"/>
      <c r="AY135" s="70"/>
      <c r="AZ135" s="70"/>
      <c r="BA135" s="70"/>
      <c r="BB135" s="70"/>
      <c r="BC135" s="70"/>
      <c r="BD135" s="70"/>
      <c r="BE135" s="70"/>
      <c r="BF135" s="70"/>
    </row>
    <row r="136" spans="1:58" x14ac:dyDescent="0.2">
      <c r="A136" s="9" t="s">
        <v>124</v>
      </c>
      <c r="B136" s="50" t="s">
        <v>84</v>
      </c>
      <c r="C136" s="50" t="s">
        <v>1097</v>
      </c>
      <c r="D136" s="50">
        <v>10</v>
      </c>
      <c r="E136" s="115">
        <v>11.699499465000001</v>
      </c>
      <c r="F136" s="225">
        <f t="shared" si="8"/>
        <v>0.83757417574130166</v>
      </c>
      <c r="G136" s="55">
        <v>142.285</v>
      </c>
      <c r="H136" s="88">
        <v>610.20000000000005</v>
      </c>
      <c r="I136" s="85">
        <v>22.49</v>
      </c>
      <c r="J136" s="31">
        <v>5.3499999999999999E-4</v>
      </c>
      <c r="K136" s="104">
        <f t="shared" si="6"/>
        <v>265.95327102803736</v>
      </c>
      <c r="L136" s="52">
        <f t="shared" si="7"/>
        <v>0.23717068830759142</v>
      </c>
      <c r="M136" s="95">
        <v>0.34399999999999997</v>
      </c>
      <c r="N136" s="229">
        <v>306.48333333333329</v>
      </c>
      <c r="O136" s="229">
        <v>219.16</v>
      </c>
      <c r="P136" s="229">
        <v>44.29</v>
      </c>
      <c r="Q136" s="127">
        <v>-4.9816000000000003</v>
      </c>
      <c r="R136" s="134">
        <v>933.92</v>
      </c>
      <c r="S136" s="33">
        <v>8.6999999999999994E-3</v>
      </c>
      <c r="T136" s="32">
        <v>-8.7212000000000005E-6</v>
      </c>
      <c r="U136" s="146">
        <v>0.2261</v>
      </c>
      <c r="V136" s="147">
        <v>0.23699999999999999</v>
      </c>
      <c r="W136" s="148">
        <v>0.28570000000000001</v>
      </c>
      <c r="X136" s="164">
        <v>120.05</v>
      </c>
      <c r="Y136" s="171">
        <v>-5576.4</v>
      </c>
      <c r="Z136" s="178">
        <v>-44.295000000000002</v>
      </c>
      <c r="AA136" s="25">
        <v>3.2982999999999998E-2</v>
      </c>
      <c r="AB136" s="26">
        <v>-9.2E-6</v>
      </c>
      <c r="AC136" s="194">
        <v>297.28399999999999</v>
      </c>
      <c r="AD136" s="33">
        <v>-0.35588999999999998</v>
      </c>
      <c r="AE136" s="34">
        <v>1.1122E-3</v>
      </c>
      <c r="AF136" s="53">
        <v>0</v>
      </c>
      <c r="AG136" s="129">
        <v>0.16420000000000001</v>
      </c>
      <c r="AH136" s="25">
        <v>-6.7651000000000007E-5</v>
      </c>
      <c r="AI136" s="35">
        <v>-2.3153999999999999E-7</v>
      </c>
      <c r="AJ136" s="202">
        <v>55.381999999999998</v>
      </c>
      <c r="AK136" s="203">
        <v>0.38</v>
      </c>
      <c r="AL136" s="206">
        <v>47.597999999999999</v>
      </c>
      <c r="AM136" s="208">
        <v>1.2222</v>
      </c>
      <c r="AN136" s="240">
        <v>11.454156071502201</v>
      </c>
      <c r="AO136" s="70"/>
      <c r="AP136" s="70"/>
      <c r="AQ136" s="70"/>
      <c r="AR136" s="70"/>
      <c r="AS136" s="70"/>
      <c r="AT136" s="70"/>
      <c r="AU136" s="70"/>
      <c r="AV136" s="70"/>
      <c r="AW136" s="70"/>
      <c r="AX136" s="70"/>
      <c r="AY136" s="70"/>
      <c r="AZ136" s="70"/>
      <c r="BA136" s="70"/>
      <c r="BB136" s="70"/>
      <c r="BC136" s="70"/>
      <c r="BD136" s="70"/>
      <c r="BE136" s="70"/>
      <c r="BF136" s="70"/>
    </row>
    <row r="137" spans="1:58" x14ac:dyDescent="0.2">
      <c r="A137" s="9" t="s">
        <v>125</v>
      </c>
      <c r="B137" s="50" t="s">
        <v>84</v>
      </c>
      <c r="C137" s="50" t="s">
        <v>1098</v>
      </c>
      <c r="D137" s="50">
        <v>10</v>
      </c>
      <c r="E137" s="115">
        <v>10.912045466249999</v>
      </c>
      <c r="F137" s="225">
        <f t="shared" si="8"/>
        <v>0.77457407943912893</v>
      </c>
      <c r="G137" s="55">
        <v>142.285</v>
      </c>
      <c r="H137" s="88">
        <v>623</v>
      </c>
      <c r="I137" s="85">
        <v>25.1</v>
      </c>
      <c r="J137" s="31">
        <v>5.7350000000000001E-4</v>
      </c>
      <c r="K137" s="104">
        <f t="shared" si="6"/>
        <v>248.3158813263525</v>
      </c>
      <c r="L137" s="52">
        <f t="shared" si="7"/>
        <v>0.27767084161739986</v>
      </c>
      <c r="M137" s="95">
        <v>0.36399999999999999</v>
      </c>
      <c r="N137" s="229">
        <v>310.37222222222221</v>
      </c>
      <c r="O137" s="229">
        <v>219.16</v>
      </c>
      <c r="P137" s="229">
        <v>44.28</v>
      </c>
      <c r="Q137" s="127">
        <v>-7.2949000000000002</v>
      </c>
      <c r="R137" s="134">
        <v>1253.5999999999999</v>
      </c>
      <c r="S137" s="33">
        <v>1.41E-2</v>
      </c>
      <c r="T137" s="32">
        <v>-1.2534000000000001E-5</v>
      </c>
      <c r="U137" s="146">
        <v>0.23419999999999999</v>
      </c>
      <c r="V137" s="147">
        <v>0.24199999999999999</v>
      </c>
      <c r="W137" s="148">
        <v>0.28570000000000001</v>
      </c>
      <c r="X137" s="164">
        <v>110.52</v>
      </c>
      <c r="Y137" s="171">
        <v>-5453</v>
      </c>
      <c r="Z137" s="178">
        <v>-40.21</v>
      </c>
      <c r="AA137" s="25">
        <v>2.8577999999999999E-2</v>
      </c>
      <c r="AB137" s="26">
        <v>-7.5619999999999998E-6</v>
      </c>
      <c r="AC137" s="194">
        <v>304.36099999999999</v>
      </c>
      <c r="AD137" s="33">
        <v>-0.33712999999999999</v>
      </c>
      <c r="AE137" s="34">
        <v>1.0648000000000001E-3</v>
      </c>
      <c r="AF137" s="53">
        <v>0</v>
      </c>
      <c r="AG137" s="129">
        <v>0.1636</v>
      </c>
      <c r="AH137" s="25">
        <v>-6.7756999999999995E-5</v>
      </c>
      <c r="AI137" s="35">
        <v>-2.1890000000000001E-7</v>
      </c>
      <c r="AJ137" s="202">
        <v>57.149000000000001</v>
      </c>
      <c r="AK137" s="203">
        <v>0.38</v>
      </c>
      <c r="AL137" s="206">
        <v>52.62</v>
      </c>
      <c r="AM137" s="208">
        <v>1.2222</v>
      </c>
      <c r="AN137" s="240">
        <v>12.895270023785001</v>
      </c>
      <c r="AO137" s="70"/>
      <c r="AP137" s="70"/>
      <c r="AQ137" s="70"/>
      <c r="AR137" s="70"/>
      <c r="AS137" s="70"/>
      <c r="AT137" s="70"/>
      <c r="AU137" s="70"/>
      <c r="AV137" s="70"/>
      <c r="AW137" s="70"/>
      <c r="AX137" s="70"/>
      <c r="AY137" s="70"/>
      <c r="AZ137" s="70"/>
      <c r="BA137" s="70"/>
      <c r="BB137" s="70"/>
      <c r="BC137" s="70"/>
      <c r="BD137" s="70"/>
      <c r="BE137" s="70"/>
      <c r="BF137" s="70"/>
    </row>
    <row r="138" spans="1:58" x14ac:dyDescent="0.2">
      <c r="A138" s="9" t="s">
        <v>126</v>
      </c>
      <c r="B138" s="50" t="s">
        <v>84</v>
      </c>
      <c r="C138" s="50" t="s">
        <v>1099</v>
      </c>
      <c r="D138" s="50">
        <v>10</v>
      </c>
      <c r="E138" s="115">
        <v>9.4552818712499995</v>
      </c>
      <c r="F138" s="225">
        <f t="shared" si="8"/>
        <v>0.65802600562124969</v>
      </c>
      <c r="G138" s="55">
        <v>142.285</v>
      </c>
      <c r="H138" s="88">
        <v>620.4</v>
      </c>
      <c r="I138" s="85">
        <v>23.71</v>
      </c>
      <c r="J138" s="31">
        <v>5.2499999999999997E-4</v>
      </c>
      <c r="K138" s="104">
        <f t="shared" si="6"/>
        <v>271.01904761904763</v>
      </c>
      <c r="L138" s="52">
        <f t="shared" si="7"/>
        <v>0.24132874148100966</v>
      </c>
      <c r="M138" s="95">
        <v>0.34499999999999997</v>
      </c>
      <c r="N138" s="229">
        <v>309.81666666666666</v>
      </c>
      <c r="O138" s="229">
        <v>219.16</v>
      </c>
      <c r="P138" s="229">
        <v>44.31</v>
      </c>
      <c r="Q138" s="127">
        <v>-6.0915999999999997</v>
      </c>
      <c r="R138" s="134">
        <v>1092.8</v>
      </c>
      <c r="S138" s="33">
        <v>1.12E-2</v>
      </c>
      <c r="T138" s="32">
        <v>-1.0403E-5</v>
      </c>
      <c r="U138" s="146">
        <v>0.23080000000000001</v>
      </c>
      <c r="V138" s="147">
        <v>0.24099999999999999</v>
      </c>
      <c r="W138" s="148">
        <v>0.28570000000000001</v>
      </c>
      <c r="X138" s="164">
        <v>64.641000000000005</v>
      </c>
      <c r="Y138" s="171">
        <v>-4283.7</v>
      </c>
      <c r="Z138" s="178">
        <v>-21.222000000000001</v>
      </c>
      <c r="AA138" s="25">
        <v>9.7824000000000001E-3</v>
      </c>
      <c r="AB138" s="26">
        <v>-7.4964000000000003E-7</v>
      </c>
      <c r="AC138" s="194">
        <v>302.661</v>
      </c>
      <c r="AD138" s="33">
        <v>-0.34061000000000002</v>
      </c>
      <c r="AE138" s="34">
        <v>1.0732999999999999E-3</v>
      </c>
      <c r="AF138" s="53">
        <v>0</v>
      </c>
      <c r="AG138" s="129">
        <v>0.1636</v>
      </c>
      <c r="AH138" s="25">
        <v>-6.7795999999999999E-5</v>
      </c>
      <c r="AI138" s="35">
        <v>-2.2116E-7</v>
      </c>
      <c r="AJ138" s="202">
        <v>57.247999999999998</v>
      </c>
      <c r="AK138" s="203">
        <v>0.38</v>
      </c>
      <c r="AL138" s="206">
        <v>49.594000000000001</v>
      </c>
      <c r="AM138" s="208">
        <v>1.2222</v>
      </c>
      <c r="AN138" s="240">
        <v>16.7579981074432</v>
      </c>
      <c r="AO138" s="70"/>
      <c r="AP138" s="70"/>
      <c r="AQ138" s="70"/>
      <c r="AR138" s="70"/>
      <c r="AS138" s="70"/>
      <c r="AT138" s="70"/>
      <c r="AU138" s="70"/>
      <c r="AV138" s="70"/>
      <c r="AW138" s="70"/>
      <c r="AX138" s="70"/>
      <c r="AY138" s="70"/>
      <c r="AZ138" s="70"/>
      <c r="BA138" s="70"/>
      <c r="BB138" s="70"/>
      <c r="BC138" s="70"/>
      <c r="BD138" s="70"/>
      <c r="BE138" s="70"/>
      <c r="BF138" s="70"/>
    </row>
    <row r="139" spans="1:58" x14ac:dyDescent="0.2">
      <c r="A139" s="9" t="s">
        <v>127</v>
      </c>
      <c r="B139" s="50" t="s">
        <v>84</v>
      </c>
      <c r="C139" s="50" t="s">
        <v>1100</v>
      </c>
      <c r="D139" s="50">
        <v>10</v>
      </c>
      <c r="E139" s="115">
        <v>9.8182366987500007</v>
      </c>
      <c r="F139" s="225">
        <f t="shared" si="8"/>
        <v>0.68706413244787856</v>
      </c>
      <c r="G139" s="55">
        <v>142.285</v>
      </c>
      <c r="H139" s="88">
        <v>646.70000000000005</v>
      </c>
      <c r="I139" s="85">
        <v>25.74</v>
      </c>
      <c r="J139" s="31">
        <v>5.0600000000000005E-4</v>
      </c>
      <c r="K139" s="104">
        <f t="shared" si="6"/>
        <v>281.195652173913</v>
      </c>
      <c r="L139" s="52">
        <f t="shared" si="7"/>
        <v>0.24224017875173823</v>
      </c>
      <c r="M139" s="95">
        <v>0.311</v>
      </c>
      <c r="N139" s="229">
        <v>316.48333333333329</v>
      </c>
      <c r="O139" s="229">
        <v>260.56</v>
      </c>
      <c r="P139" s="229">
        <v>44.33</v>
      </c>
      <c r="Q139" s="127">
        <v>-6.9092000000000002</v>
      </c>
      <c r="R139" s="134">
        <v>1234.5</v>
      </c>
      <c r="S139" s="33">
        <v>1.2699999999999999E-2</v>
      </c>
      <c r="T139" s="32">
        <v>-1.0896999999999999E-5</v>
      </c>
      <c r="U139" s="146">
        <v>0.23710000000000001</v>
      </c>
      <c r="V139" s="147">
        <v>0.24199999999999999</v>
      </c>
      <c r="W139" s="148">
        <v>0.28570000000000001</v>
      </c>
      <c r="X139" s="164">
        <v>70.983000000000004</v>
      </c>
      <c r="Y139" s="171">
        <v>-4451.2</v>
      </c>
      <c r="Z139" s="178">
        <v>-23.98</v>
      </c>
      <c r="AA139" s="25">
        <v>1.3216E-2</v>
      </c>
      <c r="AB139" s="26">
        <v>-2.2933000000000001E-6</v>
      </c>
      <c r="AC139" s="194">
        <v>341.01</v>
      </c>
      <c r="AD139" s="33">
        <v>-0.43712000000000001</v>
      </c>
      <c r="AE139" s="34">
        <v>1.1502999999999999E-3</v>
      </c>
      <c r="AF139" s="53">
        <v>0</v>
      </c>
      <c r="AG139" s="129">
        <v>0.15840000000000001</v>
      </c>
      <c r="AH139" s="25">
        <v>-5.4957999999999998E-5</v>
      </c>
      <c r="AI139" s="35">
        <v>-2.0882000000000001E-7</v>
      </c>
      <c r="AJ139" s="202">
        <v>54.337000000000003</v>
      </c>
      <c r="AK139" s="203">
        <v>0.38</v>
      </c>
      <c r="AL139" s="206">
        <v>51.470999999999997</v>
      </c>
      <c r="AM139" s="208">
        <v>1.2222</v>
      </c>
      <c r="AN139" s="240">
        <v>11.90679025221</v>
      </c>
      <c r="AO139" s="70"/>
      <c r="AP139" s="70"/>
      <c r="AQ139" s="70"/>
      <c r="AR139" s="70"/>
      <c r="AS139" s="70"/>
      <c r="AT139" s="70"/>
      <c r="AU139" s="70"/>
      <c r="AV139" s="70"/>
      <c r="AW139" s="70"/>
      <c r="AX139" s="70"/>
      <c r="AY139" s="70"/>
      <c r="AZ139" s="70"/>
      <c r="BA139" s="70"/>
      <c r="BB139" s="70"/>
      <c r="BC139" s="70"/>
      <c r="BD139" s="70"/>
      <c r="BE139" s="70"/>
      <c r="BF139" s="70"/>
    </row>
    <row r="140" spans="1:58" x14ac:dyDescent="0.2">
      <c r="A140" s="9" t="s">
        <v>128</v>
      </c>
      <c r="B140" s="50" t="s">
        <v>84</v>
      </c>
      <c r="C140" s="50" t="s">
        <v>1101</v>
      </c>
      <c r="D140" s="50">
        <v>10</v>
      </c>
      <c r="E140" s="115">
        <v>9.0401385624999993</v>
      </c>
      <c r="F140" s="225">
        <f t="shared" si="8"/>
        <v>0.62481255001372282</v>
      </c>
      <c r="G140" s="55">
        <v>142.285</v>
      </c>
      <c r="H140" s="88">
        <v>626.6</v>
      </c>
      <c r="I140" s="85">
        <v>24.22</v>
      </c>
      <c r="J140" s="31">
        <v>5.1800000000000001E-4</v>
      </c>
      <c r="K140" s="104">
        <f t="shared" si="6"/>
        <v>274.68146718146716</v>
      </c>
      <c r="L140" s="52">
        <f t="shared" si="7"/>
        <v>0.24082606405878554</v>
      </c>
      <c r="M140" s="95">
        <v>0.33900000000000002</v>
      </c>
      <c r="N140" s="229">
        <v>311.48333333333329</v>
      </c>
      <c r="O140" s="229">
        <v>260.56</v>
      </c>
      <c r="P140" s="229">
        <v>44.33</v>
      </c>
      <c r="Q140" s="127">
        <v>-6.3979999999999997</v>
      </c>
      <c r="R140" s="134">
        <v>1141.4000000000001</v>
      </c>
      <c r="S140" s="33">
        <v>1.1900000000000001E-2</v>
      </c>
      <c r="T140" s="32">
        <v>-1.0725E-5</v>
      </c>
      <c r="U140" s="146">
        <v>0.23849999999999999</v>
      </c>
      <c r="V140" s="147">
        <v>0.24099999999999999</v>
      </c>
      <c r="W140" s="148">
        <v>0.28570000000000001</v>
      </c>
      <c r="X140" s="164">
        <v>62.652000000000001</v>
      </c>
      <c r="Y140" s="171">
        <v>-4244.8999999999996</v>
      </c>
      <c r="Z140" s="178">
        <v>-20.417000000000002</v>
      </c>
      <c r="AA140" s="25">
        <v>9.1248000000000006E-3</v>
      </c>
      <c r="AB140" s="26">
        <v>-5.8439999999999997E-7</v>
      </c>
      <c r="AC140" s="194">
        <v>332.55900000000003</v>
      </c>
      <c r="AD140" s="33">
        <v>-0.46510000000000001</v>
      </c>
      <c r="AE140" s="34">
        <v>1.2129E-3</v>
      </c>
      <c r="AF140" s="53">
        <v>0</v>
      </c>
      <c r="AG140" s="129">
        <v>0.15959999999999999</v>
      </c>
      <c r="AH140" s="25">
        <v>-5.3091999999999999E-5</v>
      </c>
      <c r="AI140" s="35">
        <v>-2.2987000000000001E-7</v>
      </c>
      <c r="AJ140" s="202">
        <v>57.469000000000001</v>
      </c>
      <c r="AK140" s="203">
        <v>0.38</v>
      </c>
      <c r="AL140" s="206">
        <v>50.212000000000003</v>
      </c>
      <c r="AM140" s="208">
        <v>1.2222</v>
      </c>
      <c r="AN140" s="240">
        <v>14.3554408419377</v>
      </c>
      <c r="AO140" s="70"/>
      <c r="AP140" s="70"/>
      <c r="AQ140" s="70"/>
      <c r="AR140" s="70"/>
      <c r="AS140" s="70"/>
      <c r="AT140" s="70"/>
      <c r="AU140" s="70"/>
      <c r="AV140" s="70"/>
      <c r="AW140" s="70"/>
      <c r="AX140" s="70"/>
      <c r="AY140" s="70"/>
      <c r="AZ140" s="70"/>
      <c r="BA140" s="70"/>
      <c r="BB140" s="70"/>
      <c r="BC140" s="70"/>
      <c r="BD140" s="70"/>
      <c r="BE140" s="70"/>
      <c r="BF140" s="70"/>
    </row>
    <row r="141" spans="1:58" x14ac:dyDescent="0.2">
      <c r="A141" s="9" t="s">
        <v>129</v>
      </c>
      <c r="B141" s="50" t="s">
        <v>84</v>
      </c>
      <c r="C141" s="50" t="s">
        <v>1102</v>
      </c>
      <c r="D141" s="50">
        <v>10</v>
      </c>
      <c r="E141" s="115">
        <v>10.03859506875</v>
      </c>
      <c r="F141" s="225">
        <f t="shared" si="8"/>
        <v>0.7046938588230407</v>
      </c>
      <c r="G141" s="55">
        <v>142.285</v>
      </c>
      <c r="H141" s="88">
        <v>610.1</v>
      </c>
      <c r="I141" s="85">
        <v>23.2</v>
      </c>
      <c r="J141" s="31">
        <v>5.31E-4</v>
      </c>
      <c r="K141" s="104">
        <f t="shared" si="6"/>
        <v>267.95668549905832</v>
      </c>
      <c r="L141" s="52">
        <f t="shared" si="7"/>
        <v>0.24286865114017481</v>
      </c>
      <c r="M141" s="95">
        <v>0.35099999999999998</v>
      </c>
      <c r="N141" s="229">
        <v>305.92777777777775</v>
      </c>
      <c r="O141" s="229">
        <v>260.56</v>
      </c>
      <c r="P141" s="229">
        <v>44.28</v>
      </c>
      <c r="Q141" s="127">
        <v>-5.6820000000000004</v>
      </c>
      <c r="R141" s="134">
        <v>1023.8</v>
      </c>
      <c r="S141" s="33">
        <v>1.04E-2</v>
      </c>
      <c r="T141" s="32">
        <v>-1.0032E-5</v>
      </c>
      <c r="U141" s="146">
        <v>0.2316</v>
      </c>
      <c r="V141" s="147">
        <v>0.24299999999999999</v>
      </c>
      <c r="W141" s="148">
        <v>0.28570000000000001</v>
      </c>
      <c r="X141" s="164">
        <v>39.564</v>
      </c>
      <c r="Y141" s="171">
        <v>-3638.6</v>
      </c>
      <c r="Z141" s="178">
        <v>-10.8</v>
      </c>
      <c r="AA141" s="25">
        <v>-7.8226999999999995E-4</v>
      </c>
      <c r="AB141" s="26">
        <v>3.2260999999999999E-6</v>
      </c>
      <c r="AC141" s="194">
        <v>322.82400000000001</v>
      </c>
      <c r="AD141" s="33">
        <v>-0.47915999999999997</v>
      </c>
      <c r="AE141" s="34">
        <v>1.2447999999999999E-3</v>
      </c>
      <c r="AF141" s="53">
        <v>0</v>
      </c>
      <c r="AG141" s="129">
        <v>0.16009999999999999</v>
      </c>
      <c r="AH141" s="25">
        <v>-5.1625999999999997E-5</v>
      </c>
      <c r="AI141" s="35">
        <v>-2.4761999999999999E-7</v>
      </c>
      <c r="AJ141" s="202">
        <v>57.222999999999999</v>
      </c>
      <c r="AK141" s="203">
        <v>0.38</v>
      </c>
      <c r="AL141" s="206">
        <v>48.923000000000002</v>
      </c>
      <c r="AM141" s="208">
        <v>1.2222</v>
      </c>
      <c r="AN141" s="240">
        <v>15.042000415771</v>
      </c>
      <c r="AO141" s="70"/>
      <c r="AP141" s="70"/>
      <c r="AQ141" s="70"/>
      <c r="AR141" s="70"/>
      <c r="AS141" s="70"/>
      <c r="AT141" s="70"/>
      <c r="AU141" s="70"/>
      <c r="AV141" s="70"/>
      <c r="AW141" s="70"/>
      <c r="AX141" s="70"/>
      <c r="AY141" s="70"/>
      <c r="AZ141" s="70"/>
      <c r="BA141" s="70"/>
      <c r="BB141" s="70"/>
      <c r="BC141" s="70"/>
      <c r="BD141" s="70"/>
      <c r="BE141" s="70"/>
      <c r="BF141" s="70"/>
    </row>
    <row r="142" spans="1:58" x14ac:dyDescent="0.2">
      <c r="A142" s="9" t="s">
        <v>130</v>
      </c>
      <c r="B142" s="50" t="s">
        <v>84</v>
      </c>
      <c r="C142" s="50" t="s">
        <v>1103</v>
      </c>
      <c r="D142" s="50">
        <v>10</v>
      </c>
      <c r="E142" s="115">
        <v>8.8600119824999997</v>
      </c>
      <c r="F142" s="225">
        <f t="shared" si="8"/>
        <v>0.61040155977861743</v>
      </c>
      <c r="G142" s="55">
        <v>142.285</v>
      </c>
      <c r="H142" s="88">
        <v>633.1</v>
      </c>
      <c r="I142" s="85">
        <v>24.82</v>
      </c>
      <c r="J142" s="31">
        <v>5.1400000000000003E-4</v>
      </c>
      <c r="K142" s="104">
        <f t="shared" si="6"/>
        <v>276.81906614785993</v>
      </c>
      <c r="L142" s="52">
        <f t="shared" si="7"/>
        <v>0.24237206468113587</v>
      </c>
      <c r="M142" s="95">
        <v>0.33400000000000002</v>
      </c>
      <c r="N142" s="229">
        <v>313.14999999999998</v>
      </c>
      <c r="O142" s="229">
        <v>260.56</v>
      </c>
      <c r="P142" s="229">
        <v>44.31</v>
      </c>
      <c r="Q142" s="127">
        <v>-6.7183000000000002</v>
      </c>
      <c r="R142" s="134">
        <v>1192.2</v>
      </c>
      <c r="S142" s="33">
        <v>1.2500000000000001E-2</v>
      </c>
      <c r="T142" s="32">
        <v>-1.1063000000000001E-5</v>
      </c>
      <c r="U142" s="146">
        <v>0.23449999999999999</v>
      </c>
      <c r="V142" s="147">
        <v>0.24199999999999999</v>
      </c>
      <c r="W142" s="148">
        <v>0.28570000000000001</v>
      </c>
      <c r="X142" s="164">
        <v>56.256999999999998</v>
      </c>
      <c r="Y142" s="171">
        <v>-4099.3999999999996</v>
      </c>
      <c r="Z142" s="178">
        <v>-17.786999999999999</v>
      </c>
      <c r="AA142" s="25">
        <v>6.6873999999999996E-3</v>
      </c>
      <c r="AB142" s="26">
        <v>2.1253000000000001E-7</v>
      </c>
      <c r="AC142" s="194">
        <v>335.56</v>
      </c>
      <c r="AD142" s="33">
        <v>-0.45518999999999998</v>
      </c>
      <c r="AE142" s="34">
        <v>1.1904999999999999E-3</v>
      </c>
      <c r="AF142" s="53">
        <v>0</v>
      </c>
      <c r="AG142" s="129">
        <v>0.1593</v>
      </c>
      <c r="AH142" s="25">
        <v>-5.3681000000000003E-5</v>
      </c>
      <c r="AI142" s="35">
        <v>-2.2301999999999999E-7</v>
      </c>
      <c r="AJ142" s="202">
        <v>57.823</v>
      </c>
      <c r="AK142" s="203">
        <v>0.38</v>
      </c>
      <c r="AL142" s="206">
        <v>50.973999999999997</v>
      </c>
      <c r="AM142" s="208">
        <v>1.2222</v>
      </c>
      <c r="AN142" s="240">
        <v>15.7958570474882</v>
      </c>
      <c r="AO142" s="70"/>
      <c r="AP142" s="70"/>
      <c r="AQ142" s="70"/>
      <c r="AR142" s="70"/>
      <c r="AS142" s="70"/>
      <c r="AT142" s="70"/>
      <c r="AU142" s="70"/>
      <c r="AV142" s="70"/>
      <c r="AW142" s="70"/>
      <c r="AX142" s="70"/>
      <c r="AY142" s="70"/>
      <c r="AZ142" s="70"/>
      <c r="BA142" s="70"/>
      <c r="BB142" s="70"/>
      <c r="BC142" s="70"/>
      <c r="BD142" s="70"/>
      <c r="BE142" s="70"/>
      <c r="BF142" s="70"/>
    </row>
    <row r="143" spans="1:58" x14ac:dyDescent="0.2">
      <c r="A143" s="9" t="s">
        <v>131</v>
      </c>
      <c r="B143" s="50" t="s">
        <v>84</v>
      </c>
      <c r="C143" s="50" t="s">
        <v>1104</v>
      </c>
      <c r="D143" s="50">
        <v>10</v>
      </c>
      <c r="E143" s="115">
        <v>8.1537682737499999</v>
      </c>
      <c r="F143" s="225">
        <f t="shared" si="8"/>
        <v>0.55389867613756394</v>
      </c>
      <c r="G143" s="55">
        <v>142.285</v>
      </c>
      <c r="H143" s="88">
        <v>613.20000000000005</v>
      </c>
      <c r="I143" s="85">
        <v>23.41</v>
      </c>
      <c r="J143" s="31">
        <v>5.2999999999999998E-4</v>
      </c>
      <c r="K143" s="104">
        <f t="shared" si="6"/>
        <v>268.46226415094338</v>
      </c>
      <c r="L143" s="52">
        <f t="shared" si="7"/>
        <v>0.24336892118089698</v>
      </c>
      <c r="M143" s="95">
        <v>0.36499999999999999</v>
      </c>
      <c r="N143" s="229">
        <v>308.14999999999998</v>
      </c>
      <c r="O143" s="229">
        <v>260.56</v>
      </c>
      <c r="P143" s="229">
        <v>44.28</v>
      </c>
      <c r="Q143" s="127">
        <v>-6.0827</v>
      </c>
      <c r="R143" s="134">
        <v>1082</v>
      </c>
      <c r="S143" s="33">
        <v>1.14E-2</v>
      </c>
      <c r="T143" s="32">
        <v>-1.0706E-5</v>
      </c>
      <c r="U143" s="146">
        <v>0.23150000000000001</v>
      </c>
      <c r="V143" s="147">
        <v>0.24299999999999999</v>
      </c>
      <c r="W143" s="148">
        <v>0.28570000000000001</v>
      </c>
      <c r="X143" s="164">
        <v>40.465000000000003</v>
      </c>
      <c r="Y143" s="171">
        <v>-3728.9</v>
      </c>
      <c r="Z143" s="178">
        <v>-11.065</v>
      </c>
      <c r="AA143" s="25">
        <v>-8.8787999999999996E-4</v>
      </c>
      <c r="AB143" s="26">
        <v>3.3247000000000001E-6</v>
      </c>
      <c r="AC143" s="194">
        <v>326.90100000000001</v>
      </c>
      <c r="AD143" s="33">
        <v>-0.47986000000000001</v>
      </c>
      <c r="AE143" s="34">
        <v>1.2463000000000001E-3</v>
      </c>
      <c r="AF143" s="53">
        <v>0</v>
      </c>
      <c r="AG143" s="129">
        <v>0.1605</v>
      </c>
      <c r="AH143" s="25">
        <v>-5.1366000000000003E-5</v>
      </c>
      <c r="AI143" s="35">
        <v>-2.4605000000000001E-7</v>
      </c>
      <c r="AJ143" s="202">
        <v>58.26</v>
      </c>
      <c r="AK143" s="203">
        <v>0.38</v>
      </c>
      <c r="AL143" s="206">
        <v>49.923000000000002</v>
      </c>
      <c r="AM143" s="208">
        <v>1.2222</v>
      </c>
      <c r="AN143" s="240">
        <v>20.373788968041499</v>
      </c>
      <c r="AO143" s="70"/>
      <c r="AP143" s="70"/>
      <c r="AQ143" s="70"/>
      <c r="AR143" s="70"/>
      <c r="AS143" s="70"/>
      <c r="AT143" s="70"/>
      <c r="AU143" s="70"/>
      <c r="AV143" s="70"/>
      <c r="AW143" s="70"/>
      <c r="AX143" s="70"/>
      <c r="AY143" s="70"/>
      <c r="AZ143" s="70"/>
      <c r="BA143" s="70"/>
      <c r="BB143" s="70"/>
      <c r="BC143" s="70"/>
      <c r="BD143" s="70"/>
      <c r="BE143" s="70"/>
      <c r="BF143" s="70"/>
    </row>
    <row r="144" spans="1:58" x14ac:dyDescent="0.2">
      <c r="A144" s="9" t="s">
        <v>132</v>
      </c>
      <c r="B144" s="50" t="s">
        <v>84</v>
      </c>
      <c r="C144" s="50" t="s">
        <v>1105</v>
      </c>
      <c r="D144" s="50">
        <v>10</v>
      </c>
      <c r="E144" s="115">
        <v>12.79313158625</v>
      </c>
      <c r="F144" s="225">
        <f t="shared" si="8"/>
        <v>0.9250699901854077</v>
      </c>
      <c r="G144" s="55">
        <v>142.285</v>
      </c>
      <c r="H144" s="88">
        <v>581.4</v>
      </c>
      <c r="I144" s="85">
        <v>21.9</v>
      </c>
      <c r="J144" s="31">
        <v>5.7350000000000001E-4</v>
      </c>
      <c r="K144" s="104">
        <f t="shared" si="6"/>
        <v>248.3158813263525</v>
      </c>
      <c r="L144" s="52">
        <f t="shared" si="7"/>
        <v>0.2596053804578945</v>
      </c>
      <c r="M144" s="95">
        <v>0.375</v>
      </c>
      <c r="N144" s="229">
        <v>296.48333333333329</v>
      </c>
      <c r="O144" s="229">
        <v>260.56</v>
      </c>
      <c r="P144" s="229">
        <v>44.1</v>
      </c>
      <c r="Q144" s="127">
        <v>-3.9737</v>
      </c>
      <c r="R144" s="134">
        <v>757.92</v>
      </c>
      <c r="S144" s="33">
        <v>6.8999999999999999E-3</v>
      </c>
      <c r="T144" s="32">
        <v>-7.9562000000000002E-6</v>
      </c>
      <c r="U144" s="146">
        <v>0.2356</v>
      </c>
      <c r="V144" s="147">
        <v>0.25600000000000001</v>
      </c>
      <c r="W144" s="148">
        <v>0.28570000000000001</v>
      </c>
      <c r="X144" s="164">
        <v>15.164</v>
      </c>
      <c r="Y144" s="171">
        <v>-2983.7</v>
      </c>
      <c r="Z144" s="178">
        <v>-0.52180000000000004</v>
      </c>
      <c r="AA144" s="25">
        <v>-1.2201999999999999E-2</v>
      </c>
      <c r="AB144" s="26">
        <v>8.0498000000000004E-6</v>
      </c>
      <c r="AC144" s="194">
        <v>303.05700000000002</v>
      </c>
      <c r="AD144" s="33">
        <v>-0.48150999999999999</v>
      </c>
      <c r="AE144" s="34">
        <v>1.2528999999999999E-3</v>
      </c>
      <c r="AF144" s="53">
        <v>0</v>
      </c>
      <c r="AG144" s="129">
        <v>0.18679999999999999</v>
      </c>
      <c r="AH144" s="25">
        <v>-3.7995999999999999E-4</v>
      </c>
      <c r="AI144" s="35">
        <v>2.5563000000000002E-7</v>
      </c>
      <c r="AJ144" s="202">
        <v>56.183</v>
      </c>
      <c r="AK144" s="203">
        <v>0.38</v>
      </c>
      <c r="AL144" s="206">
        <v>47.325000000000003</v>
      </c>
      <c r="AM144" s="208">
        <v>1.2222</v>
      </c>
      <c r="AN144" s="240">
        <v>14.445066041995</v>
      </c>
      <c r="AO144" s="70"/>
      <c r="AP144" s="70"/>
      <c r="AQ144" s="70"/>
      <c r="AR144" s="70"/>
      <c r="AS144" s="70"/>
      <c r="AT144" s="70"/>
      <c r="AU144" s="70"/>
      <c r="AV144" s="70"/>
      <c r="AW144" s="70"/>
      <c r="AX144" s="70"/>
      <c r="AY144" s="70"/>
      <c r="AZ144" s="70"/>
      <c r="BA144" s="70"/>
      <c r="BB144" s="70"/>
      <c r="BC144" s="70"/>
      <c r="BD144" s="70"/>
      <c r="BE144" s="70"/>
      <c r="BF144" s="70"/>
    </row>
    <row r="145" spans="1:58" x14ac:dyDescent="0.2">
      <c r="A145" s="9" t="s">
        <v>133</v>
      </c>
      <c r="B145" s="50" t="s">
        <v>84</v>
      </c>
      <c r="C145" s="50" t="s">
        <v>1106</v>
      </c>
      <c r="D145" s="50">
        <v>10</v>
      </c>
      <c r="E145" s="115">
        <v>10.448191250000001</v>
      </c>
      <c r="F145" s="225">
        <f t="shared" si="8"/>
        <v>0.73746351762814455</v>
      </c>
      <c r="G145" s="55">
        <v>142.285</v>
      </c>
      <c r="H145" s="88">
        <v>601.29999999999995</v>
      </c>
      <c r="I145" s="85">
        <v>22.7</v>
      </c>
      <c r="J145" s="31">
        <v>5.4000000000000001E-4</v>
      </c>
      <c r="K145" s="104">
        <f t="shared" si="6"/>
        <v>263.4907407407407</v>
      </c>
      <c r="L145" s="52">
        <f t="shared" si="7"/>
        <v>0.2451988296866692</v>
      </c>
      <c r="M145" s="95">
        <v>0.35699999999999998</v>
      </c>
      <c r="N145" s="229">
        <v>303.14999999999998</v>
      </c>
      <c r="O145" s="229">
        <v>219.16</v>
      </c>
      <c r="P145" s="229">
        <v>44.2</v>
      </c>
      <c r="Q145" s="127">
        <v>-5.1814999999999998</v>
      </c>
      <c r="R145" s="134">
        <v>945.42</v>
      </c>
      <c r="S145" s="33">
        <v>9.4000000000000004E-3</v>
      </c>
      <c r="T145" s="32">
        <v>-9.4406999999999992E-6</v>
      </c>
      <c r="U145" s="146">
        <v>0.23069999999999999</v>
      </c>
      <c r="V145" s="147">
        <v>0.245</v>
      </c>
      <c r="W145" s="148">
        <v>0.28570000000000001</v>
      </c>
      <c r="X145" s="164">
        <v>11.058999999999999</v>
      </c>
      <c r="Y145" s="171">
        <v>-2927.2</v>
      </c>
      <c r="Z145" s="178">
        <v>1.0936999999999999</v>
      </c>
      <c r="AA145" s="25">
        <v>-1.3086E-2</v>
      </c>
      <c r="AB145" s="26">
        <v>7.9386000000000005E-6</v>
      </c>
      <c r="AC145" s="194">
        <v>289.71800000000002</v>
      </c>
      <c r="AD145" s="33">
        <v>-0.34622000000000003</v>
      </c>
      <c r="AE145" s="34">
        <v>1.0888E-3</v>
      </c>
      <c r="AF145" s="53">
        <v>0</v>
      </c>
      <c r="AG145" s="129">
        <v>0.1643</v>
      </c>
      <c r="AH145" s="25">
        <v>-6.7743999999999994E-5</v>
      </c>
      <c r="AI145" s="35">
        <v>-2.3989000000000001E-7</v>
      </c>
      <c r="AJ145" s="202">
        <v>57.332000000000001</v>
      </c>
      <c r="AK145" s="203">
        <v>0.38</v>
      </c>
      <c r="AL145" s="206">
        <v>48.203000000000003</v>
      </c>
      <c r="AM145" s="208">
        <v>1.2222</v>
      </c>
      <c r="AN145" s="240">
        <v>16.7832851513344</v>
      </c>
      <c r="AO145" s="70"/>
      <c r="AP145" s="70"/>
      <c r="AQ145" s="70"/>
      <c r="AR145" s="70"/>
      <c r="AS145" s="70"/>
      <c r="AT145" s="70"/>
      <c r="AU145" s="70"/>
      <c r="AV145" s="70"/>
      <c r="AW145" s="70"/>
      <c r="AX145" s="70"/>
      <c r="AY145" s="70"/>
      <c r="AZ145" s="70"/>
      <c r="BA145" s="70"/>
      <c r="BB145" s="70"/>
      <c r="BC145" s="70"/>
      <c r="BD145" s="70"/>
      <c r="BE145" s="70"/>
      <c r="BF145" s="70"/>
    </row>
    <row r="146" spans="1:58" x14ac:dyDescent="0.2">
      <c r="A146" s="9" t="s">
        <v>134</v>
      </c>
      <c r="B146" s="50" t="s">
        <v>84</v>
      </c>
      <c r="C146" s="50" t="s">
        <v>1107</v>
      </c>
      <c r="D146" s="50">
        <v>10</v>
      </c>
      <c r="E146" s="115">
        <v>6.1563384174999998</v>
      </c>
      <c r="F146" s="225">
        <f t="shared" si="8"/>
        <v>0.39409470854029505</v>
      </c>
      <c r="G146" s="55">
        <v>142.285</v>
      </c>
      <c r="H146" s="88">
        <v>612.79999999999995</v>
      </c>
      <c r="I146" s="84" t="s">
        <v>937</v>
      </c>
      <c r="J146" s="79" t="s">
        <v>938</v>
      </c>
      <c r="K146" s="104">
        <f t="shared" si="6"/>
        <v>246.16782006920414</v>
      </c>
      <c r="L146" s="52">
        <f t="shared" si="7"/>
        <v>0.2444816883786573</v>
      </c>
      <c r="M146" s="94" t="s">
        <v>979</v>
      </c>
      <c r="N146" s="230">
        <v>310.92777777777775</v>
      </c>
      <c r="O146" s="230">
        <v>219.16</v>
      </c>
      <c r="P146" s="230">
        <v>44.26</v>
      </c>
      <c r="Q146" s="127">
        <v>-5.6802999999999999</v>
      </c>
      <c r="R146" s="134">
        <v>1034.3</v>
      </c>
      <c r="S146" s="33">
        <v>1.0500000000000001E-2</v>
      </c>
      <c r="T146" s="32">
        <v>-1.0101999999999999E-5</v>
      </c>
      <c r="U146" s="146">
        <v>0.2278</v>
      </c>
      <c r="V146" s="147">
        <v>0.24</v>
      </c>
      <c r="W146" s="148">
        <v>0.28570000000000001</v>
      </c>
      <c r="X146" s="164">
        <v>92.766999999999996</v>
      </c>
      <c r="Y146" s="171">
        <v>-5140.8999999999996</v>
      </c>
      <c r="Z146" s="178">
        <v>-32.518999999999998</v>
      </c>
      <c r="AA146" s="25">
        <v>1.9488999999999999E-2</v>
      </c>
      <c r="AB146" s="26">
        <v>-3.8700000000000002E-6</v>
      </c>
      <c r="AC146" s="194">
        <v>306.245</v>
      </c>
      <c r="AD146" s="33">
        <v>-0.35948000000000002</v>
      </c>
      <c r="AE146" s="34">
        <v>1.1234000000000001E-3</v>
      </c>
      <c r="AF146" s="53">
        <v>0</v>
      </c>
      <c r="AG146" s="129">
        <v>0.1661</v>
      </c>
      <c r="AH146" s="25">
        <v>-6.6126999999999999E-5</v>
      </c>
      <c r="AI146" s="35">
        <v>-2.3568999999999999E-7</v>
      </c>
      <c r="AJ146" s="202">
        <v>59.314</v>
      </c>
      <c r="AK146" s="203">
        <v>0.38</v>
      </c>
      <c r="AL146" s="206">
        <v>49.802</v>
      </c>
      <c r="AM146" s="208">
        <v>1.2222</v>
      </c>
      <c r="AN146" s="240">
        <v>31.4204130990362</v>
      </c>
      <c r="AO146" s="70"/>
      <c r="AP146" s="70"/>
      <c r="AQ146" s="70"/>
      <c r="AR146" s="70"/>
      <c r="AS146" s="70"/>
      <c r="AT146" s="70"/>
      <c r="AU146" s="70"/>
      <c r="AV146" s="70"/>
      <c r="AW146" s="70"/>
      <c r="AX146" s="70"/>
      <c r="AY146" s="70"/>
      <c r="AZ146" s="70"/>
      <c r="BA146" s="70"/>
      <c r="BB146" s="70"/>
      <c r="BC146" s="70"/>
      <c r="BD146" s="70"/>
      <c r="BE146" s="70"/>
      <c r="BF146" s="70"/>
    </row>
    <row r="147" spans="1:58" x14ac:dyDescent="0.2">
      <c r="A147" s="9" t="s">
        <v>135</v>
      </c>
      <c r="B147" s="50" t="s">
        <v>84</v>
      </c>
      <c r="C147" s="50" t="s">
        <v>1108</v>
      </c>
      <c r="D147" s="50">
        <v>10</v>
      </c>
      <c r="E147" s="115">
        <v>6.1477558400000003</v>
      </c>
      <c r="F147" s="225">
        <f t="shared" si="8"/>
        <v>0.39340806118072974</v>
      </c>
      <c r="G147" s="55">
        <v>142.285</v>
      </c>
      <c r="H147" s="88">
        <v>606.9</v>
      </c>
      <c r="I147" s="84" t="s">
        <v>937</v>
      </c>
      <c r="J147" s="79" t="s">
        <v>938</v>
      </c>
      <c r="K147" s="104">
        <f t="shared" si="6"/>
        <v>246.16782006920414</v>
      </c>
      <c r="L147" s="52">
        <f t="shared" si="7"/>
        <v>0.24685842583364834</v>
      </c>
      <c r="M147" s="94" t="s">
        <v>979</v>
      </c>
      <c r="N147" s="230">
        <v>308.14999999999998</v>
      </c>
      <c r="O147" s="230">
        <v>219.16</v>
      </c>
      <c r="P147" s="230">
        <v>44.26</v>
      </c>
      <c r="Q147" s="127">
        <v>-5.5925000000000002</v>
      </c>
      <c r="R147" s="134">
        <v>1012.6</v>
      </c>
      <c r="S147" s="33">
        <v>1.04E-2</v>
      </c>
      <c r="T147" s="32">
        <v>-1.0152E-5</v>
      </c>
      <c r="U147" s="146">
        <v>0.2281</v>
      </c>
      <c r="V147" s="147">
        <v>0.24099999999999999</v>
      </c>
      <c r="W147" s="148">
        <v>0.28570000000000001</v>
      </c>
      <c r="X147" s="164">
        <v>58.354999999999997</v>
      </c>
      <c r="Y147" s="171">
        <v>-4244.8</v>
      </c>
      <c r="Z147" s="178">
        <v>-18.306999999999999</v>
      </c>
      <c r="AA147" s="25">
        <v>5.5537E-3</v>
      </c>
      <c r="AB147" s="26">
        <v>1.2051999999999999E-6</v>
      </c>
      <c r="AC147" s="194">
        <v>300.84500000000003</v>
      </c>
      <c r="AD147" s="33">
        <v>-0.35977999999999999</v>
      </c>
      <c r="AE147" s="34">
        <v>1.1243E-3</v>
      </c>
      <c r="AF147" s="53">
        <v>0</v>
      </c>
      <c r="AG147" s="129">
        <v>0.16600000000000001</v>
      </c>
      <c r="AH147" s="25">
        <v>-6.6332000000000001E-5</v>
      </c>
      <c r="AI147" s="35">
        <v>-2.4051999999999999E-7</v>
      </c>
      <c r="AJ147" s="202">
        <v>59.244</v>
      </c>
      <c r="AK147" s="203">
        <v>0.38</v>
      </c>
      <c r="AL147" s="206">
        <v>49.661000000000001</v>
      </c>
      <c r="AM147" s="208">
        <v>1.2222</v>
      </c>
      <c r="AN147" s="240">
        <v>30.360480347389</v>
      </c>
      <c r="AO147" s="70"/>
      <c r="AP147" s="70"/>
      <c r="AQ147" s="70"/>
      <c r="AR147" s="70"/>
      <c r="AS147" s="70"/>
      <c r="AT147" s="70"/>
      <c r="AU147" s="70"/>
      <c r="AV147" s="70"/>
      <c r="AW147" s="70"/>
      <c r="AX147" s="70"/>
      <c r="AY147" s="70"/>
      <c r="AZ147" s="70"/>
      <c r="BA147" s="70"/>
      <c r="BB147" s="70"/>
      <c r="BC147" s="70"/>
      <c r="BD147" s="70"/>
      <c r="BE147" s="70"/>
      <c r="BF147" s="70"/>
    </row>
    <row r="148" spans="1:58" x14ac:dyDescent="0.2">
      <c r="A148" s="9" t="s">
        <v>136</v>
      </c>
      <c r="B148" s="50" t="s">
        <v>84</v>
      </c>
      <c r="C148" s="50" t="s">
        <v>1109</v>
      </c>
      <c r="D148" s="50">
        <v>10</v>
      </c>
      <c r="E148" s="115">
        <v>5.1599545300000003</v>
      </c>
      <c r="F148" s="225">
        <f t="shared" si="8"/>
        <v>0.31437921917065886</v>
      </c>
      <c r="G148" s="55">
        <v>142.285</v>
      </c>
      <c r="H148" s="88">
        <v>612.79999999999995</v>
      </c>
      <c r="I148" s="84" t="s">
        <v>1001</v>
      </c>
      <c r="J148" s="79" t="s">
        <v>939</v>
      </c>
      <c r="K148" s="104">
        <f t="shared" si="6"/>
        <v>260.11882998171848</v>
      </c>
      <c r="L148" s="52">
        <f t="shared" si="7"/>
        <v>0.24049528587785804</v>
      </c>
      <c r="M148" s="94" t="s">
        <v>940</v>
      </c>
      <c r="N148" s="230">
        <v>312.03888888888889</v>
      </c>
      <c r="O148" s="230">
        <v>219.16</v>
      </c>
      <c r="P148" s="230">
        <v>44.31</v>
      </c>
      <c r="Q148" s="127">
        <v>-5.9508000000000001</v>
      </c>
      <c r="R148" s="134">
        <v>1071.3</v>
      </c>
      <c r="S148" s="33">
        <v>1.11E-2</v>
      </c>
      <c r="T148" s="32">
        <v>-1.0665E-5</v>
      </c>
      <c r="U148" s="146">
        <v>0.2311</v>
      </c>
      <c r="V148" s="147">
        <v>0.24</v>
      </c>
      <c r="W148" s="148">
        <v>0.28570000000000001</v>
      </c>
      <c r="X148" s="164">
        <v>108.39</v>
      </c>
      <c r="Y148" s="171">
        <v>-5554.8</v>
      </c>
      <c r="Z148" s="178">
        <v>-38.975000000000001</v>
      </c>
      <c r="AA148" s="25">
        <v>2.5878000000000002E-2</v>
      </c>
      <c r="AB148" s="26">
        <v>-6.1851000000000003E-6</v>
      </c>
      <c r="AC148" s="194">
        <v>308.822</v>
      </c>
      <c r="AD148" s="33">
        <v>-0.36331999999999998</v>
      </c>
      <c r="AE148" s="34">
        <v>1.1335E-3</v>
      </c>
      <c r="AF148" s="53">
        <v>0</v>
      </c>
      <c r="AG148" s="129">
        <v>0.1668</v>
      </c>
      <c r="AH148" s="25">
        <v>-6.5594999999999998E-5</v>
      </c>
      <c r="AI148" s="35">
        <v>-2.3797000000000001E-7</v>
      </c>
      <c r="AJ148" s="202">
        <v>60.012</v>
      </c>
      <c r="AK148" s="203">
        <v>0.38</v>
      </c>
      <c r="AL148" s="206">
        <v>50.683</v>
      </c>
      <c r="AM148" s="208">
        <v>1.2222</v>
      </c>
      <c r="AN148" s="240">
        <v>25.910685594342301</v>
      </c>
      <c r="AO148" s="70"/>
      <c r="AP148" s="70"/>
      <c r="AQ148" s="70"/>
      <c r="AR148" s="70"/>
      <c r="AS148" s="70"/>
      <c r="AT148" s="70"/>
      <c r="AU148" s="70"/>
      <c r="AV148" s="70"/>
      <c r="AW148" s="70"/>
      <c r="AX148" s="70"/>
      <c r="AY148" s="70"/>
      <c r="AZ148" s="70"/>
      <c r="BA148" s="70"/>
      <c r="BB148" s="70"/>
      <c r="BC148" s="70"/>
      <c r="BD148" s="70"/>
      <c r="BE148" s="70"/>
      <c r="BF148" s="70"/>
    </row>
    <row r="149" spans="1:58" x14ac:dyDescent="0.2">
      <c r="A149" s="9" t="s">
        <v>137</v>
      </c>
      <c r="B149" s="50" t="s">
        <v>84</v>
      </c>
      <c r="C149" s="50" t="s">
        <v>1110</v>
      </c>
      <c r="D149" s="50">
        <v>10</v>
      </c>
      <c r="E149" s="115">
        <v>6.7389752999999999</v>
      </c>
      <c r="F149" s="225">
        <f t="shared" si="8"/>
        <v>0.44070845329867436</v>
      </c>
      <c r="G149" s="55">
        <v>142.285</v>
      </c>
      <c r="H149" s="88">
        <v>620.9</v>
      </c>
      <c r="I149" s="84" t="s">
        <v>941</v>
      </c>
      <c r="J149" s="79" t="s">
        <v>942</v>
      </c>
      <c r="K149" s="104">
        <f t="shared" si="6"/>
        <v>245.74265975820381</v>
      </c>
      <c r="L149" s="52">
        <f t="shared" si="7"/>
        <v>0.24238271766177993</v>
      </c>
      <c r="M149" s="94" t="s">
        <v>980</v>
      </c>
      <c r="N149" s="230">
        <v>310.92777777777775</v>
      </c>
      <c r="O149" s="230">
        <v>219.16</v>
      </c>
      <c r="P149" s="230">
        <v>44.29</v>
      </c>
      <c r="Q149" s="127">
        <v>-6.3540999999999999</v>
      </c>
      <c r="R149" s="134">
        <v>1130</v>
      </c>
      <c r="S149" s="33">
        <v>1.1900000000000001E-2</v>
      </c>
      <c r="T149" s="32">
        <v>-1.0927000000000001E-5</v>
      </c>
      <c r="U149" s="146">
        <v>0.23139999999999999</v>
      </c>
      <c r="V149" s="147">
        <v>0.24099999999999999</v>
      </c>
      <c r="W149" s="148">
        <v>0.28570000000000001</v>
      </c>
      <c r="X149" s="164">
        <v>57.36</v>
      </c>
      <c r="Y149" s="171">
        <v>-4165.2</v>
      </c>
      <c r="Z149" s="178">
        <v>-18.105</v>
      </c>
      <c r="AA149" s="25">
        <v>6.3641000000000001E-3</v>
      </c>
      <c r="AB149" s="26">
        <v>5.6006999999999996E-7</v>
      </c>
      <c r="AC149" s="194">
        <v>305.85000000000002</v>
      </c>
      <c r="AD149" s="33">
        <v>-0.34427000000000002</v>
      </c>
      <c r="AE149" s="34">
        <v>1.0832000000000001E-3</v>
      </c>
      <c r="AF149" s="53">
        <v>0</v>
      </c>
      <c r="AG149" s="129">
        <v>0.1643</v>
      </c>
      <c r="AH149" s="25">
        <v>-6.7277E-5</v>
      </c>
      <c r="AI149" s="35">
        <v>-2.23E-7</v>
      </c>
      <c r="AJ149" s="202">
        <v>58.530999999999999</v>
      </c>
      <c r="AK149" s="203">
        <v>0.38</v>
      </c>
      <c r="AL149" s="206">
        <v>50.527999999999999</v>
      </c>
      <c r="AM149" s="208">
        <v>1.2222</v>
      </c>
      <c r="AN149" s="240">
        <v>22.028801754161702</v>
      </c>
      <c r="AO149" s="70"/>
      <c r="AP149" s="70"/>
      <c r="AQ149" s="70"/>
      <c r="AR149" s="70"/>
      <c r="AS149" s="70"/>
      <c r="AT149" s="70"/>
      <c r="AU149" s="70"/>
      <c r="AV149" s="70"/>
      <c r="AW149" s="70"/>
      <c r="AX149" s="70"/>
      <c r="AY149" s="70"/>
      <c r="AZ149" s="70"/>
      <c r="BA149" s="70"/>
      <c r="BB149" s="70"/>
      <c r="BC149" s="70"/>
      <c r="BD149" s="70"/>
      <c r="BE149" s="70"/>
      <c r="BF149" s="70"/>
    </row>
    <row r="150" spans="1:58" x14ac:dyDescent="0.2">
      <c r="A150" s="37" t="s">
        <v>604</v>
      </c>
      <c r="B150" s="50" t="s">
        <v>84</v>
      </c>
      <c r="C150" s="54" t="s">
        <v>616</v>
      </c>
      <c r="D150" s="50">
        <v>10</v>
      </c>
      <c r="E150" s="115">
        <v>7.2291273599999997</v>
      </c>
      <c r="F150" s="225">
        <f t="shared" si="8"/>
        <v>0.47992296872652973</v>
      </c>
      <c r="G150" s="55">
        <v>142.285</v>
      </c>
      <c r="H150" s="88">
        <v>609.5</v>
      </c>
      <c r="I150" s="84" t="s">
        <v>1002</v>
      </c>
      <c r="J150" s="79" t="s">
        <v>942</v>
      </c>
      <c r="K150" s="104">
        <f t="shared" si="6"/>
        <v>245.74265975820381</v>
      </c>
      <c r="L150" s="52">
        <f t="shared" si="7"/>
        <v>0.2650835746972352</v>
      </c>
      <c r="M150" s="94" t="s">
        <v>981</v>
      </c>
      <c r="N150" s="230">
        <v>307.59444444444443</v>
      </c>
      <c r="O150" s="230">
        <v>219.16</v>
      </c>
      <c r="P150" s="230">
        <v>44.27</v>
      </c>
      <c r="Q150" s="128">
        <v>-6.0959000000000003</v>
      </c>
      <c r="R150" s="135">
        <v>1079.5999999999999</v>
      </c>
      <c r="S150" s="138">
        <v>1.15E-2</v>
      </c>
      <c r="T150" s="24">
        <v>-1.0925E-5</v>
      </c>
      <c r="U150" s="149">
        <v>0.23380000000000001</v>
      </c>
      <c r="V150" s="150">
        <v>0.248</v>
      </c>
      <c r="W150" s="151">
        <v>0.28570000000000001</v>
      </c>
      <c r="X150" s="165" t="s">
        <v>964</v>
      </c>
      <c r="Y150" s="171">
        <v>-3774.1</v>
      </c>
      <c r="Z150" s="178">
        <v>-12.1313</v>
      </c>
      <c r="AA150" s="25">
        <v>2.3026999999999999E-9</v>
      </c>
      <c r="AB150" s="26">
        <v>3.2271E-6</v>
      </c>
      <c r="AC150" s="195">
        <v>298.52300000000002</v>
      </c>
      <c r="AD150" s="27">
        <v>-0.34072000000000002</v>
      </c>
      <c r="AE150" s="28">
        <v>1.0758E-3</v>
      </c>
      <c r="AF150" s="53">
        <v>0</v>
      </c>
      <c r="AG150" s="197">
        <v>0.16500000000000001</v>
      </c>
      <c r="AH150" s="29">
        <v>-6.7014000000000006E-5</v>
      </c>
      <c r="AI150" s="30">
        <v>-2.3502E-7</v>
      </c>
      <c r="AJ150" s="202">
        <v>58.182000000000002</v>
      </c>
      <c r="AK150" s="203">
        <v>0.38</v>
      </c>
      <c r="AL150" s="206">
        <v>50.298000000000002</v>
      </c>
      <c r="AM150" s="208">
        <v>1.2222</v>
      </c>
      <c r="AN150" s="240">
        <v>25.142639335272101</v>
      </c>
      <c r="AO150" s="70"/>
      <c r="AP150" s="70"/>
      <c r="AQ150" s="70"/>
      <c r="AR150" s="70"/>
      <c r="AS150" s="70"/>
      <c r="AT150" s="70"/>
      <c r="AU150" s="70"/>
      <c r="AV150" s="70"/>
      <c r="AW150" s="70"/>
      <c r="AX150" s="70"/>
      <c r="AY150" s="70"/>
      <c r="AZ150" s="70"/>
      <c r="BA150" s="70"/>
      <c r="BB150" s="70"/>
      <c r="BC150" s="70"/>
      <c r="BD150" s="70"/>
      <c r="BE150" s="70"/>
      <c r="BF150" s="70"/>
    </row>
    <row r="151" spans="1:58" x14ac:dyDescent="0.2">
      <c r="A151" s="37" t="s">
        <v>605</v>
      </c>
      <c r="B151" s="50" t="s">
        <v>84</v>
      </c>
      <c r="C151" s="54" t="s">
        <v>617</v>
      </c>
      <c r="D151" s="50">
        <v>10</v>
      </c>
      <c r="E151" s="115">
        <v>6.74386245</v>
      </c>
      <c r="F151" s="225">
        <f t="shared" si="8"/>
        <v>0.44109944873603563</v>
      </c>
      <c r="G151" s="55">
        <v>142.285</v>
      </c>
      <c r="H151" s="103">
        <v>622.1</v>
      </c>
      <c r="I151" s="84" t="s">
        <v>943</v>
      </c>
      <c r="J151" s="79" t="s">
        <v>944</v>
      </c>
      <c r="K151" s="104">
        <f t="shared" si="6"/>
        <v>270.50380228136879</v>
      </c>
      <c r="L151" s="52">
        <f t="shared" si="7"/>
        <v>0.24112768499627057</v>
      </c>
      <c r="M151" s="94" t="s">
        <v>980</v>
      </c>
      <c r="N151" s="230">
        <v>311.48333333333329</v>
      </c>
      <c r="O151" s="230">
        <v>219.16</v>
      </c>
      <c r="P151" s="230">
        <v>44.28</v>
      </c>
      <c r="Q151" s="128">
        <v>-6.3627000000000002</v>
      </c>
      <c r="R151" s="135">
        <v>1133</v>
      </c>
      <c r="S151" s="138">
        <v>1.1900000000000001E-2</v>
      </c>
      <c r="T151" s="24">
        <v>-1.0902E-5</v>
      </c>
      <c r="U151" s="149">
        <v>0.23100000000000001</v>
      </c>
      <c r="V151" s="150">
        <v>0.24099999999999999</v>
      </c>
      <c r="W151" s="151">
        <v>0.28570000000000001</v>
      </c>
      <c r="X151" s="165" t="s">
        <v>965</v>
      </c>
      <c r="Y151" s="171">
        <v>-3762.1</v>
      </c>
      <c r="Z151" s="178">
        <v>-11.5778</v>
      </c>
      <c r="AA151" s="25">
        <v>2.6746E-8</v>
      </c>
      <c r="AB151" s="26">
        <v>2.8777999999999998E-6</v>
      </c>
      <c r="AC151" s="195">
        <v>306.86599999999999</v>
      </c>
      <c r="AD151" s="27">
        <v>-0.34384999999999999</v>
      </c>
      <c r="AE151" s="28">
        <v>1.0820999999999999E-3</v>
      </c>
      <c r="AF151" s="53">
        <v>0</v>
      </c>
      <c r="AG151" s="197">
        <v>0.1643</v>
      </c>
      <c r="AH151" s="29">
        <v>-6.7237999999999996E-5</v>
      </c>
      <c r="AI151" s="30">
        <v>-2.2205000000000001E-7</v>
      </c>
      <c r="AJ151" s="202">
        <v>58.725999999999999</v>
      </c>
      <c r="AK151" s="203">
        <v>0.38</v>
      </c>
      <c r="AL151" s="206">
        <v>50.573999999999998</v>
      </c>
      <c r="AM151" s="208">
        <v>1.2222</v>
      </c>
      <c r="AN151" s="240">
        <v>21.308364022694199</v>
      </c>
      <c r="AO151" s="70"/>
      <c r="AP151" s="70"/>
      <c r="AQ151" s="70"/>
      <c r="AR151" s="70"/>
      <c r="AS151" s="70"/>
      <c r="AT151" s="70"/>
      <c r="AU151" s="70"/>
      <c r="AV151" s="70"/>
      <c r="AW151" s="70"/>
      <c r="AX151" s="70"/>
      <c r="AY151" s="70"/>
      <c r="AZ151" s="70"/>
      <c r="BA151" s="70"/>
      <c r="BB151" s="70"/>
      <c r="BC151" s="70"/>
      <c r="BD151" s="70"/>
      <c r="BE151" s="70"/>
      <c r="BF151" s="70"/>
    </row>
    <row r="152" spans="1:58" x14ac:dyDescent="0.2">
      <c r="A152" s="37" t="s">
        <v>606</v>
      </c>
      <c r="B152" s="50" t="s">
        <v>84</v>
      </c>
      <c r="C152" s="54" t="s">
        <v>618</v>
      </c>
      <c r="D152" s="50">
        <v>10</v>
      </c>
      <c r="E152" s="115">
        <v>7.4254587499999998</v>
      </c>
      <c r="F152" s="225">
        <f t="shared" si="8"/>
        <v>0.49563042147522834</v>
      </c>
      <c r="G152" s="55">
        <v>142.285</v>
      </c>
      <c r="H152" s="103">
        <v>617.5</v>
      </c>
      <c r="I152" s="84" t="s">
        <v>1002</v>
      </c>
      <c r="J152" s="79" t="s">
        <v>945</v>
      </c>
      <c r="K152" s="104">
        <f t="shared" si="6"/>
        <v>264.47026022304834</v>
      </c>
      <c r="L152" s="52">
        <f t="shared" si="7"/>
        <v>0.24312145067244265</v>
      </c>
      <c r="M152" s="94" t="s">
        <v>982</v>
      </c>
      <c r="N152" s="230">
        <v>310.37222222222221</v>
      </c>
      <c r="O152" s="230">
        <v>219.16</v>
      </c>
      <c r="P152" s="230">
        <v>44.26</v>
      </c>
      <c r="Q152" s="128">
        <v>-6.0281000000000002</v>
      </c>
      <c r="R152" s="135">
        <v>1083.4000000000001</v>
      </c>
      <c r="S152" s="138">
        <v>1.12E-2</v>
      </c>
      <c r="T152" s="24">
        <v>-1.0478E-5</v>
      </c>
      <c r="U152" s="149">
        <v>0.23080000000000001</v>
      </c>
      <c r="V152" s="150">
        <v>0.24299999999999999</v>
      </c>
      <c r="W152" s="151">
        <v>0.28570000000000001</v>
      </c>
      <c r="X152" s="165" t="s">
        <v>966</v>
      </c>
      <c r="Y152" s="171">
        <v>-3808.2</v>
      </c>
      <c r="Z152" s="178">
        <v>-11.925800000000001</v>
      </c>
      <c r="AA152" s="25">
        <v>4.3807E-9</v>
      </c>
      <c r="AB152" s="26">
        <v>2.9716999999999999E-6</v>
      </c>
      <c r="AC152" s="195">
        <v>304.68200000000002</v>
      </c>
      <c r="AD152" s="27">
        <v>-0.34484999999999999</v>
      </c>
      <c r="AE152" s="28">
        <v>1.0851999999999999E-3</v>
      </c>
      <c r="AF152" s="53">
        <v>0</v>
      </c>
      <c r="AG152" s="197">
        <v>0.1648</v>
      </c>
      <c r="AH152" s="29">
        <v>-6.7021999999999996E-5</v>
      </c>
      <c r="AI152" s="30">
        <v>-2.2732E-7</v>
      </c>
      <c r="AJ152" s="202">
        <v>58.908999999999999</v>
      </c>
      <c r="AK152" s="203">
        <v>0.38</v>
      </c>
      <c r="AL152" s="206">
        <v>50.015999999999998</v>
      </c>
      <c r="AM152" s="208">
        <v>1.2222</v>
      </c>
      <c r="AN152" s="240">
        <v>25.675236886888701</v>
      </c>
      <c r="AO152" s="70"/>
      <c r="AP152" s="70"/>
      <c r="AQ152" s="70"/>
      <c r="AR152" s="70"/>
      <c r="AS152" s="70"/>
      <c r="AT152" s="70"/>
      <c r="AU152" s="70"/>
      <c r="AV152" s="70"/>
      <c r="AW152" s="70"/>
      <c r="AX152" s="70"/>
      <c r="AY152" s="70"/>
      <c r="AZ152" s="70"/>
      <c r="BA152" s="70"/>
      <c r="BB152" s="70"/>
      <c r="BC152" s="70"/>
      <c r="BD152" s="70"/>
      <c r="BE152" s="70"/>
      <c r="BF152" s="70"/>
    </row>
    <row r="153" spans="1:58" x14ac:dyDescent="0.2">
      <c r="A153" s="37" t="s">
        <v>607</v>
      </c>
      <c r="B153" s="50" t="s">
        <v>84</v>
      </c>
      <c r="C153" s="54" t="s">
        <v>619</v>
      </c>
      <c r="D153" s="50">
        <v>10</v>
      </c>
      <c r="E153" s="115">
        <v>7.1448687912500004</v>
      </c>
      <c r="F153" s="225">
        <f t="shared" si="8"/>
        <v>0.47318187914674531</v>
      </c>
      <c r="G153" s="55">
        <v>142.285</v>
      </c>
      <c r="H153" s="103">
        <v>590.29999999999995</v>
      </c>
      <c r="I153" s="84" t="s">
        <v>946</v>
      </c>
      <c r="J153" s="79" t="s">
        <v>947</v>
      </c>
      <c r="K153" s="104">
        <f t="shared" si="6"/>
        <v>254.08035714285717</v>
      </c>
      <c r="L153" s="52">
        <f t="shared" si="7"/>
        <v>0.24509784943997395</v>
      </c>
      <c r="M153" s="94" t="s">
        <v>983</v>
      </c>
      <c r="N153" s="230">
        <v>302.59444444444443</v>
      </c>
      <c r="O153" s="230">
        <v>219.16</v>
      </c>
      <c r="P153" s="230">
        <v>44.31</v>
      </c>
      <c r="Q153" s="128">
        <v>-4.4619</v>
      </c>
      <c r="R153" s="135">
        <v>840.11</v>
      </c>
      <c r="S153" s="138">
        <v>7.9000000000000008E-3</v>
      </c>
      <c r="T153" s="24">
        <v>-8.7067999999999994E-6</v>
      </c>
      <c r="U153" s="149">
        <v>0.22750000000000001</v>
      </c>
      <c r="V153" s="150">
        <v>0.245</v>
      </c>
      <c r="W153" s="151">
        <v>0.28570000000000001</v>
      </c>
      <c r="X153" s="165" t="s">
        <v>967</v>
      </c>
      <c r="Y153" s="171">
        <v>-3973</v>
      </c>
      <c r="Z153" s="178">
        <v>-13.472899999999999</v>
      </c>
      <c r="AA153" s="25">
        <v>1.4006999999999999E-9</v>
      </c>
      <c r="AB153" s="26">
        <v>3.4767999999999999E-6</v>
      </c>
      <c r="AC153" s="195">
        <v>289.81299999999999</v>
      </c>
      <c r="AD153" s="27">
        <v>-0.36484</v>
      </c>
      <c r="AE153" s="28">
        <v>1.1385E-3</v>
      </c>
      <c r="AF153" s="53">
        <v>0</v>
      </c>
      <c r="AG153" s="197">
        <v>0.16669999999999999</v>
      </c>
      <c r="AH153" s="29">
        <v>-6.5884999999999997E-5</v>
      </c>
      <c r="AI153" s="30">
        <v>-2.5914999999999999E-7</v>
      </c>
      <c r="AJ153" s="202">
        <v>59.284999999999997</v>
      </c>
      <c r="AK153" s="203">
        <v>0.38</v>
      </c>
      <c r="AL153" s="206">
        <v>48.430999999999997</v>
      </c>
      <c r="AM153" s="208">
        <v>1.2222</v>
      </c>
      <c r="AN153" s="240">
        <v>34.860659593305201</v>
      </c>
      <c r="AO153" s="70"/>
      <c r="AP153" s="70"/>
      <c r="AQ153" s="70"/>
      <c r="AR153" s="70"/>
      <c r="AS153" s="70"/>
      <c r="AT153" s="70"/>
      <c r="AU153" s="70"/>
      <c r="AV153" s="70"/>
      <c r="AW153" s="70"/>
      <c r="AX153" s="70"/>
      <c r="AY153" s="70"/>
      <c r="AZ153" s="70"/>
      <c r="BA153" s="70"/>
      <c r="BB153" s="70"/>
      <c r="BC153" s="70"/>
      <c r="BD153" s="70"/>
      <c r="BE153" s="70"/>
      <c r="BF153" s="70"/>
    </row>
    <row r="154" spans="1:58" x14ac:dyDescent="0.2">
      <c r="A154" s="37" t="s">
        <v>608</v>
      </c>
      <c r="B154" s="50" t="s">
        <v>84</v>
      </c>
      <c r="C154" s="54" t="s">
        <v>620</v>
      </c>
      <c r="D154" s="50">
        <v>10</v>
      </c>
      <c r="E154" s="115">
        <v>7.9113762000000003</v>
      </c>
      <c r="F154" s="225">
        <f t="shared" si="8"/>
        <v>0.53450614779511607</v>
      </c>
      <c r="G154" s="55">
        <v>142.285</v>
      </c>
      <c r="H154" s="103">
        <v>600.29999999999995</v>
      </c>
      <c r="I154" s="84" t="s">
        <v>948</v>
      </c>
      <c r="J154" s="79" t="s">
        <v>949</v>
      </c>
      <c r="K154" s="104">
        <f t="shared" si="6"/>
        <v>263.00369685767095</v>
      </c>
      <c r="L154" s="52">
        <f t="shared" si="7"/>
        <v>0.24053385062740867</v>
      </c>
      <c r="M154" s="94" t="s">
        <v>984</v>
      </c>
      <c r="N154" s="230">
        <v>304.81666666666666</v>
      </c>
      <c r="O154" s="230">
        <v>219.16</v>
      </c>
      <c r="P154" s="230">
        <v>44.26</v>
      </c>
      <c r="Q154" s="128">
        <v>-5.0613999999999999</v>
      </c>
      <c r="R154" s="135">
        <v>931.53</v>
      </c>
      <c r="S154" s="138">
        <v>9.1999999999999998E-3</v>
      </c>
      <c r="T154" s="24">
        <v>-9.3540000000000006E-6</v>
      </c>
      <c r="U154" s="149">
        <v>0.22689999999999999</v>
      </c>
      <c r="V154" s="150">
        <v>0.24099999999999999</v>
      </c>
      <c r="W154" s="151">
        <v>0.28570000000000001</v>
      </c>
      <c r="X154" s="166">
        <v>35.792473188322603</v>
      </c>
      <c r="Y154" s="174">
        <v>-3477.7689217135398</v>
      </c>
      <c r="Z154" s="181">
        <v>-9.5437267330994509</v>
      </c>
      <c r="AA154" s="107">
        <v>3.3735751098131597E-11</v>
      </c>
      <c r="AB154" s="77">
        <v>2.0535973271980002E-6</v>
      </c>
      <c r="AC154" s="195">
        <v>293.93599999999998</v>
      </c>
      <c r="AD154" s="27">
        <v>-0.36068</v>
      </c>
      <c r="AE154" s="28">
        <v>1.1261999999999999E-3</v>
      </c>
      <c r="AF154" s="53">
        <v>0</v>
      </c>
      <c r="AG154" s="197">
        <v>0.16550000000000001</v>
      </c>
      <c r="AH154" s="29">
        <v>-6.6796000000000002E-5</v>
      </c>
      <c r="AI154" s="30">
        <v>-2.4504999999999999E-7</v>
      </c>
      <c r="AJ154" s="202">
        <v>57.938000000000002</v>
      </c>
      <c r="AK154" s="203">
        <v>0.38</v>
      </c>
      <c r="AL154" s="206">
        <v>48.6</v>
      </c>
      <c r="AM154" s="208">
        <v>1.2222</v>
      </c>
      <c r="AN154" s="240">
        <v>25.4249829161989</v>
      </c>
      <c r="AO154" s="70"/>
      <c r="AP154" s="70"/>
      <c r="AQ154" s="70"/>
      <c r="AR154" s="70"/>
      <c r="AS154" s="70"/>
      <c r="AT154" s="70"/>
      <c r="AU154" s="70"/>
      <c r="AV154" s="70"/>
      <c r="AW154" s="70"/>
      <c r="AX154" s="70"/>
      <c r="AY154" s="70"/>
      <c r="AZ154" s="70"/>
      <c r="BA154" s="70"/>
      <c r="BB154" s="70"/>
      <c r="BC154" s="70"/>
      <c r="BD154" s="70"/>
      <c r="BE154" s="70"/>
      <c r="BF154" s="70"/>
    </row>
    <row r="155" spans="1:58" x14ac:dyDescent="0.2">
      <c r="A155" s="37" t="s">
        <v>609</v>
      </c>
      <c r="B155" s="50" t="s">
        <v>84</v>
      </c>
      <c r="C155" s="54" t="s">
        <v>621</v>
      </c>
      <c r="D155" s="50">
        <v>10</v>
      </c>
      <c r="E155" s="115">
        <v>6.8380587075000001</v>
      </c>
      <c r="F155" s="225">
        <f t="shared" si="8"/>
        <v>0.44863560107410805</v>
      </c>
      <c r="G155" s="55">
        <v>142.285</v>
      </c>
      <c r="H155" s="103">
        <v>604.1</v>
      </c>
      <c r="I155" s="84" t="s">
        <v>950</v>
      </c>
      <c r="J155" s="79" t="s">
        <v>947</v>
      </c>
      <c r="K155" s="104">
        <f t="shared" si="6"/>
        <v>254.08035714285717</v>
      </c>
      <c r="L155" s="52">
        <f t="shared" si="7"/>
        <v>0.24407029871294444</v>
      </c>
      <c r="M155" s="94" t="s">
        <v>985</v>
      </c>
      <c r="N155" s="230">
        <v>308.14999999999998</v>
      </c>
      <c r="O155" s="230">
        <v>219.16</v>
      </c>
      <c r="P155" s="230">
        <v>44.24</v>
      </c>
      <c r="Q155" s="128">
        <v>-5.1615000000000002</v>
      </c>
      <c r="R155" s="135">
        <v>953.46</v>
      </c>
      <c r="S155" s="138">
        <v>9.4000000000000004E-3</v>
      </c>
      <c r="T155" s="24">
        <v>-9.4797000000000001E-6</v>
      </c>
      <c r="U155" s="149">
        <v>0.2288</v>
      </c>
      <c r="V155" s="150">
        <v>0.24399999999999999</v>
      </c>
      <c r="W155" s="151">
        <v>0.28570000000000001</v>
      </c>
      <c r="X155" s="165" t="s">
        <v>968</v>
      </c>
      <c r="Y155" s="171">
        <v>-3971.6</v>
      </c>
      <c r="Z155" s="178">
        <v>-13.1204</v>
      </c>
      <c r="AA155" s="25">
        <v>8.0748999999999997E-10</v>
      </c>
      <c r="AB155" s="26">
        <v>3.3401999999999998E-6</v>
      </c>
      <c r="AC155" s="195">
        <v>300.03800000000001</v>
      </c>
      <c r="AD155" s="27">
        <v>-0.35822999999999999</v>
      </c>
      <c r="AE155" s="28">
        <v>1.1211999999999999E-3</v>
      </c>
      <c r="AF155" s="53">
        <v>0</v>
      </c>
      <c r="AG155" s="197">
        <v>0.16650000000000001</v>
      </c>
      <c r="AH155" s="29">
        <v>-6.5967E-5</v>
      </c>
      <c r="AI155" s="30">
        <v>-2.4484000000000001E-7</v>
      </c>
      <c r="AJ155" s="202">
        <v>59.768999999999998</v>
      </c>
      <c r="AK155" s="203">
        <v>0.38</v>
      </c>
      <c r="AL155" s="206">
        <v>49.13</v>
      </c>
      <c r="AM155" s="208">
        <v>1.2222</v>
      </c>
      <c r="AN155" s="240">
        <v>30.8395753855308</v>
      </c>
      <c r="AO155" s="70"/>
      <c r="AP155" s="70"/>
      <c r="AQ155" s="70"/>
      <c r="AR155" s="70"/>
      <c r="AS155" s="70"/>
      <c r="AT155" s="70"/>
      <c r="AU155" s="70"/>
      <c r="AV155" s="70"/>
      <c r="AW155" s="70"/>
      <c r="AX155" s="70"/>
      <c r="AY155" s="70"/>
      <c r="AZ155" s="70"/>
      <c r="BA155" s="70"/>
      <c r="BB155" s="70"/>
      <c r="BC155" s="70"/>
      <c r="BD155" s="70"/>
      <c r="BE155" s="70"/>
      <c r="BF155" s="70"/>
    </row>
    <row r="156" spans="1:58" x14ac:dyDescent="0.2">
      <c r="A156" s="37" t="s">
        <v>610</v>
      </c>
      <c r="B156" s="50" t="s">
        <v>84</v>
      </c>
      <c r="C156" s="54" t="s">
        <v>622</v>
      </c>
      <c r="D156" s="50">
        <v>10</v>
      </c>
      <c r="E156" s="115">
        <v>5.8463386625</v>
      </c>
      <c r="F156" s="225">
        <f t="shared" si="8"/>
        <v>0.3692932414709148</v>
      </c>
      <c r="G156" s="55">
        <v>142.285</v>
      </c>
      <c r="H156" s="103">
        <v>613.70000000000005</v>
      </c>
      <c r="I156" s="84" t="s">
        <v>951</v>
      </c>
      <c r="J156" s="79" t="s">
        <v>945</v>
      </c>
      <c r="K156" s="104">
        <f t="shared" si="6"/>
        <v>264.47026022304834</v>
      </c>
      <c r="L156" s="52">
        <f t="shared" si="7"/>
        <v>0.24146356846237513</v>
      </c>
      <c r="M156" s="94" t="s">
        <v>986</v>
      </c>
      <c r="N156" s="230">
        <v>310.37222222222221</v>
      </c>
      <c r="O156" s="230">
        <v>219.16</v>
      </c>
      <c r="P156" s="230">
        <v>44.29</v>
      </c>
      <c r="Q156" s="128">
        <v>-6.0269000000000004</v>
      </c>
      <c r="R156" s="135">
        <v>1079.3</v>
      </c>
      <c r="S156" s="138">
        <v>1.1299999999999999E-2</v>
      </c>
      <c r="T156" s="24">
        <v>-1.0679999999999999E-5</v>
      </c>
      <c r="U156" s="149">
        <v>0.2296</v>
      </c>
      <c r="V156" s="150">
        <v>0.24099999999999999</v>
      </c>
      <c r="W156" s="151">
        <v>0.28570000000000001</v>
      </c>
      <c r="X156" s="165" t="s">
        <v>969</v>
      </c>
      <c r="Y156" s="171">
        <v>-3870.9</v>
      </c>
      <c r="Z156" s="178">
        <v>-12.366400000000001</v>
      </c>
      <c r="AA156" s="25">
        <v>2.3738999999999998E-9</v>
      </c>
      <c r="AB156" s="26">
        <v>3.1586000000000001E-6</v>
      </c>
      <c r="AC156" s="195">
        <v>304.92200000000003</v>
      </c>
      <c r="AD156" s="27">
        <v>-0.35459000000000002</v>
      </c>
      <c r="AE156" s="28">
        <v>1.1104000000000001E-3</v>
      </c>
      <c r="AF156" s="53">
        <v>0</v>
      </c>
      <c r="AG156" s="197">
        <v>0.1656</v>
      </c>
      <c r="AH156" s="29">
        <v>-6.6507999999999994E-5</v>
      </c>
      <c r="AI156" s="30">
        <v>-2.3318E-7</v>
      </c>
      <c r="AJ156" s="202">
        <v>59.4</v>
      </c>
      <c r="AK156" s="203">
        <v>0.38</v>
      </c>
      <c r="AL156" s="206">
        <v>50.326000000000001</v>
      </c>
      <c r="AM156" s="208">
        <v>1.2222</v>
      </c>
      <c r="AN156" s="240">
        <v>26.4693593819112</v>
      </c>
      <c r="AO156" s="70"/>
      <c r="AP156" s="70"/>
      <c r="AQ156" s="70"/>
      <c r="AR156" s="70"/>
      <c r="AS156" s="70"/>
      <c r="AT156" s="70"/>
      <c r="AU156" s="70"/>
      <c r="AV156" s="70"/>
      <c r="AW156" s="70"/>
      <c r="AX156" s="70"/>
      <c r="AY156" s="70"/>
      <c r="AZ156" s="70"/>
      <c r="BA156" s="70"/>
      <c r="BB156" s="70"/>
      <c r="BC156" s="70"/>
      <c r="BD156" s="70"/>
      <c r="BE156" s="70"/>
      <c r="BF156" s="70"/>
    </row>
    <row r="157" spans="1:58" x14ac:dyDescent="0.2">
      <c r="A157" s="37" t="s">
        <v>611</v>
      </c>
      <c r="B157" s="50" t="s">
        <v>84</v>
      </c>
      <c r="C157" s="54" t="s">
        <v>623</v>
      </c>
      <c r="D157" s="50">
        <v>10</v>
      </c>
      <c r="E157" s="115">
        <v>9.0054340624999991</v>
      </c>
      <c r="F157" s="225">
        <f t="shared" ref="F157:F165" si="9">(E157-MIN($E$93:$E$165))/(MAX($E$93:$E$165)-MIN($E$93:$E$165))</f>
        <v>0.62203602358095422</v>
      </c>
      <c r="G157" s="55">
        <v>142.285</v>
      </c>
      <c r="H157" s="103">
        <v>593.4</v>
      </c>
      <c r="I157" s="84" t="s">
        <v>952</v>
      </c>
      <c r="J157" s="79" t="s">
        <v>953</v>
      </c>
      <c r="K157" s="104">
        <f t="shared" si="6"/>
        <v>248.3158813263525</v>
      </c>
      <c r="L157" s="52">
        <f t="shared" si="7"/>
        <v>0.24715459177729138</v>
      </c>
      <c r="M157" s="94" t="s">
        <v>987</v>
      </c>
      <c r="N157" s="230">
        <v>303.70555555555552</v>
      </c>
      <c r="O157" s="230">
        <v>219.16</v>
      </c>
      <c r="P157" s="230">
        <v>44.16</v>
      </c>
      <c r="Q157" s="128">
        <v>-4.1162000000000001</v>
      </c>
      <c r="R157" s="135">
        <v>800.4</v>
      </c>
      <c r="S157" s="138">
        <v>7.0000000000000001E-3</v>
      </c>
      <c r="T157" s="24">
        <v>-7.8805000000000002E-6</v>
      </c>
      <c r="U157" s="149">
        <v>0.22900000000000001</v>
      </c>
      <c r="V157" s="150">
        <v>0.247</v>
      </c>
      <c r="W157" s="151">
        <v>0.28570000000000001</v>
      </c>
      <c r="X157" s="165" t="s">
        <v>971</v>
      </c>
      <c r="Y157" s="171">
        <v>-3785</v>
      </c>
      <c r="Z157" s="178">
        <v>-12.0433</v>
      </c>
      <c r="AA157" s="25">
        <v>3.8562E-9</v>
      </c>
      <c r="AB157" s="26">
        <v>3.0975E-6</v>
      </c>
      <c r="AC157" s="195">
        <v>291.02100000000002</v>
      </c>
      <c r="AD157" s="27">
        <v>-0.35797000000000001</v>
      </c>
      <c r="AE157" s="28">
        <v>1.1211000000000001E-3</v>
      </c>
      <c r="AF157" s="53">
        <v>0</v>
      </c>
      <c r="AG157" s="197">
        <v>0.16639999999999999</v>
      </c>
      <c r="AH157" s="29">
        <v>-6.6099999999999994E-5</v>
      </c>
      <c r="AI157" s="30">
        <v>-2.5503999999999999E-7</v>
      </c>
      <c r="AJ157" s="202">
        <v>58.901000000000003</v>
      </c>
      <c r="AK157" s="203">
        <v>0.38</v>
      </c>
      <c r="AL157" s="206">
        <v>47.624000000000002</v>
      </c>
      <c r="AM157" s="208">
        <v>1.2222</v>
      </c>
      <c r="AN157" s="240">
        <v>30.616329814685798</v>
      </c>
      <c r="AO157" s="70"/>
      <c r="AP157" s="70"/>
      <c r="AQ157" s="70"/>
      <c r="AR157" s="70"/>
      <c r="AS157" s="70"/>
      <c r="AT157" s="70"/>
      <c r="AU157" s="70"/>
      <c r="AV157" s="70"/>
      <c r="AW157" s="70"/>
      <c r="AX157" s="70"/>
      <c r="AY157" s="70"/>
      <c r="AZ157" s="70"/>
      <c r="BA157" s="70"/>
      <c r="BB157" s="70"/>
      <c r="BC157" s="70"/>
      <c r="BD157" s="70"/>
      <c r="BE157" s="70"/>
      <c r="BF157" s="70"/>
    </row>
    <row r="158" spans="1:58" x14ac:dyDescent="0.2">
      <c r="A158" s="37" t="s">
        <v>612</v>
      </c>
      <c r="B158" s="50" t="s">
        <v>84</v>
      </c>
      <c r="C158" s="54" t="s">
        <v>624</v>
      </c>
      <c r="D158" s="50">
        <v>10</v>
      </c>
      <c r="E158" s="115">
        <v>8.3205915375000004</v>
      </c>
      <c r="F158" s="225">
        <f t="shared" si="9"/>
        <v>0.56724533727380311</v>
      </c>
      <c r="G158" s="55">
        <v>142.285</v>
      </c>
      <c r="H158" s="103">
        <v>598</v>
      </c>
      <c r="I158" s="84" t="s">
        <v>954</v>
      </c>
      <c r="J158" s="79" t="s">
        <v>955</v>
      </c>
      <c r="K158" s="104">
        <f t="shared" si="6"/>
        <v>254.5348837209302</v>
      </c>
      <c r="L158" s="52">
        <f t="shared" si="7"/>
        <v>0.24375856334522183</v>
      </c>
      <c r="M158" s="94" t="s">
        <v>988</v>
      </c>
      <c r="N158" s="230">
        <v>304.81666666666666</v>
      </c>
      <c r="O158" s="230">
        <v>219.16</v>
      </c>
      <c r="P158" s="230">
        <v>44.18</v>
      </c>
      <c r="Q158" s="128">
        <v>-4.5910000000000002</v>
      </c>
      <c r="R158" s="135">
        <v>868.24</v>
      </c>
      <c r="S158" s="138">
        <v>8.0999999999999996E-3</v>
      </c>
      <c r="T158" s="24">
        <v>-8.5823999999999993E-6</v>
      </c>
      <c r="U158" s="149">
        <v>0.22750000000000001</v>
      </c>
      <c r="V158" s="150">
        <v>0.24399999999999999</v>
      </c>
      <c r="W158" s="151">
        <v>0.28570000000000001</v>
      </c>
      <c r="X158" s="166">
        <v>58.735638837386503</v>
      </c>
      <c r="Y158" s="172">
        <v>-4701.6704947553098</v>
      </c>
      <c r="Z158" s="179">
        <v>-17.3015494127506</v>
      </c>
      <c r="AA158" s="76">
        <v>-3.9900472475858997E-9</v>
      </c>
      <c r="AB158" s="77">
        <v>3.87492039237668E-6</v>
      </c>
      <c r="AC158" s="195">
        <v>293.49700000000001</v>
      </c>
      <c r="AD158" s="27">
        <v>-0.35887000000000002</v>
      </c>
      <c r="AE158" s="28">
        <v>1.1225E-3</v>
      </c>
      <c r="AF158" s="53">
        <v>0</v>
      </c>
      <c r="AG158" s="197">
        <v>0.16600000000000001</v>
      </c>
      <c r="AH158" s="29">
        <v>-6.6422999999999997E-5</v>
      </c>
      <c r="AI158" s="30">
        <v>-2.4896999999999999E-7</v>
      </c>
      <c r="AJ158" s="202">
        <v>58.587000000000003</v>
      </c>
      <c r="AK158" s="203">
        <v>0.38</v>
      </c>
      <c r="AL158" s="206">
        <v>48.012999999999998</v>
      </c>
      <c r="AM158" s="208">
        <v>1.2222</v>
      </c>
      <c r="AN158" s="240">
        <v>30.884093861562</v>
      </c>
      <c r="AO158" s="70"/>
      <c r="AP158" s="70"/>
      <c r="AQ158" s="70"/>
      <c r="AR158" s="70"/>
      <c r="AS158" s="70"/>
      <c r="AT158" s="70"/>
      <c r="AU158" s="70"/>
      <c r="AV158" s="70"/>
      <c r="AW158" s="70"/>
      <c r="AX158" s="70"/>
      <c r="AY158" s="70"/>
      <c r="AZ158" s="70"/>
      <c r="BA158" s="70"/>
      <c r="BB158" s="70"/>
      <c r="BC158" s="70"/>
      <c r="BD158" s="70"/>
      <c r="BE158" s="70"/>
      <c r="BF158" s="70"/>
    </row>
    <row r="159" spans="1:58" x14ac:dyDescent="0.2">
      <c r="A159" s="37" t="s">
        <v>613</v>
      </c>
      <c r="B159" s="50" t="s">
        <v>84</v>
      </c>
      <c r="C159" s="54" t="s">
        <v>625</v>
      </c>
      <c r="D159" s="50">
        <v>10</v>
      </c>
      <c r="E159" s="115">
        <v>7.8328935299999998</v>
      </c>
      <c r="F159" s="225">
        <f t="shared" si="9"/>
        <v>0.52822715781487539</v>
      </c>
      <c r="G159" s="55">
        <v>142.285</v>
      </c>
      <c r="H159" s="103">
        <v>611.70000000000005</v>
      </c>
      <c r="I159" s="84" t="s">
        <v>956</v>
      </c>
      <c r="J159" s="79" t="s">
        <v>957</v>
      </c>
      <c r="K159" s="104">
        <f t="shared" si="6"/>
        <v>260.59523809523807</v>
      </c>
      <c r="L159" s="52">
        <f t="shared" si="7"/>
        <v>0.24370811985621257</v>
      </c>
      <c r="M159" s="94" t="s">
        <v>989</v>
      </c>
      <c r="N159" s="230">
        <v>308.70555555555552</v>
      </c>
      <c r="O159" s="230">
        <v>219.16</v>
      </c>
      <c r="P159" s="230">
        <v>44.25</v>
      </c>
      <c r="Q159" s="128">
        <v>-5.6669999999999998</v>
      </c>
      <c r="R159" s="135">
        <v>1028.2</v>
      </c>
      <c r="S159" s="138">
        <v>1.04E-2</v>
      </c>
      <c r="T159" s="24">
        <v>-1.0049E-5</v>
      </c>
      <c r="U159" s="149">
        <v>0.23019999999999999</v>
      </c>
      <c r="V159" s="150">
        <v>0.24399999999999999</v>
      </c>
      <c r="W159" s="151">
        <v>0.28570000000000001</v>
      </c>
      <c r="X159" s="166">
        <v>28.436098074357901</v>
      </c>
      <c r="Y159" s="172">
        <v>-3165.04645592826</v>
      </c>
      <c r="Z159" s="179">
        <v>-7.0067397055525698</v>
      </c>
      <c r="AA159" s="76">
        <v>-9.9963399454187998E-9</v>
      </c>
      <c r="AB159" s="77">
        <v>1.3192855834358001E-6</v>
      </c>
      <c r="AC159" s="195">
        <v>301.50599999999997</v>
      </c>
      <c r="AD159" s="27">
        <v>-0.34804000000000002</v>
      </c>
      <c r="AE159" s="28">
        <v>1.0938E-3</v>
      </c>
      <c r="AF159" s="53">
        <v>0</v>
      </c>
      <c r="AG159" s="197">
        <v>0.16520000000000001</v>
      </c>
      <c r="AH159" s="29">
        <v>-6.6832E-5</v>
      </c>
      <c r="AI159" s="30">
        <v>-2.3369E-7</v>
      </c>
      <c r="AJ159" s="202">
        <v>58.957000000000001</v>
      </c>
      <c r="AK159" s="203">
        <v>0.38</v>
      </c>
      <c r="AL159" s="206">
        <v>49.408000000000001</v>
      </c>
      <c r="AM159" s="208">
        <v>1.2222</v>
      </c>
      <c r="AN159" s="240">
        <v>27.6961449028645</v>
      </c>
      <c r="AO159" s="70"/>
      <c r="AP159" s="70"/>
      <c r="AQ159" s="70"/>
      <c r="AR159" s="70"/>
      <c r="AS159" s="70"/>
      <c r="AT159" s="70"/>
      <c r="AU159" s="70"/>
      <c r="AV159" s="70"/>
      <c r="AW159" s="70"/>
      <c r="AX159" s="70"/>
      <c r="AY159" s="70"/>
      <c r="AZ159" s="70"/>
      <c r="BA159" s="70"/>
      <c r="BB159" s="70"/>
      <c r="BC159" s="70"/>
      <c r="BD159" s="70"/>
      <c r="BE159" s="70"/>
      <c r="BF159" s="70"/>
    </row>
    <row r="160" spans="1:58" x14ac:dyDescent="0.2">
      <c r="A160" s="37" t="s">
        <v>614</v>
      </c>
      <c r="B160" s="50" t="s">
        <v>84</v>
      </c>
      <c r="C160" s="54" t="s">
        <v>626</v>
      </c>
      <c r="D160" s="50">
        <v>10</v>
      </c>
      <c r="E160" s="115">
        <v>7.90985286</v>
      </c>
      <c r="F160" s="225">
        <f t="shared" si="9"/>
        <v>0.53438427328961691</v>
      </c>
      <c r="G160" s="55">
        <v>142.285</v>
      </c>
      <c r="H160" s="103">
        <v>602.9</v>
      </c>
      <c r="I160" s="84" t="s">
        <v>948</v>
      </c>
      <c r="J160" s="79" t="s">
        <v>958</v>
      </c>
      <c r="K160" s="104">
        <f t="shared" si="6"/>
        <v>258.7</v>
      </c>
      <c r="L160" s="52">
        <f t="shared" si="7"/>
        <v>0.24348078186607724</v>
      </c>
      <c r="M160" s="94" t="s">
        <v>984</v>
      </c>
      <c r="N160" s="230">
        <v>305.92777777777775</v>
      </c>
      <c r="O160" s="230">
        <v>219.16</v>
      </c>
      <c r="P160" s="230">
        <v>44.2</v>
      </c>
      <c r="Q160" s="128">
        <v>-5.1268000000000002</v>
      </c>
      <c r="R160" s="135">
        <v>944.46</v>
      </c>
      <c r="S160" s="138">
        <v>9.2999999999999992E-3</v>
      </c>
      <c r="T160" s="24">
        <v>-9.3829999999999998E-6</v>
      </c>
      <c r="U160" s="149">
        <v>0.2298</v>
      </c>
      <c r="V160" s="150">
        <v>0.24299999999999999</v>
      </c>
      <c r="W160" s="151">
        <v>0.28570000000000001</v>
      </c>
      <c r="X160" s="165" t="s">
        <v>972</v>
      </c>
      <c r="Y160" s="171">
        <v>-3843.6</v>
      </c>
      <c r="Z160" s="178">
        <v>-12.482100000000001</v>
      </c>
      <c r="AA160" s="25">
        <v>2.4860999999999999E-9</v>
      </c>
      <c r="AB160" s="26">
        <v>3.1653E-6</v>
      </c>
      <c r="AC160" s="195">
        <v>295.89299999999997</v>
      </c>
      <c r="AD160" s="27">
        <v>-0.35598999999999997</v>
      </c>
      <c r="AE160" s="28">
        <v>1.1144E-3</v>
      </c>
      <c r="AF160" s="53">
        <v>0</v>
      </c>
      <c r="AG160" s="197">
        <v>0.16550000000000001</v>
      </c>
      <c r="AH160" s="29">
        <v>-6.6723999999999993E-5</v>
      </c>
      <c r="AI160" s="30">
        <v>-2.4277E-7</v>
      </c>
      <c r="AJ160" s="202">
        <v>58.6</v>
      </c>
      <c r="AK160" s="203">
        <v>0.38</v>
      </c>
      <c r="AL160" s="206">
        <v>48.648000000000003</v>
      </c>
      <c r="AM160" s="208">
        <v>1.2222</v>
      </c>
      <c r="AN160" s="240">
        <v>25.6992802912992</v>
      </c>
      <c r="AO160" s="70"/>
      <c r="AP160" s="70"/>
      <c r="AQ160" s="70"/>
      <c r="AR160" s="70"/>
      <c r="AS160" s="70"/>
      <c r="AT160" s="70"/>
      <c r="AU160" s="70"/>
      <c r="AV160" s="70"/>
      <c r="AW160" s="70"/>
      <c r="AX160" s="70"/>
      <c r="AY160" s="70"/>
      <c r="AZ160" s="70"/>
      <c r="BA160" s="70"/>
      <c r="BB160" s="70"/>
      <c r="BC160" s="70"/>
      <c r="BD160" s="70"/>
      <c r="BE160" s="70"/>
      <c r="BF160" s="70"/>
    </row>
    <row r="161" spans="1:58" x14ac:dyDescent="0.2">
      <c r="A161" s="37" t="s">
        <v>615</v>
      </c>
      <c r="B161" s="50" t="s">
        <v>84</v>
      </c>
      <c r="C161" s="54" t="s">
        <v>627</v>
      </c>
      <c r="D161" s="50">
        <v>10</v>
      </c>
      <c r="E161" s="115">
        <v>8.3199022874999997</v>
      </c>
      <c r="F161" s="225">
        <f t="shared" si="9"/>
        <v>0.5671901939683589</v>
      </c>
      <c r="G161" s="55">
        <v>142.285</v>
      </c>
      <c r="H161" s="103">
        <v>594.5</v>
      </c>
      <c r="I161" s="84" t="s">
        <v>954</v>
      </c>
      <c r="J161" s="79" t="s">
        <v>959</v>
      </c>
      <c r="K161" s="104">
        <f t="shared" si="6"/>
        <v>257.76268115942031</v>
      </c>
      <c r="L161" s="52">
        <f t="shared" si="7"/>
        <v>0.24212323979352871</v>
      </c>
      <c r="M161" s="94" t="s">
        <v>988</v>
      </c>
      <c r="N161" s="230">
        <v>303.14999999999998</v>
      </c>
      <c r="O161" s="230">
        <v>219.16</v>
      </c>
      <c r="P161" s="230">
        <v>44.24</v>
      </c>
      <c r="Q161" s="128">
        <v>-4.4819000000000004</v>
      </c>
      <c r="R161" s="135">
        <v>847.98</v>
      </c>
      <c r="S161" s="138">
        <v>7.9000000000000008E-3</v>
      </c>
      <c r="T161" s="24">
        <v>-8.5021999999999997E-6</v>
      </c>
      <c r="U161" s="149">
        <v>0.22620000000000001</v>
      </c>
      <c r="V161" s="150">
        <v>0.24199999999999999</v>
      </c>
      <c r="W161" s="151">
        <v>0.28570000000000001</v>
      </c>
      <c r="X161" s="165" t="s">
        <v>973</v>
      </c>
      <c r="Y161" s="171">
        <v>-3822.2</v>
      </c>
      <c r="Z161" s="178">
        <v>-12.627700000000001</v>
      </c>
      <c r="AA161" s="25">
        <v>3.8220000000000002E-9</v>
      </c>
      <c r="AB161" s="26">
        <v>3.2899999999999998E-6</v>
      </c>
      <c r="AC161" s="195">
        <v>290.745</v>
      </c>
      <c r="AD161" s="27">
        <v>-0.36419000000000001</v>
      </c>
      <c r="AE161" s="28">
        <v>1.1355E-3</v>
      </c>
      <c r="AF161" s="53">
        <v>0</v>
      </c>
      <c r="AG161" s="197">
        <v>0.16589999999999999</v>
      </c>
      <c r="AH161" s="29">
        <v>-6.6530000000000002E-5</v>
      </c>
      <c r="AI161" s="30">
        <v>-2.5206E-7</v>
      </c>
      <c r="AJ161" s="202">
        <v>58.183</v>
      </c>
      <c r="AK161" s="203">
        <v>0.38</v>
      </c>
      <c r="AL161" s="206">
        <v>48.012999999999998</v>
      </c>
      <c r="AM161" s="208">
        <v>1.2222</v>
      </c>
      <c r="AN161" s="240">
        <v>26.941302419176001</v>
      </c>
      <c r="AO161" s="70"/>
      <c r="AP161" s="70"/>
      <c r="AQ161" s="70"/>
      <c r="AR161" s="70"/>
      <c r="AS161" s="70"/>
      <c r="AT161" s="70"/>
      <c r="AU161" s="70"/>
      <c r="AV161" s="70"/>
      <c r="AW161" s="70"/>
      <c r="AX161" s="70"/>
      <c r="AY161" s="70"/>
      <c r="AZ161" s="70"/>
      <c r="BA161" s="70"/>
      <c r="BB161" s="70"/>
      <c r="BC161" s="70"/>
      <c r="BD161" s="70"/>
      <c r="BE161" s="70"/>
      <c r="BF161" s="70"/>
    </row>
    <row r="162" spans="1:58" x14ac:dyDescent="0.2">
      <c r="A162" s="9" t="s">
        <v>138</v>
      </c>
      <c r="B162" s="50" t="s">
        <v>84</v>
      </c>
      <c r="C162" s="50" t="s">
        <v>1111</v>
      </c>
      <c r="D162" s="50">
        <v>10</v>
      </c>
      <c r="E162" s="115">
        <v>5.2257262212500004</v>
      </c>
      <c r="F162" s="225">
        <f t="shared" si="9"/>
        <v>0.31964126989271291</v>
      </c>
      <c r="G162" s="55">
        <v>142.285</v>
      </c>
      <c r="H162" s="88">
        <v>639.9</v>
      </c>
      <c r="I162" s="85">
        <v>25.33</v>
      </c>
      <c r="J162" s="31">
        <v>5.0100000000000003E-4</v>
      </c>
      <c r="K162" s="104">
        <f t="shared" si="6"/>
        <v>284.00199600798402</v>
      </c>
      <c r="L162" s="52">
        <f t="shared" si="7"/>
        <v>0.2385342715211809</v>
      </c>
      <c r="M162" s="95">
        <v>0.34599999999999997</v>
      </c>
      <c r="N162" s="229">
        <v>316.48333333333329</v>
      </c>
      <c r="O162" s="229">
        <v>191.46</v>
      </c>
      <c r="P162" s="229">
        <v>44.34</v>
      </c>
      <c r="Q162" s="127">
        <v>-7.1285999999999996</v>
      </c>
      <c r="R162" s="134">
        <v>1257.5</v>
      </c>
      <c r="S162" s="33">
        <v>1.34E-2</v>
      </c>
      <c r="T162" s="32">
        <v>-1.1598E-5</v>
      </c>
      <c r="U162" s="146">
        <v>0.2344</v>
      </c>
      <c r="V162" s="147">
        <v>0.23899999999999999</v>
      </c>
      <c r="W162" s="148">
        <v>0.28570000000000001</v>
      </c>
      <c r="X162" s="164">
        <v>72.716999999999999</v>
      </c>
      <c r="Y162" s="171">
        <v>-4574.8999999999996</v>
      </c>
      <c r="Z162" s="178">
        <v>-24.526</v>
      </c>
      <c r="AA162" s="25">
        <v>1.3099E-2</v>
      </c>
      <c r="AB162" s="26">
        <v>-2.0729999999999999E-6</v>
      </c>
      <c r="AC162" s="194">
        <v>302.41800000000001</v>
      </c>
      <c r="AD162" s="33">
        <v>-0.26251999999999998</v>
      </c>
      <c r="AE162" s="34">
        <v>9.6849999999999996E-4</v>
      </c>
      <c r="AF162" s="53">
        <v>0</v>
      </c>
      <c r="AG162" s="129">
        <v>0.1651</v>
      </c>
      <c r="AH162" s="25">
        <v>-7.5763E-5</v>
      </c>
      <c r="AI162" s="35">
        <v>-1.9644E-7</v>
      </c>
      <c r="AJ162" s="202">
        <v>58.718000000000004</v>
      </c>
      <c r="AK162" s="203">
        <v>0.38</v>
      </c>
      <c r="AL162" s="206">
        <v>52.436</v>
      </c>
      <c r="AM162" s="208">
        <v>1.2222</v>
      </c>
      <c r="AN162" s="240">
        <v>21.000252989509001</v>
      </c>
      <c r="AO162" s="70"/>
      <c r="AP162" s="70"/>
      <c r="AQ162" s="70"/>
      <c r="AR162" s="70"/>
      <c r="AS162" s="70"/>
      <c r="AT162" s="70"/>
      <c r="AU162" s="70"/>
      <c r="AV162" s="70"/>
      <c r="AW162" s="70"/>
      <c r="AX162" s="70"/>
      <c r="AY162" s="70"/>
      <c r="AZ162" s="70"/>
      <c r="BA162" s="70"/>
      <c r="BB162" s="70"/>
      <c r="BC162" s="70"/>
      <c r="BD162" s="70"/>
      <c r="BE162" s="70"/>
      <c r="BF162" s="70"/>
    </row>
    <row r="163" spans="1:58" x14ac:dyDescent="0.2">
      <c r="A163" s="9" t="s">
        <v>139</v>
      </c>
      <c r="B163" s="50" t="s">
        <v>84</v>
      </c>
      <c r="C163" s="50" t="s">
        <v>1112</v>
      </c>
      <c r="D163" s="50">
        <v>10</v>
      </c>
      <c r="E163" s="115">
        <v>3.1066742774999998</v>
      </c>
      <c r="F163" s="225">
        <f t="shared" si="9"/>
        <v>0.15010695203100419</v>
      </c>
      <c r="G163" s="55">
        <v>142.285</v>
      </c>
      <c r="H163" s="88">
        <v>627.79999999999995</v>
      </c>
      <c r="I163" s="85">
        <v>24.12</v>
      </c>
      <c r="J163" s="31">
        <v>5.1000000000000004E-4</v>
      </c>
      <c r="K163" s="104">
        <f t="shared" ref="K163:K226" si="10">1/LEFT(J163,8)*G163/1000</f>
        <v>278.99019607843138</v>
      </c>
      <c r="L163" s="52">
        <f t="shared" ref="L163:L226" si="11">LEFT(I163,5)*100000/(K163*8.314/(G163/1000)*H163)</f>
        <v>0.23567642844109385</v>
      </c>
      <c r="M163" s="95">
        <v>0.377</v>
      </c>
      <c r="N163" s="229">
        <v>314.26111111111106</v>
      </c>
      <c r="O163" s="229">
        <v>219.16</v>
      </c>
      <c r="P163" s="229">
        <v>44.31</v>
      </c>
      <c r="Q163" s="127">
        <v>-6.2685000000000004</v>
      </c>
      <c r="R163" s="134">
        <v>1045.3</v>
      </c>
      <c r="S163" s="33">
        <v>1.24E-2</v>
      </c>
      <c r="T163" s="32">
        <v>-1.1584E-5</v>
      </c>
      <c r="U163" s="146">
        <v>0.2278</v>
      </c>
      <c r="V163" s="147">
        <v>0.23599999999999999</v>
      </c>
      <c r="W163" s="148">
        <v>0.28570000000000001</v>
      </c>
      <c r="X163" s="164">
        <v>72.481999999999999</v>
      </c>
      <c r="Y163" s="171">
        <v>-4600.8</v>
      </c>
      <c r="Z163" s="178">
        <v>-24.312000000000001</v>
      </c>
      <c r="AA163" s="25">
        <v>1.2371999999999999E-2</v>
      </c>
      <c r="AB163" s="26">
        <v>-1.6299000000000001E-6</v>
      </c>
      <c r="AC163" s="194">
        <v>313.202</v>
      </c>
      <c r="AD163" s="33">
        <v>-0.35199999999999998</v>
      </c>
      <c r="AE163" s="34">
        <v>1.1021E-3</v>
      </c>
      <c r="AF163" s="53">
        <v>0</v>
      </c>
      <c r="AG163" s="129">
        <v>0.1646</v>
      </c>
      <c r="AH163" s="25">
        <v>-6.6897999999999995E-5</v>
      </c>
      <c r="AI163" s="35">
        <v>-2.1829999999999999E-7</v>
      </c>
      <c r="AJ163" s="202">
        <v>59.435000000000002</v>
      </c>
      <c r="AK163" s="203">
        <v>0.38</v>
      </c>
      <c r="AL163" s="206">
        <v>51.841999999999999</v>
      </c>
      <c r="AM163" s="208">
        <v>1.2222</v>
      </c>
      <c r="AN163" s="240">
        <v>23.050666606633499</v>
      </c>
      <c r="AO163" s="70"/>
      <c r="AP163" s="70"/>
      <c r="AQ163" s="70"/>
      <c r="AR163" s="70"/>
      <c r="AS163" s="70"/>
      <c r="AT163" s="70"/>
      <c r="AU163" s="70"/>
      <c r="AV163" s="70"/>
      <c r="AW163" s="70"/>
      <c r="AX163" s="70"/>
      <c r="AY163" s="70"/>
      <c r="AZ163" s="70"/>
      <c r="BA163" s="70"/>
      <c r="BB163" s="70"/>
      <c r="BC163" s="70"/>
      <c r="BD163" s="70"/>
      <c r="BE163" s="70"/>
      <c r="BF163" s="70"/>
    </row>
    <row r="164" spans="1:58" x14ac:dyDescent="0.2">
      <c r="A164" s="9" t="s">
        <v>140</v>
      </c>
      <c r="B164" s="50" t="s">
        <v>84</v>
      </c>
      <c r="C164" s="50" t="s">
        <v>1113</v>
      </c>
      <c r="D164" s="50">
        <v>10</v>
      </c>
      <c r="E164" s="115">
        <v>2.1640095425000001</v>
      </c>
      <c r="F164" s="225">
        <f t="shared" si="9"/>
        <v>7.468925248292374E-2</v>
      </c>
      <c r="G164" s="55">
        <v>142.285</v>
      </c>
      <c r="H164" s="88">
        <v>618.79999999999995</v>
      </c>
      <c r="I164" s="85">
        <v>23.3</v>
      </c>
      <c r="J164" s="31">
        <v>5.1900000000000004E-4</v>
      </c>
      <c r="K164" s="104">
        <f t="shared" si="10"/>
        <v>274.15221579961462</v>
      </c>
      <c r="L164" s="52">
        <f t="shared" si="11"/>
        <v>0.23505146030581514</v>
      </c>
      <c r="M164" s="95">
        <v>0.40300000000000002</v>
      </c>
      <c r="N164" s="229">
        <v>313.14999999999998</v>
      </c>
      <c r="O164" s="229">
        <v>219.16</v>
      </c>
      <c r="P164" s="229">
        <v>44.34</v>
      </c>
      <c r="Q164" s="127">
        <v>-6.0781999999999998</v>
      </c>
      <c r="R164" s="134">
        <v>1009.1</v>
      </c>
      <c r="S164" s="33">
        <v>1.2200000000000001E-2</v>
      </c>
      <c r="T164" s="32">
        <v>-1.1674E-5</v>
      </c>
      <c r="U164" s="146">
        <v>0.22500000000000001</v>
      </c>
      <c r="V164" s="147">
        <v>0.23499999999999999</v>
      </c>
      <c r="W164" s="148">
        <v>0.28570000000000001</v>
      </c>
      <c r="X164" s="164">
        <v>89.698999999999998</v>
      </c>
      <c r="Y164" s="171">
        <v>-5084.6000000000004</v>
      </c>
      <c r="Z164" s="178">
        <v>-31.27</v>
      </c>
      <c r="AA164" s="25">
        <v>1.8467999999999998E-2</v>
      </c>
      <c r="AB164" s="26">
        <v>-3.5895000000000001E-6</v>
      </c>
      <c r="AC164" s="194">
        <v>310.90300000000002</v>
      </c>
      <c r="AD164" s="33">
        <v>-0.36513000000000001</v>
      </c>
      <c r="AE164" s="34">
        <v>1.1362E-3</v>
      </c>
      <c r="AF164" s="53">
        <v>0</v>
      </c>
      <c r="AG164" s="129">
        <v>0.16589999999999999</v>
      </c>
      <c r="AH164" s="25">
        <v>-6.6210999999999993E-5</v>
      </c>
      <c r="AI164" s="35">
        <v>-2.2963E-7</v>
      </c>
      <c r="AJ164" s="202">
        <v>59.982999999999997</v>
      </c>
      <c r="AK164" s="203">
        <v>0.38</v>
      </c>
      <c r="AL164" s="206">
        <v>51.503999999999998</v>
      </c>
      <c r="AM164" s="208">
        <v>1.2222</v>
      </c>
      <c r="AN164" s="240">
        <v>27.545701987373199</v>
      </c>
      <c r="AO164" s="70"/>
      <c r="AP164" s="70"/>
      <c r="AQ164" s="70"/>
      <c r="AR164" s="70"/>
      <c r="AS164" s="70"/>
      <c r="AT164" s="70"/>
      <c r="AU164" s="70"/>
      <c r="AV164" s="70"/>
      <c r="AW164" s="70"/>
      <c r="AX164" s="70"/>
      <c r="AY164" s="70"/>
      <c r="AZ164" s="70"/>
      <c r="BA164" s="70"/>
      <c r="BB164" s="70"/>
      <c r="BC164" s="70"/>
      <c r="BD164" s="70"/>
      <c r="BE164" s="70"/>
      <c r="BF164" s="70"/>
    </row>
    <row r="165" spans="1:58" x14ac:dyDescent="0.2">
      <c r="A165" s="9" t="s">
        <v>141</v>
      </c>
      <c r="B165" s="50" t="s">
        <v>84</v>
      </c>
      <c r="C165" s="50" t="s">
        <v>1114</v>
      </c>
      <c r="D165" s="50">
        <v>10</v>
      </c>
      <c r="E165" s="115">
        <v>8.1518337037500004</v>
      </c>
      <c r="F165" s="225">
        <f t="shared" si="9"/>
        <v>0.55374390125992445</v>
      </c>
      <c r="G165" s="55">
        <v>142.285</v>
      </c>
      <c r="H165" s="88">
        <v>614.4</v>
      </c>
      <c r="I165" s="85">
        <v>23.41</v>
      </c>
      <c r="J165" s="31">
        <v>5.2099999999999998E-4</v>
      </c>
      <c r="K165" s="104">
        <f t="shared" si="10"/>
        <v>273.09980806142033</v>
      </c>
      <c r="L165" s="52">
        <f t="shared" si="11"/>
        <v>0.23876898310329969</v>
      </c>
      <c r="M165" s="95">
        <v>0.36499999999999999</v>
      </c>
      <c r="N165" s="229">
        <v>308.70555555555552</v>
      </c>
      <c r="O165" s="229">
        <v>191.46</v>
      </c>
      <c r="P165" s="229">
        <v>44.28</v>
      </c>
      <c r="Q165" s="127">
        <v>-6.0923999999999996</v>
      </c>
      <c r="R165" s="134">
        <v>1085.4000000000001</v>
      </c>
      <c r="S165" s="33">
        <v>1.14E-2</v>
      </c>
      <c r="T165" s="32">
        <v>-1.0682E-5</v>
      </c>
      <c r="U165" s="146">
        <v>0.23089999999999999</v>
      </c>
      <c r="V165" s="147">
        <v>0.23899999999999999</v>
      </c>
      <c r="W165" s="148">
        <v>0.28570000000000001</v>
      </c>
      <c r="X165" s="164">
        <v>86.980999999999995</v>
      </c>
      <c r="Y165" s="171">
        <v>-4869.2</v>
      </c>
      <c r="Z165" s="178">
        <v>-30.382999999999999</v>
      </c>
      <c r="AA165" s="25">
        <v>1.8436999999999999E-2</v>
      </c>
      <c r="AB165" s="26">
        <v>-3.7506999999999999E-6</v>
      </c>
      <c r="AC165" s="194">
        <v>286.505</v>
      </c>
      <c r="AD165" s="33">
        <v>-0.27594999999999997</v>
      </c>
      <c r="AE165" s="34">
        <v>1.0077E-3</v>
      </c>
      <c r="AF165" s="53">
        <v>0</v>
      </c>
      <c r="AG165" s="129">
        <v>0.1666</v>
      </c>
      <c r="AH165" s="25">
        <v>-7.6778000000000002E-5</v>
      </c>
      <c r="AI165" s="35">
        <v>-2.1895000000000001E-7</v>
      </c>
      <c r="AJ165" s="202">
        <v>57.466000000000001</v>
      </c>
      <c r="AK165" s="203">
        <v>0.38</v>
      </c>
      <c r="AL165" s="206">
        <v>49.923000000000002</v>
      </c>
      <c r="AM165" s="208">
        <v>1.2222</v>
      </c>
      <c r="AN165" s="240">
        <v>19.5158320489309</v>
      </c>
      <c r="AO165" s="70"/>
      <c r="AP165" s="70"/>
      <c r="AQ165" s="70"/>
      <c r="AR165" s="70"/>
      <c r="AS165" s="70"/>
      <c r="AT165" s="70"/>
      <c r="AU165" s="70"/>
      <c r="AV165" s="70"/>
      <c r="AW165" s="70"/>
      <c r="AX165" s="70"/>
      <c r="AY165" s="70"/>
      <c r="AZ165" s="70"/>
      <c r="BA165" s="70"/>
      <c r="BB165" s="70"/>
      <c r="BC165" s="70"/>
      <c r="BD165" s="70"/>
      <c r="BE165" s="70"/>
      <c r="BF165" s="70"/>
    </row>
    <row r="166" spans="1:58" x14ac:dyDescent="0.2">
      <c r="A166" s="10" t="s">
        <v>142</v>
      </c>
      <c r="B166" s="50" t="s">
        <v>143</v>
      </c>
      <c r="C166" s="50" t="s">
        <v>1115</v>
      </c>
      <c r="D166" s="50">
        <v>11</v>
      </c>
      <c r="E166" s="115">
        <v>2.1497820249999999</v>
      </c>
      <c r="F166" s="225">
        <f t="shared" ref="F166:F197" si="12">(E166-MIN($E$166:$E$323))/(MAX($E$166:$E$323)-MIN($E$166:$E$323))</f>
        <v>6.0983337058676819E-2</v>
      </c>
      <c r="G166" s="55">
        <v>156.31200000000001</v>
      </c>
      <c r="H166" s="88">
        <v>622.87</v>
      </c>
      <c r="I166" s="85">
        <v>19.61</v>
      </c>
      <c r="J166" s="31">
        <v>6.3949999999999999E-4</v>
      </c>
      <c r="K166" s="104">
        <f t="shared" si="10"/>
        <v>244.61971830985917</v>
      </c>
      <c r="L166" s="52">
        <f t="shared" si="11"/>
        <v>0.24197528926476547</v>
      </c>
      <c r="M166" s="95">
        <v>0.47799999999999998</v>
      </c>
      <c r="N166" s="229">
        <v>323.14999999999998</v>
      </c>
      <c r="O166" s="229">
        <v>183.23</v>
      </c>
      <c r="P166" s="229">
        <v>44.28</v>
      </c>
      <c r="Q166" s="127">
        <v>-5.0206</v>
      </c>
      <c r="R166" s="134">
        <v>894.52</v>
      </c>
      <c r="S166" s="33">
        <v>9.5999999999999992E-3</v>
      </c>
      <c r="T166" s="32">
        <v>-9.8429000000000002E-6</v>
      </c>
      <c r="U166" s="146">
        <v>0.24440000000000001</v>
      </c>
      <c r="V166" s="147">
        <v>0.2545</v>
      </c>
      <c r="W166" s="148">
        <v>0.28570000000000001</v>
      </c>
      <c r="X166" s="164">
        <v>25</v>
      </c>
      <c r="Y166" s="171">
        <v>-3403.7</v>
      </c>
      <c r="Z166" s="178">
        <v>-5.4996</v>
      </c>
      <c r="AA166" s="34">
        <v>0</v>
      </c>
      <c r="AB166" s="53">
        <v>0</v>
      </c>
      <c r="AC166" s="194">
        <v>205.096</v>
      </c>
      <c r="AD166" s="33">
        <v>0.89522999999999997</v>
      </c>
      <c r="AE166" s="34">
        <v>-2.4648000000000001E-3</v>
      </c>
      <c r="AF166" s="53">
        <v>3.3133999999999999E-6</v>
      </c>
      <c r="AG166" s="129">
        <v>0.16639999999999999</v>
      </c>
      <c r="AH166" s="25">
        <v>-7.1649999999999993E-5</v>
      </c>
      <c r="AI166" s="35">
        <v>-2.1962E-7</v>
      </c>
      <c r="AJ166" s="202">
        <v>65.009</v>
      </c>
      <c r="AK166" s="203">
        <v>0.38</v>
      </c>
      <c r="AL166" s="206">
        <v>52.524000000000001</v>
      </c>
      <c r="AM166" s="208">
        <v>1.2222</v>
      </c>
      <c r="AN166" s="240">
        <v>23.355760249927599</v>
      </c>
      <c r="AO166" s="70"/>
      <c r="AP166" s="70"/>
      <c r="AQ166" s="70"/>
      <c r="AR166" s="70"/>
      <c r="AS166" s="70"/>
      <c r="AT166" s="70"/>
      <c r="AU166" s="70"/>
      <c r="AV166" s="70"/>
      <c r="AW166" s="70"/>
      <c r="AX166" s="70"/>
      <c r="AY166" s="70"/>
      <c r="AZ166" s="70"/>
      <c r="BA166" s="70"/>
      <c r="BB166" s="70"/>
      <c r="BC166" s="70"/>
      <c r="BD166" s="70"/>
      <c r="BE166" s="70"/>
      <c r="BF166" s="70"/>
    </row>
    <row r="167" spans="1:58" x14ac:dyDescent="0.2">
      <c r="A167" s="10" t="s">
        <v>144</v>
      </c>
      <c r="B167" s="50" t="s">
        <v>143</v>
      </c>
      <c r="C167" s="50" t="s">
        <v>1116</v>
      </c>
      <c r="D167" s="50">
        <v>11</v>
      </c>
      <c r="E167" s="115">
        <v>3.0853112949999999</v>
      </c>
      <c r="F167" s="225">
        <f t="shared" si="12"/>
        <v>0.12261640883582223</v>
      </c>
      <c r="G167" s="55">
        <v>156.31200000000001</v>
      </c>
      <c r="H167" s="88">
        <v>636.16</v>
      </c>
      <c r="I167" s="85">
        <v>19.670000000000002</v>
      </c>
      <c r="J167" s="31">
        <v>6.4050000000000001E-4</v>
      </c>
      <c r="K167" s="104">
        <f t="shared" si="10"/>
        <v>244.23749999999998</v>
      </c>
      <c r="L167" s="52">
        <f t="shared" si="11"/>
        <v>0.23801698814489053</v>
      </c>
      <c r="M167" s="95">
        <v>0.44800000000000001</v>
      </c>
      <c r="N167" s="229">
        <v>327.59444444444443</v>
      </c>
      <c r="O167" s="229">
        <v>215.65</v>
      </c>
      <c r="P167" s="229">
        <v>44.26</v>
      </c>
      <c r="Q167" s="127">
        <v>-4.7797000000000001</v>
      </c>
      <c r="R167" s="134">
        <v>883.16</v>
      </c>
      <c r="S167" s="33">
        <v>8.8000000000000005E-3</v>
      </c>
      <c r="T167" s="32">
        <v>-8.867E-6</v>
      </c>
      <c r="U167" s="146">
        <v>0.24410000000000001</v>
      </c>
      <c r="V167" s="147">
        <v>0.25380000000000003</v>
      </c>
      <c r="W167" s="148">
        <v>0.28570000000000001</v>
      </c>
      <c r="X167" s="164">
        <v>24.38</v>
      </c>
      <c r="Y167" s="171">
        <v>-3383.1</v>
      </c>
      <c r="Z167" s="178">
        <v>-5.3121999999999998</v>
      </c>
      <c r="AA167" s="34">
        <v>0</v>
      </c>
      <c r="AB167" s="53">
        <v>0</v>
      </c>
      <c r="AC167" s="194">
        <v>195.64699999999999</v>
      </c>
      <c r="AD167" s="33">
        <v>0.93035999999999996</v>
      </c>
      <c r="AE167" s="34">
        <v>-2.4683000000000001E-3</v>
      </c>
      <c r="AF167" s="53">
        <v>3.1735000000000002E-6</v>
      </c>
      <c r="AG167" s="129">
        <v>0.1628</v>
      </c>
      <c r="AH167" s="25">
        <v>-6.0878000000000002E-5</v>
      </c>
      <c r="AI167" s="35">
        <v>-2.1749E-7</v>
      </c>
      <c r="AJ167" s="202">
        <v>64.998000000000005</v>
      </c>
      <c r="AK167" s="203">
        <v>0.38</v>
      </c>
      <c r="AL167" s="206">
        <v>52.436999999999998</v>
      </c>
      <c r="AM167" s="208">
        <v>1.2222</v>
      </c>
      <c r="AN167" s="240">
        <v>26.5868449259053</v>
      </c>
      <c r="AO167" s="70"/>
      <c r="AP167" s="70"/>
      <c r="AQ167" s="70"/>
      <c r="AR167" s="70"/>
      <c r="AS167" s="70"/>
      <c r="AT167" s="70"/>
      <c r="AU167" s="70"/>
      <c r="AV167" s="70"/>
      <c r="AW167" s="70"/>
      <c r="AX167" s="70"/>
      <c r="AY167" s="70"/>
      <c r="AZ167" s="70"/>
      <c r="BA167" s="70"/>
      <c r="BB167" s="70"/>
      <c r="BC167" s="70"/>
      <c r="BD167" s="70"/>
      <c r="BE167" s="70"/>
      <c r="BF167" s="70"/>
    </row>
    <row r="168" spans="1:58" x14ac:dyDescent="0.2">
      <c r="A168" s="10" t="s">
        <v>145</v>
      </c>
      <c r="B168" s="50" t="s">
        <v>143</v>
      </c>
      <c r="C168" s="50" t="s">
        <v>1117</v>
      </c>
      <c r="D168" s="50">
        <v>11</v>
      </c>
      <c r="E168" s="115">
        <v>3.0860727675000001</v>
      </c>
      <c r="F168" s="225">
        <f t="shared" si="12"/>
        <v>0.12266657497252562</v>
      </c>
      <c r="G168" s="55">
        <v>156.31200000000001</v>
      </c>
      <c r="H168" s="88">
        <v>627.03</v>
      </c>
      <c r="I168" s="85">
        <v>19.670000000000002</v>
      </c>
      <c r="J168" s="31">
        <v>6.4050000000000001E-4</v>
      </c>
      <c r="K168" s="104">
        <f t="shared" si="10"/>
        <v>244.23749999999998</v>
      </c>
      <c r="L168" s="52">
        <f t="shared" si="11"/>
        <v>0.24148268372845569</v>
      </c>
      <c r="M168" s="95">
        <v>0.44800000000000001</v>
      </c>
      <c r="N168" s="229">
        <v>323.14999999999998</v>
      </c>
      <c r="O168" s="229">
        <v>215.65</v>
      </c>
      <c r="P168" s="229">
        <v>44.26</v>
      </c>
      <c r="Q168" s="127">
        <v>-4.7175000000000002</v>
      </c>
      <c r="R168" s="134">
        <v>859.37</v>
      </c>
      <c r="S168" s="33">
        <v>8.8000000000000005E-3</v>
      </c>
      <c r="T168" s="32">
        <v>-9.0590999999999994E-6</v>
      </c>
      <c r="U168" s="146">
        <v>0.24410000000000001</v>
      </c>
      <c r="V168" s="147">
        <v>0.25369999999999998</v>
      </c>
      <c r="W168" s="148">
        <v>0.28570000000000001</v>
      </c>
      <c r="X168" s="164">
        <v>24.663</v>
      </c>
      <c r="Y168" s="171">
        <v>-3357.6</v>
      </c>
      <c r="Z168" s="178">
        <v>-5.4123000000000001</v>
      </c>
      <c r="AA168" s="34">
        <v>0</v>
      </c>
      <c r="AB168" s="53">
        <v>0</v>
      </c>
      <c r="AC168" s="194">
        <v>190.96</v>
      </c>
      <c r="AD168" s="33">
        <v>0.96635000000000004</v>
      </c>
      <c r="AE168" s="34">
        <v>-2.5961999999999999E-3</v>
      </c>
      <c r="AF168" s="53">
        <v>3.3515E-6</v>
      </c>
      <c r="AG168" s="129">
        <v>0.16259999999999999</v>
      </c>
      <c r="AH168" s="25">
        <v>-6.1185000000000005E-5</v>
      </c>
      <c r="AI168" s="35">
        <v>-2.2415000000000001E-7</v>
      </c>
      <c r="AJ168" s="202">
        <v>64.022000000000006</v>
      </c>
      <c r="AK168" s="203">
        <v>0.38</v>
      </c>
      <c r="AL168" s="206">
        <v>52.171999999999997</v>
      </c>
      <c r="AM168" s="208">
        <v>1.2222</v>
      </c>
      <c r="AN168" s="240">
        <v>26.2304181619918</v>
      </c>
      <c r="AO168" s="70"/>
      <c r="AP168" s="70"/>
      <c r="AQ168" s="70"/>
      <c r="AR168" s="70"/>
      <c r="AS168" s="70"/>
      <c r="AT168" s="70"/>
      <c r="AU168" s="70"/>
      <c r="AV168" s="70"/>
      <c r="AW168" s="70"/>
      <c r="AX168" s="70"/>
      <c r="AY168" s="70"/>
      <c r="AZ168" s="70"/>
      <c r="BA168" s="70"/>
      <c r="BB168" s="70"/>
      <c r="BC168" s="70"/>
      <c r="BD168" s="70"/>
      <c r="BE168" s="70"/>
      <c r="BF168" s="70"/>
    </row>
    <row r="169" spans="1:58" x14ac:dyDescent="0.2">
      <c r="A169" s="10" t="s">
        <v>146</v>
      </c>
      <c r="B169" s="50" t="s">
        <v>143</v>
      </c>
      <c r="C169" s="50" t="s">
        <v>1118</v>
      </c>
      <c r="D169" s="50">
        <v>11</v>
      </c>
      <c r="E169" s="115">
        <v>2.4513768162499998</v>
      </c>
      <c r="F169" s="225">
        <f t="shared" si="12"/>
        <v>8.0852531976249448E-2</v>
      </c>
      <c r="G169" s="55">
        <v>156.31200000000001</v>
      </c>
      <c r="H169" s="88">
        <v>621.49</v>
      </c>
      <c r="I169" s="85">
        <v>19.61</v>
      </c>
      <c r="J169" s="31">
        <v>6.3949999999999999E-4</v>
      </c>
      <c r="K169" s="104">
        <f t="shared" si="10"/>
        <v>244.61971830985917</v>
      </c>
      <c r="L169" s="52">
        <f t="shared" si="11"/>
        <v>0.24251258817413709</v>
      </c>
      <c r="M169" s="95">
        <v>0.47799999999999998</v>
      </c>
      <c r="N169" s="229">
        <v>322.59444444444443</v>
      </c>
      <c r="O169" s="229">
        <v>183.23</v>
      </c>
      <c r="P169" s="229">
        <v>44.24</v>
      </c>
      <c r="Q169" s="127">
        <v>-5.0110000000000001</v>
      </c>
      <c r="R169" s="134">
        <v>890.81</v>
      </c>
      <c r="S169" s="33">
        <v>9.5999999999999992E-3</v>
      </c>
      <c r="T169" s="32">
        <v>-9.8761000000000002E-6</v>
      </c>
      <c r="U169" s="146">
        <v>0.24440000000000001</v>
      </c>
      <c r="V169" s="147">
        <v>0.25690000000000002</v>
      </c>
      <c r="W169" s="148">
        <v>0.28570000000000001</v>
      </c>
      <c r="X169" s="164">
        <v>25.045000000000002</v>
      </c>
      <c r="Y169" s="171">
        <v>-3399.8</v>
      </c>
      <c r="Z169" s="178">
        <v>-5.5153999999999996</v>
      </c>
      <c r="AA169" s="34">
        <v>0</v>
      </c>
      <c r="AB169" s="53">
        <v>0</v>
      </c>
      <c r="AC169" s="194">
        <v>205.607</v>
      </c>
      <c r="AD169" s="33">
        <v>0.89124999999999999</v>
      </c>
      <c r="AE169" s="34">
        <v>-2.4556999999999999E-3</v>
      </c>
      <c r="AF169" s="53">
        <v>3.3044999999999999E-6</v>
      </c>
      <c r="AG169" s="129">
        <v>0.1663</v>
      </c>
      <c r="AH169" s="25">
        <v>-7.1748999999999994E-5</v>
      </c>
      <c r="AI169" s="35">
        <v>-2.206E-7</v>
      </c>
      <c r="AJ169" s="202">
        <v>64.858999999999995</v>
      </c>
      <c r="AK169" s="203">
        <v>0.38</v>
      </c>
      <c r="AL169" s="206">
        <v>52.482999999999997</v>
      </c>
      <c r="AM169" s="208">
        <v>1.2222</v>
      </c>
      <c r="AN169" s="240">
        <v>34.5650321731788</v>
      </c>
      <c r="AO169" s="70"/>
      <c r="AP169" s="70"/>
      <c r="AQ169" s="70"/>
      <c r="AR169" s="70"/>
      <c r="AS169" s="70"/>
      <c r="AT169" s="70"/>
      <c r="AU169" s="70"/>
      <c r="AV169" s="70"/>
      <c r="AW169" s="70"/>
      <c r="AX169" s="70"/>
      <c r="AY169" s="70"/>
      <c r="AZ169" s="70"/>
      <c r="BA169" s="70"/>
      <c r="BB169" s="70"/>
      <c r="BC169" s="70"/>
      <c r="BD169" s="70"/>
      <c r="BE169" s="70"/>
      <c r="BF169" s="70"/>
    </row>
    <row r="170" spans="1:58" x14ac:dyDescent="0.2">
      <c r="A170" s="10" t="s">
        <v>147</v>
      </c>
      <c r="B170" s="50" t="s">
        <v>143</v>
      </c>
      <c r="C170" s="50" t="s">
        <v>1119</v>
      </c>
      <c r="D170" s="50">
        <v>11</v>
      </c>
      <c r="E170" s="115">
        <v>7.3052590500000001</v>
      </c>
      <c r="F170" s="225">
        <f t="shared" si="12"/>
        <v>0.400628386889399</v>
      </c>
      <c r="G170" s="55">
        <v>156.31200000000001</v>
      </c>
      <c r="H170" s="88">
        <v>647.25</v>
      </c>
      <c r="I170" s="85">
        <v>18.34</v>
      </c>
      <c r="J170" s="31">
        <v>6.845E-4</v>
      </c>
      <c r="K170" s="104">
        <f t="shared" si="10"/>
        <v>228.52631578947367</v>
      </c>
      <c r="L170" s="52">
        <f t="shared" si="11"/>
        <v>0.23311668238331473</v>
      </c>
      <c r="M170" s="95">
        <v>0.432</v>
      </c>
      <c r="N170" s="229">
        <v>328.70555555555552</v>
      </c>
      <c r="O170" s="229">
        <v>185.65</v>
      </c>
      <c r="P170" s="229">
        <v>44.48</v>
      </c>
      <c r="Q170" s="127">
        <v>-5.0728</v>
      </c>
      <c r="R170" s="134">
        <v>1017.7</v>
      </c>
      <c r="S170" s="33">
        <v>8.3999999999999995E-3</v>
      </c>
      <c r="T170" s="32">
        <v>-7.9371000000000006E-6</v>
      </c>
      <c r="U170" s="146">
        <v>0.2487</v>
      </c>
      <c r="V170" s="147">
        <v>0.25030000000000002</v>
      </c>
      <c r="W170" s="148">
        <v>0.28570000000000001</v>
      </c>
      <c r="X170" s="164">
        <v>23.701000000000001</v>
      </c>
      <c r="Y170" s="171">
        <v>-3304.2</v>
      </c>
      <c r="Z170" s="178">
        <v>-5.1300999999999997</v>
      </c>
      <c r="AA170" s="34">
        <v>0</v>
      </c>
      <c r="AB170" s="53">
        <v>0</v>
      </c>
      <c r="AC170" s="194">
        <v>210.49600000000001</v>
      </c>
      <c r="AD170" s="33">
        <v>0.75405999999999995</v>
      </c>
      <c r="AE170" s="34">
        <v>-1.9784999999999998E-3</v>
      </c>
      <c r="AF170" s="53">
        <v>2.6753E-6</v>
      </c>
      <c r="AG170" s="129">
        <v>0.16320000000000001</v>
      </c>
      <c r="AH170" s="25">
        <v>-7.0915999999999997E-5</v>
      </c>
      <c r="AI170" s="35">
        <v>-1.9488000000000001E-7</v>
      </c>
      <c r="AJ170" s="202">
        <v>63.37</v>
      </c>
      <c r="AK170" s="203">
        <v>0.38</v>
      </c>
      <c r="AL170" s="206">
        <v>52.046999999999997</v>
      </c>
      <c r="AM170" s="208">
        <v>1.2222</v>
      </c>
      <c r="AN170" s="240">
        <v>18.557213616647701</v>
      </c>
      <c r="AO170" s="70"/>
      <c r="AP170" s="70"/>
      <c r="AQ170" s="70"/>
      <c r="AR170" s="70"/>
      <c r="AS170" s="70"/>
      <c r="AT170" s="70"/>
      <c r="AU170" s="70"/>
      <c r="AV170" s="70"/>
      <c r="AW170" s="70"/>
      <c r="AX170" s="70"/>
      <c r="AY170" s="70"/>
      <c r="AZ170" s="70"/>
      <c r="BA170" s="70"/>
      <c r="BB170" s="70"/>
      <c r="BC170" s="70"/>
      <c r="BD170" s="70"/>
      <c r="BE170" s="70"/>
      <c r="BF170" s="70"/>
    </row>
    <row r="171" spans="1:58" x14ac:dyDescent="0.2">
      <c r="A171" s="10" t="s">
        <v>148</v>
      </c>
      <c r="B171" s="50" t="s">
        <v>143</v>
      </c>
      <c r="C171" s="50" t="s">
        <v>1120</v>
      </c>
      <c r="D171" s="50">
        <v>11</v>
      </c>
      <c r="E171" s="115">
        <v>8.6681766150000001</v>
      </c>
      <c r="F171" s="225">
        <f t="shared" si="12"/>
        <v>0.49041798386264734</v>
      </c>
      <c r="G171" s="55">
        <v>156.31200000000001</v>
      </c>
      <c r="H171" s="88">
        <v>651.51</v>
      </c>
      <c r="I171" s="85">
        <v>19.95</v>
      </c>
      <c r="J171" s="31">
        <v>6.2850000000000004E-4</v>
      </c>
      <c r="K171" s="104">
        <f t="shared" si="10"/>
        <v>248.90445859872614</v>
      </c>
      <c r="L171" s="52">
        <f t="shared" si="11"/>
        <v>0.23129776567200211</v>
      </c>
      <c r="M171" s="95">
        <v>0.39100000000000001</v>
      </c>
      <c r="N171" s="229">
        <v>328.70555555555552</v>
      </c>
      <c r="O171" s="229">
        <v>218.07</v>
      </c>
      <c r="P171" s="229">
        <v>44.46</v>
      </c>
      <c r="Q171" s="127">
        <v>-4.8253000000000004</v>
      </c>
      <c r="R171" s="134">
        <v>988.21</v>
      </c>
      <c r="S171" s="33">
        <v>7.7000000000000002E-3</v>
      </c>
      <c r="T171" s="32">
        <v>-7.3178999999999998E-6</v>
      </c>
      <c r="U171" s="146">
        <v>0.24829999999999999</v>
      </c>
      <c r="V171" s="147">
        <v>0.25009999999999999</v>
      </c>
      <c r="W171" s="148">
        <v>0.28570000000000001</v>
      </c>
      <c r="X171" s="164">
        <v>23.388000000000002</v>
      </c>
      <c r="Y171" s="171">
        <v>-3257.4</v>
      </c>
      <c r="Z171" s="178">
        <v>-5.0506000000000002</v>
      </c>
      <c r="AA171" s="34">
        <v>0</v>
      </c>
      <c r="AB171" s="53">
        <v>0</v>
      </c>
      <c r="AC171" s="194">
        <v>198.922</v>
      </c>
      <c r="AD171" s="33">
        <v>0.80647000000000002</v>
      </c>
      <c r="AE171" s="34">
        <v>-2.0699E-3</v>
      </c>
      <c r="AF171" s="53">
        <v>2.6894E-6</v>
      </c>
      <c r="AG171" s="129">
        <v>0.15970000000000001</v>
      </c>
      <c r="AH171" s="25">
        <v>-6.1797999999999993E-5</v>
      </c>
      <c r="AI171" s="35">
        <v>-1.9835E-7</v>
      </c>
      <c r="AJ171" s="202">
        <v>62.371000000000002</v>
      </c>
      <c r="AK171" s="203">
        <v>0.38</v>
      </c>
      <c r="AL171" s="206">
        <v>51.719000000000001</v>
      </c>
      <c r="AM171" s="208">
        <v>1.2222</v>
      </c>
      <c r="AN171" s="240">
        <v>14.6288944306079</v>
      </c>
      <c r="AO171" s="70"/>
      <c r="AP171" s="70"/>
      <c r="AQ171" s="70"/>
      <c r="AR171" s="70"/>
      <c r="AS171" s="70"/>
      <c r="AT171" s="70"/>
      <c r="AU171" s="70"/>
      <c r="AV171" s="70"/>
      <c r="AW171" s="70"/>
      <c r="AX171" s="70"/>
      <c r="AY171" s="70"/>
      <c r="AZ171" s="70"/>
      <c r="BA171" s="70"/>
      <c r="BB171" s="70"/>
      <c r="BC171" s="70"/>
      <c r="BD171" s="70"/>
      <c r="BE171" s="70"/>
      <c r="BF171" s="70"/>
    </row>
    <row r="172" spans="1:58" x14ac:dyDescent="0.2">
      <c r="A172" s="10" t="s">
        <v>149</v>
      </c>
      <c r="B172" s="50" t="s">
        <v>143</v>
      </c>
      <c r="C172" s="50" t="s">
        <v>1121</v>
      </c>
      <c r="D172" s="50">
        <v>11</v>
      </c>
      <c r="E172" s="115">
        <v>6.0158605649999997</v>
      </c>
      <c r="F172" s="225">
        <f t="shared" si="12"/>
        <v>0.31568225861342569</v>
      </c>
      <c r="G172" s="55">
        <v>156.31200000000001</v>
      </c>
      <c r="H172" s="88">
        <v>624.99</v>
      </c>
      <c r="I172" s="85">
        <v>19.809999999999999</v>
      </c>
      <c r="J172" s="31">
        <v>6.3449999999999997E-4</v>
      </c>
      <c r="K172" s="104">
        <f t="shared" si="10"/>
        <v>246.54889589905366</v>
      </c>
      <c r="L172" s="52">
        <f t="shared" si="11"/>
        <v>0.2417077884215596</v>
      </c>
      <c r="M172" s="95">
        <v>0.41899999999999998</v>
      </c>
      <c r="N172" s="229">
        <v>320.37222222222221</v>
      </c>
      <c r="O172" s="229">
        <v>200.65</v>
      </c>
      <c r="P172" s="229">
        <v>44.31</v>
      </c>
      <c r="Q172" s="127">
        <v>-4.9779</v>
      </c>
      <c r="R172" s="134">
        <v>972.29</v>
      </c>
      <c r="S172" s="33">
        <v>8.6E-3</v>
      </c>
      <c r="T172" s="32">
        <v>-8.4875999999999998E-6</v>
      </c>
      <c r="U172" s="146">
        <v>0.24640000000000001</v>
      </c>
      <c r="V172" s="147">
        <v>0.25490000000000002</v>
      </c>
      <c r="W172" s="148">
        <v>0.28570000000000001</v>
      </c>
      <c r="X172" s="164">
        <v>24.55</v>
      </c>
      <c r="Y172" s="171">
        <v>-3298.3</v>
      </c>
      <c r="Z172" s="178">
        <v>-5.4012000000000002</v>
      </c>
      <c r="AA172" s="34">
        <v>0</v>
      </c>
      <c r="AB172" s="53">
        <v>0</v>
      </c>
      <c r="AC172" s="194">
        <v>197.56</v>
      </c>
      <c r="AD172" s="33">
        <v>0.88400999999999996</v>
      </c>
      <c r="AE172" s="34">
        <v>-2.3863000000000001E-3</v>
      </c>
      <c r="AF172" s="53">
        <v>3.1700000000000001E-6</v>
      </c>
      <c r="AG172" s="129">
        <v>0.1628</v>
      </c>
      <c r="AH172" s="25">
        <v>-6.7141E-5</v>
      </c>
      <c r="AI172" s="35">
        <v>-2.1720000000000001E-7</v>
      </c>
      <c r="AJ172" s="202">
        <v>62.436</v>
      </c>
      <c r="AK172" s="203">
        <v>0.38</v>
      </c>
      <c r="AL172" s="206">
        <v>51.758000000000003</v>
      </c>
      <c r="AM172" s="208">
        <v>1.2222</v>
      </c>
      <c r="AN172" s="240">
        <v>20.370705283212999</v>
      </c>
      <c r="AO172" s="70"/>
      <c r="AP172" s="70"/>
      <c r="AQ172" s="70"/>
      <c r="AR172" s="70"/>
      <c r="AS172" s="70"/>
      <c r="AT172" s="70"/>
      <c r="AU172" s="70"/>
      <c r="AV172" s="70"/>
      <c r="AW172" s="70"/>
      <c r="AX172" s="70"/>
      <c r="AY172" s="70"/>
      <c r="AZ172" s="70"/>
      <c r="BA172" s="70"/>
      <c r="BB172" s="70"/>
      <c r="BC172" s="70"/>
      <c r="BD172" s="70"/>
      <c r="BE172" s="70"/>
      <c r="BF172" s="70"/>
    </row>
    <row r="173" spans="1:58" x14ac:dyDescent="0.2">
      <c r="A173" s="10" t="s">
        <v>150</v>
      </c>
      <c r="B173" s="50" t="s">
        <v>143</v>
      </c>
      <c r="C173" s="50" t="s">
        <v>1122</v>
      </c>
      <c r="D173" s="50">
        <v>11</v>
      </c>
      <c r="E173" s="115">
        <v>5.1264250699999998</v>
      </c>
      <c r="F173" s="225">
        <f t="shared" si="12"/>
        <v>0.25708586461233174</v>
      </c>
      <c r="G173" s="55">
        <v>156.31200000000001</v>
      </c>
      <c r="H173" s="88">
        <v>625.29</v>
      </c>
      <c r="I173" s="85">
        <v>19.75</v>
      </c>
      <c r="J173" s="31">
        <v>6.3349999999999995E-4</v>
      </c>
      <c r="K173" s="104">
        <f t="shared" si="10"/>
        <v>246.93838862559244</v>
      </c>
      <c r="L173" s="52">
        <f t="shared" si="11"/>
        <v>0.24048019010494981</v>
      </c>
      <c r="M173" s="95">
        <v>0.44900000000000001</v>
      </c>
      <c r="N173" s="229">
        <v>322.59444444444443</v>
      </c>
      <c r="O173" s="229">
        <v>168.23</v>
      </c>
      <c r="P173" s="229">
        <v>44.3</v>
      </c>
      <c r="Q173" s="127">
        <v>-5.3181000000000003</v>
      </c>
      <c r="R173" s="134">
        <v>1020.2</v>
      </c>
      <c r="S173" s="33">
        <v>9.4000000000000004E-3</v>
      </c>
      <c r="T173" s="32">
        <v>-9.1826999999999993E-6</v>
      </c>
      <c r="U173" s="146">
        <v>0.2467</v>
      </c>
      <c r="V173" s="147">
        <v>0.25850000000000001</v>
      </c>
      <c r="W173" s="148">
        <v>0.28570000000000001</v>
      </c>
      <c r="X173" s="164">
        <v>24.742000000000001</v>
      </c>
      <c r="Y173" s="171">
        <v>-3356.5</v>
      </c>
      <c r="Z173" s="178">
        <v>-5.4374000000000002</v>
      </c>
      <c r="AA173" s="34">
        <v>0</v>
      </c>
      <c r="AB173" s="53">
        <v>0</v>
      </c>
      <c r="AC173" s="194">
        <v>213.82</v>
      </c>
      <c r="AD173" s="33">
        <v>0.79578000000000004</v>
      </c>
      <c r="AE173" s="34">
        <v>-2.1849E-3</v>
      </c>
      <c r="AF173" s="53">
        <v>3.0203000000000001E-6</v>
      </c>
      <c r="AG173" s="129">
        <v>0.16639999999999999</v>
      </c>
      <c r="AH173" s="25">
        <v>-7.6706999999999996E-5</v>
      </c>
      <c r="AI173" s="35">
        <v>-2.1007E-7</v>
      </c>
      <c r="AJ173" s="202">
        <v>63.886000000000003</v>
      </c>
      <c r="AK173" s="203">
        <v>0.38</v>
      </c>
      <c r="AL173" s="206">
        <v>52.23</v>
      </c>
      <c r="AM173" s="208">
        <v>1.2222</v>
      </c>
      <c r="AN173" s="240">
        <v>27.783881953640201</v>
      </c>
      <c r="AO173" s="70"/>
      <c r="AP173" s="70"/>
      <c r="AQ173" s="70"/>
      <c r="AR173" s="70"/>
      <c r="AS173" s="70"/>
      <c r="AT173" s="70"/>
      <c r="AU173" s="70"/>
      <c r="AV173" s="70"/>
      <c r="AW173" s="70"/>
      <c r="AX173" s="70"/>
      <c r="AY173" s="70"/>
      <c r="AZ173" s="70"/>
      <c r="BA173" s="70"/>
      <c r="BB173" s="70"/>
      <c r="BC173" s="70"/>
      <c r="BD173" s="70"/>
      <c r="BE173" s="70"/>
      <c r="BF173" s="70"/>
    </row>
    <row r="174" spans="1:58" x14ac:dyDescent="0.2">
      <c r="A174" s="10" t="s">
        <v>151</v>
      </c>
      <c r="B174" s="50" t="s">
        <v>143</v>
      </c>
      <c r="C174" s="50" t="s">
        <v>1123</v>
      </c>
      <c r="D174" s="50">
        <v>11</v>
      </c>
      <c r="E174" s="115">
        <v>5.6064811624999997</v>
      </c>
      <c r="F174" s="225">
        <f t="shared" si="12"/>
        <v>0.28871216702199176</v>
      </c>
      <c r="G174" s="55">
        <v>156.31200000000001</v>
      </c>
      <c r="H174" s="88">
        <v>637.52</v>
      </c>
      <c r="I174" s="85">
        <v>19.809999999999999</v>
      </c>
      <c r="J174" s="31">
        <v>6.3449999999999997E-4</v>
      </c>
      <c r="K174" s="104">
        <f t="shared" si="10"/>
        <v>246.54889589905366</v>
      </c>
      <c r="L174" s="52">
        <f t="shared" si="11"/>
        <v>0.23695719457521416</v>
      </c>
      <c r="M174" s="95">
        <v>0.41899999999999998</v>
      </c>
      <c r="N174" s="229">
        <v>326.48333333333329</v>
      </c>
      <c r="O174" s="229">
        <v>200.65</v>
      </c>
      <c r="P174" s="229">
        <v>44.27</v>
      </c>
      <c r="Q174" s="127">
        <v>-5.1755000000000004</v>
      </c>
      <c r="R174" s="134">
        <v>1018.9</v>
      </c>
      <c r="S174" s="33">
        <v>8.8000000000000005E-3</v>
      </c>
      <c r="T174" s="32">
        <v>-8.4664000000000008E-6</v>
      </c>
      <c r="U174" s="146">
        <v>0.24640000000000001</v>
      </c>
      <c r="V174" s="147">
        <v>0.25359999999999999</v>
      </c>
      <c r="W174" s="148">
        <v>0.28570000000000001</v>
      </c>
      <c r="X174" s="164">
        <v>24.161999999999999</v>
      </c>
      <c r="Y174" s="171">
        <v>-3332.3</v>
      </c>
      <c r="Z174" s="178">
        <v>-5.2641999999999998</v>
      </c>
      <c r="AA174" s="34">
        <v>0</v>
      </c>
      <c r="AB174" s="53">
        <v>0</v>
      </c>
      <c r="AC174" s="194">
        <v>202.67699999999999</v>
      </c>
      <c r="AD174" s="33">
        <v>0.84499999999999997</v>
      </c>
      <c r="AE174" s="34">
        <v>-2.2420000000000001E-3</v>
      </c>
      <c r="AF174" s="53">
        <v>2.9612000000000001E-6</v>
      </c>
      <c r="AG174" s="129">
        <v>0.16300000000000001</v>
      </c>
      <c r="AH174" s="25">
        <v>-6.6453999999999998E-5</v>
      </c>
      <c r="AI174" s="35">
        <v>-2.0853E-7</v>
      </c>
      <c r="AJ174" s="202">
        <v>63.747999999999998</v>
      </c>
      <c r="AK174" s="203">
        <v>0.38</v>
      </c>
      <c r="AL174" s="206">
        <v>52.118000000000002</v>
      </c>
      <c r="AM174" s="208">
        <v>1.2222</v>
      </c>
      <c r="AN174" s="240">
        <v>21.016976030903599</v>
      </c>
      <c r="AO174" s="70"/>
      <c r="AP174" s="70"/>
      <c r="AQ174" s="70"/>
      <c r="AR174" s="70"/>
      <c r="AS174" s="70"/>
      <c r="AT174" s="70"/>
      <c r="AU174" s="70"/>
      <c r="AV174" s="70"/>
      <c r="AW174" s="70"/>
      <c r="AX174" s="70"/>
      <c r="AY174" s="70"/>
      <c r="AZ174" s="70"/>
      <c r="BA174" s="70"/>
      <c r="BB174" s="70"/>
      <c r="BC174" s="70"/>
      <c r="BD174" s="70"/>
      <c r="BE174" s="70"/>
      <c r="BF174" s="70"/>
    </row>
    <row r="175" spans="1:58" x14ac:dyDescent="0.2">
      <c r="A175" s="10" t="s">
        <v>152</v>
      </c>
      <c r="B175" s="50" t="s">
        <v>143</v>
      </c>
      <c r="C175" s="50" t="s">
        <v>1124</v>
      </c>
      <c r="D175" s="50">
        <v>11</v>
      </c>
      <c r="E175" s="115">
        <v>6.0921146799999999</v>
      </c>
      <c r="F175" s="225">
        <f t="shared" si="12"/>
        <v>0.32070591259605075</v>
      </c>
      <c r="G175" s="55">
        <v>156.31200000000001</v>
      </c>
      <c r="H175" s="88">
        <v>630.55999999999995</v>
      </c>
      <c r="I175" s="85">
        <v>19.809999999999999</v>
      </c>
      <c r="J175" s="31">
        <v>6.3449999999999997E-4</v>
      </c>
      <c r="K175" s="104">
        <f t="shared" si="10"/>
        <v>246.54889589905366</v>
      </c>
      <c r="L175" s="52">
        <f t="shared" si="11"/>
        <v>0.23957268251330649</v>
      </c>
      <c r="M175" s="95">
        <v>0.41899999999999998</v>
      </c>
      <c r="N175" s="229">
        <v>323.14999999999998</v>
      </c>
      <c r="O175" s="229">
        <v>200.65</v>
      </c>
      <c r="P175" s="229">
        <v>44.25</v>
      </c>
      <c r="Q175" s="127">
        <v>-5.0732999999999997</v>
      </c>
      <c r="R175" s="134">
        <v>994.03</v>
      </c>
      <c r="S175" s="33">
        <v>8.6999999999999994E-3</v>
      </c>
      <c r="T175" s="32">
        <v>-8.4896000000000008E-6</v>
      </c>
      <c r="U175" s="146">
        <v>0.24640000000000001</v>
      </c>
      <c r="V175" s="147">
        <v>0.25890000000000002</v>
      </c>
      <c r="W175" s="148">
        <v>0.28570000000000001</v>
      </c>
      <c r="X175" s="164">
        <v>24.376000000000001</v>
      </c>
      <c r="Y175" s="171">
        <v>-3313.4</v>
      </c>
      <c r="Z175" s="178">
        <v>-5.3395000000000001</v>
      </c>
      <c r="AA175" s="34">
        <v>0</v>
      </c>
      <c r="AB175" s="53">
        <v>0</v>
      </c>
      <c r="AC175" s="194">
        <v>202.011</v>
      </c>
      <c r="AD175" s="33">
        <v>0.85018000000000005</v>
      </c>
      <c r="AE175" s="34">
        <v>-2.2721999999999998E-3</v>
      </c>
      <c r="AF175" s="53">
        <v>3.0128000000000002E-6</v>
      </c>
      <c r="AG175" s="129">
        <v>0.16289999999999999</v>
      </c>
      <c r="AH175" s="25">
        <v>-6.6836999999999997E-5</v>
      </c>
      <c r="AI175" s="35">
        <v>-2.1327999999999999E-7</v>
      </c>
      <c r="AJ175" s="202">
        <v>63.018999999999998</v>
      </c>
      <c r="AK175" s="203">
        <v>0.38</v>
      </c>
      <c r="AL175" s="206">
        <v>51.918999999999997</v>
      </c>
      <c r="AM175" s="208">
        <v>1.2222</v>
      </c>
      <c r="AN175" s="240">
        <v>25.830528615517199</v>
      </c>
      <c r="AO175" s="70"/>
      <c r="AP175" s="70"/>
      <c r="AQ175" s="70"/>
      <c r="AR175" s="70"/>
      <c r="AS175" s="70"/>
      <c r="AT175" s="70"/>
      <c r="AU175" s="70"/>
      <c r="AV175" s="70"/>
      <c r="AW175" s="70"/>
      <c r="AX175" s="70"/>
      <c r="AY175" s="70"/>
      <c r="AZ175" s="70"/>
      <c r="BA175" s="70"/>
      <c r="BB175" s="70"/>
      <c r="BC175" s="70"/>
      <c r="BD175" s="70"/>
      <c r="BE175" s="70"/>
      <c r="BF175" s="70"/>
    </row>
    <row r="176" spans="1:58" x14ac:dyDescent="0.2">
      <c r="A176" s="10" t="s">
        <v>153</v>
      </c>
      <c r="B176" s="50" t="s">
        <v>143</v>
      </c>
      <c r="C176" s="50" t="s">
        <v>1125</v>
      </c>
      <c r="D176" s="50">
        <v>11</v>
      </c>
      <c r="E176" s="115">
        <v>6.117956425</v>
      </c>
      <c r="F176" s="225">
        <f t="shared" si="12"/>
        <v>0.32240837790152604</v>
      </c>
      <c r="G176" s="55">
        <v>156.31200000000001</v>
      </c>
      <c r="H176" s="88">
        <v>621.14</v>
      </c>
      <c r="I176" s="85">
        <v>19.75</v>
      </c>
      <c r="J176" s="31">
        <v>6.3349999999999995E-4</v>
      </c>
      <c r="K176" s="104">
        <f t="shared" si="10"/>
        <v>246.93838862559244</v>
      </c>
      <c r="L176" s="52">
        <f t="shared" si="11"/>
        <v>0.24208690161754848</v>
      </c>
      <c r="M176" s="95">
        <v>0.44900000000000001</v>
      </c>
      <c r="N176" s="229">
        <v>320.37222222222221</v>
      </c>
      <c r="O176" s="229">
        <v>168.23</v>
      </c>
      <c r="P176" s="229">
        <v>44.2</v>
      </c>
      <c r="Q176" s="127">
        <v>-5.2465999999999999</v>
      </c>
      <c r="R176" s="134">
        <v>1003.8</v>
      </c>
      <c r="S176" s="33">
        <v>9.2999999999999992E-3</v>
      </c>
      <c r="T176" s="32">
        <v>-9.1893000000000003E-6</v>
      </c>
      <c r="U176" s="146">
        <v>0.2467</v>
      </c>
      <c r="V176" s="147">
        <v>0.26329999999999998</v>
      </c>
      <c r="W176" s="148">
        <v>0.28570000000000001</v>
      </c>
      <c r="X176" s="164">
        <v>24.875</v>
      </c>
      <c r="Y176" s="171">
        <v>-3345</v>
      </c>
      <c r="Z176" s="178">
        <v>-5.4844999999999997</v>
      </c>
      <c r="AA176" s="34">
        <v>0</v>
      </c>
      <c r="AB176" s="53">
        <v>0</v>
      </c>
      <c r="AC176" s="194">
        <v>214.10400000000001</v>
      </c>
      <c r="AD176" s="33">
        <v>0.79339999999999999</v>
      </c>
      <c r="AE176" s="34">
        <v>-2.1863E-3</v>
      </c>
      <c r="AF176" s="53">
        <v>3.0303999999999998E-6</v>
      </c>
      <c r="AG176" s="129">
        <v>0.16639999999999999</v>
      </c>
      <c r="AH176" s="25">
        <v>-7.7082000000000005E-5</v>
      </c>
      <c r="AI176" s="35">
        <v>-2.1288000000000001E-7</v>
      </c>
      <c r="AJ176" s="202">
        <v>63.442</v>
      </c>
      <c r="AK176" s="203">
        <v>0.38</v>
      </c>
      <c r="AL176" s="206">
        <v>52.107999999999997</v>
      </c>
      <c r="AM176" s="208">
        <v>1.2222</v>
      </c>
      <c r="AN176" s="240">
        <v>35.799976398140601</v>
      </c>
      <c r="AO176" s="70"/>
      <c r="AP176" s="70"/>
      <c r="AQ176" s="70"/>
      <c r="AR176" s="70"/>
      <c r="AS176" s="70"/>
      <c r="AT176" s="70"/>
      <c r="AU176" s="70"/>
      <c r="AV176" s="70"/>
      <c r="AW176" s="70"/>
      <c r="AX176" s="70"/>
      <c r="AY176" s="70"/>
      <c r="AZ176" s="70"/>
      <c r="BA176" s="70"/>
      <c r="BB176" s="70"/>
      <c r="BC176" s="70"/>
      <c r="BD176" s="70"/>
      <c r="BE176" s="70"/>
      <c r="BF176" s="70"/>
    </row>
    <row r="177" spans="1:58" x14ac:dyDescent="0.2">
      <c r="A177" s="10" t="s">
        <v>154</v>
      </c>
      <c r="B177" s="50" t="s">
        <v>143</v>
      </c>
      <c r="C177" s="50" t="s">
        <v>1126</v>
      </c>
      <c r="D177" s="50">
        <v>11</v>
      </c>
      <c r="E177" s="115">
        <v>5.4308341249999996</v>
      </c>
      <c r="F177" s="225">
        <f t="shared" si="12"/>
        <v>0.27714046443947338</v>
      </c>
      <c r="G177" s="55">
        <v>156.31200000000001</v>
      </c>
      <c r="H177" s="88">
        <v>621.14</v>
      </c>
      <c r="I177" s="85">
        <v>19.75</v>
      </c>
      <c r="J177" s="31">
        <v>6.3349999999999995E-4</v>
      </c>
      <c r="K177" s="104">
        <f t="shared" si="10"/>
        <v>246.93838862559244</v>
      </c>
      <c r="L177" s="52">
        <f t="shared" si="11"/>
        <v>0.24208690161754848</v>
      </c>
      <c r="M177" s="95">
        <v>0.44900000000000001</v>
      </c>
      <c r="N177" s="229">
        <v>320.37222222222221</v>
      </c>
      <c r="O177" s="229">
        <v>168.23</v>
      </c>
      <c r="P177" s="229">
        <v>44.22</v>
      </c>
      <c r="Q177" s="127">
        <v>-5.2465999999999999</v>
      </c>
      <c r="R177" s="134">
        <v>1003.8</v>
      </c>
      <c r="S177" s="33">
        <v>9.2999999999999992E-3</v>
      </c>
      <c r="T177" s="32">
        <v>-9.1893000000000003E-6</v>
      </c>
      <c r="U177" s="146">
        <v>0.2467</v>
      </c>
      <c r="V177" s="147">
        <v>0.2606</v>
      </c>
      <c r="W177" s="148">
        <v>0.28570000000000001</v>
      </c>
      <c r="X177" s="164">
        <v>24.875</v>
      </c>
      <c r="Y177" s="171">
        <v>-3345</v>
      </c>
      <c r="Z177" s="178">
        <v>-5.4844999999999997</v>
      </c>
      <c r="AA177" s="34">
        <v>0</v>
      </c>
      <c r="AB177" s="53">
        <v>0</v>
      </c>
      <c r="AC177" s="194">
        <v>212.99700000000001</v>
      </c>
      <c r="AD177" s="33">
        <v>0.80184999999999995</v>
      </c>
      <c r="AE177" s="34">
        <v>-2.2127000000000002E-3</v>
      </c>
      <c r="AF177" s="53">
        <v>3.0657000000000001E-6</v>
      </c>
      <c r="AG177" s="129">
        <v>0.16639999999999999</v>
      </c>
      <c r="AH177" s="25">
        <v>-7.7082000000000005E-5</v>
      </c>
      <c r="AI177" s="35">
        <v>-2.1288000000000001E-7</v>
      </c>
      <c r="AJ177" s="202">
        <v>63.442</v>
      </c>
      <c r="AK177" s="203">
        <v>0.38</v>
      </c>
      <c r="AL177" s="206">
        <v>52.107999999999997</v>
      </c>
      <c r="AM177" s="208">
        <v>1.2222</v>
      </c>
      <c r="AN177" s="240">
        <v>30.3645754276763</v>
      </c>
      <c r="AO177" s="70"/>
      <c r="AP177" s="70"/>
      <c r="AQ177" s="70"/>
      <c r="AR177" s="70"/>
      <c r="AS177" s="70"/>
      <c r="AT177" s="70"/>
      <c r="AU177" s="70"/>
      <c r="AV177" s="70"/>
      <c r="AW177" s="70"/>
      <c r="AX177" s="70"/>
      <c r="AY177" s="70"/>
      <c r="AZ177" s="70"/>
      <c r="BA177" s="70"/>
      <c r="BB177" s="70"/>
      <c r="BC177" s="70"/>
      <c r="BD177" s="70"/>
      <c r="BE177" s="70"/>
      <c r="BF177" s="70"/>
    </row>
    <row r="178" spans="1:58" x14ac:dyDescent="0.2">
      <c r="A178" s="10" t="s">
        <v>155</v>
      </c>
      <c r="B178" s="50" t="s">
        <v>143</v>
      </c>
      <c r="C178" s="50" t="s">
        <v>1127</v>
      </c>
      <c r="D178" s="50">
        <v>11</v>
      </c>
      <c r="E178" s="115">
        <v>6.2943476599999997</v>
      </c>
      <c r="F178" s="225">
        <f t="shared" si="12"/>
        <v>0.33402910853629747</v>
      </c>
      <c r="G178" s="55">
        <v>156.31200000000001</v>
      </c>
      <c r="H178" s="88">
        <v>630.55999999999995</v>
      </c>
      <c r="I178" s="85">
        <v>19.809999999999999</v>
      </c>
      <c r="J178" s="31">
        <v>6.3449999999999997E-4</v>
      </c>
      <c r="K178" s="104">
        <f t="shared" si="10"/>
        <v>246.54889589905366</v>
      </c>
      <c r="L178" s="52">
        <f t="shared" si="11"/>
        <v>0.23957268251330649</v>
      </c>
      <c r="M178" s="95">
        <v>0.41899999999999998</v>
      </c>
      <c r="N178" s="229">
        <v>323.14999999999998</v>
      </c>
      <c r="O178" s="229">
        <v>200.65</v>
      </c>
      <c r="P178" s="229">
        <v>44.26</v>
      </c>
      <c r="Q178" s="127">
        <v>-5.0732999999999997</v>
      </c>
      <c r="R178" s="134">
        <v>994.03</v>
      </c>
      <c r="S178" s="33">
        <v>8.6999999999999994E-3</v>
      </c>
      <c r="T178" s="32">
        <v>-8.4896000000000008E-6</v>
      </c>
      <c r="U178" s="146">
        <v>0.24640000000000001</v>
      </c>
      <c r="V178" s="147">
        <v>0.25540000000000002</v>
      </c>
      <c r="W178" s="148">
        <v>0.28570000000000001</v>
      </c>
      <c r="X178" s="164">
        <v>24.376000000000001</v>
      </c>
      <c r="Y178" s="171">
        <v>-3313.4</v>
      </c>
      <c r="Z178" s="178">
        <v>-5.3395000000000001</v>
      </c>
      <c r="AA178" s="34">
        <v>0</v>
      </c>
      <c r="AB178" s="53">
        <v>0</v>
      </c>
      <c r="AC178" s="194">
        <v>200.39599999999999</v>
      </c>
      <c r="AD178" s="33">
        <v>0.86231999999999998</v>
      </c>
      <c r="AE178" s="34">
        <v>-2.3086999999999999E-3</v>
      </c>
      <c r="AF178" s="53">
        <v>3.0595000000000001E-6</v>
      </c>
      <c r="AG178" s="129">
        <v>0.16289999999999999</v>
      </c>
      <c r="AH178" s="25">
        <v>-6.6836999999999997E-5</v>
      </c>
      <c r="AI178" s="35">
        <v>-2.1327999999999999E-7</v>
      </c>
      <c r="AJ178" s="202">
        <v>63.018999999999998</v>
      </c>
      <c r="AK178" s="203">
        <v>0.38</v>
      </c>
      <c r="AL178" s="206">
        <v>51.918999999999997</v>
      </c>
      <c r="AM178" s="208">
        <v>1.2222</v>
      </c>
      <c r="AN178" s="240">
        <v>26.858192112176798</v>
      </c>
      <c r="AO178" s="70"/>
      <c r="AP178" s="70"/>
      <c r="AQ178" s="70"/>
      <c r="AR178" s="70"/>
      <c r="AS178" s="70"/>
      <c r="AT178" s="70"/>
      <c r="AU178" s="70"/>
      <c r="AV178" s="70"/>
      <c r="AW178" s="70"/>
      <c r="AX178" s="70"/>
      <c r="AY178" s="70"/>
      <c r="AZ178" s="70"/>
      <c r="BA178" s="70"/>
      <c r="BB178" s="70"/>
      <c r="BC178" s="70"/>
      <c r="BD178" s="70"/>
      <c r="BE178" s="70"/>
      <c r="BF178" s="70"/>
    </row>
    <row r="179" spans="1:58" x14ac:dyDescent="0.2">
      <c r="A179" s="10" t="s">
        <v>156</v>
      </c>
      <c r="B179" s="50" t="s">
        <v>143</v>
      </c>
      <c r="C179" s="50" t="s">
        <v>1128</v>
      </c>
      <c r="D179" s="50">
        <v>11</v>
      </c>
      <c r="E179" s="115">
        <v>7.1003768249999997</v>
      </c>
      <c r="F179" s="225">
        <f t="shared" si="12"/>
        <v>0.38713065754600146</v>
      </c>
      <c r="G179" s="55">
        <v>156.31200000000001</v>
      </c>
      <c r="H179" s="88">
        <v>624.99</v>
      </c>
      <c r="I179" s="85">
        <v>19.809999999999999</v>
      </c>
      <c r="J179" s="31">
        <v>6.3449999999999997E-4</v>
      </c>
      <c r="K179" s="104">
        <f t="shared" si="10"/>
        <v>246.54889589905366</v>
      </c>
      <c r="L179" s="52">
        <f t="shared" si="11"/>
        <v>0.2417077884215596</v>
      </c>
      <c r="M179" s="95">
        <v>0.41899999999999998</v>
      </c>
      <c r="N179" s="229">
        <v>320.37222222222221</v>
      </c>
      <c r="O179" s="229">
        <v>200.65</v>
      </c>
      <c r="P179" s="229">
        <v>44.27</v>
      </c>
      <c r="Q179" s="127">
        <v>-4.9779</v>
      </c>
      <c r="R179" s="134">
        <v>972.29</v>
      </c>
      <c r="S179" s="33">
        <v>8.6E-3</v>
      </c>
      <c r="T179" s="32">
        <v>-8.4875999999999998E-6</v>
      </c>
      <c r="U179" s="146">
        <v>0.24640000000000001</v>
      </c>
      <c r="V179" s="147">
        <v>0.25790000000000002</v>
      </c>
      <c r="W179" s="148">
        <v>0.28570000000000001</v>
      </c>
      <c r="X179" s="164">
        <v>24.55</v>
      </c>
      <c r="Y179" s="171">
        <v>-3298.3</v>
      </c>
      <c r="Z179" s="178">
        <v>-5.4012000000000002</v>
      </c>
      <c r="AA179" s="34">
        <v>0</v>
      </c>
      <c r="AB179" s="53">
        <v>0</v>
      </c>
      <c r="AC179" s="194">
        <v>198.99799999999999</v>
      </c>
      <c r="AD179" s="33">
        <v>0.87314000000000003</v>
      </c>
      <c r="AE179" s="34">
        <v>-2.3535000000000001E-3</v>
      </c>
      <c r="AF179" s="53">
        <v>3.1277000000000001E-6</v>
      </c>
      <c r="AG179" s="129">
        <v>0.1628</v>
      </c>
      <c r="AH179" s="25">
        <v>-6.7141E-5</v>
      </c>
      <c r="AI179" s="35">
        <v>-2.1720000000000001E-7</v>
      </c>
      <c r="AJ179" s="202">
        <v>62.436</v>
      </c>
      <c r="AK179" s="203">
        <v>0.38</v>
      </c>
      <c r="AL179" s="206">
        <v>51.758000000000003</v>
      </c>
      <c r="AM179" s="208">
        <v>1.2222</v>
      </c>
      <c r="AN179" s="240">
        <v>31.673899877310699</v>
      </c>
      <c r="AO179" s="70"/>
      <c r="AP179" s="70"/>
      <c r="AQ179" s="70"/>
      <c r="AR179" s="70"/>
      <c r="AS179" s="70"/>
      <c r="AT179" s="70"/>
      <c r="AU179" s="70"/>
      <c r="AV179" s="70"/>
      <c r="AW179" s="70"/>
      <c r="AX179" s="70"/>
      <c r="AY179" s="70"/>
      <c r="AZ179" s="70"/>
      <c r="BA179" s="70"/>
      <c r="BB179" s="70"/>
      <c r="BC179" s="70"/>
      <c r="BD179" s="70"/>
      <c r="BE179" s="70"/>
      <c r="BF179" s="70"/>
    </row>
    <row r="180" spans="1:58" x14ac:dyDescent="0.2">
      <c r="A180" s="10" t="s">
        <v>157</v>
      </c>
      <c r="B180" s="50" t="s">
        <v>143</v>
      </c>
      <c r="C180" s="50" t="s">
        <v>1129</v>
      </c>
      <c r="D180" s="50">
        <v>11</v>
      </c>
      <c r="E180" s="115">
        <v>7.4286662625000002</v>
      </c>
      <c r="F180" s="225">
        <f t="shared" si="12"/>
        <v>0.4087585072712337</v>
      </c>
      <c r="G180" s="55">
        <v>156.31200000000001</v>
      </c>
      <c r="H180" s="88">
        <v>623.65</v>
      </c>
      <c r="I180" s="85">
        <v>19.89</v>
      </c>
      <c r="J180" s="31">
        <v>6.2750000000000002E-4</v>
      </c>
      <c r="K180" s="104">
        <f t="shared" si="10"/>
        <v>249.30143540669857</v>
      </c>
      <c r="L180" s="52">
        <f t="shared" si="11"/>
        <v>0.24052010075706273</v>
      </c>
      <c r="M180" s="95">
        <v>0.42099999999999999</v>
      </c>
      <c r="N180" s="229">
        <v>319.81666666666666</v>
      </c>
      <c r="O180" s="229">
        <v>153.22999999999999</v>
      </c>
      <c r="P180" s="229">
        <v>44.4</v>
      </c>
      <c r="Q180" s="127">
        <v>-5.0499000000000001</v>
      </c>
      <c r="R180" s="134">
        <v>979.37</v>
      </c>
      <c r="S180" s="33">
        <v>8.8000000000000005E-3</v>
      </c>
      <c r="T180" s="32">
        <v>-8.6628999999999997E-6</v>
      </c>
      <c r="U180" s="146">
        <v>0.24909999999999999</v>
      </c>
      <c r="V180" s="147">
        <v>0.25950000000000001</v>
      </c>
      <c r="W180" s="148">
        <v>0.28570000000000001</v>
      </c>
      <c r="X180" s="164">
        <v>24.616</v>
      </c>
      <c r="Y180" s="171">
        <v>-3298.3</v>
      </c>
      <c r="Z180" s="178">
        <v>-5.4217000000000004</v>
      </c>
      <c r="AA180" s="34">
        <v>0</v>
      </c>
      <c r="AB180" s="53">
        <v>0</v>
      </c>
      <c r="AC180" s="194">
        <v>218.36199999999999</v>
      </c>
      <c r="AD180" s="33">
        <v>0.72811000000000003</v>
      </c>
      <c r="AE180" s="34">
        <v>-2.0070999999999999E-3</v>
      </c>
      <c r="AF180" s="53">
        <v>2.8598999999999999E-6</v>
      </c>
      <c r="AG180" s="129">
        <v>0.1663</v>
      </c>
      <c r="AH180" s="25">
        <v>-8.1697000000000001E-5</v>
      </c>
      <c r="AI180" s="35">
        <v>-2.0367E-7</v>
      </c>
      <c r="AJ180" s="202">
        <v>62.344999999999999</v>
      </c>
      <c r="AK180" s="203">
        <v>0.38</v>
      </c>
      <c r="AL180" s="206">
        <v>51.826999999999998</v>
      </c>
      <c r="AM180" s="208">
        <v>1.2222</v>
      </c>
      <c r="AN180" s="240">
        <v>20.463031261495399</v>
      </c>
      <c r="AO180" s="70"/>
      <c r="AP180" s="70"/>
      <c r="AQ180" s="70"/>
      <c r="AR180" s="70"/>
      <c r="AS180" s="70"/>
      <c r="AT180" s="70"/>
      <c r="AU180" s="70"/>
      <c r="AV180" s="70"/>
      <c r="AW180" s="70"/>
      <c r="AX180" s="70"/>
      <c r="AY180" s="70"/>
      <c r="AZ180" s="70"/>
      <c r="BA180" s="70"/>
      <c r="BB180" s="70"/>
      <c r="BC180" s="70"/>
      <c r="BD180" s="70"/>
      <c r="BE180" s="70"/>
      <c r="BF180" s="70"/>
    </row>
    <row r="181" spans="1:58" x14ac:dyDescent="0.2">
      <c r="A181" s="10" t="s">
        <v>158</v>
      </c>
      <c r="B181" s="50" t="s">
        <v>143</v>
      </c>
      <c r="C181" s="50" t="s">
        <v>1130</v>
      </c>
      <c r="D181" s="50">
        <v>11</v>
      </c>
      <c r="E181" s="115">
        <v>9.3949398562499997</v>
      </c>
      <c r="F181" s="225">
        <f t="shared" si="12"/>
        <v>0.53829745963036124</v>
      </c>
      <c r="G181" s="55">
        <v>156.31200000000001</v>
      </c>
      <c r="H181" s="88">
        <v>623.44000000000005</v>
      </c>
      <c r="I181" s="85">
        <v>19.95</v>
      </c>
      <c r="J181" s="31">
        <v>6.2850000000000004E-4</v>
      </c>
      <c r="K181" s="104">
        <f t="shared" si="10"/>
        <v>248.90445859872614</v>
      </c>
      <c r="L181" s="52">
        <f t="shared" si="11"/>
        <v>0.24171180436443937</v>
      </c>
      <c r="M181" s="95">
        <v>0.39100000000000001</v>
      </c>
      <c r="N181" s="229">
        <v>318.14999999999998</v>
      </c>
      <c r="O181" s="229">
        <v>185.65</v>
      </c>
      <c r="P181" s="229">
        <v>44.36</v>
      </c>
      <c r="Q181" s="127">
        <v>-4.7058</v>
      </c>
      <c r="R181" s="134">
        <v>931.07</v>
      </c>
      <c r="S181" s="33">
        <v>7.9000000000000008E-3</v>
      </c>
      <c r="T181" s="32">
        <v>-7.9542999999999994E-6</v>
      </c>
      <c r="U181" s="146">
        <v>0.2487</v>
      </c>
      <c r="V181" s="147">
        <v>0.26150000000000001</v>
      </c>
      <c r="W181" s="148">
        <v>0.28570000000000001</v>
      </c>
      <c r="X181" s="164">
        <v>24.423999999999999</v>
      </c>
      <c r="Y181" s="171">
        <v>-3240.8</v>
      </c>
      <c r="Z181" s="178">
        <v>-5.3853999999999997</v>
      </c>
      <c r="AA181" s="34">
        <v>0</v>
      </c>
      <c r="AB181" s="53">
        <v>0</v>
      </c>
      <c r="AC181" s="194">
        <v>205.726</v>
      </c>
      <c r="AD181" s="33">
        <v>0.78978000000000004</v>
      </c>
      <c r="AE181" s="34">
        <v>-2.1332E-3</v>
      </c>
      <c r="AF181" s="53">
        <v>2.9206E-6</v>
      </c>
      <c r="AG181" s="129">
        <v>0.1628</v>
      </c>
      <c r="AH181" s="25">
        <v>-7.2668000000000003E-5</v>
      </c>
      <c r="AI181" s="35">
        <v>-2.1023E-7</v>
      </c>
      <c r="AJ181" s="202">
        <v>60.927</v>
      </c>
      <c r="AK181" s="203">
        <v>0.38</v>
      </c>
      <c r="AL181" s="206">
        <v>51.368000000000002</v>
      </c>
      <c r="AM181" s="208">
        <v>1.2222</v>
      </c>
      <c r="AN181" s="240">
        <v>16.878016787527901</v>
      </c>
      <c r="AO181" s="70"/>
      <c r="AP181" s="70"/>
      <c r="AQ181" s="70"/>
      <c r="AR181" s="70"/>
      <c r="AS181" s="70"/>
      <c r="AT181" s="70"/>
      <c r="AU181" s="70"/>
      <c r="AV181" s="70"/>
      <c r="AW181" s="70"/>
      <c r="AX181" s="70"/>
      <c r="AY181" s="70"/>
      <c r="AZ181" s="70"/>
      <c r="BA181" s="70"/>
      <c r="BB181" s="70"/>
      <c r="BC181" s="70"/>
      <c r="BD181" s="70"/>
      <c r="BE181" s="70"/>
      <c r="BF181" s="70"/>
    </row>
    <row r="182" spans="1:58" x14ac:dyDescent="0.2">
      <c r="A182" s="10" t="s">
        <v>159</v>
      </c>
      <c r="B182" s="50" t="s">
        <v>143</v>
      </c>
      <c r="C182" s="50" t="s">
        <v>1131</v>
      </c>
      <c r="D182" s="50">
        <v>11</v>
      </c>
      <c r="E182" s="115">
        <v>8.4025376924999993</v>
      </c>
      <c r="F182" s="225">
        <f t="shared" si="12"/>
        <v>0.47291757708515963</v>
      </c>
      <c r="G182" s="55">
        <v>156.31200000000001</v>
      </c>
      <c r="H182" s="88">
        <v>634.64</v>
      </c>
      <c r="I182" s="85">
        <v>19.95</v>
      </c>
      <c r="J182" s="31">
        <v>6.2850000000000004E-4</v>
      </c>
      <c r="K182" s="104">
        <f t="shared" si="10"/>
        <v>248.90445859872614</v>
      </c>
      <c r="L182" s="52">
        <f t="shared" si="11"/>
        <v>0.23744612270415683</v>
      </c>
      <c r="M182" s="95">
        <v>0.39100000000000001</v>
      </c>
      <c r="N182" s="229">
        <v>323.14999999999998</v>
      </c>
      <c r="O182" s="229">
        <v>185.65</v>
      </c>
      <c r="P182" s="229">
        <v>44.33</v>
      </c>
      <c r="Q182" s="127">
        <v>-4.9042000000000003</v>
      </c>
      <c r="R182" s="134">
        <v>975.33</v>
      </c>
      <c r="S182" s="33">
        <v>8.2000000000000007E-3</v>
      </c>
      <c r="T182" s="32">
        <v>-7.9847E-6</v>
      </c>
      <c r="U182" s="146">
        <v>0.2487</v>
      </c>
      <c r="V182" s="147">
        <v>0.25430000000000003</v>
      </c>
      <c r="W182" s="148">
        <v>0.28570000000000001</v>
      </c>
      <c r="X182" s="164">
        <v>24.076000000000001</v>
      </c>
      <c r="Y182" s="171">
        <v>-3270.5</v>
      </c>
      <c r="Z182" s="178">
        <v>-5.2622</v>
      </c>
      <c r="AA182" s="34">
        <v>0</v>
      </c>
      <c r="AB182" s="53">
        <v>0</v>
      </c>
      <c r="AC182" s="194">
        <v>207.24199999999999</v>
      </c>
      <c r="AD182" s="33">
        <v>0.77812999999999999</v>
      </c>
      <c r="AE182" s="34">
        <v>-2.075E-3</v>
      </c>
      <c r="AF182" s="53">
        <v>2.8235000000000002E-6</v>
      </c>
      <c r="AG182" s="129">
        <v>0.16300000000000001</v>
      </c>
      <c r="AH182" s="25">
        <v>-7.1840000000000003E-5</v>
      </c>
      <c r="AI182" s="35">
        <v>-2.0277999999999999E-7</v>
      </c>
      <c r="AJ182" s="202">
        <v>62.076000000000001</v>
      </c>
      <c r="AK182" s="203">
        <v>0.38</v>
      </c>
      <c r="AL182" s="206">
        <v>51.69</v>
      </c>
      <c r="AM182" s="208">
        <v>1.2222</v>
      </c>
      <c r="AN182" s="240">
        <v>16.8623206162878</v>
      </c>
      <c r="AO182" s="70"/>
      <c r="AP182" s="70"/>
      <c r="AQ182" s="70"/>
      <c r="AR182" s="70"/>
      <c r="AS182" s="70"/>
      <c r="AT182" s="70"/>
      <c r="AU182" s="70"/>
      <c r="AV182" s="70"/>
      <c r="AW182" s="70"/>
      <c r="AX182" s="70"/>
      <c r="AY182" s="70"/>
      <c r="AZ182" s="70"/>
      <c r="BA182" s="70"/>
      <c r="BB182" s="70"/>
      <c r="BC182" s="70"/>
      <c r="BD182" s="70"/>
      <c r="BE182" s="70"/>
      <c r="BF182" s="70"/>
    </row>
    <row r="183" spans="1:58" x14ac:dyDescent="0.2">
      <c r="A183" s="10" t="s">
        <v>160</v>
      </c>
      <c r="B183" s="50" t="s">
        <v>143</v>
      </c>
      <c r="C183" s="50" t="s">
        <v>1132</v>
      </c>
      <c r="D183" s="50">
        <v>11</v>
      </c>
      <c r="E183" s="115">
        <v>8.4173111337499993</v>
      </c>
      <c r="F183" s="225">
        <f t="shared" si="12"/>
        <v>0.47389085776611223</v>
      </c>
      <c r="G183" s="55">
        <v>156.31200000000001</v>
      </c>
      <c r="H183" s="88">
        <v>616.70000000000005</v>
      </c>
      <c r="I183" s="85">
        <v>19.89</v>
      </c>
      <c r="J183" s="31">
        <v>6.2750000000000002E-4</v>
      </c>
      <c r="K183" s="104">
        <f t="shared" si="10"/>
        <v>249.30143540669857</v>
      </c>
      <c r="L183" s="52">
        <f t="shared" si="11"/>
        <v>0.24323068078018834</v>
      </c>
      <c r="M183" s="95">
        <v>0.42099999999999999</v>
      </c>
      <c r="N183" s="229">
        <v>316.48333333333329</v>
      </c>
      <c r="O183" s="229">
        <v>153.22999999999999</v>
      </c>
      <c r="P183" s="229">
        <v>44.25</v>
      </c>
      <c r="Q183" s="127">
        <v>-4.9122000000000003</v>
      </c>
      <c r="R183" s="134">
        <v>949.64</v>
      </c>
      <c r="S183" s="33">
        <v>8.5000000000000006E-3</v>
      </c>
      <c r="T183" s="32">
        <v>-8.6349999999999995E-6</v>
      </c>
      <c r="U183" s="146">
        <v>0.24909999999999999</v>
      </c>
      <c r="V183" s="147">
        <v>0.26419999999999999</v>
      </c>
      <c r="W183" s="148">
        <v>0.28570000000000001</v>
      </c>
      <c r="X183" s="164">
        <v>24.841000000000001</v>
      </c>
      <c r="Y183" s="171">
        <v>-3279.5</v>
      </c>
      <c r="Z183" s="178">
        <v>-5.5015000000000001</v>
      </c>
      <c r="AA183" s="34">
        <v>0</v>
      </c>
      <c r="AB183" s="53">
        <v>0</v>
      </c>
      <c r="AC183" s="194">
        <v>217.542</v>
      </c>
      <c r="AD183" s="33">
        <v>0.73395999999999995</v>
      </c>
      <c r="AE183" s="34">
        <v>-2.0397000000000002E-3</v>
      </c>
      <c r="AF183" s="53">
        <v>2.9183000000000001E-6</v>
      </c>
      <c r="AG183" s="129">
        <v>0.16619999999999999</v>
      </c>
      <c r="AH183" s="25">
        <v>-8.2446000000000003E-5</v>
      </c>
      <c r="AI183" s="35">
        <v>-2.0821999999999999E-7</v>
      </c>
      <c r="AJ183" s="202">
        <v>61.616</v>
      </c>
      <c r="AK183" s="203">
        <v>0.38</v>
      </c>
      <c r="AL183" s="206">
        <v>51.624000000000002</v>
      </c>
      <c r="AM183" s="208">
        <v>1.2222</v>
      </c>
      <c r="AN183" s="240">
        <v>21.314883645353401</v>
      </c>
      <c r="AO183" s="70"/>
      <c r="AP183" s="70"/>
      <c r="AQ183" s="70"/>
      <c r="AR183" s="70"/>
      <c r="AS183" s="70"/>
      <c r="AT183" s="70"/>
      <c r="AU183" s="70"/>
      <c r="AV183" s="70"/>
      <c r="AW183" s="70"/>
      <c r="AX183" s="70"/>
      <c r="AY183" s="70"/>
      <c r="AZ183" s="70"/>
      <c r="BA183" s="70"/>
      <c r="BB183" s="70"/>
      <c r="BC183" s="70"/>
      <c r="BD183" s="70"/>
      <c r="BE183" s="70"/>
      <c r="BF183" s="70"/>
    </row>
    <row r="184" spans="1:58" x14ac:dyDescent="0.2">
      <c r="A184" s="10" t="s">
        <v>161</v>
      </c>
      <c r="B184" s="50" t="s">
        <v>143</v>
      </c>
      <c r="C184" s="50" t="s">
        <v>1133</v>
      </c>
      <c r="D184" s="50">
        <v>11</v>
      </c>
      <c r="E184" s="115">
        <v>4.4466426749999997</v>
      </c>
      <c r="F184" s="225">
        <f t="shared" si="12"/>
        <v>0.21230150725719008</v>
      </c>
      <c r="G184" s="55">
        <v>156.31200000000001</v>
      </c>
      <c r="H184" s="88">
        <v>628.04999999999995</v>
      </c>
      <c r="I184" s="85">
        <v>19.75</v>
      </c>
      <c r="J184" s="31">
        <v>6.3349999999999995E-4</v>
      </c>
      <c r="K184" s="104">
        <f t="shared" si="10"/>
        <v>246.93838862559244</v>
      </c>
      <c r="L184" s="52">
        <f t="shared" si="11"/>
        <v>0.23942338678564457</v>
      </c>
      <c r="M184" s="95">
        <v>0.44900000000000001</v>
      </c>
      <c r="N184" s="229">
        <v>323.70555555555552</v>
      </c>
      <c r="O184" s="229">
        <v>168.23</v>
      </c>
      <c r="P184" s="229">
        <v>44.32</v>
      </c>
      <c r="Q184" s="127">
        <v>-5.3615000000000004</v>
      </c>
      <c r="R184" s="134">
        <v>1030.5999999999999</v>
      </c>
      <c r="S184" s="33">
        <v>9.4999999999999998E-3</v>
      </c>
      <c r="T184" s="32">
        <v>-9.1720999999999998E-6</v>
      </c>
      <c r="U184" s="146">
        <v>0.2467</v>
      </c>
      <c r="V184" s="147">
        <v>0.25609999999999999</v>
      </c>
      <c r="W184" s="148">
        <v>0.28570000000000001</v>
      </c>
      <c r="X184" s="164">
        <v>24.654</v>
      </c>
      <c r="Y184" s="171">
        <v>-3364.2</v>
      </c>
      <c r="Z184" s="178">
        <v>-5.4063999999999997</v>
      </c>
      <c r="AA184" s="34">
        <v>0</v>
      </c>
      <c r="AB184" s="53">
        <v>0</v>
      </c>
      <c r="AC184" s="194">
        <v>213.94200000000001</v>
      </c>
      <c r="AD184" s="33">
        <v>0.79501999999999995</v>
      </c>
      <c r="AE184" s="34">
        <v>-2.1768E-3</v>
      </c>
      <c r="AF184" s="53">
        <v>3.0039000000000002E-6</v>
      </c>
      <c r="AG184" s="129">
        <v>0.16639999999999999</v>
      </c>
      <c r="AH184" s="25">
        <v>-7.6458000000000006E-5</v>
      </c>
      <c r="AI184" s="35">
        <v>-2.0823000000000001E-7</v>
      </c>
      <c r="AJ184" s="202">
        <v>64.182000000000002</v>
      </c>
      <c r="AK184" s="203">
        <v>0.38</v>
      </c>
      <c r="AL184" s="206">
        <v>52.311</v>
      </c>
      <c r="AM184" s="208">
        <v>1.2222</v>
      </c>
      <c r="AN184" s="240">
        <v>24.941665901261199</v>
      </c>
      <c r="AO184" s="70"/>
      <c r="AP184" s="70"/>
      <c r="AQ184" s="70"/>
      <c r="AR184" s="70"/>
      <c r="AS184" s="70"/>
      <c r="AT184" s="70"/>
      <c r="AU184" s="70"/>
      <c r="AV184" s="70"/>
      <c r="AW184" s="70"/>
      <c r="AX184" s="70"/>
      <c r="AY184" s="70"/>
      <c r="AZ184" s="70"/>
      <c r="BA184" s="70"/>
      <c r="BB184" s="70"/>
      <c r="BC184" s="70"/>
      <c r="BD184" s="70"/>
      <c r="BE184" s="70"/>
      <c r="BF184" s="70"/>
    </row>
    <row r="185" spans="1:58" x14ac:dyDescent="0.2">
      <c r="A185" s="10" t="s">
        <v>162</v>
      </c>
      <c r="B185" s="50" t="s">
        <v>143</v>
      </c>
      <c r="C185" s="50" t="s">
        <v>1134</v>
      </c>
      <c r="D185" s="50">
        <v>11</v>
      </c>
      <c r="E185" s="115">
        <v>5.1323751700000004</v>
      </c>
      <c r="F185" s="225">
        <f t="shared" si="12"/>
        <v>0.25747785976645582</v>
      </c>
      <c r="G185" s="55">
        <v>156.31200000000001</v>
      </c>
      <c r="H185" s="88">
        <v>625.29</v>
      </c>
      <c r="I185" s="85">
        <v>19.75</v>
      </c>
      <c r="J185" s="31">
        <v>6.3349999999999995E-4</v>
      </c>
      <c r="K185" s="104">
        <f t="shared" si="10"/>
        <v>246.93838862559244</v>
      </c>
      <c r="L185" s="52">
        <f t="shared" si="11"/>
        <v>0.24048019010494981</v>
      </c>
      <c r="M185" s="95">
        <v>0.44900000000000001</v>
      </c>
      <c r="N185" s="229">
        <v>322.59444444444443</v>
      </c>
      <c r="O185" s="229">
        <v>168.23</v>
      </c>
      <c r="P185" s="229">
        <v>44.26</v>
      </c>
      <c r="Q185" s="127">
        <v>-5.3181000000000003</v>
      </c>
      <c r="R185" s="134">
        <v>1020.2</v>
      </c>
      <c r="S185" s="33">
        <v>9.4000000000000004E-3</v>
      </c>
      <c r="T185" s="32">
        <v>-9.1826999999999993E-6</v>
      </c>
      <c r="U185" s="146">
        <v>0.2467</v>
      </c>
      <c r="V185" s="147">
        <v>0.25850000000000001</v>
      </c>
      <c r="W185" s="148">
        <v>0.28570000000000001</v>
      </c>
      <c r="X185" s="164">
        <v>24.742000000000001</v>
      </c>
      <c r="Y185" s="171">
        <v>-3356.5</v>
      </c>
      <c r="Z185" s="178">
        <v>-5.4374000000000002</v>
      </c>
      <c r="AA185" s="34">
        <v>0</v>
      </c>
      <c r="AB185" s="53">
        <v>0</v>
      </c>
      <c r="AC185" s="194">
        <v>213.82</v>
      </c>
      <c r="AD185" s="33">
        <v>0.79578000000000004</v>
      </c>
      <c r="AE185" s="34">
        <v>-2.1849E-3</v>
      </c>
      <c r="AF185" s="53">
        <v>3.0203000000000001E-6</v>
      </c>
      <c r="AG185" s="129">
        <v>0.16639999999999999</v>
      </c>
      <c r="AH185" s="25">
        <v>-7.6706999999999996E-5</v>
      </c>
      <c r="AI185" s="35">
        <v>-2.1007E-7</v>
      </c>
      <c r="AJ185" s="202">
        <v>63.886000000000003</v>
      </c>
      <c r="AK185" s="203">
        <v>0.38</v>
      </c>
      <c r="AL185" s="206">
        <v>52.23</v>
      </c>
      <c r="AM185" s="208">
        <v>1.2222</v>
      </c>
      <c r="AN185" s="240">
        <v>23.8972820507175</v>
      </c>
      <c r="AO185" s="70"/>
      <c r="AP185" s="70"/>
      <c r="AQ185" s="70"/>
      <c r="AR185" s="70"/>
      <c r="AS185" s="70"/>
      <c r="AT185" s="70"/>
      <c r="AU185" s="70"/>
      <c r="AV185" s="70"/>
      <c r="AW185" s="70"/>
      <c r="AX185" s="70"/>
      <c r="AY185" s="70"/>
      <c r="AZ185" s="70"/>
      <c r="BA185" s="70"/>
      <c r="BB185" s="70"/>
      <c r="BC185" s="70"/>
      <c r="BD185" s="70"/>
      <c r="BE185" s="70"/>
      <c r="BF185" s="70"/>
    </row>
    <row r="186" spans="1:58" x14ac:dyDescent="0.2">
      <c r="A186" s="10" t="s">
        <v>163</v>
      </c>
      <c r="B186" s="50" t="s">
        <v>143</v>
      </c>
      <c r="C186" s="50" t="s">
        <v>1135</v>
      </c>
      <c r="D186" s="50">
        <v>11</v>
      </c>
      <c r="E186" s="115">
        <v>6.7777731000000001</v>
      </c>
      <c r="F186" s="225">
        <f t="shared" si="12"/>
        <v>0.36587738501236977</v>
      </c>
      <c r="G186" s="55">
        <v>156.31200000000001</v>
      </c>
      <c r="H186" s="88">
        <v>616.64</v>
      </c>
      <c r="I186" s="85">
        <v>19.809999999999999</v>
      </c>
      <c r="J186" s="31">
        <v>6.3449999999999997E-4</v>
      </c>
      <c r="K186" s="104">
        <f t="shared" si="10"/>
        <v>246.54889589905366</v>
      </c>
      <c r="L186" s="52">
        <f t="shared" si="11"/>
        <v>0.24498078406459284</v>
      </c>
      <c r="M186" s="95">
        <v>0.41899999999999998</v>
      </c>
      <c r="N186" s="229">
        <v>316.48333333333329</v>
      </c>
      <c r="O186" s="229">
        <v>247.15</v>
      </c>
      <c r="P186" s="229">
        <v>44.24</v>
      </c>
      <c r="Q186" s="127">
        <v>-4.8078000000000003</v>
      </c>
      <c r="R186" s="134">
        <v>936.04</v>
      </c>
      <c r="S186" s="33">
        <v>8.3000000000000001E-3</v>
      </c>
      <c r="T186" s="32">
        <v>-8.4422000000000002E-6</v>
      </c>
      <c r="U186" s="146">
        <v>0.24640000000000001</v>
      </c>
      <c r="V186" s="147">
        <v>0.25940000000000002</v>
      </c>
      <c r="W186" s="148">
        <v>0.28570000000000001</v>
      </c>
      <c r="X186" s="164">
        <v>24.82</v>
      </c>
      <c r="Y186" s="171">
        <v>-3275.8</v>
      </c>
      <c r="Z186" s="178">
        <v>-5.4965999999999999</v>
      </c>
      <c r="AA186" s="34">
        <v>0</v>
      </c>
      <c r="AB186" s="53">
        <v>0</v>
      </c>
      <c r="AC186" s="194">
        <v>171.87700000000001</v>
      </c>
      <c r="AD186" s="33">
        <v>1.0773999999999999</v>
      </c>
      <c r="AE186" s="34">
        <v>-2.8825999999999999E-3</v>
      </c>
      <c r="AF186" s="53">
        <v>3.6088000000000001E-6</v>
      </c>
      <c r="AG186" s="129">
        <v>0.15840000000000001</v>
      </c>
      <c r="AH186" s="25">
        <v>-5.0309999999999998E-5</v>
      </c>
      <c r="AI186" s="35">
        <v>-2.4077E-7</v>
      </c>
      <c r="AJ186" s="202">
        <v>61.561999999999998</v>
      </c>
      <c r="AK186" s="203">
        <v>0.38</v>
      </c>
      <c r="AL186" s="206">
        <v>51.515000000000001</v>
      </c>
      <c r="AM186" s="208">
        <v>1.2222</v>
      </c>
      <c r="AN186" s="240">
        <v>23.867156711262801</v>
      </c>
      <c r="AO186" s="70"/>
      <c r="AP186" s="70"/>
      <c r="AQ186" s="70"/>
      <c r="AR186" s="70"/>
      <c r="AS186" s="70"/>
      <c r="AT186" s="70"/>
      <c r="AU186" s="70"/>
      <c r="AV186" s="70"/>
      <c r="AW186" s="70"/>
      <c r="AX186" s="70"/>
      <c r="AY186" s="70"/>
      <c r="AZ186" s="70"/>
      <c r="BA186" s="70"/>
      <c r="BB186" s="70"/>
      <c r="BC186" s="70"/>
      <c r="BD186" s="70"/>
      <c r="BE186" s="70"/>
      <c r="BF186" s="70"/>
    </row>
    <row r="187" spans="1:58" x14ac:dyDescent="0.2">
      <c r="A187" s="10" t="s">
        <v>164</v>
      </c>
      <c r="B187" s="50" t="s">
        <v>143</v>
      </c>
      <c r="C187" s="50" t="s">
        <v>1136</v>
      </c>
      <c r="D187" s="50">
        <v>11</v>
      </c>
      <c r="E187" s="115">
        <v>5.4348208250000001</v>
      </c>
      <c r="F187" s="225">
        <f t="shared" si="12"/>
        <v>0.27740310995483392</v>
      </c>
      <c r="G187" s="55">
        <v>156.31200000000001</v>
      </c>
      <c r="H187" s="88">
        <v>619.75</v>
      </c>
      <c r="I187" s="85">
        <v>19.75</v>
      </c>
      <c r="J187" s="31">
        <v>6.3349999999999995E-4</v>
      </c>
      <c r="K187" s="104">
        <f t="shared" si="10"/>
        <v>246.93838862559244</v>
      </c>
      <c r="L187" s="52">
        <f t="shared" si="11"/>
        <v>0.24262986376881657</v>
      </c>
      <c r="M187" s="95">
        <v>0.44900000000000001</v>
      </c>
      <c r="N187" s="229">
        <v>319.81666666666666</v>
      </c>
      <c r="O187" s="229">
        <v>168.23</v>
      </c>
      <c r="P187" s="229">
        <v>44.23</v>
      </c>
      <c r="Q187" s="127">
        <v>-5.2210999999999999</v>
      </c>
      <c r="R187" s="134">
        <v>998.06</v>
      </c>
      <c r="S187" s="33">
        <v>9.2999999999999992E-3</v>
      </c>
      <c r="T187" s="32">
        <v>-9.1887000000000006E-6</v>
      </c>
      <c r="U187" s="146">
        <v>0.2467</v>
      </c>
      <c r="V187" s="147">
        <v>0.2606</v>
      </c>
      <c r="W187" s="148">
        <v>0.28570000000000001</v>
      </c>
      <c r="X187" s="164">
        <v>24.92</v>
      </c>
      <c r="Y187" s="171">
        <v>-3341.2</v>
      </c>
      <c r="Z187" s="178">
        <v>-5.5004</v>
      </c>
      <c r="AA187" s="34">
        <v>0</v>
      </c>
      <c r="AB187" s="53">
        <v>0</v>
      </c>
      <c r="AC187" s="194">
        <v>212.386</v>
      </c>
      <c r="AD187" s="33">
        <v>0.80645999999999995</v>
      </c>
      <c r="AE187" s="34">
        <v>-2.2301000000000001E-3</v>
      </c>
      <c r="AF187" s="53">
        <v>3.0918000000000002E-6</v>
      </c>
      <c r="AG187" s="129">
        <v>0.1663</v>
      </c>
      <c r="AH187" s="25">
        <v>-7.7206999999999994E-5</v>
      </c>
      <c r="AI187" s="35">
        <v>-2.1383E-7</v>
      </c>
      <c r="AJ187" s="202">
        <v>63.293999999999997</v>
      </c>
      <c r="AK187" s="203">
        <v>0.38</v>
      </c>
      <c r="AL187" s="206">
        <v>52.067999999999998</v>
      </c>
      <c r="AM187" s="208">
        <v>1.2222</v>
      </c>
      <c r="AN187" s="240">
        <v>28.4622815986367</v>
      </c>
      <c r="AO187" s="70"/>
      <c r="AP187" s="70"/>
      <c r="AQ187" s="70"/>
      <c r="AR187" s="70"/>
      <c r="AS187" s="70"/>
      <c r="AT187" s="70"/>
      <c r="AU187" s="70"/>
      <c r="AV187" s="70"/>
      <c r="AW187" s="70"/>
      <c r="AX187" s="70"/>
      <c r="AY187" s="70"/>
      <c r="AZ187" s="70"/>
      <c r="BA187" s="70"/>
      <c r="BB187" s="70"/>
      <c r="BC187" s="70"/>
      <c r="BD187" s="70"/>
      <c r="BE187" s="70"/>
      <c r="BF187" s="70"/>
    </row>
    <row r="188" spans="1:58" x14ac:dyDescent="0.2">
      <c r="A188" s="10" t="s">
        <v>165</v>
      </c>
      <c r="B188" s="50" t="s">
        <v>143</v>
      </c>
      <c r="C188" s="50" t="s">
        <v>1137</v>
      </c>
      <c r="D188" s="50">
        <v>11</v>
      </c>
      <c r="E188" s="115">
        <v>6.4199854612499996</v>
      </c>
      <c r="F188" s="225">
        <f t="shared" si="12"/>
        <v>0.34230618106697724</v>
      </c>
      <c r="G188" s="55">
        <v>156.31200000000001</v>
      </c>
      <c r="H188" s="88">
        <v>612.84</v>
      </c>
      <c r="I188" s="85">
        <v>19.75</v>
      </c>
      <c r="J188" s="31">
        <v>6.3349999999999995E-4</v>
      </c>
      <c r="K188" s="104">
        <f t="shared" si="10"/>
        <v>246.93838862559244</v>
      </c>
      <c r="L188" s="52">
        <f t="shared" si="11"/>
        <v>0.2453656061463417</v>
      </c>
      <c r="M188" s="95">
        <v>0.44900000000000001</v>
      </c>
      <c r="N188" s="229">
        <v>316.48333333333329</v>
      </c>
      <c r="O188" s="229">
        <v>168.23</v>
      </c>
      <c r="P188" s="229">
        <v>44.19</v>
      </c>
      <c r="Q188" s="127">
        <v>-5.0782999999999996</v>
      </c>
      <c r="R188" s="134">
        <v>967.48</v>
      </c>
      <c r="S188" s="33">
        <v>9.1000000000000004E-3</v>
      </c>
      <c r="T188" s="32">
        <v>-9.1624000000000006E-6</v>
      </c>
      <c r="U188" s="146">
        <v>0.2467</v>
      </c>
      <c r="V188" s="147">
        <v>0.26519999999999999</v>
      </c>
      <c r="W188" s="148">
        <v>0.28570000000000001</v>
      </c>
      <c r="X188" s="164">
        <v>25.149000000000001</v>
      </c>
      <c r="Y188" s="171">
        <v>-3322.1</v>
      </c>
      <c r="Z188" s="178">
        <v>-5.5812999999999997</v>
      </c>
      <c r="AA188" s="34">
        <v>0</v>
      </c>
      <c r="AB188" s="53">
        <v>0</v>
      </c>
      <c r="AC188" s="194">
        <v>211.42400000000001</v>
      </c>
      <c r="AD188" s="33">
        <v>0.81362999999999996</v>
      </c>
      <c r="AE188" s="34">
        <v>-2.2679000000000002E-3</v>
      </c>
      <c r="AF188" s="53">
        <v>3.1568E-6</v>
      </c>
      <c r="AG188" s="129">
        <v>0.16619999999999999</v>
      </c>
      <c r="AH188" s="25">
        <v>-7.7838999999999998E-5</v>
      </c>
      <c r="AI188" s="35">
        <v>-2.1868E-7</v>
      </c>
      <c r="AJ188" s="202">
        <v>62.554000000000002</v>
      </c>
      <c r="AK188" s="203">
        <v>0.38</v>
      </c>
      <c r="AL188" s="206">
        <v>51.863999999999997</v>
      </c>
      <c r="AM188" s="208">
        <v>1.2222</v>
      </c>
      <c r="AN188" s="240">
        <v>38.420400907904202</v>
      </c>
      <c r="AO188" s="70"/>
      <c r="AP188" s="70"/>
      <c r="AQ188" s="70"/>
      <c r="AR188" s="70"/>
      <c r="AS188" s="70"/>
      <c r="AT188" s="70"/>
      <c r="AU188" s="70"/>
      <c r="AV188" s="70"/>
      <c r="AW188" s="70"/>
      <c r="AX188" s="70"/>
      <c r="AY188" s="70"/>
      <c r="AZ188" s="70"/>
      <c r="BA188" s="70"/>
      <c r="BB188" s="70"/>
      <c r="BC188" s="70"/>
      <c r="BD188" s="70"/>
      <c r="BE188" s="70"/>
      <c r="BF188" s="70"/>
    </row>
    <row r="189" spans="1:58" x14ac:dyDescent="0.2">
      <c r="A189" s="10" t="s">
        <v>166</v>
      </c>
      <c r="B189" s="50" t="s">
        <v>143</v>
      </c>
      <c r="C189" s="50" t="s">
        <v>1138</v>
      </c>
      <c r="D189" s="50">
        <v>11</v>
      </c>
      <c r="E189" s="115">
        <v>6.0175986750000003</v>
      </c>
      <c r="F189" s="225">
        <f t="shared" si="12"/>
        <v>0.31579676604982765</v>
      </c>
      <c r="G189" s="55">
        <v>156.31200000000001</v>
      </c>
      <c r="H189" s="88">
        <v>630.55999999999995</v>
      </c>
      <c r="I189" s="85">
        <v>19.809999999999999</v>
      </c>
      <c r="J189" s="31">
        <v>6.3449999999999997E-4</v>
      </c>
      <c r="K189" s="104">
        <f t="shared" si="10"/>
        <v>246.54889589905366</v>
      </c>
      <c r="L189" s="52">
        <f t="shared" si="11"/>
        <v>0.23957268251330649</v>
      </c>
      <c r="M189" s="95">
        <v>0.41899999999999998</v>
      </c>
      <c r="N189" s="229">
        <v>323.14999999999998</v>
      </c>
      <c r="O189" s="229">
        <v>200.65</v>
      </c>
      <c r="P189" s="229">
        <v>44.3</v>
      </c>
      <c r="Q189" s="127">
        <v>-5.0732999999999997</v>
      </c>
      <c r="R189" s="134">
        <v>994.03</v>
      </c>
      <c r="S189" s="33">
        <v>8.6999999999999994E-3</v>
      </c>
      <c r="T189" s="32">
        <v>-8.4896000000000008E-6</v>
      </c>
      <c r="U189" s="146">
        <v>0.24640000000000001</v>
      </c>
      <c r="V189" s="147">
        <v>0.25569999999999998</v>
      </c>
      <c r="W189" s="148">
        <v>0.28570000000000001</v>
      </c>
      <c r="X189" s="164">
        <v>24.376000000000001</v>
      </c>
      <c r="Y189" s="171">
        <v>-3313.4</v>
      </c>
      <c r="Z189" s="178">
        <v>-5.3395000000000001</v>
      </c>
      <c r="AA189" s="34">
        <v>0</v>
      </c>
      <c r="AB189" s="53">
        <v>0</v>
      </c>
      <c r="AC189" s="194">
        <v>200.50800000000001</v>
      </c>
      <c r="AD189" s="33">
        <v>0.86148000000000002</v>
      </c>
      <c r="AE189" s="34">
        <v>-2.3061000000000002E-3</v>
      </c>
      <c r="AF189" s="53">
        <v>3.0562000000000001E-6</v>
      </c>
      <c r="AG189" s="129">
        <v>0.16289999999999999</v>
      </c>
      <c r="AH189" s="25">
        <v>-6.6836999999999997E-5</v>
      </c>
      <c r="AI189" s="35">
        <v>-2.1327999999999999E-7</v>
      </c>
      <c r="AJ189" s="202">
        <v>63.018999999999998</v>
      </c>
      <c r="AK189" s="203">
        <v>0.38</v>
      </c>
      <c r="AL189" s="206">
        <v>51.918999999999997</v>
      </c>
      <c r="AM189" s="208">
        <v>1.2222</v>
      </c>
      <c r="AN189" s="240">
        <v>20.6291315834081</v>
      </c>
      <c r="AO189" s="70"/>
      <c r="AP189" s="70"/>
      <c r="AQ189" s="70"/>
      <c r="AR189" s="70"/>
      <c r="AS189" s="70"/>
      <c r="AT189" s="70"/>
      <c r="AU189" s="70"/>
      <c r="AV189" s="70"/>
      <c r="AW189" s="70"/>
      <c r="AX189" s="70"/>
      <c r="AY189" s="70"/>
      <c r="AZ189" s="70"/>
      <c r="BA189" s="70"/>
      <c r="BB189" s="70"/>
      <c r="BC189" s="70"/>
      <c r="BD189" s="70"/>
      <c r="BE189" s="70"/>
      <c r="BF189" s="70"/>
    </row>
    <row r="190" spans="1:58" x14ac:dyDescent="0.2">
      <c r="A190" s="10" t="s">
        <v>167</v>
      </c>
      <c r="B190" s="50" t="s">
        <v>143</v>
      </c>
      <c r="C190" s="50" t="s">
        <v>1139</v>
      </c>
      <c r="D190" s="50">
        <v>11</v>
      </c>
      <c r="E190" s="115">
        <v>5.6014543750000003</v>
      </c>
      <c r="F190" s="225">
        <f t="shared" si="12"/>
        <v>0.28838100009356848</v>
      </c>
      <c r="G190" s="55">
        <v>156.31200000000001</v>
      </c>
      <c r="H190" s="88">
        <v>631.95000000000005</v>
      </c>
      <c r="I190" s="85">
        <v>19.809999999999999</v>
      </c>
      <c r="J190" s="31">
        <v>6.3449999999999997E-4</v>
      </c>
      <c r="K190" s="104">
        <f t="shared" si="10"/>
        <v>246.54889589905366</v>
      </c>
      <c r="L190" s="52">
        <f t="shared" si="11"/>
        <v>0.23904573255097797</v>
      </c>
      <c r="M190" s="95">
        <v>0.41899999999999998</v>
      </c>
      <c r="N190" s="229">
        <v>323.70555555555552</v>
      </c>
      <c r="O190" s="229">
        <v>200.65</v>
      </c>
      <c r="P190" s="229">
        <v>44.28</v>
      </c>
      <c r="Q190" s="127">
        <v>-5.0952000000000002</v>
      </c>
      <c r="R190" s="134">
        <v>999.2</v>
      </c>
      <c r="S190" s="33">
        <v>8.6999999999999994E-3</v>
      </c>
      <c r="T190" s="32">
        <v>-8.4870000000000002E-6</v>
      </c>
      <c r="U190" s="146">
        <v>0.24640000000000001</v>
      </c>
      <c r="V190" s="147">
        <v>0.25950000000000001</v>
      </c>
      <c r="W190" s="148">
        <v>0.28570000000000001</v>
      </c>
      <c r="X190" s="164">
        <v>24.332000000000001</v>
      </c>
      <c r="Y190" s="171">
        <v>-3317.2</v>
      </c>
      <c r="Z190" s="178">
        <v>-5.3242000000000003</v>
      </c>
      <c r="AA190" s="34">
        <v>0</v>
      </c>
      <c r="AB190" s="53">
        <v>0</v>
      </c>
      <c r="AC190" s="194">
        <v>202.91300000000001</v>
      </c>
      <c r="AD190" s="33">
        <v>0.84336999999999995</v>
      </c>
      <c r="AE190" s="34">
        <v>-2.2488E-3</v>
      </c>
      <c r="AF190" s="53">
        <v>2.9801999999999999E-6</v>
      </c>
      <c r="AG190" s="129">
        <v>0.16289999999999999</v>
      </c>
      <c r="AH190" s="25">
        <v>-6.6761000000000007E-5</v>
      </c>
      <c r="AI190" s="35">
        <v>-2.1232000000000001E-7</v>
      </c>
      <c r="AJ190" s="202">
        <v>63.164999999999999</v>
      </c>
      <c r="AK190" s="203">
        <v>0.38</v>
      </c>
      <c r="AL190" s="206">
        <v>51.959000000000003</v>
      </c>
      <c r="AM190" s="208">
        <v>1.2222</v>
      </c>
      <c r="AN190" s="240">
        <v>20.004982517933399</v>
      </c>
      <c r="AO190" s="70"/>
      <c r="AP190" s="70"/>
      <c r="AQ190" s="70"/>
      <c r="AR190" s="70"/>
      <c r="AS190" s="70"/>
      <c r="AT190" s="70"/>
      <c r="AU190" s="70"/>
      <c r="AV190" s="70"/>
      <c r="AW190" s="70"/>
      <c r="AX190" s="70"/>
      <c r="AY190" s="70"/>
      <c r="AZ190" s="70"/>
      <c r="BA190" s="70"/>
      <c r="BB190" s="70"/>
      <c r="BC190" s="70"/>
      <c r="BD190" s="70"/>
      <c r="BE190" s="70"/>
      <c r="BF190" s="70"/>
    </row>
    <row r="191" spans="1:58" x14ac:dyDescent="0.2">
      <c r="A191" s="10" t="s">
        <v>168</v>
      </c>
      <c r="B191" s="50" t="s">
        <v>143</v>
      </c>
      <c r="C191" s="50" t="s">
        <v>1140</v>
      </c>
      <c r="D191" s="50">
        <v>11</v>
      </c>
      <c r="E191" s="115">
        <v>7.5839255699999999</v>
      </c>
      <c r="F191" s="225">
        <f t="shared" si="12"/>
        <v>0.418987057408652</v>
      </c>
      <c r="G191" s="55">
        <v>156.31200000000001</v>
      </c>
      <c r="H191" s="88">
        <v>613.86</v>
      </c>
      <c r="I191" s="85">
        <v>19.809999999999999</v>
      </c>
      <c r="J191" s="31">
        <v>6.3449999999999997E-4</v>
      </c>
      <c r="K191" s="104">
        <f t="shared" si="10"/>
        <v>246.54889589905366</v>
      </c>
      <c r="L191" s="52">
        <f t="shared" si="11"/>
        <v>0.24609023341737615</v>
      </c>
      <c r="M191" s="95">
        <v>0.41899999999999998</v>
      </c>
      <c r="N191" s="229">
        <v>315.37222222222221</v>
      </c>
      <c r="O191" s="229">
        <v>200.65</v>
      </c>
      <c r="P191" s="229">
        <v>44.2</v>
      </c>
      <c r="Q191" s="127">
        <v>-4.7428999999999997</v>
      </c>
      <c r="R191" s="134">
        <v>922.86</v>
      </c>
      <c r="S191" s="33">
        <v>8.2000000000000007E-3</v>
      </c>
      <c r="T191" s="32">
        <v>-8.4136000000000002E-6</v>
      </c>
      <c r="U191" s="146">
        <v>0.24640000000000001</v>
      </c>
      <c r="V191" s="147">
        <v>0.26469999999999999</v>
      </c>
      <c r="W191" s="148">
        <v>0.28570000000000001</v>
      </c>
      <c r="X191" s="164">
        <v>24.911999999999999</v>
      </c>
      <c r="Y191" s="171">
        <v>-3268.3</v>
      </c>
      <c r="Z191" s="178">
        <v>-5.5290999999999997</v>
      </c>
      <c r="AA191" s="34">
        <v>0</v>
      </c>
      <c r="AB191" s="53">
        <v>0</v>
      </c>
      <c r="AC191" s="194">
        <v>196.90299999999999</v>
      </c>
      <c r="AD191" s="33">
        <v>0.88990000000000002</v>
      </c>
      <c r="AE191" s="34">
        <v>-2.4298000000000002E-3</v>
      </c>
      <c r="AF191" s="53">
        <v>3.2484999999999999E-6</v>
      </c>
      <c r="AG191" s="129">
        <v>0.16250000000000001</v>
      </c>
      <c r="AH191" s="25">
        <v>-6.7739999999999999E-5</v>
      </c>
      <c r="AI191" s="35">
        <v>-2.2539999999999999E-7</v>
      </c>
      <c r="AJ191" s="202">
        <v>61.27</v>
      </c>
      <c r="AK191" s="203">
        <v>0.38</v>
      </c>
      <c r="AL191" s="206">
        <v>51.433</v>
      </c>
      <c r="AM191" s="208">
        <v>1.2222</v>
      </c>
      <c r="AN191" s="240">
        <v>28.408932083157499</v>
      </c>
      <c r="AO191" s="70"/>
      <c r="AP191" s="70"/>
      <c r="AQ191" s="70"/>
      <c r="AR191" s="70"/>
      <c r="AS191" s="70"/>
      <c r="AT191" s="70"/>
      <c r="AU191" s="70"/>
      <c r="AV191" s="70"/>
      <c r="AW191" s="70"/>
      <c r="AX191" s="70"/>
      <c r="AY191" s="70"/>
      <c r="AZ191" s="70"/>
      <c r="BA191" s="70"/>
      <c r="BB191" s="70"/>
      <c r="BC191" s="70"/>
      <c r="BD191" s="70"/>
      <c r="BE191" s="70"/>
      <c r="BF191" s="70"/>
    </row>
    <row r="192" spans="1:58" x14ac:dyDescent="0.2">
      <c r="A192" s="10" t="s">
        <v>169</v>
      </c>
      <c r="B192" s="50" t="s">
        <v>143</v>
      </c>
      <c r="C192" s="50" t="s">
        <v>1141</v>
      </c>
      <c r="D192" s="50">
        <v>11</v>
      </c>
      <c r="E192" s="115">
        <v>7.59347204</v>
      </c>
      <c r="F192" s="225">
        <f t="shared" si="12"/>
        <v>0.41961598296939728</v>
      </c>
      <c r="G192" s="55">
        <v>156.31200000000001</v>
      </c>
      <c r="H192" s="88">
        <v>619.42999999999995</v>
      </c>
      <c r="I192" s="85">
        <v>19.809999999999999</v>
      </c>
      <c r="J192" s="31">
        <v>6.3449999999999997E-4</v>
      </c>
      <c r="K192" s="104">
        <f t="shared" si="10"/>
        <v>246.54889589905366</v>
      </c>
      <c r="L192" s="52">
        <f t="shared" si="11"/>
        <v>0.24387735609445871</v>
      </c>
      <c r="M192" s="95">
        <v>0.41899999999999998</v>
      </c>
      <c r="N192" s="229">
        <v>318.14999999999998</v>
      </c>
      <c r="O192" s="229">
        <v>200.65</v>
      </c>
      <c r="P192" s="229">
        <v>44.15</v>
      </c>
      <c r="Q192" s="127">
        <v>-4.8684000000000003</v>
      </c>
      <c r="R192" s="134">
        <v>948.65</v>
      </c>
      <c r="S192" s="33">
        <v>8.3999999999999995E-3</v>
      </c>
      <c r="T192" s="32">
        <v>-8.4637E-6</v>
      </c>
      <c r="U192" s="146">
        <v>0.24640000000000001</v>
      </c>
      <c r="V192" s="147">
        <v>0.2651</v>
      </c>
      <c r="W192" s="148">
        <v>0.28570000000000001</v>
      </c>
      <c r="X192" s="164">
        <v>24.728999999999999</v>
      </c>
      <c r="Y192" s="171">
        <v>-3283.2</v>
      </c>
      <c r="Z192" s="178">
        <v>-5.4644000000000004</v>
      </c>
      <c r="AA192" s="34">
        <v>0</v>
      </c>
      <c r="AB192" s="53">
        <v>0</v>
      </c>
      <c r="AC192" s="194">
        <v>199.75899999999999</v>
      </c>
      <c r="AD192" s="33">
        <v>0.86777000000000004</v>
      </c>
      <c r="AE192" s="34">
        <v>-2.3497000000000001E-3</v>
      </c>
      <c r="AF192" s="53">
        <v>3.1339000000000002E-6</v>
      </c>
      <c r="AG192" s="129">
        <v>0.16270000000000001</v>
      </c>
      <c r="AH192" s="25">
        <v>-6.7441999999999996E-5</v>
      </c>
      <c r="AI192" s="35">
        <v>-2.2123999999999999E-7</v>
      </c>
      <c r="AJ192" s="202">
        <v>61.853000000000002</v>
      </c>
      <c r="AK192" s="203">
        <v>0.38</v>
      </c>
      <c r="AL192" s="206">
        <v>51.595999999999997</v>
      </c>
      <c r="AM192" s="208">
        <v>1.2222</v>
      </c>
      <c r="AN192" s="240">
        <v>31.945269776440298</v>
      </c>
      <c r="AO192" s="70"/>
      <c r="AP192" s="70"/>
      <c r="AQ192" s="70"/>
      <c r="AR192" s="70"/>
      <c r="AS192" s="70"/>
      <c r="AT192" s="70"/>
      <c r="AU192" s="70"/>
      <c r="AV192" s="70"/>
      <c r="AW192" s="70"/>
      <c r="AX192" s="70"/>
      <c r="AY192" s="70"/>
      <c r="AZ192" s="70"/>
      <c r="BA192" s="70"/>
      <c r="BB192" s="70"/>
      <c r="BC192" s="70"/>
      <c r="BD192" s="70"/>
      <c r="BE192" s="70"/>
      <c r="BF192" s="70"/>
    </row>
    <row r="193" spans="1:58" x14ac:dyDescent="0.2">
      <c r="A193" s="10" t="s">
        <v>170</v>
      </c>
      <c r="B193" s="50" t="s">
        <v>143</v>
      </c>
      <c r="C193" s="50" t="s">
        <v>1142</v>
      </c>
      <c r="D193" s="50">
        <v>11</v>
      </c>
      <c r="E193" s="115">
        <v>5.4312554000000004</v>
      </c>
      <c r="F193" s="225">
        <f t="shared" si="12"/>
        <v>0.27716821821815846</v>
      </c>
      <c r="G193" s="55">
        <v>156.31200000000001</v>
      </c>
      <c r="H193" s="88">
        <v>623.9</v>
      </c>
      <c r="I193" s="85">
        <v>19.75</v>
      </c>
      <c r="J193" s="31">
        <v>6.3349999999999995E-4</v>
      </c>
      <c r="K193" s="104">
        <f t="shared" si="10"/>
        <v>246.93838862559244</v>
      </c>
      <c r="L193" s="52">
        <f t="shared" si="11"/>
        <v>0.24101596100452649</v>
      </c>
      <c r="M193" s="95">
        <v>0.44900000000000001</v>
      </c>
      <c r="N193" s="229">
        <v>322.03888888888889</v>
      </c>
      <c r="O193" s="229">
        <v>168.23</v>
      </c>
      <c r="P193" s="229">
        <v>44.22</v>
      </c>
      <c r="Q193" s="127">
        <v>-5.2950999999999997</v>
      </c>
      <c r="R193" s="134">
        <v>1014.8</v>
      </c>
      <c r="S193" s="33">
        <v>9.4000000000000004E-3</v>
      </c>
      <c r="T193" s="32">
        <v>-9.1862000000000002E-6</v>
      </c>
      <c r="U193" s="146">
        <v>0.2467</v>
      </c>
      <c r="V193" s="147">
        <v>0.26100000000000001</v>
      </c>
      <c r="W193" s="148">
        <v>0.28570000000000001</v>
      </c>
      <c r="X193" s="164">
        <v>24.786000000000001</v>
      </c>
      <c r="Y193" s="171">
        <v>-3352.7</v>
      </c>
      <c r="Z193" s="178">
        <v>-5.4530000000000003</v>
      </c>
      <c r="AA193" s="34">
        <v>0</v>
      </c>
      <c r="AB193" s="53">
        <v>0</v>
      </c>
      <c r="AC193" s="194">
        <v>214.274</v>
      </c>
      <c r="AD193" s="33">
        <v>0.79224000000000006</v>
      </c>
      <c r="AE193" s="34">
        <v>-2.1768E-3</v>
      </c>
      <c r="AF193" s="53">
        <v>3.0122000000000001E-6</v>
      </c>
      <c r="AG193" s="129">
        <v>0.16639999999999999</v>
      </c>
      <c r="AH193" s="25">
        <v>-7.6831999999999999E-5</v>
      </c>
      <c r="AI193" s="35">
        <v>-2.11E-7</v>
      </c>
      <c r="AJ193" s="202">
        <v>63.738</v>
      </c>
      <c r="AK193" s="203">
        <v>0.38</v>
      </c>
      <c r="AL193" s="206">
        <v>52.189</v>
      </c>
      <c r="AM193" s="208">
        <v>1.2222</v>
      </c>
      <c r="AN193" s="240">
        <v>28.8326263064769</v>
      </c>
      <c r="AO193" s="70"/>
      <c r="AP193" s="70"/>
      <c r="AQ193" s="70"/>
      <c r="AR193" s="70"/>
      <c r="AS193" s="70"/>
      <c r="AT193" s="70"/>
      <c r="AU193" s="70"/>
      <c r="AV193" s="70"/>
      <c r="AW193" s="70"/>
      <c r="AX193" s="70"/>
      <c r="AY193" s="70"/>
      <c r="AZ193" s="70"/>
      <c r="BA193" s="70"/>
      <c r="BB193" s="70"/>
      <c r="BC193" s="70"/>
      <c r="BD193" s="70"/>
      <c r="BE193" s="70"/>
      <c r="BF193" s="70"/>
    </row>
    <row r="194" spans="1:58" x14ac:dyDescent="0.2">
      <c r="A194" s="10" t="s">
        <v>171</v>
      </c>
      <c r="B194" s="50" t="s">
        <v>143</v>
      </c>
      <c r="C194" s="50" t="s">
        <v>1143</v>
      </c>
      <c r="D194" s="50">
        <v>11</v>
      </c>
      <c r="E194" s="115">
        <v>5.4332179250000001</v>
      </c>
      <c r="F194" s="225">
        <f t="shared" si="12"/>
        <v>0.27729751021154464</v>
      </c>
      <c r="G194" s="55">
        <v>156.31200000000001</v>
      </c>
      <c r="H194" s="88">
        <v>621.14</v>
      </c>
      <c r="I194" s="85">
        <v>19.75</v>
      </c>
      <c r="J194" s="31">
        <v>6.3349999999999995E-4</v>
      </c>
      <c r="K194" s="104">
        <f t="shared" si="10"/>
        <v>246.93838862559244</v>
      </c>
      <c r="L194" s="52">
        <f t="shared" si="11"/>
        <v>0.24208690161754848</v>
      </c>
      <c r="M194" s="95">
        <v>0.44900000000000001</v>
      </c>
      <c r="N194" s="229">
        <v>320.37222222222221</v>
      </c>
      <c r="O194" s="229">
        <v>168.23</v>
      </c>
      <c r="P194" s="229">
        <v>44.23</v>
      </c>
      <c r="Q194" s="127">
        <v>-5.2465999999999999</v>
      </c>
      <c r="R194" s="134">
        <v>1003.8</v>
      </c>
      <c r="S194" s="33">
        <v>9.2999999999999992E-3</v>
      </c>
      <c r="T194" s="32">
        <v>-9.1893000000000003E-6</v>
      </c>
      <c r="U194" s="146">
        <v>0.2467</v>
      </c>
      <c r="V194" s="147">
        <v>0.2606</v>
      </c>
      <c r="W194" s="148">
        <v>0.28570000000000001</v>
      </c>
      <c r="X194" s="164">
        <v>24.875</v>
      </c>
      <c r="Y194" s="171">
        <v>-3345</v>
      </c>
      <c r="Z194" s="178">
        <v>-5.4844999999999997</v>
      </c>
      <c r="AA194" s="34">
        <v>0</v>
      </c>
      <c r="AB194" s="53">
        <v>0</v>
      </c>
      <c r="AC194" s="194">
        <v>212.99700000000001</v>
      </c>
      <c r="AD194" s="33">
        <v>0.80184999999999995</v>
      </c>
      <c r="AE194" s="34">
        <v>-2.2127000000000002E-3</v>
      </c>
      <c r="AF194" s="53">
        <v>3.0657000000000001E-6</v>
      </c>
      <c r="AG194" s="129">
        <v>0.16639999999999999</v>
      </c>
      <c r="AH194" s="25">
        <v>-7.7082000000000005E-5</v>
      </c>
      <c r="AI194" s="35">
        <v>-2.1288000000000001E-7</v>
      </c>
      <c r="AJ194" s="202">
        <v>63.442</v>
      </c>
      <c r="AK194" s="203">
        <v>0.38</v>
      </c>
      <c r="AL194" s="206">
        <v>52.107999999999997</v>
      </c>
      <c r="AM194" s="208">
        <v>1.2222</v>
      </c>
      <c r="AN194" s="240">
        <v>27.1748618252178</v>
      </c>
      <c r="AO194" s="70"/>
      <c r="AP194" s="70"/>
      <c r="AQ194" s="70"/>
      <c r="AR194" s="70"/>
      <c r="AS194" s="70"/>
      <c r="AT194" s="70"/>
      <c r="AU194" s="70"/>
      <c r="AV194" s="70"/>
      <c r="AW194" s="70"/>
      <c r="AX194" s="70"/>
      <c r="AY194" s="70"/>
      <c r="AZ194" s="70"/>
      <c r="BA194" s="70"/>
      <c r="BB194" s="70"/>
      <c r="BC194" s="70"/>
      <c r="BD194" s="70"/>
      <c r="BE194" s="70"/>
      <c r="BF194" s="70"/>
    </row>
    <row r="195" spans="1:58" x14ac:dyDescent="0.2">
      <c r="A195" s="10" t="s">
        <v>172</v>
      </c>
      <c r="B195" s="50" t="s">
        <v>143</v>
      </c>
      <c r="C195" s="50" t="s">
        <v>1144</v>
      </c>
      <c r="D195" s="50">
        <v>11</v>
      </c>
      <c r="E195" s="115">
        <v>6.7787691749999999</v>
      </c>
      <c r="F195" s="225">
        <f t="shared" si="12"/>
        <v>0.36594300686295106</v>
      </c>
      <c r="G195" s="55">
        <v>156.31200000000001</v>
      </c>
      <c r="H195" s="88">
        <v>627.77</v>
      </c>
      <c r="I195" s="85">
        <v>19.809999999999999</v>
      </c>
      <c r="J195" s="31">
        <v>6.3449999999999997E-4</v>
      </c>
      <c r="K195" s="104">
        <f t="shared" si="10"/>
        <v>246.54889589905366</v>
      </c>
      <c r="L195" s="52">
        <f t="shared" si="11"/>
        <v>0.24063741606892738</v>
      </c>
      <c r="M195" s="95">
        <v>0.41899999999999998</v>
      </c>
      <c r="N195" s="229">
        <v>322.03888888888889</v>
      </c>
      <c r="O195" s="229">
        <v>200.65</v>
      </c>
      <c r="P195" s="229">
        <v>44.19</v>
      </c>
      <c r="Q195" s="127">
        <v>-5.0271999999999997</v>
      </c>
      <c r="R195" s="134">
        <v>983.38</v>
      </c>
      <c r="S195" s="33">
        <v>8.6E-3</v>
      </c>
      <c r="T195" s="32">
        <v>-8.4911000000000007E-6</v>
      </c>
      <c r="U195" s="146">
        <v>0.24640000000000001</v>
      </c>
      <c r="V195" s="147">
        <v>0.26069999999999999</v>
      </c>
      <c r="W195" s="148">
        <v>0.28570000000000001</v>
      </c>
      <c r="X195" s="164">
        <v>24.462</v>
      </c>
      <c r="Y195" s="171">
        <v>-3305.8</v>
      </c>
      <c r="Z195" s="178">
        <v>-5.3701999999999996</v>
      </c>
      <c r="AA195" s="34">
        <v>0</v>
      </c>
      <c r="AB195" s="53">
        <v>0</v>
      </c>
      <c r="AC195" s="194">
        <v>201.57599999999999</v>
      </c>
      <c r="AD195" s="33">
        <v>0.85357000000000005</v>
      </c>
      <c r="AE195" s="34">
        <v>-2.2883999999999999E-3</v>
      </c>
      <c r="AF195" s="53">
        <v>3.0388E-6</v>
      </c>
      <c r="AG195" s="129">
        <v>0.1628</v>
      </c>
      <c r="AH195" s="25">
        <v>-6.6989000000000005E-5</v>
      </c>
      <c r="AI195" s="35">
        <v>-2.1523E-7</v>
      </c>
      <c r="AJ195" s="202">
        <v>62.726999999999997</v>
      </c>
      <c r="AK195" s="203">
        <v>0.38</v>
      </c>
      <c r="AL195" s="206">
        <v>51.838000000000001</v>
      </c>
      <c r="AM195" s="208">
        <v>1.2222</v>
      </c>
      <c r="AN195" s="240">
        <v>26.483304740389201</v>
      </c>
      <c r="AO195" s="70"/>
      <c r="AP195" s="70"/>
      <c r="AQ195" s="70"/>
      <c r="AR195" s="70"/>
      <c r="AS195" s="70"/>
      <c r="AT195" s="70"/>
      <c r="AU195" s="70"/>
      <c r="AV195" s="70"/>
      <c r="AW195" s="70"/>
      <c r="AX195" s="70"/>
      <c r="AY195" s="70"/>
      <c r="AZ195" s="70"/>
      <c r="BA195" s="70"/>
      <c r="BB195" s="70"/>
      <c r="BC195" s="70"/>
      <c r="BD195" s="70"/>
      <c r="BE195" s="70"/>
      <c r="BF195" s="70"/>
    </row>
    <row r="196" spans="1:58" x14ac:dyDescent="0.2">
      <c r="A196" s="10" t="s">
        <v>173</v>
      </c>
      <c r="B196" s="50" t="s">
        <v>143</v>
      </c>
      <c r="C196" s="50" t="s">
        <v>1145</v>
      </c>
      <c r="D196" s="50">
        <v>11</v>
      </c>
      <c r="E196" s="115">
        <v>6.5003450000000003</v>
      </c>
      <c r="F196" s="225">
        <f t="shared" si="12"/>
        <v>0.3476003021368152</v>
      </c>
      <c r="G196" s="55">
        <v>156.31200000000001</v>
      </c>
      <c r="H196" s="88">
        <v>623.6</v>
      </c>
      <c r="I196" s="85">
        <v>19.809999999999999</v>
      </c>
      <c r="J196" s="31">
        <v>6.3449999999999997E-4</v>
      </c>
      <c r="K196" s="104">
        <f t="shared" si="10"/>
        <v>246.54889589905366</v>
      </c>
      <c r="L196" s="52">
        <f t="shared" si="11"/>
        <v>0.24224655337650822</v>
      </c>
      <c r="M196" s="95">
        <v>0.41899999999999998</v>
      </c>
      <c r="N196" s="229">
        <v>319.81666666666666</v>
      </c>
      <c r="O196" s="229">
        <v>200.65</v>
      </c>
      <c r="P196" s="229">
        <v>44.23</v>
      </c>
      <c r="Q196" s="127">
        <v>-4.9519000000000002</v>
      </c>
      <c r="R196" s="134">
        <v>966.57</v>
      </c>
      <c r="S196" s="33">
        <v>8.5000000000000006E-3</v>
      </c>
      <c r="T196" s="32">
        <v>-8.4838E-6</v>
      </c>
      <c r="U196" s="146">
        <v>0.24640000000000001</v>
      </c>
      <c r="V196" s="147">
        <v>0.26029999999999998</v>
      </c>
      <c r="W196" s="148">
        <v>0.28570000000000001</v>
      </c>
      <c r="X196" s="164">
        <v>24.594999999999999</v>
      </c>
      <c r="Y196" s="171">
        <v>-3294.5</v>
      </c>
      <c r="Z196" s="178">
        <v>-5.4169</v>
      </c>
      <c r="AA196" s="34">
        <v>0</v>
      </c>
      <c r="AB196" s="53">
        <v>0</v>
      </c>
      <c r="AC196" s="194">
        <v>199.47399999999999</v>
      </c>
      <c r="AD196" s="33">
        <v>0.86963000000000001</v>
      </c>
      <c r="AE196" s="34">
        <v>-2.346E-3</v>
      </c>
      <c r="AF196" s="53">
        <v>3.1207999999999998E-6</v>
      </c>
      <c r="AG196" s="129">
        <v>0.16270000000000001</v>
      </c>
      <c r="AH196" s="25">
        <v>-6.7216000000000002E-5</v>
      </c>
      <c r="AI196" s="35">
        <v>-2.1820000000000001E-7</v>
      </c>
      <c r="AJ196" s="202">
        <v>62.29</v>
      </c>
      <c r="AK196" s="203">
        <v>0.38</v>
      </c>
      <c r="AL196" s="206">
        <v>51.716999999999999</v>
      </c>
      <c r="AM196" s="208">
        <v>1.2222</v>
      </c>
      <c r="AN196" s="240">
        <v>24.780060348897202</v>
      </c>
      <c r="AO196" s="70"/>
      <c r="AP196" s="70"/>
      <c r="AQ196" s="70"/>
      <c r="AR196" s="70"/>
      <c r="AS196" s="70"/>
      <c r="AT196" s="70"/>
      <c r="AU196" s="70"/>
      <c r="AV196" s="70"/>
      <c r="AW196" s="70"/>
      <c r="AX196" s="70"/>
      <c r="AY196" s="70"/>
      <c r="AZ196" s="70"/>
      <c r="BA196" s="70"/>
      <c r="BB196" s="70"/>
      <c r="BC196" s="70"/>
      <c r="BD196" s="70"/>
      <c r="BE196" s="70"/>
      <c r="BF196" s="70"/>
    </row>
    <row r="197" spans="1:58" x14ac:dyDescent="0.2">
      <c r="A197" s="10" t="s">
        <v>174</v>
      </c>
      <c r="B197" s="50" t="s">
        <v>143</v>
      </c>
      <c r="C197" s="50" t="s">
        <v>1146</v>
      </c>
      <c r="D197" s="50">
        <v>11</v>
      </c>
      <c r="E197" s="115">
        <v>4.4452554375000002</v>
      </c>
      <c r="F197" s="225">
        <f t="shared" si="12"/>
        <v>0.2122101154524105</v>
      </c>
      <c r="G197" s="55">
        <v>156.31200000000001</v>
      </c>
      <c r="H197" s="88">
        <v>629.42999999999995</v>
      </c>
      <c r="I197" s="85">
        <v>19.75</v>
      </c>
      <c r="J197" s="31">
        <v>6.3349999999999995E-4</v>
      </c>
      <c r="K197" s="104">
        <f t="shared" si="10"/>
        <v>246.93838862559244</v>
      </c>
      <c r="L197" s="52">
        <f t="shared" si="11"/>
        <v>0.23889846062425382</v>
      </c>
      <c r="M197" s="95">
        <v>0.44900000000000001</v>
      </c>
      <c r="N197" s="229">
        <v>324.26111111111106</v>
      </c>
      <c r="O197" s="229">
        <v>168.23</v>
      </c>
      <c r="P197" s="229">
        <v>44.28</v>
      </c>
      <c r="Q197" s="127">
        <v>-5.3821000000000003</v>
      </c>
      <c r="R197" s="134">
        <v>1035.5999999999999</v>
      </c>
      <c r="S197" s="33">
        <v>9.4999999999999998E-3</v>
      </c>
      <c r="T197" s="32">
        <v>-9.1649999999999995E-6</v>
      </c>
      <c r="U197" s="146">
        <v>0.2467</v>
      </c>
      <c r="V197" s="147">
        <v>0.25619999999999998</v>
      </c>
      <c r="W197" s="148">
        <v>0.28570000000000001</v>
      </c>
      <c r="X197" s="164">
        <v>24.611000000000001</v>
      </c>
      <c r="Y197" s="171">
        <v>-3368</v>
      </c>
      <c r="Z197" s="178">
        <v>-5.391</v>
      </c>
      <c r="AA197" s="34">
        <v>0</v>
      </c>
      <c r="AB197" s="53">
        <v>0</v>
      </c>
      <c r="AC197" s="194">
        <v>214.536</v>
      </c>
      <c r="AD197" s="33">
        <v>0.79059000000000001</v>
      </c>
      <c r="AE197" s="34">
        <v>-2.1602000000000001E-3</v>
      </c>
      <c r="AF197" s="53">
        <v>2.9790000000000002E-6</v>
      </c>
      <c r="AG197" s="129">
        <v>0.16650000000000001</v>
      </c>
      <c r="AH197" s="25">
        <v>-7.6334000000000005E-5</v>
      </c>
      <c r="AI197" s="35">
        <v>-2.0732000000000001E-7</v>
      </c>
      <c r="AJ197" s="202">
        <v>64.331000000000003</v>
      </c>
      <c r="AK197" s="203">
        <v>0.38</v>
      </c>
      <c r="AL197" s="206">
        <v>52.350999999999999</v>
      </c>
      <c r="AM197" s="208">
        <v>1.2222</v>
      </c>
      <c r="AN197" s="240">
        <v>22.947104228201201</v>
      </c>
      <c r="AO197" s="70"/>
      <c r="AP197" s="70"/>
      <c r="AQ197" s="70"/>
      <c r="AR197" s="70"/>
      <c r="AS197" s="70"/>
      <c r="AT197" s="70"/>
      <c r="AU197" s="70"/>
      <c r="AV197" s="70"/>
      <c r="AW197" s="70"/>
      <c r="AX197" s="70"/>
      <c r="AY197" s="70"/>
      <c r="AZ197" s="70"/>
      <c r="BA197" s="70"/>
      <c r="BB197" s="70"/>
      <c r="BC197" s="70"/>
      <c r="BD197" s="70"/>
      <c r="BE197" s="70"/>
      <c r="BF197" s="70"/>
    </row>
    <row r="198" spans="1:58" x14ac:dyDescent="0.2">
      <c r="A198" s="10" t="s">
        <v>175</v>
      </c>
      <c r="B198" s="50" t="s">
        <v>143</v>
      </c>
      <c r="C198" s="50" t="s">
        <v>1147</v>
      </c>
      <c r="D198" s="50">
        <v>11</v>
      </c>
      <c r="E198" s="115">
        <v>5.2705495649999996</v>
      </c>
      <c r="F198" s="225">
        <f t="shared" ref="F198:F229" si="13">(E198-MIN($E$166:$E$323))/(MAX($E$166:$E$323)-MIN($E$166:$E$323))</f>
        <v>0.26658084850009384</v>
      </c>
      <c r="G198" s="55">
        <v>156.31200000000001</v>
      </c>
      <c r="H198" s="88">
        <v>623.85</v>
      </c>
      <c r="I198" s="85">
        <v>19.670000000000002</v>
      </c>
      <c r="J198" s="31">
        <v>6.4050000000000001E-4</v>
      </c>
      <c r="K198" s="104">
        <f t="shared" si="10"/>
        <v>244.23749999999998</v>
      </c>
      <c r="L198" s="52">
        <f t="shared" si="11"/>
        <v>0.24271361253226506</v>
      </c>
      <c r="M198" s="95">
        <v>0.44800000000000001</v>
      </c>
      <c r="N198" s="229">
        <v>322.03888888888889</v>
      </c>
      <c r="O198" s="229">
        <v>215.65</v>
      </c>
      <c r="P198" s="229">
        <v>44.2</v>
      </c>
      <c r="Q198" s="127">
        <v>-4.6916000000000002</v>
      </c>
      <c r="R198" s="134">
        <v>850.45</v>
      </c>
      <c r="S198" s="33">
        <v>8.8000000000000005E-3</v>
      </c>
      <c r="T198" s="32">
        <v>-9.1222000000000005E-6</v>
      </c>
      <c r="U198" s="146">
        <v>0.24410000000000001</v>
      </c>
      <c r="V198" s="147">
        <v>0.26169999999999999</v>
      </c>
      <c r="W198" s="148">
        <v>0.28570000000000001</v>
      </c>
      <c r="X198" s="164">
        <v>24.765000000000001</v>
      </c>
      <c r="Y198" s="171">
        <v>-3348.8</v>
      </c>
      <c r="Z198" s="178">
        <v>-5.4481000000000002</v>
      </c>
      <c r="AA198" s="34">
        <v>0</v>
      </c>
      <c r="AB198" s="53">
        <v>0</v>
      </c>
      <c r="AC198" s="194">
        <v>193.446</v>
      </c>
      <c r="AD198" s="33">
        <v>0.94774000000000003</v>
      </c>
      <c r="AE198" s="34">
        <v>-2.5482E-3</v>
      </c>
      <c r="AF198" s="53">
        <v>3.298E-6</v>
      </c>
      <c r="AG198" s="129">
        <v>0.16250000000000001</v>
      </c>
      <c r="AH198" s="25">
        <v>-6.1289000000000002E-5</v>
      </c>
      <c r="AI198" s="35">
        <v>-2.2653999999999999E-7</v>
      </c>
      <c r="AJ198" s="202">
        <v>63.680999999999997</v>
      </c>
      <c r="AK198" s="203">
        <v>0.38</v>
      </c>
      <c r="AL198" s="206">
        <v>52.08</v>
      </c>
      <c r="AM198" s="208">
        <v>1.2222</v>
      </c>
      <c r="AN198" s="240">
        <v>40.701948823151497</v>
      </c>
      <c r="AO198" s="70"/>
      <c r="AP198" s="70"/>
      <c r="AQ198" s="70"/>
      <c r="AR198" s="70"/>
      <c r="AS198" s="70"/>
      <c r="AT198" s="70"/>
      <c r="AU198" s="70"/>
      <c r="AV198" s="70"/>
      <c r="AW198" s="70"/>
      <c r="AX198" s="70"/>
      <c r="AY198" s="70"/>
      <c r="AZ198" s="70"/>
      <c r="BA198" s="70"/>
      <c r="BB198" s="70"/>
      <c r="BC198" s="70"/>
      <c r="BD198" s="70"/>
      <c r="BE198" s="70"/>
      <c r="BF198" s="70"/>
    </row>
    <row r="199" spans="1:58" x14ac:dyDescent="0.2">
      <c r="A199" s="10" t="s">
        <v>176</v>
      </c>
      <c r="B199" s="50" t="s">
        <v>143</v>
      </c>
      <c r="C199" s="50" t="s">
        <v>1148</v>
      </c>
      <c r="D199" s="50">
        <v>11</v>
      </c>
      <c r="E199" s="115">
        <v>4.5049588649999999</v>
      </c>
      <c r="F199" s="225">
        <f t="shared" si="13"/>
        <v>0.21614340300465254</v>
      </c>
      <c r="G199" s="55">
        <v>156.31200000000001</v>
      </c>
      <c r="H199" s="88">
        <v>621.49</v>
      </c>
      <c r="I199" s="85">
        <v>19.61</v>
      </c>
      <c r="J199" s="31">
        <v>6.3949999999999999E-4</v>
      </c>
      <c r="K199" s="104">
        <f t="shared" si="10"/>
        <v>244.61971830985917</v>
      </c>
      <c r="L199" s="52">
        <f t="shared" si="11"/>
        <v>0.24251258817413709</v>
      </c>
      <c r="M199" s="95">
        <v>0.47799999999999998</v>
      </c>
      <c r="N199" s="229">
        <v>322.59444444444443</v>
      </c>
      <c r="O199" s="229">
        <v>183.23</v>
      </c>
      <c r="P199" s="229">
        <v>44.2</v>
      </c>
      <c r="Q199" s="127">
        <v>-5.0110000000000001</v>
      </c>
      <c r="R199" s="134">
        <v>890.81</v>
      </c>
      <c r="S199" s="33">
        <v>9.5999999999999992E-3</v>
      </c>
      <c r="T199" s="32">
        <v>-9.8761000000000002E-6</v>
      </c>
      <c r="U199" s="146">
        <v>0.24440000000000001</v>
      </c>
      <c r="V199" s="147">
        <v>0.2646</v>
      </c>
      <c r="W199" s="148">
        <v>0.28570000000000001</v>
      </c>
      <c r="X199" s="164">
        <v>25.045000000000002</v>
      </c>
      <c r="Y199" s="171">
        <v>-3399.8</v>
      </c>
      <c r="Z199" s="178">
        <v>-5.5153999999999996</v>
      </c>
      <c r="AA199" s="34">
        <v>0</v>
      </c>
      <c r="AB199" s="53">
        <v>0</v>
      </c>
      <c r="AC199" s="194">
        <v>209.19</v>
      </c>
      <c r="AD199" s="33">
        <v>0.86373999999999995</v>
      </c>
      <c r="AE199" s="34">
        <v>-2.3706999999999999E-3</v>
      </c>
      <c r="AF199" s="53">
        <v>3.1939E-6</v>
      </c>
      <c r="AG199" s="129">
        <v>0.1663</v>
      </c>
      <c r="AH199" s="25">
        <v>-7.1748999999999994E-5</v>
      </c>
      <c r="AI199" s="35">
        <v>-2.206E-7</v>
      </c>
      <c r="AJ199" s="202">
        <v>64.858999999999995</v>
      </c>
      <c r="AK199" s="203">
        <v>0.38</v>
      </c>
      <c r="AL199" s="206">
        <v>52.482999999999997</v>
      </c>
      <c r="AM199" s="208">
        <v>1.2222</v>
      </c>
      <c r="AN199" s="240">
        <v>46.826644356431103</v>
      </c>
      <c r="AO199" s="70"/>
      <c r="AP199" s="70"/>
      <c r="AQ199" s="70"/>
      <c r="AR199" s="70"/>
      <c r="AS199" s="70"/>
      <c r="AT199" s="70"/>
      <c r="AU199" s="70"/>
      <c r="AV199" s="70"/>
      <c r="AW199" s="70"/>
      <c r="AX199" s="70"/>
      <c r="AY199" s="70"/>
      <c r="AZ199" s="70"/>
      <c r="BA199" s="70"/>
      <c r="BB199" s="70"/>
      <c r="BC199" s="70"/>
      <c r="BD199" s="70"/>
      <c r="BE199" s="70"/>
      <c r="BF199" s="70"/>
    </row>
    <row r="200" spans="1:58" x14ac:dyDescent="0.2">
      <c r="A200" s="10" t="s">
        <v>177</v>
      </c>
      <c r="B200" s="50" t="s">
        <v>143</v>
      </c>
      <c r="C200" s="50" t="s">
        <v>1149</v>
      </c>
      <c r="D200" s="50">
        <v>11</v>
      </c>
      <c r="E200" s="115">
        <v>3.5170914999999998</v>
      </c>
      <c r="F200" s="225">
        <f t="shared" si="13"/>
        <v>0.15106227495684221</v>
      </c>
      <c r="G200" s="55">
        <v>156.31200000000001</v>
      </c>
      <c r="H200" s="88">
        <v>629.74</v>
      </c>
      <c r="I200" s="85">
        <v>19.61</v>
      </c>
      <c r="J200" s="31">
        <v>6.3949999999999999E-4</v>
      </c>
      <c r="K200" s="104">
        <f t="shared" si="10"/>
        <v>244.61971830985917</v>
      </c>
      <c r="L200" s="52">
        <f t="shared" si="11"/>
        <v>0.23933551691864016</v>
      </c>
      <c r="M200" s="95">
        <v>0.47799999999999998</v>
      </c>
      <c r="N200" s="229">
        <v>326.48333333333329</v>
      </c>
      <c r="O200" s="229">
        <v>183.23</v>
      </c>
      <c r="P200" s="229">
        <v>44.24</v>
      </c>
      <c r="Q200" s="127">
        <v>-5.0621999999999998</v>
      </c>
      <c r="R200" s="134">
        <v>912.11</v>
      </c>
      <c r="S200" s="33">
        <v>9.5999999999999992E-3</v>
      </c>
      <c r="T200" s="32">
        <v>-9.6715000000000005E-6</v>
      </c>
      <c r="U200" s="146">
        <v>0.24440000000000001</v>
      </c>
      <c r="V200" s="147">
        <v>0.26119999999999999</v>
      </c>
      <c r="W200" s="148">
        <v>0.28570000000000001</v>
      </c>
      <c r="X200" s="164">
        <v>24.780999999999999</v>
      </c>
      <c r="Y200" s="171">
        <v>-3423.3</v>
      </c>
      <c r="Z200" s="178">
        <v>-5.4221000000000004</v>
      </c>
      <c r="AA200" s="34">
        <v>0</v>
      </c>
      <c r="AB200" s="53">
        <v>0</v>
      </c>
      <c r="AC200" s="194">
        <v>211.32900000000001</v>
      </c>
      <c r="AD200" s="33">
        <v>0.8478</v>
      </c>
      <c r="AE200" s="34">
        <v>-2.3035999999999998E-3</v>
      </c>
      <c r="AF200" s="53">
        <v>3.0898E-6</v>
      </c>
      <c r="AG200" s="129">
        <v>0.16650000000000001</v>
      </c>
      <c r="AH200" s="25">
        <v>-7.1155999999999994E-5</v>
      </c>
      <c r="AI200" s="35">
        <v>-2.1479999999999999E-7</v>
      </c>
      <c r="AJ200" s="202">
        <v>65.760999999999996</v>
      </c>
      <c r="AK200" s="203">
        <v>0.38</v>
      </c>
      <c r="AL200" s="206">
        <v>52.725999999999999</v>
      </c>
      <c r="AM200" s="208">
        <v>1.2222</v>
      </c>
      <c r="AN200" s="240">
        <v>37.050225486855702</v>
      </c>
      <c r="AO200" s="70"/>
      <c r="AP200" s="70"/>
      <c r="AQ200" s="70"/>
      <c r="AR200" s="70"/>
      <c r="AS200" s="70"/>
      <c r="AT200" s="70"/>
      <c r="AU200" s="70"/>
      <c r="AV200" s="70"/>
      <c r="AW200" s="70"/>
      <c r="AX200" s="70"/>
      <c r="AY200" s="70"/>
      <c r="AZ200" s="70"/>
      <c r="BA200" s="70"/>
      <c r="BB200" s="70"/>
      <c r="BC200" s="70"/>
      <c r="BD200" s="70"/>
      <c r="BE200" s="70"/>
      <c r="BF200" s="70"/>
    </row>
    <row r="201" spans="1:58" x14ac:dyDescent="0.2">
      <c r="A201" s="10" t="s">
        <v>178</v>
      </c>
      <c r="B201" s="50" t="s">
        <v>143</v>
      </c>
      <c r="C201" s="50" t="s">
        <v>1150</v>
      </c>
      <c r="D201" s="50">
        <v>11</v>
      </c>
      <c r="E201" s="115">
        <v>3.8204211699999999</v>
      </c>
      <c r="F201" s="225">
        <f t="shared" si="13"/>
        <v>0.17104576443467312</v>
      </c>
      <c r="G201" s="55">
        <v>156.31200000000001</v>
      </c>
      <c r="H201" s="88">
        <v>622.87</v>
      </c>
      <c r="I201" s="85">
        <v>19.61</v>
      </c>
      <c r="J201" s="31">
        <v>6.3949999999999999E-4</v>
      </c>
      <c r="K201" s="104">
        <f t="shared" si="10"/>
        <v>244.61971830985917</v>
      </c>
      <c r="L201" s="52">
        <f t="shared" si="11"/>
        <v>0.24197528926476547</v>
      </c>
      <c r="M201" s="95">
        <v>0.47799999999999998</v>
      </c>
      <c r="N201" s="229">
        <v>323.14999999999998</v>
      </c>
      <c r="O201" s="229">
        <v>183.23</v>
      </c>
      <c r="P201" s="229">
        <v>44.22</v>
      </c>
      <c r="Q201" s="127">
        <v>-5.0206</v>
      </c>
      <c r="R201" s="134">
        <v>894.52</v>
      </c>
      <c r="S201" s="33">
        <v>9.5999999999999992E-3</v>
      </c>
      <c r="T201" s="32">
        <v>-9.8429000000000002E-6</v>
      </c>
      <c r="U201" s="146">
        <v>0.24440000000000001</v>
      </c>
      <c r="V201" s="147">
        <v>0.26219999999999999</v>
      </c>
      <c r="W201" s="148">
        <v>0.28570000000000001</v>
      </c>
      <c r="X201" s="164">
        <v>25</v>
      </c>
      <c r="Y201" s="171">
        <v>-3403.7</v>
      </c>
      <c r="Z201" s="178">
        <v>-5.4996</v>
      </c>
      <c r="AA201" s="34">
        <v>0</v>
      </c>
      <c r="AB201" s="53">
        <v>0</v>
      </c>
      <c r="AC201" s="194">
        <v>208.72</v>
      </c>
      <c r="AD201" s="33">
        <v>0.86738000000000004</v>
      </c>
      <c r="AE201" s="34">
        <v>-2.3789000000000002E-3</v>
      </c>
      <c r="AF201" s="53">
        <v>3.2016E-6</v>
      </c>
      <c r="AG201" s="129">
        <v>0.16639999999999999</v>
      </c>
      <c r="AH201" s="25">
        <v>-7.1649999999999993E-5</v>
      </c>
      <c r="AI201" s="35">
        <v>-2.1962E-7</v>
      </c>
      <c r="AJ201" s="202">
        <v>65.009</v>
      </c>
      <c r="AK201" s="203">
        <v>0.38</v>
      </c>
      <c r="AL201" s="206">
        <v>52.524000000000001</v>
      </c>
      <c r="AM201" s="208">
        <v>1.2222</v>
      </c>
      <c r="AN201" s="240">
        <v>42.604633085821099</v>
      </c>
      <c r="AO201" s="70"/>
      <c r="AP201" s="70"/>
      <c r="AQ201" s="70"/>
      <c r="AR201" s="70"/>
      <c r="AS201" s="70"/>
      <c r="AT201" s="70"/>
      <c r="AU201" s="70"/>
      <c r="AV201" s="70"/>
      <c r="AW201" s="70"/>
      <c r="AX201" s="70"/>
      <c r="AY201" s="70"/>
      <c r="AZ201" s="70"/>
      <c r="BA201" s="70"/>
      <c r="BB201" s="70"/>
      <c r="BC201" s="70"/>
      <c r="BD201" s="70"/>
      <c r="BE201" s="70"/>
      <c r="BF201" s="70"/>
    </row>
    <row r="202" spans="1:58" x14ac:dyDescent="0.2">
      <c r="A202" s="10" t="s">
        <v>179</v>
      </c>
      <c r="B202" s="50" t="s">
        <v>143</v>
      </c>
      <c r="C202" s="50" t="s">
        <v>1151</v>
      </c>
      <c r="D202" s="50">
        <v>11</v>
      </c>
      <c r="E202" s="115">
        <v>3.8223563999999999</v>
      </c>
      <c r="F202" s="225">
        <f t="shared" si="13"/>
        <v>0.17117325822168769</v>
      </c>
      <c r="G202" s="55">
        <v>156.31200000000001</v>
      </c>
      <c r="H202" s="88">
        <v>625.61</v>
      </c>
      <c r="I202" s="85">
        <v>19.61</v>
      </c>
      <c r="J202" s="31">
        <v>6.3949999999999999E-4</v>
      </c>
      <c r="K202" s="104">
        <f t="shared" si="10"/>
        <v>244.61971830985917</v>
      </c>
      <c r="L202" s="52">
        <f t="shared" si="11"/>
        <v>0.24091550394709876</v>
      </c>
      <c r="M202" s="95">
        <v>0.47799999999999998</v>
      </c>
      <c r="N202" s="229">
        <v>324.26111111111106</v>
      </c>
      <c r="O202" s="229">
        <v>183.23</v>
      </c>
      <c r="P202" s="229">
        <v>44.21</v>
      </c>
      <c r="Q202" s="127">
        <v>-5.0384000000000002</v>
      </c>
      <c r="R202" s="134">
        <v>901.73</v>
      </c>
      <c r="S202" s="33">
        <v>9.5999999999999992E-3</v>
      </c>
      <c r="T202" s="32">
        <v>-9.7752999999999994E-6</v>
      </c>
      <c r="U202" s="146">
        <v>0.24440000000000001</v>
      </c>
      <c r="V202" s="147">
        <v>0.26250000000000001</v>
      </c>
      <c r="W202" s="148">
        <v>0.28570000000000001</v>
      </c>
      <c r="X202" s="164">
        <v>24.911999999999999</v>
      </c>
      <c r="Y202" s="171">
        <v>-3411.5</v>
      </c>
      <c r="Z202" s="178">
        <v>-5.4683999999999999</v>
      </c>
      <c r="AA202" s="34">
        <v>0</v>
      </c>
      <c r="AB202" s="53">
        <v>0</v>
      </c>
      <c r="AC202" s="194">
        <v>210.09299999999999</v>
      </c>
      <c r="AD202" s="33">
        <v>0.85699999999999998</v>
      </c>
      <c r="AE202" s="34">
        <v>-2.3408000000000001E-3</v>
      </c>
      <c r="AF202" s="53">
        <v>3.1464999999999999E-6</v>
      </c>
      <c r="AG202" s="129">
        <v>0.16639999999999999</v>
      </c>
      <c r="AH202" s="25">
        <v>-7.1452000000000006E-5</v>
      </c>
      <c r="AI202" s="35">
        <v>-2.1766999999999999E-7</v>
      </c>
      <c r="AJ202" s="202">
        <v>65.31</v>
      </c>
      <c r="AK202" s="203">
        <v>0.38</v>
      </c>
      <c r="AL202" s="206">
        <v>52.604999999999997</v>
      </c>
      <c r="AM202" s="208">
        <v>1.2222</v>
      </c>
      <c r="AN202" s="240">
        <v>43.8926149320002</v>
      </c>
      <c r="AO202" s="70"/>
      <c r="AP202" s="70"/>
      <c r="AQ202" s="70"/>
      <c r="AR202" s="70"/>
      <c r="AS202" s="70"/>
      <c r="AT202" s="70"/>
      <c r="AU202" s="70"/>
      <c r="AV202" s="70"/>
      <c r="AW202" s="70"/>
      <c r="AX202" s="70"/>
      <c r="AY202" s="70"/>
      <c r="AZ202" s="70"/>
      <c r="BA202" s="70"/>
      <c r="BB202" s="70"/>
      <c r="BC202" s="70"/>
      <c r="BD202" s="70"/>
      <c r="BE202" s="70"/>
      <c r="BF202" s="70"/>
    </row>
    <row r="203" spans="1:58" x14ac:dyDescent="0.2">
      <c r="A203" s="10" t="s">
        <v>180</v>
      </c>
      <c r="B203" s="50" t="s">
        <v>143</v>
      </c>
      <c r="C203" s="50" t="s">
        <v>1152</v>
      </c>
      <c r="D203" s="50">
        <v>11</v>
      </c>
      <c r="E203" s="115">
        <v>4.5057604500000004</v>
      </c>
      <c r="F203" s="225">
        <f t="shared" si="13"/>
        <v>0.21619621177015541</v>
      </c>
      <c r="G203" s="55">
        <v>156.31200000000001</v>
      </c>
      <c r="H203" s="88">
        <v>621.49</v>
      </c>
      <c r="I203" s="85">
        <v>19.61</v>
      </c>
      <c r="J203" s="31">
        <v>6.3949999999999999E-4</v>
      </c>
      <c r="K203" s="104">
        <f t="shared" si="10"/>
        <v>244.61971830985917</v>
      </c>
      <c r="L203" s="52">
        <f t="shared" si="11"/>
        <v>0.24251258817413709</v>
      </c>
      <c r="M203" s="95">
        <v>0.47799999999999998</v>
      </c>
      <c r="N203" s="229">
        <v>322.59444444444443</v>
      </c>
      <c r="O203" s="229">
        <v>183.23</v>
      </c>
      <c r="P203" s="229">
        <v>44.2</v>
      </c>
      <c r="Q203" s="127">
        <v>-5.0110000000000001</v>
      </c>
      <c r="R203" s="134">
        <v>890.81</v>
      </c>
      <c r="S203" s="33">
        <v>9.5999999999999992E-3</v>
      </c>
      <c r="T203" s="32">
        <v>-9.8761000000000002E-6</v>
      </c>
      <c r="U203" s="146">
        <v>0.24440000000000001</v>
      </c>
      <c r="V203" s="147">
        <v>0.26450000000000001</v>
      </c>
      <c r="W203" s="148">
        <v>0.28570000000000001</v>
      </c>
      <c r="X203" s="164">
        <v>25.045000000000002</v>
      </c>
      <c r="Y203" s="171">
        <v>-3399.8</v>
      </c>
      <c r="Z203" s="178">
        <v>-5.5153999999999996</v>
      </c>
      <c r="AA203" s="34">
        <v>0</v>
      </c>
      <c r="AB203" s="53">
        <v>0</v>
      </c>
      <c r="AC203" s="194">
        <v>209.131</v>
      </c>
      <c r="AD203" s="33">
        <v>0.86419000000000001</v>
      </c>
      <c r="AE203" s="34">
        <v>-2.3720999999999998E-3</v>
      </c>
      <c r="AF203" s="53">
        <v>3.1957000000000002E-6</v>
      </c>
      <c r="AG203" s="129">
        <v>0.1663</v>
      </c>
      <c r="AH203" s="25">
        <v>-7.1748999999999994E-5</v>
      </c>
      <c r="AI203" s="35">
        <v>-2.206E-7</v>
      </c>
      <c r="AJ203" s="202">
        <v>64.858999999999995</v>
      </c>
      <c r="AK203" s="203">
        <v>0.38</v>
      </c>
      <c r="AL203" s="206">
        <v>52.482999999999997</v>
      </c>
      <c r="AM203" s="208">
        <v>1.2222</v>
      </c>
      <c r="AN203" s="240">
        <v>52.513552555370303</v>
      </c>
      <c r="AO203" s="70"/>
      <c r="AP203" s="70"/>
      <c r="AQ203" s="70"/>
      <c r="AR203" s="70"/>
      <c r="AS203" s="70"/>
      <c r="AT203" s="70"/>
      <c r="AU203" s="70"/>
      <c r="AV203" s="70"/>
      <c r="AW203" s="70"/>
      <c r="AX203" s="70"/>
      <c r="AY203" s="70"/>
      <c r="AZ203" s="70"/>
      <c r="BA203" s="70"/>
      <c r="BB203" s="70"/>
      <c r="BC203" s="70"/>
      <c r="BD203" s="70"/>
      <c r="BE203" s="70"/>
      <c r="BF203" s="70"/>
    </row>
    <row r="204" spans="1:58" x14ac:dyDescent="0.2">
      <c r="A204" s="10" t="s">
        <v>181</v>
      </c>
      <c r="B204" s="50" t="s">
        <v>143</v>
      </c>
      <c r="C204" s="50" t="s">
        <v>1153</v>
      </c>
      <c r="D204" s="50">
        <v>11</v>
      </c>
      <c r="E204" s="115">
        <v>5.2739024250000002</v>
      </c>
      <c r="F204" s="225">
        <f t="shared" si="13"/>
        <v>0.2668017363628955</v>
      </c>
      <c r="G204" s="55">
        <v>156.31200000000001</v>
      </c>
      <c r="H204" s="88">
        <v>629.38</v>
      </c>
      <c r="I204" s="85">
        <v>19.670000000000002</v>
      </c>
      <c r="J204" s="31">
        <v>6.4050000000000001E-4</v>
      </c>
      <c r="K204" s="104">
        <f t="shared" si="10"/>
        <v>244.23749999999998</v>
      </c>
      <c r="L204" s="52">
        <f t="shared" si="11"/>
        <v>0.24058102764348019</v>
      </c>
      <c r="M204" s="95">
        <v>0.44800000000000001</v>
      </c>
      <c r="N204" s="229">
        <v>324.26111111111106</v>
      </c>
      <c r="O204" s="229">
        <v>215.65</v>
      </c>
      <c r="P204" s="229">
        <v>44.2</v>
      </c>
      <c r="Q204" s="127">
        <v>-4.7351999999999999</v>
      </c>
      <c r="R204" s="134">
        <v>865.74</v>
      </c>
      <c r="S204" s="33">
        <v>8.8000000000000005E-3</v>
      </c>
      <c r="T204" s="32">
        <v>-9.0110000000000006E-6</v>
      </c>
      <c r="U204" s="146">
        <v>0.24410000000000001</v>
      </c>
      <c r="V204" s="147">
        <v>0.26229999999999998</v>
      </c>
      <c r="W204" s="148">
        <v>0.28570000000000001</v>
      </c>
      <c r="X204" s="164">
        <v>24.588999999999999</v>
      </c>
      <c r="Y204" s="171">
        <v>-3364.2</v>
      </c>
      <c r="Z204" s="178">
        <v>-5.3861999999999997</v>
      </c>
      <c r="AA204" s="34">
        <v>0</v>
      </c>
      <c r="AB204" s="53">
        <v>0</v>
      </c>
      <c r="AC204" s="194">
        <v>196.55500000000001</v>
      </c>
      <c r="AD204" s="33">
        <v>0.92386000000000001</v>
      </c>
      <c r="AE204" s="34">
        <v>-2.4643E-3</v>
      </c>
      <c r="AF204" s="53">
        <v>3.1818000000000002E-6</v>
      </c>
      <c r="AG204" s="129">
        <v>0.16270000000000001</v>
      </c>
      <c r="AH204" s="25">
        <v>-6.1107999999999998E-5</v>
      </c>
      <c r="AI204" s="35">
        <v>-2.2240000000000001E-7</v>
      </c>
      <c r="AJ204" s="202">
        <v>64.272999999999996</v>
      </c>
      <c r="AK204" s="203">
        <v>0.38</v>
      </c>
      <c r="AL204" s="206">
        <v>52.241</v>
      </c>
      <c r="AM204" s="208">
        <v>1.2222</v>
      </c>
      <c r="AN204" s="240">
        <v>47.4594031597073</v>
      </c>
      <c r="AO204" s="70"/>
      <c r="AP204" s="70"/>
      <c r="AQ204" s="70"/>
      <c r="AR204" s="70"/>
      <c r="AS204" s="70"/>
      <c r="AT204" s="70"/>
      <c r="AU204" s="70"/>
      <c r="AV204" s="70"/>
      <c r="AW204" s="70"/>
      <c r="AX204" s="70"/>
      <c r="AY204" s="70"/>
      <c r="AZ204" s="70"/>
      <c r="BA204" s="70"/>
      <c r="BB204" s="70"/>
      <c r="BC204" s="70"/>
      <c r="BD204" s="70"/>
      <c r="BE204" s="70"/>
      <c r="BF204" s="70"/>
    </row>
    <row r="205" spans="1:58" x14ac:dyDescent="0.2">
      <c r="A205" s="10" t="s">
        <v>182</v>
      </c>
      <c r="B205" s="50" t="s">
        <v>143</v>
      </c>
      <c r="C205" s="50" t="s">
        <v>1154</v>
      </c>
      <c r="D205" s="50">
        <v>11</v>
      </c>
      <c r="E205" s="115">
        <v>3.8237807099999999</v>
      </c>
      <c r="F205" s="225">
        <f t="shared" si="13"/>
        <v>0.17126709237875573</v>
      </c>
      <c r="G205" s="55">
        <v>156.31200000000001</v>
      </c>
      <c r="H205" s="88">
        <v>628.36</v>
      </c>
      <c r="I205" s="85">
        <v>19.61</v>
      </c>
      <c r="J205" s="31">
        <v>6.3949999999999999E-4</v>
      </c>
      <c r="K205" s="104">
        <f t="shared" si="10"/>
        <v>244.61971830985917</v>
      </c>
      <c r="L205" s="52">
        <f t="shared" si="11"/>
        <v>0.23986114396897396</v>
      </c>
      <c r="M205" s="95">
        <v>0.47799999999999998</v>
      </c>
      <c r="N205" s="229">
        <v>325.92777777777775</v>
      </c>
      <c r="O205" s="229">
        <v>183.23</v>
      </c>
      <c r="P205" s="229">
        <v>44.21</v>
      </c>
      <c r="Q205" s="127">
        <v>-5.0547000000000004</v>
      </c>
      <c r="R205" s="134">
        <v>908.71</v>
      </c>
      <c r="S205" s="33">
        <v>9.5999999999999992E-3</v>
      </c>
      <c r="T205" s="32">
        <v>-9.7064000000000008E-6</v>
      </c>
      <c r="U205" s="146">
        <v>0.24440000000000001</v>
      </c>
      <c r="V205" s="147">
        <v>0.26269999999999999</v>
      </c>
      <c r="W205" s="148">
        <v>0.28570000000000001</v>
      </c>
      <c r="X205" s="164">
        <v>24.824000000000002</v>
      </c>
      <c r="Y205" s="171">
        <v>-3419.3</v>
      </c>
      <c r="Z205" s="178">
        <v>-5.4375</v>
      </c>
      <c r="AA205" s="34">
        <v>0</v>
      </c>
      <c r="AB205" s="53">
        <v>0</v>
      </c>
      <c r="AC205" s="194">
        <v>211.38800000000001</v>
      </c>
      <c r="AD205" s="33">
        <v>0.84726999999999997</v>
      </c>
      <c r="AE205" s="34">
        <v>-2.3050000000000002E-3</v>
      </c>
      <c r="AF205" s="53">
        <v>3.0943000000000002E-6</v>
      </c>
      <c r="AG205" s="129">
        <v>0.16639999999999999</v>
      </c>
      <c r="AH205" s="25">
        <v>-7.1254999999999995E-5</v>
      </c>
      <c r="AI205" s="35">
        <v>-2.1575000000000001E-7</v>
      </c>
      <c r="AJ205" s="202">
        <v>65.611000000000004</v>
      </c>
      <c r="AK205" s="203">
        <v>0.38</v>
      </c>
      <c r="AL205" s="206">
        <v>52.686</v>
      </c>
      <c r="AM205" s="208">
        <v>1.2222</v>
      </c>
      <c r="AN205" s="240">
        <v>53.036488055907299</v>
      </c>
      <c r="AO205" s="70"/>
      <c r="AP205" s="70"/>
      <c r="AQ205" s="70"/>
      <c r="AR205" s="70"/>
      <c r="AS205" s="70"/>
      <c r="AT205" s="70"/>
      <c r="AU205" s="70"/>
      <c r="AV205" s="70"/>
      <c r="AW205" s="70"/>
      <c r="AX205" s="70"/>
      <c r="AY205" s="70"/>
      <c r="AZ205" s="70"/>
      <c r="BA205" s="70"/>
      <c r="BB205" s="70"/>
      <c r="BC205" s="70"/>
      <c r="BD205" s="70"/>
      <c r="BE205" s="70"/>
      <c r="BF205" s="70"/>
    </row>
    <row r="206" spans="1:58" x14ac:dyDescent="0.2">
      <c r="A206" s="10" t="s">
        <v>183</v>
      </c>
      <c r="B206" s="50" t="s">
        <v>143</v>
      </c>
      <c r="C206" s="50" t="s">
        <v>1155</v>
      </c>
      <c r="D206" s="50">
        <v>11</v>
      </c>
      <c r="E206" s="115">
        <v>4.5085290450000004</v>
      </c>
      <c r="F206" s="225">
        <f t="shared" si="13"/>
        <v>0.21637860800277872</v>
      </c>
      <c r="G206" s="55">
        <v>156.31200000000001</v>
      </c>
      <c r="H206" s="88">
        <v>620.12</v>
      </c>
      <c r="I206" s="85">
        <v>19.61</v>
      </c>
      <c r="J206" s="31">
        <v>6.3949999999999999E-4</v>
      </c>
      <c r="K206" s="104">
        <f t="shared" si="10"/>
        <v>244.61971830985917</v>
      </c>
      <c r="L206" s="52">
        <f t="shared" si="11"/>
        <v>0.24304835906654271</v>
      </c>
      <c r="M206" s="95">
        <v>0.47799999999999998</v>
      </c>
      <c r="N206" s="229">
        <v>322.03888888888889</v>
      </c>
      <c r="O206" s="229">
        <v>183.23</v>
      </c>
      <c r="P206" s="229">
        <v>44.2</v>
      </c>
      <c r="Q206" s="127">
        <v>-5.0008999999999997</v>
      </c>
      <c r="R206" s="134">
        <v>887.03</v>
      </c>
      <c r="S206" s="33">
        <v>9.5999999999999992E-3</v>
      </c>
      <c r="T206" s="32">
        <v>-9.9088999999999993E-6</v>
      </c>
      <c r="U206" s="146">
        <v>0.24440000000000001</v>
      </c>
      <c r="V206" s="147">
        <v>0.26519999999999999</v>
      </c>
      <c r="W206" s="148">
        <v>0.28570000000000001</v>
      </c>
      <c r="X206" s="164">
        <v>25.09</v>
      </c>
      <c r="Y206" s="171">
        <v>-3395.9</v>
      </c>
      <c r="Z206" s="178">
        <v>-5.5312000000000001</v>
      </c>
      <c r="AA206" s="34">
        <v>0</v>
      </c>
      <c r="AB206" s="53">
        <v>0</v>
      </c>
      <c r="AC206" s="194">
        <v>208.80199999999999</v>
      </c>
      <c r="AD206" s="33">
        <v>0.86667000000000005</v>
      </c>
      <c r="AE206" s="34">
        <v>-2.3828999999999999E-3</v>
      </c>
      <c r="AF206" s="53">
        <v>3.2126E-6</v>
      </c>
      <c r="AG206" s="129">
        <v>0.1663</v>
      </c>
      <c r="AH206" s="25">
        <v>-7.1847999999999994E-5</v>
      </c>
      <c r="AI206" s="35">
        <v>-2.216E-7</v>
      </c>
      <c r="AJ206" s="202">
        <v>64.709000000000003</v>
      </c>
      <c r="AK206" s="203">
        <v>0.38</v>
      </c>
      <c r="AL206" s="206">
        <v>52.442</v>
      </c>
      <c r="AM206" s="208">
        <v>1.2222</v>
      </c>
      <c r="AN206" s="240">
        <v>49.991182554735602</v>
      </c>
      <c r="AO206" s="70"/>
      <c r="AP206" s="70"/>
      <c r="AQ206" s="70"/>
      <c r="AR206" s="70"/>
      <c r="AS206" s="70"/>
      <c r="AT206" s="70"/>
      <c r="AU206" s="70"/>
      <c r="AV206" s="70"/>
      <c r="AW206" s="70"/>
      <c r="AX206" s="70"/>
      <c r="AY206" s="70"/>
      <c r="AZ206" s="70"/>
      <c r="BA206" s="70"/>
      <c r="BB206" s="70"/>
      <c r="BC206" s="70"/>
      <c r="BD206" s="70"/>
      <c r="BE206" s="70"/>
      <c r="BF206" s="70"/>
    </row>
    <row r="207" spans="1:58" x14ac:dyDescent="0.2">
      <c r="A207" s="10" t="s">
        <v>184</v>
      </c>
      <c r="B207" s="50" t="s">
        <v>143</v>
      </c>
      <c r="C207" s="50" t="s">
        <v>1156</v>
      </c>
      <c r="D207" s="50">
        <v>11</v>
      </c>
      <c r="E207" s="115">
        <v>4.20055566</v>
      </c>
      <c r="F207" s="225">
        <f t="shared" si="13"/>
        <v>0.19608918857803379</v>
      </c>
      <c r="G207" s="55">
        <v>156.31200000000001</v>
      </c>
      <c r="H207" s="88">
        <v>631.11</v>
      </c>
      <c r="I207" s="85">
        <v>19.61</v>
      </c>
      <c r="J207" s="31">
        <v>6.3949999999999999E-4</v>
      </c>
      <c r="K207" s="104">
        <f t="shared" si="10"/>
        <v>244.61971830985917</v>
      </c>
      <c r="L207" s="52">
        <f t="shared" si="11"/>
        <v>0.23881597253148334</v>
      </c>
      <c r="M207" s="95">
        <v>0.47799999999999998</v>
      </c>
      <c r="N207" s="229">
        <v>327.03888888888889</v>
      </c>
      <c r="O207" s="229">
        <v>183.23</v>
      </c>
      <c r="P207" s="229">
        <v>44.22</v>
      </c>
      <c r="Q207" s="127">
        <v>-5.0693999999999999</v>
      </c>
      <c r="R207" s="134">
        <v>915.45</v>
      </c>
      <c r="S207" s="33">
        <v>9.5999999999999992E-3</v>
      </c>
      <c r="T207" s="32">
        <v>-9.6362999999999995E-6</v>
      </c>
      <c r="U207" s="146">
        <v>0.24440000000000001</v>
      </c>
      <c r="V207" s="147">
        <v>0.26290000000000002</v>
      </c>
      <c r="W207" s="148">
        <v>0.28570000000000001</v>
      </c>
      <c r="X207" s="164">
        <v>24.738</v>
      </c>
      <c r="Y207" s="171">
        <v>-3427.2</v>
      </c>
      <c r="Z207" s="178">
        <v>-5.4069000000000003</v>
      </c>
      <c r="AA207" s="34">
        <v>0</v>
      </c>
      <c r="AB207" s="53">
        <v>0</v>
      </c>
      <c r="AC207" s="194">
        <v>212.72</v>
      </c>
      <c r="AD207" s="33">
        <v>0.83731</v>
      </c>
      <c r="AE207" s="34">
        <v>-2.2686E-3</v>
      </c>
      <c r="AF207" s="53">
        <v>3.0417E-6</v>
      </c>
      <c r="AG207" s="129">
        <v>0.16650000000000001</v>
      </c>
      <c r="AH207" s="25">
        <v>-7.1056999999999994E-5</v>
      </c>
      <c r="AI207" s="35">
        <v>-2.1386000000000001E-7</v>
      </c>
      <c r="AJ207" s="202">
        <v>65.911000000000001</v>
      </c>
      <c r="AK207" s="203">
        <v>0.38</v>
      </c>
      <c r="AL207" s="206">
        <v>52.765999999999998</v>
      </c>
      <c r="AM207" s="208">
        <v>1.2222</v>
      </c>
      <c r="AN207" s="240">
        <v>47.383762521254397</v>
      </c>
      <c r="AO207" s="70"/>
      <c r="AP207" s="70"/>
      <c r="AQ207" s="70"/>
      <c r="AR207" s="70"/>
      <c r="AS207" s="70"/>
      <c r="AT207" s="70"/>
      <c r="AU207" s="70"/>
      <c r="AV207" s="70"/>
      <c r="AW207" s="70"/>
      <c r="AX207" s="70"/>
      <c r="AY207" s="70"/>
      <c r="AZ207" s="70"/>
      <c r="BA207" s="70"/>
      <c r="BB207" s="70"/>
      <c r="BC207" s="70"/>
      <c r="BD207" s="70"/>
      <c r="BE207" s="70"/>
      <c r="BF207" s="70"/>
    </row>
    <row r="208" spans="1:58" x14ac:dyDescent="0.2">
      <c r="A208" s="10" t="s">
        <v>185</v>
      </c>
      <c r="B208" s="50" t="s">
        <v>143</v>
      </c>
      <c r="C208" s="50" t="s">
        <v>1157</v>
      </c>
      <c r="D208" s="50">
        <v>11</v>
      </c>
      <c r="E208" s="115">
        <v>6.3586799650000003</v>
      </c>
      <c r="F208" s="225">
        <f t="shared" si="13"/>
        <v>0.33826734853455454</v>
      </c>
      <c r="G208" s="55">
        <v>156.31200000000001</v>
      </c>
      <c r="H208" s="88">
        <v>626.62</v>
      </c>
      <c r="I208" s="85">
        <v>19.670000000000002</v>
      </c>
      <c r="J208" s="31">
        <v>6.4050000000000001E-4</v>
      </c>
      <c r="K208" s="104">
        <f t="shared" si="10"/>
        <v>244.23749999999998</v>
      </c>
      <c r="L208" s="52">
        <f t="shared" si="11"/>
        <v>0.24164068682495543</v>
      </c>
      <c r="M208" s="95">
        <v>0.44800000000000001</v>
      </c>
      <c r="N208" s="229">
        <v>323.14999999999998</v>
      </c>
      <c r="O208" s="229">
        <v>215.65</v>
      </c>
      <c r="P208" s="229">
        <v>44.16</v>
      </c>
      <c r="Q208" s="127">
        <v>-4.7142999999999997</v>
      </c>
      <c r="R208" s="134">
        <v>858.23</v>
      </c>
      <c r="S208" s="33">
        <v>8.8000000000000005E-3</v>
      </c>
      <c r="T208" s="32">
        <v>-9.0674000000000006E-6</v>
      </c>
      <c r="U208" s="146">
        <v>0.24410000000000001</v>
      </c>
      <c r="V208" s="147">
        <v>0.2671</v>
      </c>
      <c r="W208" s="148">
        <v>0.28570000000000001</v>
      </c>
      <c r="X208" s="164">
        <v>24.677</v>
      </c>
      <c r="Y208" s="171">
        <v>-3356.5</v>
      </c>
      <c r="Z208" s="178">
        <v>-5.4169999999999998</v>
      </c>
      <c r="AA208" s="34">
        <v>0</v>
      </c>
      <c r="AB208" s="53">
        <v>0</v>
      </c>
      <c r="AC208" s="194">
        <v>197.56</v>
      </c>
      <c r="AD208" s="33">
        <v>0.91646000000000005</v>
      </c>
      <c r="AE208" s="34">
        <v>-2.4486E-3</v>
      </c>
      <c r="AF208" s="53">
        <v>3.1677000000000002E-6</v>
      </c>
      <c r="AG208" s="129">
        <v>0.16259999999999999</v>
      </c>
      <c r="AH208" s="25">
        <v>-6.1198999999999995E-5</v>
      </c>
      <c r="AI208" s="35">
        <v>-2.2446000000000001E-7</v>
      </c>
      <c r="AJ208" s="202">
        <v>63.976999999999997</v>
      </c>
      <c r="AK208" s="203">
        <v>0.38</v>
      </c>
      <c r="AL208" s="206">
        <v>52.16</v>
      </c>
      <c r="AM208" s="208">
        <v>1.2222</v>
      </c>
      <c r="AN208" s="240">
        <v>56.207512477619197</v>
      </c>
      <c r="AO208" s="70"/>
      <c r="AP208" s="70"/>
      <c r="AQ208" s="70"/>
      <c r="AR208" s="70"/>
      <c r="AS208" s="70"/>
      <c r="AT208" s="70"/>
      <c r="AU208" s="70"/>
      <c r="AV208" s="70"/>
      <c r="AW208" s="70"/>
      <c r="AX208" s="70"/>
      <c r="AY208" s="70"/>
      <c r="AZ208" s="70"/>
      <c r="BA208" s="70"/>
      <c r="BB208" s="70"/>
      <c r="BC208" s="70"/>
      <c r="BD208" s="70"/>
      <c r="BE208" s="70"/>
      <c r="BF208" s="70"/>
    </row>
    <row r="209" spans="1:58" x14ac:dyDescent="0.2">
      <c r="A209" s="10" t="s">
        <v>186</v>
      </c>
      <c r="B209" s="50" t="s">
        <v>143</v>
      </c>
      <c r="C209" s="50" t="s">
        <v>1158</v>
      </c>
      <c r="D209" s="50">
        <v>11</v>
      </c>
      <c r="E209" s="115">
        <v>3.5183916874999999</v>
      </c>
      <c r="F209" s="225">
        <f t="shared" si="13"/>
        <v>0.15114793187007941</v>
      </c>
      <c r="G209" s="55">
        <v>156.31200000000001</v>
      </c>
      <c r="H209" s="88">
        <v>625.61</v>
      </c>
      <c r="I209" s="85">
        <v>19.61</v>
      </c>
      <c r="J209" s="31">
        <v>6.3949999999999999E-4</v>
      </c>
      <c r="K209" s="104">
        <f t="shared" si="10"/>
        <v>244.61971830985917</v>
      </c>
      <c r="L209" s="52">
        <f t="shared" si="11"/>
        <v>0.24091550394709876</v>
      </c>
      <c r="M209" s="95">
        <v>0.47799999999999998</v>
      </c>
      <c r="N209" s="229">
        <v>324.26111111111106</v>
      </c>
      <c r="O209" s="229">
        <v>183.23</v>
      </c>
      <c r="P209" s="229">
        <v>44.25</v>
      </c>
      <c r="Q209" s="127">
        <v>-5.0384000000000002</v>
      </c>
      <c r="R209" s="134">
        <v>901.73</v>
      </c>
      <c r="S209" s="33">
        <v>9.5999999999999992E-3</v>
      </c>
      <c r="T209" s="32">
        <v>-9.7752999999999994E-6</v>
      </c>
      <c r="U209" s="146">
        <v>0.24440000000000001</v>
      </c>
      <c r="V209" s="147">
        <v>0.2606</v>
      </c>
      <c r="W209" s="148">
        <v>0.28570000000000001</v>
      </c>
      <c r="X209" s="164">
        <v>24.911999999999999</v>
      </c>
      <c r="Y209" s="171">
        <v>-3411.5</v>
      </c>
      <c r="Z209" s="178">
        <v>-5.4683999999999999</v>
      </c>
      <c r="AA209" s="34">
        <v>0</v>
      </c>
      <c r="AB209" s="53">
        <v>0</v>
      </c>
      <c r="AC209" s="194">
        <v>209.21100000000001</v>
      </c>
      <c r="AD209" s="33">
        <v>0.86373999999999995</v>
      </c>
      <c r="AE209" s="34">
        <v>-2.3614999999999999E-3</v>
      </c>
      <c r="AF209" s="53">
        <v>3.1734E-6</v>
      </c>
      <c r="AG209" s="129">
        <v>0.16639999999999999</v>
      </c>
      <c r="AH209" s="25">
        <v>-7.1452000000000006E-5</v>
      </c>
      <c r="AI209" s="35">
        <v>-2.1766999999999999E-7</v>
      </c>
      <c r="AJ209" s="202">
        <v>65.31</v>
      </c>
      <c r="AK209" s="203">
        <v>0.38</v>
      </c>
      <c r="AL209" s="206">
        <v>52.604999999999997</v>
      </c>
      <c r="AM209" s="208">
        <v>1.2222</v>
      </c>
      <c r="AN209" s="240">
        <v>36.851495632951199</v>
      </c>
      <c r="AO209" s="70"/>
      <c r="AP209" s="70"/>
      <c r="AQ209" s="70"/>
      <c r="AR209" s="70"/>
      <c r="AS209" s="70"/>
      <c r="AT209" s="70"/>
      <c r="AU209" s="70"/>
      <c r="AV209" s="70"/>
      <c r="AW209" s="70"/>
      <c r="AX209" s="70"/>
      <c r="AY209" s="70"/>
      <c r="AZ209" s="70"/>
      <c r="BA209" s="70"/>
      <c r="BB209" s="70"/>
      <c r="BC209" s="70"/>
      <c r="BD209" s="70"/>
      <c r="BE209" s="70"/>
      <c r="BF209" s="70"/>
    </row>
    <row r="210" spans="1:58" x14ac:dyDescent="0.2">
      <c r="A210" s="10" t="s">
        <v>187</v>
      </c>
      <c r="B210" s="50" t="s">
        <v>143</v>
      </c>
      <c r="C210" s="50" t="s">
        <v>1159</v>
      </c>
      <c r="D210" s="50">
        <v>11</v>
      </c>
      <c r="E210" s="115">
        <v>3.8216888299999998</v>
      </c>
      <c r="F210" s="225">
        <f t="shared" si="13"/>
        <v>0.17112927842218204</v>
      </c>
      <c r="G210" s="55">
        <v>156.31200000000001</v>
      </c>
      <c r="H210" s="88">
        <v>621.49</v>
      </c>
      <c r="I210" s="85">
        <v>19.61</v>
      </c>
      <c r="J210" s="31">
        <v>6.3949999999999999E-4</v>
      </c>
      <c r="K210" s="104">
        <f t="shared" si="10"/>
        <v>244.61971830985917</v>
      </c>
      <c r="L210" s="52">
        <f t="shared" si="11"/>
        <v>0.24251258817413709</v>
      </c>
      <c r="M210" s="95">
        <v>0.47799999999999998</v>
      </c>
      <c r="N210" s="229">
        <v>322.59444444444443</v>
      </c>
      <c r="O210" s="229">
        <v>183.23</v>
      </c>
      <c r="P210" s="229">
        <v>44.22</v>
      </c>
      <c r="Q210" s="127">
        <v>-5.0110000000000001</v>
      </c>
      <c r="R210" s="134">
        <v>890.81</v>
      </c>
      <c r="S210" s="33">
        <v>9.5999999999999992E-3</v>
      </c>
      <c r="T210" s="32">
        <v>-9.8761000000000002E-6</v>
      </c>
      <c r="U210" s="146">
        <v>0.24440000000000001</v>
      </c>
      <c r="V210" s="147">
        <v>0.2621</v>
      </c>
      <c r="W210" s="148">
        <v>0.28570000000000001</v>
      </c>
      <c r="X210" s="164">
        <v>25.045000000000002</v>
      </c>
      <c r="Y210" s="171">
        <v>-3399.8</v>
      </c>
      <c r="Z210" s="178">
        <v>-5.5153999999999996</v>
      </c>
      <c r="AA210" s="34">
        <v>0</v>
      </c>
      <c r="AB210" s="53">
        <v>0</v>
      </c>
      <c r="AC210" s="194">
        <v>208.035</v>
      </c>
      <c r="AD210" s="33">
        <v>0.87258000000000002</v>
      </c>
      <c r="AE210" s="34">
        <v>-2.398E-3</v>
      </c>
      <c r="AF210" s="53">
        <v>3.2293999999999999E-6</v>
      </c>
      <c r="AG210" s="129">
        <v>0.1663</v>
      </c>
      <c r="AH210" s="25">
        <v>-7.1748999999999994E-5</v>
      </c>
      <c r="AI210" s="35">
        <v>-2.206E-7</v>
      </c>
      <c r="AJ210" s="202">
        <v>64.858999999999995</v>
      </c>
      <c r="AK210" s="203">
        <v>0.38</v>
      </c>
      <c r="AL210" s="206">
        <v>52.482999999999997</v>
      </c>
      <c r="AM210" s="208">
        <v>1.2222</v>
      </c>
      <c r="AN210" s="240">
        <v>45.2699144517223</v>
      </c>
      <c r="AO210" s="70"/>
      <c r="AP210" s="70"/>
      <c r="AQ210" s="70"/>
      <c r="AR210" s="70"/>
      <c r="AS210" s="70"/>
      <c r="AT210" s="70"/>
      <c r="AU210" s="70"/>
      <c r="AV210" s="70"/>
      <c r="AW210" s="70"/>
      <c r="AX210" s="70"/>
      <c r="AY210" s="70"/>
      <c r="AZ210" s="70"/>
      <c r="BA210" s="70"/>
      <c r="BB210" s="70"/>
      <c r="BC210" s="70"/>
      <c r="BD210" s="70"/>
      <c r="BE210" s="70"/>
      <c r="BF210" s="70"/>
    </row>
    <row r="211" spans="1:58" x14ac:dyDescent="0.2">
      <c r="A211" s="10" t="s">
        <v>188</v>
      </c>
      <c r="B211" s="50" t="s">
        <v>143</v>
      </c>
      <c r="C211" s="50" t="s">
        <v>1160</v>
      </c>
      <c r="D211" s="50">
        <v>11</v>
      </c>
      <c r="E211" s="115">
        <v>5.2716638587500002</v>
      </c>
      <c r="F211" s="225">
        <f t="shared" si="13"/>
        <v>0.26665425865290987</v>
      </c>
      <c r="G211" s="55">
        <v>156.31200000000001</v>
      </c>
      <c r="H211" s="88">
        <v>622.47</v>
      </c>
      <c r="I211" s="85">
        <v>19.670000000000002</v>
      </c>
      <c r="J211" s="31">
        <v>6.4050000000000001E-4</v>
      </c>
      <c r="K211" s="104">
        <f t="shared" si="10"/>
        <v>244.23749999999998</v>
      </c>
      <c r="L211" s="52">
        <f t="shared" si="11"/>
        <v>0.24325170237642549</v>
      </c>
      <c r="M211" s="95">
        <v>0.44800000000000001</v>
      </c>
      <c r="N211" s="229">
        <v>320.92777777777775</v>
      </c>
      <c r="O211" s="229">
        <v>215.65</v>
      </c>
      <c r="P211" s="229">
        <v>44.2</v>
      </c>
      <c r="Q211" s="127">
        <v>-4.6795</v>
      </c>
      <c r="R211" s="134">
        <v>846.46</v>
      </c>
      <c r="S211" s="33">
        <v>8.8000000000000005E-3</v>
      </c>
      <c r="T211" s="32">
        <v>-9.1487999999999995E-6</v>
      </c>
      <c r="U211" s="146">
        <v>0.24410000000000001</v>
      </c>
      <c r="V211" s="147">
        <v>0.2616</v>
      </c>
      <c r="W211" s="148">
        <v>0.28570000000000001</v>
      </c>
      <c r="X211" s="164">
        <v>24.809000000000001</v>
      </c>
      <c r="Y211" s="171">
        <v>-3345</v>
      </c>
      <c r="Z211" s="178">
        <v>-5.4638</v>
      </c>
      <c r="AA211" s="34">
        <v>0</v>
      </c>
      <c r="AB211" s="53">
        <v>0</v>
      </c>
      <c r="AC211" s="194">
        <v>192.691</v>
      </c>
      <c r="AD211" s="33">
        <v>0.9536</v>
      </c>
      <c r="AE211" s="34">
        <v>-2.5690000000000001E-3</v>
      </c>
      <c r="AF211" s="53">
        <v>3.3268999999999999E-6</v>
      </c>
      <c r="AG211" s="129">
        <v>0.16250000000000001</v>
      </c>
      <c r="AH211" s="25">
        <v>-6.1333000000000004E-5</v>
      </c>
      <c r="AI211" s="35">
        <v>-2.276E-7</v>
      </c>
      <c r="AJ211" s="202">
        <v>63.533000000000001</v>
      </c>
      <c r="AK211" s="203">
        <v>0.38</v>
      </c>
      <c r="AL211" s="206">
        <v>52.039000000000001</v>
      </c>
      <c r="AM211" s="208">
        <v>1.2222</v>
      </c>
      <c r="AN211" s="240">
        <v>41.6465527204602</v>
      </c>
      <c r="AO211" s="70"/>
      <c r="AP211" s="70"/>
      <c r="AQ211" s="70"/>
      <c r="AR211" s="70"/>
      <c r="AS211" s="70"/>
      <c r="AT211" s="70"/>
      <c r="AU211" s="70"/>
      <c r="AV211" s="70"/>
      <c r="AW211" s="70"/>
      <c r="AX211" s="70"/>
      <c r="AY211" s="70"/>
      <c r="AZ211" s="70"/>
      <c r="BA211" s="70"/>
      <c r="BB211" s="70"/>
      <c r="BC211" s="70"/>
      <c r="BD211" s="70"/>
      <c r="BE211" s="70"/>
      <c r="BF211" s="70"/>
    </row>
    <row r="212" spans="1:58" x14ac:dyDescent="0.2">
      <c r="A212" s="10" t="s">
        <v>189</v>
      </c>
      <c r="B212" s="50" t="s">
        <v>143</v>
      </c>
      <c r="C212" s="50" t="s">
        <v>1161</v>
      </c>
      <c r="D212" s="50">
        <v>11</v>
      </c>
      <c r="E212" s="115">
        <v>4.5071220074999996</v>
      </c>
      <c r="F212" s="225">
        <f t="shared" si="13"/>
        <v>0.21628591176545986</v>
      </c>
      <c r="G212" s="55">
        <v>156.31200000000001</v>
      </c>
      <c r="H212" s="88">
        <v>622.87</v>
      </c>
      <c r="I212" s="85">
        <v>19.61</v>
      </c>
      <c r="J212" s="31">
        <v>6.3949999999999999E-4</v>
      </c>
      <c r="K212" s="104">
        <f t="shared" si="10"/>
        <v>244.61971830985917</v>
      </c>
      <c r="L212" s="52">
        <f t="shared" si="11"/>
        <v>0.24197528926476547</v>
      </c>
      <c r="M212" s="95">
        <v>0.47799999999999998</v>
      </c>
      <c r="N212" s="229">
        <v>323.14999999999998</v>
      </c>
      <c r="O212" s="229">
        <v>183.23</v>
      </c>
      <c r="P212" s="229">
        <v>44.2</v>
      </c>
      <c r="Q212" s="127">
        <v>-5.0206</v>
      </c>
      <c r="R212" s="134">
        <v>894.52</v>
      </c>
      <c r="S212" s="33">
        <v>9.5999999999999992E-3</v>
      </c>
      <c r="T212" s="32">
        <v>-9.8429000000000002E-6</v>
      </c>
      <c r="U212" s="146">
        <v>0.24440000000000001</v>
      </c>
      <c r="V212" s="147">
        <v>0.26450000000000001</v>
      </c>
      <c r="W212" s="148">
        <v>0.28570000000000001</v>
      </c>
      <c r="X212" s="164">
        <v>25</v>
      </c>
      <c r="Y212" s="171">
        <v>-3403.7</v>
      </c>
      <c r="Z212" s="178">
        <v>-5.4996</v>
      </c>
      <c r="AA212" s="34">
        <v>0</v>
      </c>
      <c r="AB212" s="53">
        <v>0</v>
      </c>
      <c r="AC212" s="194">
        <v>209.75200000000001</v>
      </c>
      <c r="AD212" s="33">
        <v>0.85948999999999998</v>
      </c>
      <c r="AE212" s="34">
        <v>-2.3546000000000001E-3</v>
      </c>
      <c r="AF212" s="53">
        <v>3.1700000000000001E-6</v>
      </c>
      <c r="AG212" s="129">
        <v>0.16639999999999999</v>
      </c>
      <c r="AH212" s="25">
        <v>-7.1649999999999993E-5</v>
      </c>
      <c r="AI212" s="35">
        <v>-2.1962E-7</v>
      </c>
      <c r="AJ212" s="202">
        <v>65.009</v>
      </c>
      <c r="AK212" s="203">
        <v>0.38</v>
      </c>
      <c r="AL212" s="206">
        <v>52.524000000000001</v>
      </c>
      <c r="AM212" s="208">
        <v>1.2222</v>
      </c>
      <c r="AN212" s="240">
        <v>55.200962119408103</v>
      </c>
      <c r="AO212" s="70"/>
      <c r="AP212" s="70"/>
      <c r="AQ212" s="70"/>
      <c r="AR212" s="70"/>
      <c r="AS212" s="70"/>
      <c r="AT212" s="70"/>
      <c r="AU212" s="70"/>
      <c r="AV212" s="70"/>
      <c r="AW212" s="70"/>
      <c r="AX212" s="70"/>
      <c r="AY212" s="70"/>
      <c r="AZ212" s="70"/>
      <c r="BA212" s="70"/>
      <c r="BB212" s="70"/>
      <c r="BC212" s="70"/>
      <c r="BD212" s="70"/>
      <c r="BE212" s="70"/>
      <c r="BF212" s="70"/>
    </row>
    <row r="213" spans="1:58" x14ac:dyDescent="0.2">
      <c r="A213" s="10" t="s">
        <v>190</v>
      </c>
      <c r="B213" s="50" t="s">
        <v>143</v>
      </c>
      <c r="C213" s="50" t="s">
        <v>1162</v>
      </c>
      <c r="D213" s="50">
        <v>11</v>
      </c>
      <c r="E213" s="115">
        <v>5.1903767587500003</v>
      </c>
      <c r="F213" s="225">
        <f t="shared" si="13"/>
        <v>0.26129902944788885</v>
      </c>
      <c r="G213" s="55">
        <v>156.31200000000001</v>
      </c>
      <c r="H213" s="88">
        <v>626.99</v>
      </c>
      <c r="I213" s="85">
        <v>19.61</v>
      </c>
      <c r="J213" s="31">
        <v>6.3949999999999999E-4</v>
      </c>
      <c r="K213" s="104">
        <f t="shared" si="10"/>
        <v>244.61971830985917</v>
      </c>
      <c r="L213" s="52">
        <f t="shared" si="11"/>
        <v>0.2403852508402757</v>
      </c>
      <c r="M213" s="95">
        <v>0.47799999999999998</v>
      </c>
      <c r="N213" s="229">
        <v>324.81666666666666</v>
      </c>
      <c r="O213" s="229">
        <v>183.23</v>
      </c>
      <c r="P213" s="229">
        <v>44.18</v>
      </c>
      <c r="Q213" s="127">
        <v>-5.0468000000000002</v>
      </c>
      <c r="R213" s="134">
        <v>905.25</v>
      </c>
      <c r="S213" s="33">
        <v>9.5999999999999992E-3</v>
      </c>
      <c r="T213" s="32">
        <v>-9.7410000000000004E-6</v>
      </c>
      <c r="U213" s="146">
        <v>0.24440000000000001</v>
      </c>
      <c r="V213" s="147">
        <v>0.26840000000000003</v>
      </c>
      <c r="W213" s="148">
        <v>0.28570000000000001</v>
      </c>
      <c r="X213" s="164">
        <v>24.867999999999999</v>
      </c>
      <c r="Y213" s="171">
        <v>-3415.4</v>
      </c>
      <c r="Z213" s="178">
        <v>-5.4528999999999996</v>
      </c>
      <c r="AA213" s="34">
        <v>0</v>
      </c>
      <c r="AB213" s="53">
        <v>0</v>
      </c>
      <c r="AC213" s="194">
        <v>213.339</v>
      </c>
      <c r="AD213" s="33">
        <v>0.83235999999999999</v>
      </c>
      <c r="AE213" s="34">
        <v>-2.2623000000000001E-3</v>
      </c>
      <c r="AF213" s="53">
        <v>3.0417E-6</v>
      </c>
      <c r="AG213" s="129">
        <v>0.16639999999999999</v>
      </c>
      <c r="AH213" s="25">
        <v>-7.1353999999999995E-5</v>
      </c>
      <c r="AI213" s="35">
        <v>-2.1671000000000001E-7</v>
      </c>
      <c r="AJ213" s="202">
        <v>65.459999999999994</v>
      </c>
      <c r="AK213" s="203">
        <v>0.38</v>
      </c>
      <c r="AL213" s="206">
        <v>52.645000000000003</v>
      </c>
      <c r="AM213" s="208">
        <v>1.2222</v>
      </c>
      <c r="AN213" s="240">
        <v>58.127693636595197</v>
      </c>
      <c r="AO213" s="70"/>
      <c r="AP213" s="70"/>
      <c r="AQ213" s="70"/>
      <c r="AR213" s="70"/>
      <c r="AS213" s="70"/>
      <c r="AT213" s="70"/>
      <c r="AU213" s="70"/>
      <c r="AV213" s="70"/>
      <c r="AW213" s="70"/>
      <c r="AX213" s="70"/>
      <c r="AY213" s="70"/>
      <c r="AZ213" s="70"/>
      <c r="BA213" s="70"/>
      <c r="BB213" s="70"/>
      <c r="BC213" s="70"/>
      <c r="BD213" s="70"/>
      <c r="BE213" s="70"/>
      <c r="BF213" s="70"/>
    </row>
    <row r="214" spans="1:58" x14ac:dyDescent="0.2">
      <c r="A214" s="10" t="s">
        <v>191</v>
      </c>
      <c r="B214" s="50" t="s">
        <v>143</v>
      </c>
      <c r="C214" s="50" t="s">
        <v>1163</v>
      </c>
      <c r="D214" s="50">
        <v>11</v>
      </c>
      <c r="E214" s="115">
        <v>1.2248651850000001</v>
      </c>
      <c r="F214" s="225">
        <f t="shared" si="13"/>
        <v>4.9416746797632126E-5</v>
      </c>
      <c r="G214" s="55">
        <v>156.31200000000001</v>
      </c>
      <c r="H214" s="88">
        <v>619.20000000000005</v>
      </c>
      <c r="I214" s="85">
        <v>19.48</v>
      </c>
      <c r="J214" s="31">
        <v>6.4550000000000002E-4</v>
      </c>
      <c r="K214" s="104">
        <f t="shared" si="10"/>
        <v>242.34418604651165</v>
      </c>
      <c r="L214" s="52">
        <f t="shared" si="11"/>
        <v>0.24406623366209601</v>
      </c>
      <c r="M214" s="95">
        <v>0.50700000000000001</v>
      </c>
      <c r="N214" s="229">
        <v>323.14999999999998</v>
      </c>
      <c r="O214" s="229">
        <v>198.23</v>
      </c>
      <c r="P214" s="229">
        <v>44.26</v>
      </c>
      <c r="Q214" s="127">
        <v>-5.2359999999999998</v>
      </c>
      <c r="R214" s="134">
        <v>918.82</v>
      </c>
      <c r="S214" s="33">
        <v>1.03E-2</v>
      </c>
      <c r="T214" s="32">
        <v>-1.0458999999999999E-5</v>
      </c>
      <c r="U214" s="146">
        <v>0.2422</v>
      </c>
      <c r="V214" s="147">
        <v>0.25800000000000001</v>
      </c>
      <c r="W214" s="148">
        <v>0.28570000000000001</v>
      </c>
      <c r="X214" s="164">
        <v>25.303000000000001</v>
      </c>
      <c r="Y214" s="171">
        <v>-3447.2</v>
      </c>
      <c r="Z214" s="178">
        <v>-5.5774999999999997</v>
      </c>
      <c r="AA214" s="34">
        <v>0</v>
      </c>
      <c r="AB214" s="53">
        <v>0</v>
      </c>
      <c r="AC214" s="194">
        <v>197.958</v>
      </c>
      <c r="AD214" s="33">
        <v>0.98248999999999997</v>
      </c>
      <c r="AE214" s="34">
        <v>-2.7044999999999999E-3</v>
      </c>
      <c r="AF214" s="53">
        <v>3.5449000000000001E-6</v>
      </c>
      <c r="AG214" s="129">
        <v>0.1661</v>
      </c>
      <c r="AH214" s="25">
        <v>-6.6107999999999998E-5</v>
      </c>
      <c r="AI214" s="35">
        <v>-2.3073999999999999E-7</v>
      </c>
      <c r="AJ214" s="202">
        <v>65.998999999999995</v>
      </c>
      <c r="AK214" s="203">
        <v>0.38</v>
      </c>
      <c r="AL214" s="206">
        <v>52.787999999999997</v>
      </c>
      <c r="AM214" s="208">
        <v>1.2222</v>
      </c>
      <c r="AN214" s="240">
        <v>46.049345987991401</v>
      </c>
      <c r="AO214" s="70"/>
      <c r="AP214" s="70"/>
      <c r="AQ214" s="70"/>
      <c r="AR214" s="70"/>
      <c r="AS214" s="70"/>
      <c r="AT214" s="70"/>
      <c r="AU214" s="70"/>
      <c r="AV214" s="70"/>
      <c r="AW214" s="70"/>
      <c r="AX214" s="70"/>
      <c r="AY214" s="70"/>
      <c r="AZ214" s="70"/>
      <c r="BA214" s="70"/>
      <c r="BB214" s="70"/>
      <c r="BC214" s="70"/>
      <c r="BD214" s="70"/>
      <c r="BE214" s="70"/>
      <c r="BF214" s="70"/>
    </row>
    <row r="215" spans="1:58" x14ac:dyDescent="0.2">
      <c r="A215" s="10" t="s">
        <v>192</v>
      </c>
      <c r="B215" s="50" t="s">
        <v>143</v>
      </c>
      <c r="C215" s="50" t="s">
        <v>1164</v>
      </c>
      <c r="D215" s="50">
        <v>11</v>
      </c>
      <c r="E215" s="115">
        <v>1.2241591199999999</v>
      </c>
      <c r="F215" s="225">
        <f t="shared" si="13"/>
        <v>2.9008800900740781E-6</v>
      </c>
      <c r="G215" s="55">
        <v>156.31200000000001</v>
      </c>
      <c r="H215" s="88">
        <v>624.66</v>
      </c>
      <c r="I215" s="85">
        <v>19.48</v>
      </c>
      <c r="J215" s="31">
        <v>6.4550000000000002E-4</v>
      </c>
      <c r="K215" s="104">
        <f t="shared" si="10"/>
        <v>242.34418604651165</v>
      </c>
      <c r="L215" s="52">
        <f t="shared" si="11"/>
        <v>0.24193291051703308</v>
      </c>
      <c r="M215" s="95">
        <v>0.50700000000000001</v>
      </c>
      <c r="N215" s="229">
        <v>325.92777777777775</v>
      </c>
      <c r="O215" s="229">
        <v>198.23</v>
      </c>
      <c r="P215" s="229">
        <v>44.25</v>
      </c>
      <c r="Q215" s="127">
        <v>-5.2683999999999997</v>
      </c>
      <c r="R215" s="134">
        <v>932.96</v>
      </c>
      <c r="S215" s="33">
        <v>1.0200000000000001E-2</v>
      </c>
      <c r="T215" s="32">
        <v>-1.0309000000000001E-5</v>
      </c>
      <c r="U215" s="146">
        <v>0.2422</v>
      </c>
      <c r="V215" s="147">
        <v>0.2586</v>
      </c>
      <c r="W215" s="148">
        <v>0.28570000000000001</v>
      </c>
      <c r="X215" s="164">
        <v>25.125</v>
      </c>
      <c r="Y215" s="171">
        <v>-3463.1</v>
      </c>
      <c r="Z215" s="178">
        <v>-5.5145</v>
      </c>
      <c r="AA215" s="34">
        <v>0</v>
      </c>
      <c r="AB215" s="53">
        <v>0</v>
      </c>
      <c r="AC215" s="194">
        <v>201.14400000000001</v>
      </c>
      <c r="AD215" s="33">
        <v>0.95794000000000001</v>
      </c>
      <c r="AE215" s="34">
        <v>-2.6161999999999999E-3</v>
      </c>
      <c r="AF215" s="53">
        <v>3.4207999999999999E-6</v>
      </c>
      <c r="AG215" s="129">
        <v>0.16619999999999999</v>
      </c>
      <c r="AH215" s="25">
        <v>-6.5828999999999996E-5</v>
      </c>
      <c r="AI215" s="35">
        <v>-2.2660999999999999E-7</v>
      </c>
      <c r="AJ215" s="202">
        <v>66.608999999999995</v>
      </c>
      <c r="AK215" s="203">
        <v>0.38</v>
      </c>
      <c r="AL215" s="206">
        <v>52.951000000000001</v>
      </c>
      <c r="AM215" s="208">
        <v>1.2222</v>
      </c>
      <c r="AN215" s="240">
        <v>41.2690399418167</v>
      </c>
      <c r="AO215" s="70"/>
      <c r="AP215" s="70"/>
      <c r="AQ215" s="70"/>
      <c r="AR215" s="70"/>
      <c r="AS215" s="70"/>
      <c r="AT215" s="70"/>
      <c r="AU215" s="70"/>
      <c r="AV215" s="70"/>
      <c r="AW215" s="70"/>
      <c r="AX215" s="70"/>
      <c r="AY215" s="70"/>
      <c r="AZ215" s="70"/>
      <c r="BA215" s="70"/>
      <c r="BB215" s="70"/>
      <c r="BC215" s="70"/>
      <c r="BD215" s="70"/>
      <c r="BE215" s="70"/>
      <c r="BF215" s="70"/>
    </row>
    <row r="216" spans="1:58" x14ac:dyDescent="0.2">
      <c r="A216" s="10" t="s">
        <v>193</v>
      </c>
      <c r="B216" s="50" t="s">
        <v>143</v>
      </c>
      <c r="C216" s="50" t="s">
        <v>1165</v>
      </c>
      <c r="D216" s="50">
        <v>11</v>
      </c>
      <c r="E216" s="115">
        <v>1.2241150875</v>
      </c>
      <c r="F216" s="225">
        <f t="shared" si="13"/>
        <v>0</v>
      </c>
      <c r="G216" s="55">
        <v>156.31200000000001</v>
      </c>
      <c r="H216" s="88">
        <v>630.13</v>
      </c>
      <c r="I216" s="85">
        <v>19.48</v>
      </c>
      <c r="J216" s="31">
        <v>6.4550000000000002E-4</v>
      </c>
      <c r="K216" s="104">
        <f t="shared" si="10"/>
        <v>242.34418604651165</v>
      </c>
      <c r="L216" s="52">
        <f t="shared" si="11"/>
        <v>0.23983275178704375</v>
      </c>
      <c r="M216" s="95">
        <v>0.50700000000000001</v>
      </c>
      <c r="N216" s="229">
        <v>328.15</v>
      </c>
      <c r="O216" s="229">
        <v>198.23</v>
      </c>
      <c r="P216" s="229">
        <v>44.25</v>
      </c>
      <c r="Q216" s="127">
        <v>-5.2944000000000004</v>
      </c>
      <c r="R216" s="134">
        <v>946.14</v>
      </c>
      <c r="S216" s="33">
        <v>1.0200000000000001E-2</v>
      </c>
      <c r="T216" s="32">
        <v>-1.0155E-5</v>
      </c>
      <c r="U216" s="146">
        <v>0.2422</v>
      </c>
      <c r="V216" s="147">
        <v>0.2591</v>
      </c>
      <c r="W216" s="148">
        <v>0.28570000000000001</v>
      </c>
      <c r="X216" s="164">
        <v>24.951000000000001</v>
      </c>
      <c r="Y216" s="171">
        <v>-3479</v>
      </c>
      <c r="Z216" s="178">
        <v>-5.4527999999999999</v>
      </c>
      <c r="AA216" s="34">
        <v>0</v>
      </c>
      <c r="AB216" s="53">
        <v>0</v>
      </c>
      <c r="AC216" s="194">
        <v>204.125</v>
      </c>
      <c r="AD216" s="33">
        <v>0.93523000000000001</v>
      </c>
      <c r="AE216" s="34">
        <v>-2.5344999999999999E-3</v>
      </c>
      <c r="AF216" s="53">
        <v>3.3057E-6</v>
      </c>
      <c r="AG216" s="129">
        <v>0.16639999999999999</v>
      </c>
      <c r="AH216" s="25">
        <v>-6.5545999999999999E-5</v>
      </c>
      <c r="AI216" s="35">
        <v>-2.2259999999999999E-7</v>
      </c>
      <c r="AJ216" s="202">
        <v>67.218999999999994</v>
      </c>
      <c r="AK216" s="203">
        <v>0.38</v>
      </c>
      <c r="AL216" s="206">
        <v>53.112000000000002</v>
      </c>
      <c r="AM216" s="208">
        <v>1.2222</v>
      </c>
      <c r="AN216" s="240">
        <v>45.147983094533402</v>
      </c>
      <c r="AO216" s="70"/>
      <c r="AP216" s="70"/>
      <c r="AQ216" s="70"/>
      <c r="AR216" s="70"/>
      <c r="AS216" s="70"/>
      <c r="AT216" s="70"/>
      <c r="AU216" s="70"/>
      <c r="AV216" s="70"/>
      <c r="AW216" s="70"/>
      <c r="AX216" s="70"/>
      <c r="AY216" s="70"/>
      <c r="AZ216" s="70"/>
      <c r="BA216" s="70"/>
      <c r="BB216" s="70"/>
      <c r="BC216" s="70"/>
      <c r="BD216" s="70"/>
      <c r="BE216" s="70"/>
      <c r="BF216" s="70"/>
    </row>
    <row r="217" spans="1:58" x14ac:dyDescent="0.2">
      <c r="A217" s="10" t="s">
        <v>194</v>
      </c>
      <c r="B217" s="50" t="s">
        <v>143</v>
      </c>
      <c r="C217" s="50" t="s">
        <v>1166</v>
      </c>
      <c r="D217" s="50">
        <v>11</v>
      </c>
      <c r="E217" s="115">
        <v>16.40312926</v>
      </c>
      <c r="F217" s="225">
        <f t="shared" si="13"/>
        <v>1</v>
      </c>
      <c r="G217" s="55">
        <v>156.31200000000001</v>
      </c>
      <c r="H217" s="88">
        <v>672.56</v>
      </c>
      <c r="I217" s="85">
        <v>20.350000000000001</v>
      </c>
      <c r="J217" s="31">
        <v>6.1850000000000002E-4</v>
      </c>
      <c r="K217" s="104">
        <f t="shared" si="10"/>
        <v>252.9320388349515</v>
      </c>
      <c r="L217" s="52">
        <f t="shared" si="11"/>
        <v>0.22491158910582865</v>
      </c>
      <c r="M217" s="95">
        <v>0.27500000000000002</v>
      </c>
      <c r="N217" s="229">
        <v>332.03888888888889</v>
      </c>
      <c r="O217" s="229">
        <v>220.49</v>
      </c>
      <c r="P217" s="229">
        <v>44.39</v>
      </c>
      <c r="Q217" s="127">
        <v>-4.3525999999999998</v>
      </c>
      <c r="R217" s="134">
        <v>945.16</v>
      </c>
      <c r="S217" s="33">
        <v>6.1999999999999998E-3</v>
      </c>
      <c r="T217" s="32">
        <v>-5.8269000000000001E-6</v>
      </c>
      <c r="U217" s="146">
        <v>0.25269999999999998</v>
      </c>
      <c r="V217" s="147">
        <v>0.2535</v>
      </c>
      <c r="W217" s="148">
        <v>0.28570000000000001</v>
      </c>
      <c r="X217" s="164">
        <v>22.311</v>
      </c>
      <c r="Y217" s="171">
        <v>-3144.3</v>
      </c>
      <c r="Z217" s="178">
        <v>-4.7571000000000003</v>
      </c>
      <c r="AA217" s="34">
        <v>0</v>
      </c>
      <c r="AB217" s="53">
        <v>0</v>
      </c>
      <c r="AC217" s="194">
        <v>205.261</v>
      </c>
      <c r="AD217" s="33">
        <v>0.66468000000000005</v>
      </c>
      <c r="AE217" s="34">
        <v>-1.6253000000000001E-3</v>
      </c>
      <c r="AF217" s="53">
        <v>2.1374000000000001E-6</v>
      </c>
      <c r="AG217" s="129">
        <v>0.15659999999999999</v>
      </c>
      <c r="AH217" s="25">
        <v>-6.2254000000000004E-5</v>
      </c>
      <c r="AI217" s="35">
        <v>-1.7767999999999999E-7</v>
      </c>
      <c r="AJ217" s="202">
        <v>60.265999999999998</v>
      </c>
      <c r="AK217" s="203">
        <v>0.38</v>
      </c>
      <c r="AL217" s="206">
        <v>51.238</v>
      </c>
      <c r="AM217" s="208">
        <v>1.2222</v>
      </c>
      <c r="AN217" s="240">
        <v>5.6216296132624697</v>
      </c>
      <c r="AO217" s="70"/>
      <c r="AP217" s="70"/>
      <c r="AQ217" s="70"/>
      <c r="AR217" s="70"/>
      <c r="AS217" s="70"/>
      <c r="AT217" s="70"/>
      <c r="AU217" s="70"/>
      <c r="AV217" s="70"/>
      <c r="AW217" s="70"/>
      <c r="AX217" s="70"/>
      <c r="AY217" s="70"/>
      <c r="AZ217" s="70"/>
      <c r="BA217" s="70"/>
      <c r="BB217" s="70"/>
      <c r="BC217" s="70"/>
      <c r="BD217" s="70"/>
      <c r="BE217" s="70"/>
      <c r="BF217" s="70"/>
    </row>
    <row r="218" spans="1:58" x14ac:dyDescent="0.2">
      <c r="A218" s="10" t="s">
        <v>195</v>
      </c>
      <c r="B218" s="50" t="s">
        <v>143</v>
      </c>
      <c r="C218" s="50" t="s">
        <v>1167</v>
      </c>
      <c r="D218" s="50">
        <v>11</v>
      </c>
      <c r="E218" s="115">
        <v>3.5183007187499999</v>
      </c>
      <c r="F218" s="225">
        <f t="shared" si="13"/>
        <v>0.15114193880959695</v>
      </c>
      <c r="G218" s="55">
        <v>156.31200000000001</v>
      </c>
      <c r="H218" s="88">
        <v>620.12</v>
      </c>
      <c r="I218" s="85">
        <v>19.61</v>
      </c>
      <c r="J218" s="31">
        <v>6.3949999999999999E-4</v>
      </c>
      <c r="K218" s="104">
        <f t="shared" si="10"/>
        <v>244.61971830985917</v>
      </c>
      <c r="L218" s="52">
        <f t="shared" si="11"/>
        <v>0.24304835906654271</v>
      </c>
      <c r="M218" s="95">
        <v>0.47799999999999998</v>
      </c>
      <c r="N218" s="229">
        <v>322.03888888888889</v>
      </c>
      <c r="O218" s="229">
        <v>183.23</v>
      </c>
      <c r="P218" s="229">
        <v>44.25</v>
      </c>
      <c r="Q218" s="127">
        <v>-5.0008999999999997</v>
      </c>
      <c r="R218" s="134">
        <v>887.03</v>
      </c>
      <c r="S218" s="33">
        <v>9.5999999999999992E-3</v>
      </c>
      <c r="T218" s="32">
        <v>-9.9088999999999993E-6</v>
      </c>
      <c r="U218" s="146">
        <v>0.24440000000000001</v>
      </c>
      <c r="V218" s="147">
        <v>0.25940000000000002</v>
      </c>
      <c r="W218" s="148">
        <v>0.28570000000000001</v>
      </c>
      <c r="X218" s="164">
        <v>25.09</v>
      </c>
      <c r="Y218" s="171">
        <v>-3395.9</v>
      </c>
      <c r="Z218" s="178">
        <v>-5.5312000000000001</v>
      </c>
      <c r="AA218" s="34">
        <v>0</v>
      </c>
      <c r="AB218" s="53">
        <v>0</v>
      </c>
      <c r="AC218" s="194">
        <v>206.15100000000001</v>
      </c>
      <c r="AD218" s="33">
        <v>0.88702999999999999</v>
      </c>
      <c r="AE218" s="34">
        <v>-2.4458000000000001E-3</v>
      </c>
      <c r="AF218" s="53">
        <v>3.2946000000000002E-6</v>
      </c>
      <c r="AG218" s="129">
        <v>0.1663</v>
      </c>
      <c r="AH218" s="25">
        <v>-7.1847999999999994E-5</v>
      </c>
      <c r="AI218" s="35">
        <v>-2.216E-7</v>
      </c>
      <c r="AJ218" s="202">
        <v>64.709000000000003</v>
      </c>
      <c r="AK218" s="203">
        <v>0.38</v>
      </c>
      <c r="AL218" s="206">
        <v>52.442</v>
      </c>
      <c r="AM218" s="208">
        <v>1.2222</v>
      </c>
      <c r="AN218" s="240">
        <v>35.614526059337699</v>
      </c>
      <c r="AO218" s="70"/>
      <c r="AP218" s="70"/>
      <c r="AQ218" s="70"/>
      <c r="AR218" s="70"/>
      <c r="AS218" s="70"/>
      <c r="AT218" s="70"/>
      <c r="AU218" s="70"/>
      <c r="AV218" s="70"/>
      <c r="AW218" s="70"/>
      <c r="AX218" s="70"/>
      <c r="AY218" s="70"/>
      <c r="AZ218" s="70"/>
      <c r="BA218" s="70"/>
      <c r="BB218" s="70"/>
      <c r="BC218" s="70"/>
      <c r="BD218" s="70"/>
      <c r="BE218" s="70"/>
      <c r="BF218" s="70"/>
    </row>
    <row r="219" spans="1:58" x14ac:dyDescent="0.2">
      <c r="A219" s="10" t="s">
        <v>196</v>
      </c>
      <c r="B219" s="50" t="s">
        <v>143</v>
      </c>
      <c r="C219" s="50" t="s">
        <v>1168</v>
      </c>
      <c r="D219" s="50">
        <v>11</v>
      </c>
      <c r="E219" s="115">
        <v>5.1959037600000002</v>
      </c>
      <c r="F219" s="225">
        <f t="shared" si="13"/>
        <v>0.2616631506738914</v>
      </c>
      <c r="G219" s="55">
        <v>156.31200000000001</v>
      </c>
      <c r="H219" s="88">
        <v>638.91</v>
      </c>
      <c r="I219" s="85">
        <v>19.809999999999999</v>
      </c>
      <c r="J219" s="31">
        <v>6.3449999999999997E-4</v>
      </c>
      <c r="K219" s="104">
        <f t="shared" si="10"/>
        <v>246.54889589905366</v>
      </c>
      <c r="L219" s="52">
        <f t="shared" si="11"/>
        <v>0.2364416751742664</v>
      </c>
      <c r="M219" s="95">
        <v>0.41899999999999998</v>
      </c>
      <c r="N219" s="229">
        <v>327.03888888888889</v>
      </c>
      <c r="O219" s="229">
        <v>200.65</v>
      </c>
      <c r="P219" s="229">
        <v>44.34</v>
      </c>
      <c r="Q219" s="127">
        <v>-5.1939000000000002</v>
      </c>
      <c r="R219" s="134">
        <v>1023.6</v>
      </c>
      <c r="S219" s="33">
        <v>8.8000000000000005E-3</v>
      </c>
      <c r="T219" s="32">
        <v>-8.4587999999999994E-6</v>
      </c>
      <c r="U219" s="146">
        <v>0.24640000000000001</v>
      </c>
      <c r="V219" s="147">
        <v>0.25119999999999998</v>
      </c>
      <c r="W219" s="148">
        <v>0.28570000000000001</v>
      </c>
      <c r="X219" s="164">
        <v>24.12</v>
      </c>
      <c r="Y219" s="171">
        <v>-3336.2</v>
      </c>
      <c r="Z219" s="178">
        <v>-5.2493999999999996</v>
      </c>
      <c r="AA219" s="34">
        <v>0</v>
      </c>
      <c r="AB219" s="53">
        <v>0</v>
      </c>
      <c r="AC219" s="194">
        <v>202.15299999999999</v>
      </c>
      <c r="AD219" s="33">
        <v>0.84891000000000005</v>
      </c>
      <c r="AE219" s="34">
        <v>-2.2507999999999998E-3</v>
      </c>
      <c r="AF219" s="53">
        <v>2.9697999999999999E-6</v>
      </c>
      <c r="AG219" s="129">
        <v>0.16300000000000001</v>
      </c>
      <c r="AH219" s="25">
        <v>-6.6377000000000005E-5</v>
      </c>
      <c r="AI219" s="35">
        <v>-2.0760000000000001E-7</v>
      </c>
      <c r="AJ219" s="202">
        <v>63.893999999999998</v>
      </c>
      <c r="AK219" s="203">
        <v>0.38</v>
      </c>
      <c r="AL219" s="206">
        <v>52.158000000000001</v>
      </c>
      <c r="AM219" s="208">
        <v>1.2222</v>
      </c>
      <c r="AN219" s="240">
        <v>22.5260506946872</v>
      </c>
      <c r="AO219" s="70"/>
      <c r="AP219" s="70"/>
      <c r="AQ219" s="70"/>
      <c r="AR219" s="70"/>
      <c r="AS219" s="70"/>
      <c r="AT219" s="70"/>
      <c r="AU219" s="70"/>
      <c r="AV219" s="70"/>
      <c r="AW219" s="70"/>
      <c r="AX219" s="70"/>
      <c r="AY219" s="70"/>
      <c r="AZ219" s="70"/>
      <c r="BA219" s="70"/>
      <c r="BB219" s="70"/>
      <c r="BC219" s="70"/>
      <c r="BD219" s="70"/>
      <c r="BE219" s="70"/>
      <c r="BF219" s="70"/>
    </row>
    <row r="220" spans="1:58" x14ac:dyDescent="0.2">
      <c r="A220" s="65" t="s">
        <v>197</v>
      </c>
      <c r="B220" s="50" t="s">
        <v>143</v>
      </c>
      <c r="C220" s="50" t="s">
        <v>1169</v>
      </c>
      <c r="D220" s="50">
        <v>11</v>
      </c>
      <c r="E220" s="115">
        <v>4.4483325825</v>
      </c>
      <c r="F220" s="225">
        <f t="shared" si="13"/>
        <v>0.21241283909210343</v>
      </c>
      <c r="G220" s="55">
        <v>156.31200000000001</v>
      </c>
      <c r="H220" s="85">
        <v>625.29</v>
      </c>
      <c r="I220" s="85">
        <v>19.75</v>
      </c>
      <c r="J220" s="31">
        <v>6.3349999999999995E-4</v>
      </c>
      <c r="K220" s="104">
        <f t="shared" si="10"/>
        <v>246.93838862559244</v>
      </c>
      <c r="L220" s="52">
        <f t="shared" si="11"/>
        <v>0.24048019010494981</v>
      </c>
      <c r="M220" s="95">
        <v>0.44900000000000001</v>
      </c>
      <c r="N220" s="229">
        <v>322.59444444444443</v>
      </c>
      <c r="O220" s="229">
        <v>168.23</v>
      </c>
      <c r="P220" s="229">
        <v>44.32</v>
      </c>
      <c r="Q220" s="127">
        <v>-5.3181000000000003</v>
      </c>
      <c r="R220" s="134">
        <v>1020.2</v>
      </c>
      <c r="S220" s="33">
        <v>9.4000000000000004E-3</v>
      </c>
      <c r="T220" s="32">
        <v>-9.1826999999999993E-6</v>
      </c>
      <c r="U220" s="146">
        <v>0.2467</v>
      </c>
      <c r="V220" s="147">
        <v>0.25590000000000002</v>
      </c>
      <c r="W220" s="148">
        <v>0.28570000000000001</v>
      </c>
      <c r="X220" s="164">
        <v>24.742000000000001</v>
      </c>
      <c r="Y220" s="171">
        <v>-3356.5</v>
      </c>
      <c r="Z220" s="178">
        <v>-5.4374000000000002</v>
      </c>
      <c r="AA220" s="34">
        <v>0</v>
      </c>
      <c r="AB220" s="53">
        <v>0</v>
      </c>
      <c r="AC220" s="194">
        <v>212.68899999999999</v>
      </c>
      <c r="AD220" s="33">
        <v>0.80442000000000002</v>
      </c>
      <c r="AE220" s="34">
        <v>-2.2119000000000002E-3</v>
      </c>
      <c r="AF220" s="53">
        <v>3.0562000000000001E-6</v>
      </c>
      <c r="AG220" s="129">
        <v>0.16639999999999999</v>
      </c>
      <c r="AH220" s="25">
        <v>-7.6706999999999996E-5</v>
      </c>
      <c r="AI220" s="35">
        <v>-2.1007E-7</v>
      </c>
      <c r="AJ220" s="202">
        <v>63.886000000000003</v>
      </c>
      <c r="AK220" s="203">
        <v>0.38</v>
      </c>
      <c r="AL220" s="206">
        <v>52.23</v>
      </c>
      <c r="AM220" s="208">
        <v>1.2222</v>
      </c>
      <c r="AN220" s="240">
        <v>29.095897650537299</v>
      </c>
      <c r="AO220" s="70"/>
      <c r="AP220" s="70"/>
      <c r="AQ220" s="70"/>
      <c r="AR220" s="70"/>
      <c r="AS220" s="70"/>
      <c r="AT220" s="70"/>
      <c r="AU220" s="70"/>
      <c r="AV220" s="70"/>
      <c r="AW220" s="70"/>
      <c r="AX220" s="70"/>
      <c r="AY220" s="70"/>
      <c r="AZ220" s="70"/>
      <c r="BA220" s="70"/>
      <c r="BB220" s="70"/>
      <c r="BC220" s="70"/>
      <c r="BD220" s="70"/>
      <c r="BE220" s="70"/>
      <c r="BF220" s="70"/>
    </row>
    <row r="221" spans="1:58" x14ac:dyDescent="0.2">
      <c r="A221" s="65" t="s">
        <v>198</v>
      </c>
      <c r="B221" s="50" t="s">
        <v>143</v>
      </c>
      <c r="C221" s="50" t="s">
        <v>1170</v>
      </c>
      <c r="D221" s="50">
        <v>11</v>
      </c>
      <c r="E221" s="115">
        <v>4.9262080875000001</v>
      </c>
      <c r="F221" s="225">
        <f t="shared" si="13"/>
        <v>0.24389548345683251</v>
      </c>
      <c r="G221" s="55">
        <v>156.31200000000001</v>
      </c>
      <c r="H221" s="85">
        <v>638.91</v>
      </c>
      <c r="I221" s="85">
        <v>19.809999999999999</v>
      </c>
      <c r="J221" s="31">
        <v>6.3449999999999997E-4</v>
      </c>
      <c r="K221" s="104">
        <f t="shared" si="10"/>
        <v>246.54889589905366</v>
      </c>
      <c r="L221" s="52">
        <f t="shared" si="11"/>
        <v>0.2364416751742664</v>
      </c>
      <c r="M221" s="95">
        <v>0.41899999999999998</v>
      </c>
      <c r="N221" s="229">
        <v>327.03888888888889</v>
      </c>
      <c r="O221" s="229">
        <v>200.65</v>
      </c>
      <c r="P221" s="229">
        <v>44.34</v>
      </c>
      <c r="Q221" s="127">
        <v>-5.1939000000000002</v>
      </c>
      <c r="R221" s="134">
        <v>1023.6</v>
      </c>
      <c r="S221" s="33">
        <v>8.8000000000000005E-3</v>
      </c>
      <c r="T221" s="32">
        <v>-8.4587999999999994E-6</v>
      </c>
      <c r="U221" s="146">
        <v>0.24640000000000001</v>
      </c>
      <c r="V221" s="147">
        <v>0.25119999999999998</v>
      </c>
      <c r="W221" s="148">
        <v>0.28570000000000001</v>
      </c>
      <c r="X221" s="164">
        <v>24.12</v>
      </c>
      <c r="Y221" s="171">
        <v>-3336.2</v>
      </c>
      <c r="Z221" s="178">
        <v>-5.2493999999999996</v>
      </c>
      <c r="AA221" s="34">
        <v>0</v>
      </c>
      <c r="AB221" s="53">
        <v>0</v>
      </c>
      <c r="AC221" s="194">
        <v>202.15299999999999</v>
      </c>
      <c r="AD221" s="33">
        <v>0.84891000000000005</v>
      </c>
      <c r="AE221" s="34">
        <v>-2.2507999999999998E-3</v>
      </c>
      <c r="AF221" s="53">
        <v>2.9697999999999999E-6</v>
      </c>
      <c r="AG221" s="129">
        <v>0.16300000000000001</v>
      </c>
      <c r="AH221" s="25">
        <v>-6.6377000000000005E-5</v>
      </c>
      <c r="AI221" s="35">
        <v>-2.0760000000000001E-7</v>
      </c>
      <c r="AJ221" s="202">
        <v>63.893999999999998</v>
      </c>
      <c r="AK221" s="203">
        <v>0.38</v>
      </c>
      <c r="AL221" s="206">
        <v>52.158000000000001</v>
      </c>
      <c r="AM221" s="208">
        <v>1.2222</v>
      </c>
      <c r="AN221" s="240">
        <v>20.1284246262152</v>
      </c>
      <c r="AO221" s="70"/>
      <c r="AP221" s="70"/>
      <c r="AQ221" s="70"/>
      <c r="AR221" s="70"/>
      <c r="AS221" s="70"/>
      <c r="AT221" s="70"/>
      <c r="AU221" s="70"/>
      <c r="AV221" s="70"/>
      <c r="AW221" s="70"/>
      <c r="AX221" s="70"/>
      <c r="AY221" s="70"/>
      <c r="AZ221" s="70"/>
      <c r="BA221" s="70"/>
      <c r="BB221" s="70"/>
      <c r="BC221" s="70"/>
      <c r="BD221" s="70"/>
      <c r="BE221" s="70"/>
      <c r="BF221" s="70"/>
    </row>
    <row r="222" spans="1:58" x14ac:dyDescent="0.2">
      <c r="A222" s="10" t="s">
        <v>199</v>
      </c>
      <c r="B222" s="50" t="s">
        <v>143</v>
      </c>
      <c r="C222" s="50" t="s">
        <v>1171</v>
      </c>
      <c r="D222" s="50">
        <v>11</v>
      </c>
      <c r="E222" s="115">
        <v>3.5172823124999999</v>
      </c>
      <c r="F222" s="225">
        <f t="shared" si="13"/>
        <v>0.15107484576663471</v>
      </c>
      <c r="G222" s="55">
        <v>156.31200000000001</v>
      </c>
      <c r="H222" s="88">
        <v>625.61</v>
      </c>
      <c r="I222" s="85">
        <v>19.61</v>
      </c>
      <c r="J222" s="31">
        <v>6.3949999999999999E-4</v>
      </c>
      <c r="K222" s="104">
        <f t="shared" si="10"/>
        <v>244.61971830985917</v>
      </c>
      <c r="L222" s="52">
        <f t="shared" si="11"/>
        <v>0.24091550394709876</v>
      </c>
      <c r="M222" s="95">
        <v>0.47799999999999998</v>
      </c>
      <c r="N222" s="229">
        <v>324.26111111111106</v>
      </c>
      <c r="O222" s="229">
        <v>183.23</v>
      </c>
      <c r="P222" s="229">
        <v>44.24</v>
      </c>
      <c r="Q222" s="127">
        <v>-5.0384000000000002</v>
      </c>
      <c r="R222" s="134">
        <v>901.73</v>
      </c>
      <c r="S222" s="33">
        <v>9.5999999999999992E-3</v>
      </c>
      <c r="T222" s="32">
        <v>-9.7752999999999994E-6</v>
      </c>
      <c r="U222" s="146">
        <v>0.24440000000000001</v>
      </c>
      <c r="V222" s="147">
        <v>0.25990000000000002</v>
      </c>
      <c r="W222" s="148">
        <v>0.28570000000000001</v>
      </c>
      <c r="X222" s="164">
        <v>24.911999999999999</v>
      </c>
      <c r="Y222" s="171">
        <v>-3411.5</v>
      </c>
      <c r="Z222" s="178">
        <v>-5.4683999999999999</v>
      </c>
      <c r="AA222" s="34">
        <v>0</v>
      </c>
      <c r="AB222" s="53">
        <v>0</v>
      </c>
      <c r="AC222" s="194">
        <v>208.88499999999999</v>
      </c>
      <c r="AD222" s="33">
        <v>0.86623000000000006</v>
      </c>
      <c r="AE222" s="34">
        <v>-2.3692000000000001E-3</v>
      </c>
      <c r="AF222" s="53">
        <v>3.1833000000000001E-6</v>
      </c>
      <c r="AG222" s="129">
        <v>0.16639999999999999</v>
      </c>
      <c r="AH222" s="25">
        <v>-7.1452000000000006E-5</v>
      </c>
      <c r="AI222" s="35">
        <v>-2.1766999999999999E-7</v>
      </c>
      <c r="AJ222" s="202">
        <v>65.31</v>
      </c>
      <c r="AK222" s="203">
        <v>0.38</v>
      </c>
      <c r="AL222" s="206">
        <v>52.604999999999997</v>
      </c>
      <c r="AM222" s="208">
        <v>1.2222</v>
      </c>
      <c r="AN222" s="240">
        <v>39.859195410063101</v>
      </c>
      <c r="AO222" s="70"/>
      <c r="AP222" s="70"/>
      <c r="AQ222" s="70"/>
      <c r="AR222" s="70"/>
      <c r="AS222" s="70"/>
      <c r="AT222" s="70"/>
      <c r="AU222" s="70"/>
      <c r="AV222" s="70"/>
      <c r="AW222" s="70"/>
      <c r="AX222" s="70"/>
      <c r="AY222" s="70"/>
      <c r="AZ222" s="70"/>
      <c r="BA222" s="70"/>
      <c r="BB222" s="70"/>
      <c r="BC222" s="70"/>
      <c r="BD222" s="70"/>
      <c r="BE222" s="70"/>
      <c r="BF222" s="70"/>
    </row>
    <row r="223" spans="1:58" x14ac:dyDescent="0.2">
      <c r="A223" s="10" t="s">
        <v>200</v>
      </c>
      <c r="B223" s="50" t="s">
        <v>143</v>
      </c>
      <c r="C223" s="50" t="s">
        <v>1172</v>
      </c>
      <c r="D223" s="50">
        <v>11</v>
      </c>
      <c r="E223" s="115">
        <v>2.8357418375000001</v>
      </c>
      <c r="F223" s="225">
        <f t="shared" si="13"/>
        <v>0.10617466534287869</v>
      </c>
      <c r="G223" s="55">
        <v>156.31200000000001</v>
      </c>
      <c r="H223" s="88">
        <v>626.99</v>
      </c>
      <c r="I223" s="85">
        <v>19.61</v>
      </c>
      <c r="J223" s="31">
        <v>6.3949999999999999E-4</v>
      </c>
      <c r="K223" s="104">
        <f t="shared" si="10"/>
        <v>244.61971830985917</v>
      </c>
      <c r="L223" s="52">
        <f t="shared" si="11"/>
        <v>0.2403852508402757</v>
      </c>
      <c r="M223" s="95">
        <v>0.47799999999999998</v>
      </c>
      <c r="N223" s="229">
        <v>324.81666666666666</v>
      </c>
      <c r="O223" s="229">
        <v>183.23</v>
      </c>
      <c r="P223" s="229">
        <v>44.26</v>
      </c>
      <c r="Q223" s="127">
        <v>-5.0468000000000002</v>
      </c>
      <c r="R223" s="134">
        <v>905.25</v>
      </c>
      <c r="S223" s="33">
        <v>9.5999999999999992E-3</v>
      </c>
      <c r="T223" s="32">
        <v>-9.7410000000000004E-6</v>
      </c>
      <c r="U223" s="146">
        <v>0.24440000000000001</v>
      </c>
      <c r="V223" s="147">
        <v>0.25740000000000002</v>
      </c>
      <c r="W223" s="148">
        <v>0.28570000000000001</v>
      </c>
      <c r="X223" s="164">
        <v>24.867999999999999</v>
      </c>
      <c r="Y223" s="171">
        <v>-3415.4</v>
      </c>
      <c r="Z223" s="178">
        <v>-5.4528999999999996</v>
      </c>
      <c r="AA223" s="34">
        <v>0</v>
      </c>
      <c r="AB223" s="53">
        <v>0</v>
      </c>
      <c r="AC223" s="194">
        <v>208.40199999999999</v>
      </c>
      <c r="AD223" s="33">
        <v>0.87</v>
      </c>
      <c r="AE223" s="34">
        <v>-2.3777E-3</v>
      </c>
      <c r="AF223" s="53">
        <v>3.1914999999999999E-6</v>
      </c>
      <c r="AG223" s="129">
        <v>0.16639999999999999</v>
      </c>
      <c r="AH223" s="25">
        <v>-7.1353999999999995E-5</v>
      </c>
      <c r="AI223" s="35">
        <v>-2.1671000000000001E-7</v>
      </c>
      <c r="AJ223" s="202">
        <v>65.459999999999994</v>
      </c>
      <c r="AK223" s="203">
        <v>0.38</v>
      </c>
      <c r="AL223" s="206">
        <v>52.645000000000003</v>
      </c>
      <c r="AM223" s="208">
        <v>1.2222</v>
      </c>
      <c r="AN223" s="240">
        <v>29.886137706824002</v>
      </c>
      <c r="AO223" s="70"/>
      <c r="AP223" s="70"/>
      <c r="AQ223" s="70"/>
      <c r="AR223" s="70"/>
      <c r="AS223" s="70"/>
      <c r="AT223" s="70"/>
      <c r="AU223" s="70"/>
      <c r="AV223" s="70"/>
      <c r="AW223" s="70"/>
      <c r="AX223" s="70"/>
      <c r="AY223" s="70"/>
      <c r="AZ223" s="70"/>
      <c r="BA223" s="70"/>
      <c r="BB223" s="70"/>
      <c r="BC223" s="70"/>
      <c r="BD223" s="70"/>
      <c r="BE223" s="70"/>
      <c r="BF223" s="70"/>
    </row>
    <row r="224" spans="1:58" x14ac:dyDescent="0.2">
      <c r="A224" s="10" t="s">
        <v>201</v>
      </c>
      <c r="B224" s="50" t="s">
        <v>143</v>
      </c>
      <c r="C224" s="50" t="s">
        <v>1173</v>
      </c>
      <c r="D224" s="50">
        <v>11</v>
      </c>
      <c r="E224" s="115">
        <v>4.1788279612499997</v>
      </c>
      <c r="F224" s="225">
        <f t="shared" si="13"/>
        <v>0.19465775841379002</v>
      </c>
      <c r="G224" s="55">
        <v>156.31200000000001</v>
      </c>
      <c r="H224" s="88">
        <v>634.5</v>
      </c>
      <c r="I224" s="85">
        <v>19.670000000000002</v>
      </c>
      <c r="J224" s="31">
        <v>6.4050000000000001E-4</v>
      </c>
      <c r="K224" s="104">
        <f t="shared" si="10"/>
        <v>244.23749999999998</v>
      </c>
      <c r="L224" s="52">
        <f t="shared" si="11"/>
        <v>0.23863969610441854</v>
      </c>
      <c r="M224" s="95">
        <v>0.44800000000000001</v>
      </c>
      <c r="N224" s="229">
        <v>327.03888888888889</v>
      </c>
      <c r="O224" s="229">
        <v>215.65</v>
      </c>
      <c r="P224" s="229">
        <v>44.23</v>
      </c>
      <c r="Q224" s="127">
        <v>-4.7695999999999996</v>
      </c>
      <c r="R224" s="134">
        <v>879.01</v>
      </c>
      <c r="S224" s="33">
        <v>8.8000000000000005E-3</v>
      </c>
      <c r="T224" s="32">
        <v>-8.9029000000000008E-6</v>
      </c>
      <c r="U224" s="146">
        <v>0.24410000000000001</v>
      </c>
      <c r="V224" s="147">
        <v>0.25890000000000002</v>
      </c>
      <c r="W224" s="148">
        <v>0.28570000000000001</v>
      </c>
      <c r="X224" s="164">
        <v>24.431000000000001</v>
      </c>
      <c r="Y224" s="171">
        <v>-3378.4</v>
      </c>
      <c r="Z224" s="178">
        <v>-5.3300999999999998</v>
      </c>
      <c r="AA224" s="34">
        <v>0</v>
      </c>
      <c r="AB224" s="53">
        <v>0</v>
      </c>
      <c r="AC224" s="194">
        <v>197.43</v>
      </c>
      <c r="AD224" s="33">
        <v>0.91700999999999999</v>
      </c>
      <c r="AE224" s="34">
        <v>-2.4325000000000002E-3</v>
      </c>
      <c r="AF224" s="53">
        <v>3.1321999999999998E-6</v>
      </c>
      <c r="AG224" s="129">
        <v>0.1628</v>
      </c>
      <c r="AH224" s="25">
        <v>-6.0934999999999998E-5</v>
      </c>
      <c r="AI224" s="35">
        <v>-2.1868E-7</v>
      </c>
      <c r="AJ224" s="202">
        <v>64.820999999999998</v>
      </c>
      <c r="AK224" s="203">
        <v>0.38</v>
      </c>
      <c r="AL224" s="206">
        <v>52.389000000000003</v>
      </c>
      <c r="AM224" s="208">
        <v>1.2222</v>
      </c>
      <c r="AN224" s="240">
        <v>33.182891076163202</v>
      </c>
      <c r="AO224" s="70"/>
      <c r="AP224" s="70"/>
      <c r="AQ224" s="70"/>
      <c r="AR224" s="70"/>
      <c r="AS224" s="70"/>
      <c r="AT224" s="70"/>
      <c r="AU224" s="70"/>
      <c r="AV224" s="70"/>
      <c r="AW224" s="70"/>
      <c r="AX224" s="70"/>
      <c r="AY224" s="70"/>
      <c r="AZ224" s="70"/>
      <c r="BA224" s="70"/>
      <c r="BB224" s="70"/>
      <c r="BC224" s="70"/>
      <c r="BD224" s="70"/>
      <c r="BE224" s="70"/>
      <c r="BF224" s="70"/>
    </row>
    <row r="225" spans="1:58" x14ac:dyDescent="0.2">
      <c r="A225" s="10" t="s">
        <v>202</v>
      </c>
      <c r="B225" s="50" t="s">
        <v>143</v>
      </c>
      <c r="C225" s="50" t="s">
        <v>1174</v>
      </c>
      <c r="D225" s="50">
        <v>11</v>
      </c>
      <c r="E225" s="115">
        <v>5.8147054962500002</v>
      </c>
      <c r="F225" s="225">
        <f t="shared" si="13"/>
        <v>0.30243007593120419</v>
      </c>
      <c r="G225" s="55">
        <v>156.31200000000001</v>
      </c>
      <c r="H225" s="88">
        <v>624.32000000000005</v>
      </c>
      <c r="I225" s="85">
        <v>19.75</v>
      </c>
      <c r="J225" s="31">
        <v>6.3349999999999995E-4</v>
      </c>
      <c r="K225" s="104">
        <f t="shared" si="10"/>
        <v>246.93838862559244</v>
      </c>
      <c r="L225" s="52">
        <f t="shared" si="11"/>
        <v>0.24085382187135454</v>
      </c>
      <c r="M225" s="95">
        <v>0.44900000000000001</v>
      </c>
      <c r="N225" s="229">
        <v>322.03888888888889</v>
      </c>
      <c r="O225" s="229">
        <v>168.23</v>
      </c>
      <c r="P225" s="229">
        <v>44.28</v>
      </c>
      <c r="Q225" s="127">
        <v>-4.7918000000000003</v>
      </c>
      <c r="R225" s="134">
        <v>864.27</v>
      </c>
      <c r="S225" s="33">
        <v>8.9999999999999993E-3</v>
      </c>
      <c r="T225" s="32">
        <v>-9.2902999999999998E-6</v>
      </c>
      <c r="U225" s="146">
        <v>0.2467</v>
      </c>
      <c r="V225" s="147">
        <v>0.26140000000000002</v>
      </c>
      <c r="W225" s="148">
        <v>0.28570000000000001</v>
      </c>
      <c r="X225" s="164">
        <v>24.773</v>
      </c>
      <c r="Y225" s="171">
        <v>-3353.8</v>
      </c>
      <c r="Z225" s="178">
        <v>-5.4482999999999997</v>
      </c>
      <c r="AA225" s="34">
        <v>0</v>
      </c>
      <c r="AB225" s="53">
        <v>0</v>
      </c>
      <c r="AC225" s="194">
        <v>214.608</v>
      </c>
      <c r="AD225" s="33">
        <v>0.78971999999999998</v>
      </c>
      <c r="AE225" s="34">
        <v>-2.1681000000000001E-3</v>
      </c>
      <c r="AF225" s="53">
        <v>2.9996999999999998E-6</v>
      </c>
      <c r="AG225" s="129">
        <v>0.16639999999999999</v>
      </c>
      <c r="AH225" s="25">
        <v>-7.6793999999999997E-5</v>
      </c>
      <c r="AI225" s="35">
        <v>-2.1072E-7</v>
      </c>
      <c r="AJ225" s="202">
        <v>63.783000000000001</v>
      </c>
      <c r="AK225" s="203">
        <v>0.38</v>
      </c>
      <c r="AL225" s="206">
        <v>52.201999999999998</v>
      </c>
      <c r="AM225" s="208">
        <v>1.2222</v>
      </c>
      <c r="AN225" s="240">
        <v>28.1889427964792</v>
      </c>
      <c r="AO225" s="70"/>
      <c r="AP225" s="70"/>
      <c r="AQ225" s="70"/>
      <c r="AR225" s="70"/>
      <c r="AS225" s="70"/>
      <c r="AT225" s="70"/>
      <c r="AU225" s="70"/>
      <c r="AV225" s="70"/>
      <c r="AW225" s="70"/>
      <c r="AX225" s="70"/>
      <c r="AY225" s="70"/>
      <c r="AZ225" s="70"/>
      <c r="BA225" s="70"/>
      <c r="BB225" s="70"/>
      <c r="BC225" s="70"/>
      <c r="BD225" s="70"/>
      <c r="BE225" s="70"/>
      <c r="BF225" s="70"/>
    </row>
    <row r="226" spans="1:58" x14ac:dyDescent="0.2">
      <c r="A226" s="10" t="s">
        <v>203</v>
      </c>
      <c r="B226" s="50" t="s">
        <v>143</v>
      </c>
      <c r="C226" s="50" t="s">
        <v>1175</v>
      </c>
      <c r="D226" s="50">
        <v>11</v>
      </c>
      <c r="E226" s="115">
        <v>4.5149781774999997</v>
      </c>
      <c r="F226" s="225">
        <f t="shared" si="13"/>
        <v>0.21680347963322252</v>
      </c>
      <c r="G226" s="55">
        <v>156.31200000000001</v>
      </c>
      <c r="H226" s="88">
        <v>644.47</v>
      </c>
      <c r="I226" s="85">
        <v>19.809999999999999</v>
      </c>
      <c r="J226" s="31">
        <v>6.3449999999999997E-4</v>
      </c>
      <c r="K226" s="104">
        <f t="shared" si="10"/>
        <v>246.54889589905366</v>
      </c>
      <c r="L226" s="52">
        <f t="shared" si="11"/>
        <v>0.23440183512900606</v>
      </c>
      <c r="M226" s="95">
        <v>0.41899999999999998</v>
      </c>
      <c r="N226" s="229">
        <v>329.81666666666666</v>
      </c>
      <c r="O226" s="229">
        <v>200.65</v>
      </c>
      <c r="P226" s="229">
        <v>44.36</v>
      </c>
      <c r="Q226" s="127">
        <v>-5.2614999999999998</v>
      </c>
      <c r="R226" s="134">
        <v>1041.5</v>
      </c>
      <c r="S226" s="33">
        <v>8.8999999999999999E-3</v>
      </c>
      <c r="T226" s="32">
        <v>-8.4200000000000007E-6</v>
      </c>
      <c r="U226" s="146">
        <v>0.24640000000000001</v>
      </c>
      <c r="V226" s="147">
        <v>0.24909999999999999</v>
      </c>
      <c r="W226" s="148">
        <v>0.28570000000000001</v>
      </c>
      <c r="X226" s="164">
        <v>23.954999999999998</v>
      </c>
      <c r="Y226" s="171">
        <v>-3351.4</v>
      </c>
      <c r="Z226" s="178">
        <v>-5.1909999999999998</v>
      </c>
      <c r="AA226" s="34">
        <v>0</v>
      </c>
      <c r="AB226" s="53">
        <v>0</v>
      </c>
      <c r="AC226" s="194">
        <v>203.607</v>
      </c>
      <c r="AD226" s="33">
        <v>0.83801000000000003</v>
      </c>
      <c r="AE226" s="34">
        <v>-2.2070000000000002E-3</v>
      </c>
      <c r="AF226" s="53">
        <v>2.9038E-6</v>
      </c>
      <c r="AG226" s="129">
        <v>0.16309999999999999</v>
      </c>
      <c r="AH226" s="25">
        <v>-6.6068000000000005E-5</v>
      </c>
      <c r="AI226" s="35">
        <v>-2.0394000000000001E-7</v>
      </c>
      <c r="AJ226" s="202">
        <v>64.477999999999994</v>
      </c>
      <c r="AK226" s="203">
        <v>0.38</v>
      </c>
      <c r="AL226" s="206">
        <v>52.317</v>
      </c>
      <c r="AM226" s="208">
        <v>1.2222</v>
      </c>
      <c r="AN226" s="240">
        <v>19.694912912635701</v>
      </c>
      <c r="AO226" s="70"/>
      <c r="AP226" s="70"/>
      <c r="AQ226" s="70"/>
      <c r="AR226" s="70"/>
      <c r="AS226" s="70"/>
      <c r="AT226" s="70"/>
      <c r="AU226" s="70"/>
      <c r="AV226" s="70"/>
      <c r="AW226" s="70"/>
      <c r="AX226" s="70"/>
      <c r="AY226" s="70"/>
      <c r="AZ226" s="70"/>
      <c r="BA226" s="70"/>
      <c r="BB226" s="70"/>
      <c r="BC226" s="70"/>
      <c r="BD226" s="70"/>
      <c r="BE226" s="70"/>
      <c r="BF226" s="70"/>
    </row>
    <row r="227" spans="1:58" x14ac:dyDescent="0.2">
      <c r="A227" s="10" t="s">
        <v>204</v>
      </c>
      <c r="B227" s="50" t="s">
        <v>143</v>
      </c>
      <c r="C227" s="50" t="s">
        <v>1176</v>
      </c>
      <c r="D227" s="50">
        <v>11</v>
      </c>
      <c r="E227" s="115">
        <v>5.6828380349999996</v>
      </c>
      <c r="F227" s="225">
        <f t="shared" si="13"/>
        <v>0.29374259071303332</v>
      </c>
      <c r="G227" s="55">
        <v>156.31200000000001</v>
      </c>
      <c r="H227" s="88">
        <v>629.16999999999996</v>
      </c>
      <c r="I227" s="85">
        <v>19.809999999999999</v>
      </c>
      <c r="J227" s="31">
        <v>6.3449999999999997E-4</v>
      </c>
      <c r="K227" s="104">
        <f t="shared" ref="K227:K290" si="14">1/LEFT(J227,8)*G227/1000</f>
        <v>246.54889589905366</v>
      </c>
      <c r="L227" s="52">
        <f t="shared" ref="L227:L290" si="15">LEFT(I227,5)*100000/(K227*8.314/(G227/1000)*H227)</f>
        <v>0.24010196081439125</v>
      </c>
      <c r="M227" s="95">
        <v>0.41899999999999998</v>
      </c>
      <c r="N227" s="229">
        <v>322.59444444444443</v>
      </c>
      <c r="O227" s="229">
        <v>200.65</v>
      </c>
      <c r="P227" s="229">
        <v>44.27</v>
      </c>
      <c r="Q227" s="127">
        <v>-5.0506000000000002</v>
      </c>
      <c r="R227" s="134">
        <v>988.76</v>
      </c>
      <c r="S227" s="33">
        <v>8.6999999999999994E-3</v>
      </c>
      <c r="T227" s="32">
        <v>-8.4909000000000003E-6</v>
      </c>
      <c r="U227" s="146">
        <v>0.24640000000000001</v>
      </c>
      <c r="V227" s="147">
        <v>0.25559999999999999</v>
      </c>
      <c r="W227" s="148">
        <v>0.28570000000000001</v>
      </c>
      <c r="X227" s="164">
        <v>24.419</v>
      </c>
      <c r="Y227" s="171">
        <v>-3309.6</v>
      </c>
      <c r="Z227" s="178">
        <v>-5.3548</v>
      </c>
      <c r="AA227" s="34">
        <v>0</v>
      </c>
      <c r="AB227" s="53">
        <v>0</v>
      </c>
      <c r="AC227" s="194">
        <v>199.83699999999999</v>
      </c>
      <c r="AD227" s="33">
        <v>0.86658999999999997</v>
      </c>
      <c r="AE227" s="34">
        <v>-2.3245000000000002E-3</v>
      </c>
      <c r="AF227" s="53">
        <v>3.0825000000000001E-6</v>
      </c>
      <c r="AG227" s="129">
        <v>0.1628</v>
      </c>
      <c r="AH227" s="25">
        <v>-6.6913000000000001E-5</v>
      </c>
      <c r="AI227" s="35">
        <v>-2.1425E-7</v>
      </c>
      <c r="AJ227" s="202">
        <v>62.872999999999998</v>
      </c>
      <c r="AK227" s="203">
        <v>0.38</v>
      </c>
      <c r="AL227" s="206">
        <v>51.878999999999998</v>
      </c>
      <c r="AM227" s="208">
        <v>1.2222</v>
      </c>
      <c r="AN227" s="240">
        <v>20.275259335251501</v>
      </c>
      <c r="AO227" s="70"/>
      <c r="AP227" s="70"/>
      <c r="AQ227" s="70"/>
      <c r="AR227" s="70"/>
      <c r="AS227" s="70"/>
      <c r="AT227" s="70"/>
      <c r="AU227" s="70"/>
      <c r="AV227" s="70"/>
      <c r="AW227" s="70"/>
      <c r="AX227" s="70"/>
      <c r="AY227" s="70"/>
      <c r="AZ227" s="70"/>
      <c r="BA227" s="70"/>
      <c r="BB227" s="70"/>
      <c r="BC227" s="70"/>
      <c r="BD227" s="70"/>
      <c r="BE227" s="70"/>
      <c r="BF227" s="70"/>
    </row>
    <row r="228" spans="1:58" x14ac:dyDescent="0.2">
      <c r="A228" s="10" t="s">
        <v>205</v>
      </c>
      <c r="B228" s="50" t="s">
        <v>143</v>
      </c>
      <c r="C228" s="50" t="s">
        <v>1177</v>
      </c>
      <c r="D228" s="50">
        <v>11</v>
      </c>
      <c r="E228" s="115">
        <v>2.8353557375</v>
      </c>
      <c r="F228" s="225">
        <f t="shared" si="13"/>
        <v>0.10614922890836374</v>
      </c>
      <c r="G228" s="55">
        <v>156.31200000000001</v>
      </c>
      <c r="H228" s="88">
        <v>625.61</v>
      </c>
      <c r="I228" s="85">
        <v>19.61</v>
      </c>
      <c r="J228" s="31">
        <v>6.3949999999999999E-4</v>
      </c>
      <c r="K228" s="104">
        <f t="shared" si="14"/>
        <v>244.61971830985917</v>
      </c>
      <c r="L228" s="52">
        <f t="shared" si="15"/>
        <v>0.24091550394709876</v>
      </c>
      <c r="M228" s="95">
        <v>0.47799999999999998</v>
      </c>
      <c r="N228" s="229">
        <v>324.26111111111106</v>
      </c>
      <c r="O228" s="229">
        <v>183.23</v>
      </c>
      <c r="P228" s="229">
        <v>44.26</v>
      </c>
      <c r="Q228" s="127">
        <v>-5.0384000000000002</v>
      </c>
      <c r="R228" s="134">
        <v>901.73</v>
      </c>
      <c r="S228" s="33">
        <v>9.5999999999999992E-3</v>
      </c>
      <c r="T228" s="32">
        <v>-9.7752999999999994E-6</v>
      </c>
      <c r="U228" s="146">
        <v>0.24440000000000001</v>
      </c>
      <c r="V228" s="147">
        <v>0.25740000000000002</v>
      </c>
      <c r="W228" s="148">
        <v>0.28570000000000001</v>
      </c>
      <c r="X228" s="164">
        <v>24.911999999999999</v>
      </c>
      <c r="Y228" s="171">
        <v>-3411.5</v>
      </c>
      <c r="Z228" s="178">
        <v>-5.4683999999999999</v>
      </c>
      <c r="AA228" s="34">
        <v>0</v>
      </c>
      <c r="AB228" s="53">
        <v>0</v>
      </c>
      <c r="AC228" s="194">
        <v>207.74</v>
      </c>
      <c r="AD228" s="33">
        <v>0.87500999999999995</v>
      </c>
      <c r="AE228" s="34">
        <v>-2.3961999999999998E-3</v>
      </c>
      <c r="AF228" s="53">
        <v>3.2183000000000002E-6</v>
      </c>
      <c r="AG228" s="129">
        <v>0.16639999999999999</v>
      </c>
      <c r="AH228" s="25">
        <v>-7.1452000000000006E-5</v>
      </c>
      <c r="AI228" s="35">
        <v>-2.1766999999999999E-7</v>
      </c>
      <c r="AJ228" s="202">
        <v>65.31</v>
      </c>
      <c r="AK228" s="203">
        <v>0.38</v>
      </c>
      <c r="AL228" s="206">
        <v>52.604999999999997</v>
      </c>
      <c r="AM228" s="208">
        <v>1.2222</v>
      </c>
      <c r="AN228" s="240">
        <v>26.235810741448901</v>
      </c>
      <c r="AO228" s="70"/>
      <c r="AP228" s="70"/>
      <c r="AQ228" s="70"/>
      <c r="AR228" s="70"/>
      <c r="AS228" s="70"/>
      <c r="AT228" s="70"/>
      <c r="AU228" s="70"/>
      <c r="AV228" s="70"/>
      <c r="AW228" s="70"/>
      <c r="AX228" s="70"/>
      <c r="AY228" s="70"/>
      <c r="AZ228" s="70"/>
      <c r="BA228" s="70"/>
      <c r="BB228" s="70"/>
      <c r="BC228" s="70"/>
      <c r="BD228" s="70"/>
      <c r="BE228" s="70"/>
      <c r="BF228" s="70"/>
    </row>
    <row r="229" spans="1:58" x14ac:dyDescent="0.2">
      <c r="A229" s="10" t="s">
        <v>206</v>
      </c>
      <c r="B229" s="50" t="s">
        <v>143</v>
      </c>
      <c r="C229" s="50" t="s">
        <v>1178</v>
      </c>
      <c r="D229" s="50">
        <v>11</v>
      </c>
      <c r="E229" s="115">
        <v>3.8225829400000002</v>
      </c>
      <c r="F229" s="225">
        <f t="shared" si="13"/>
        <v>0.17118818277458855</v>
      </c>
      <c r="G229" s="55">
        <v>156.31200000000001</v>
      </c>
      <c r="H229" s="88">
        <v>617.37</v>
      </c>
      <c r="I229" s="85">
        <v>19.61</v>
      </c>
      <c r="J229" s="31">
        <v>6.3949999999999999E-4</v>
      </c>
      <c r="K229" s="104">
        <f t="shared" si="14"/>
        <v>244.61971830985917</v>
      </c>
      <c r="L229" s="52">
        <f t="shared" si="15"/>
        <v>0.24413098858762894</v>
      </c>
      <c r="M229" s="95">
        <v>0.47799999999999998</v>
      </c>
      <c r="N229" s="229">
        <v>320.37222222222221</v>
      </c>
      <c r="O229" s="229">
        <v>183.23</v>
      </c>
      <c r="P229" s="229">
        <v>44.22</v>
      </c>
      <c r="Q229" s="127">
        <v>-4.9793000000000003</v>
      </c>
      <c r="R229" s="134">
        <v>879.27</v>
      </c>
      <c r="S229" s="33">
        <v>9.7000000000000003E-3</v>
      </c>
      <c r="T229" s="32">
        <v>-9.9731999999999997E-6</v>
      </c>
      <c r="U229" s="146">
        <v>0.24440000000000001</v>
      </c>
      <c r="V229" s="147">
        <v>0.26169999999999999</v>
      </c>
      <c r="W229" s="148">
        <v>0.28570000000000001</v>
      </c>
      <c r="X229" s="164">
        <v>25.18</v>
      </c>
      <c r="Y229" s="171">
        <v>-3388.1</v>
      </c>
      <c r="Z229" s="178">
        <v>-5.5632000000000001</v>
      </c>
      <c r="AA229" s="34">
        <v>0</v>
      </c>
      <c r="AB229" s="53">
        <v>0</v>
      </c>
      <c r="AC229" s="194">
        <v>205.94900000000001</v>
      </c>
      <c r="AD229" s="33">
        <v>0.88853000000000004</v>
      </c>
      <c r="AE229" s="34">
        <v>-2.4567999999999999E-3</v>
      </c>
      <c r="AF229" s="53">
        <v>3.3148999999999998E-6</v>
      </c>
      <c r="AG229" s="129">
        <v>0.1663</v>
      </c>
      <c r="AH229" s="25">
        <v>-7.2045999999999994E-5</v>
      </c>
      <c r="AI229" s="35">
        <v>-2.2359999999999999E-7</v>
      </c>
      <c r="AJ229" s="202">
        <v>64.408000000000001</v>
      </c>
      <c r="AK229" s="203">
        <v>0.38</v>
      </c>
      <c r="AL229" s="206">
        <v>52.360999999999997</v>
      </c>
      <c r="AM229" s="208">
        <v>1.2222</v>
      </c>
      <c r="AN229" s="240">
        <v>37.283897035265099</v>
      </c>
      <c r="AO229" s="70"/>
      <c r="AP229" s="70"/>
      <c r="AQ229" s="70"/>
      <c r="AR229" s="70"/>
      <c r="AS229" s="70"/>
      <c r="AT229" s="70"/>
      <c r="AU229" s="70"/>
      <c r="AV229" s="70"/>
      <c r="AW229" s="70"/>
      <c r="AX229" s="70"/>
      <c r="AY229" s="70"/>
      <c r="AZ229" s="70"/>
      <c r="BA229" s="70"/>
      <c r="BB229" s="70"/>
      <c r="BC229" s="70"/>
      <c r="BD229" s="70"/>
      <c r="BE229" s="70"/>
      <c r="BF229" s="70"/>
    </row>
    <row r="230" spans="1:58" x14ac:dyDescent="0.2">
      <c r="A230" s="10" t="s">
        <v>628</v>
      </c>
      <c r="B230" s="50" t="s">
        <v>143</v>
      </c>
      <c r="C230" s="54" t="s">
        <v>629</v>
      </c>
      <c r="D230" s="50">
        <v>11</v>
      </c>
      <c r="E230" s="115">
        <v>4.1779184550000004</v>
      </c>
      <c r="F230" s="225">
        <f t="shared" ref="F230:F261" si="16">(E230-MIN($E$166:$E$323))/(MAX($E$166:$E$323)-MIN($E$166:$E$323))</f>
        <v>0.19459783974979356</v>
      </c>
      <c r="G230" s="55">
        <v>156.31200000000001</v>
      </c>
      <c r="H230" s="89">
        <v>626.62</v>
      </c>
      <c r="I230" s="89">
        <v>19.670000000000002</v>
      </c>
      <c r="J230" s="62">
        <v>6.4050000000000001E-4</v>
      </c>
      <c r="K230" s="104">
        <f t="shared" si="14"/>
        <v>244.23749999999998</v>
      </c>
      <c r="L230" s="52">
        <f t="shared" si="15"/>
        <v>0.24164068682495543</v>
      </c>
      <c r="M230" s="98">
        <v>0.44800000000000001</v>
      </c>
      <c r="N230" s="231">
        <v>323.14999999999998</v>
      </c>
      <c r="O230" s="231">
        <v>215.65</v>
      </c>
      <c r="P230" s="231">
        <v>44.23</v>
      </c>
      <c r="Q230" s="128">
        <v>-4.7142999999999997</v>
      </c>
      <c r="R230" s="135">
        <v>858.23</v>
      </c>
      <c r="S230" s="138">
        <v>8.8000000000000005E-3</v>
      </c>
      <c r="T230" s="24">
        <v>-9.0674000000000006E-6</v>
      </c>
      <c r="U230" s="152">
        <v>0.23457138284693901</v>
      </c>
      <c r="V230" s="159">
        <v>0.246733214418215</v>
      </c>
      <c r="W230" s="160">
        <v>0.278515220810714</v>
      </c>
      <c r="X230" s="167">
        <v>24.677</v>
      </c>
      <c r="Y230" s="173">
        <v>-3356.5</v>
      </c>
      <c r="Z230" s="180">
        <v>-5.4169999999999998</v>
      </c>
      <c r="AA230" s="34">
        <v>0</v>
      </c>
      <c r="AB230" s="34">
        <v>0</v>
      </c>
      <c r="AC230" s="195">
        <v>192.38300000000001</v>
      </c>
      <c r="AD230" s="27">
        <v>0.95557999999999998</v>
      </c>
      <c r="AE230" s="28">
        <v>-2.5650999999999998E-3</v>
      </c>
      <c r="AF230" s="57">
        <v>3.3133999999999999E-6</v>
      </c>
      <c r="AG230" s="197">
        <v>0.16259999999999999</v>
      </c>
      <c r="AH230" s="29">
        <v>-6.1198999999999995E-5</v>
      </c>
      <c r="AI230" s="30">
        <v>-2.2446000000000001E-7</v>
      </c>
      <c r="AJ230" s="202">
        <v>63.976999999999997</v>
      </c>
      <c r="AK230" s="203">
        <v>0.38</v>
      </c>
      <c r="AL230" s="206">
        <v>52.16</v>
      </c>
      <c r="AM230" s="208">
        <v>1.2222</v>
      </c>
      <c r="AN230" s="240">
        <v>27.8074107310788</v>
      </c>
      <c r="AO230" s="70"/>
      <c r="AP230" s="70"/>
      <c r="AQ230" s="70"/>
      <c r="AR230" s="70"/>
      <c r="AS230" s="70"/>
      <c r="AT230" s="70"/>
      <c r="AU230" s="70"/>
      <c r="AV230" s="70"/>
      <c r="AW230" s="70"/>
      <c r="AX230" s="70"/>
      <c r="AY230" s="70"/>
      <c r="AZ230" s="70"/>
      <c r="BA230" s="70"/>
      <c r="BB230" s="70"/>
      <c r="BC230" s="70"/>
      <c r="BD230" s="70"/>
      <c r="BE230" s="70"/>
      <c r="BF230" s="70"/>
    </row>
    <row r="231" spans="1:58" x14ac:dyDescent="0.2">
      <c r="A231" s="10" t="s">
        <v>630</v>
      </c>
      <c r="B231" s="50" t="s">
        <v>143</v>
      </c>
      <c r="C231" s="50" t="s">
        <v>633</v>
      </c>
      <c r="D231" s="50">
        <v>11</v>
      </c>
      <c r="E231" s="115">
        <v>6.2892263599999998</v>
      </c>
      <c r="F231" s="225">
        <f t="shared" si="16"/>
        <v>0.33369171508361334</v>
      </c>
      <c r="G231" s="55">
        <v>156.31200000000001</v>
      </c>
      <c r="H231" s="89">
        <v>630.55999999999995</v>
      </c>
      <c r="I231" s="89">
        <v>19.809999999999999</v>
      </c>
      <c r="J231" s="62">
        <v>6.3449999999999997E-4</v>
      </c>
      <c r="K231" s="104">
        <f t="shared" si="14"/>
        <v>246.54889589905366</v>
      </c>
      <c r="L231" s="52">
        <f t="shared" si="15"/>
        <v>0.23957268251330649</v>
      </c>
      <c r="M231" s="98">
        <v>0.41899999999999998</v>
      </c>
      <c r="N231" s="231">
        <v>323.14999999999998</v>
      </c>
      <c r="O231" s="231">
        <v>200.65</v>
      </c>
      <c r="P231" s="231">
        <v>44.26</v>
      </c>
      <c r="Q231" s="128">
        <v>-4.5098000000000003</v>
      </c>
      <c r="R231" s="135">
        <v>835.12</v>
      </c>
      <c r="S231" s="138">
        <v>8.2000000000000007E-3</v>
      </c>
      <c r="T231" s="24">
        <v>-8.4841000000000006E-6</v>
      </c>
      <c r="U231" s="152">
        <v>0.23581743415095599</v>
      </c>
      <c r="V231" s="159">
        <v>0.24664943858778901</v>
      </c>
      <c r="W231" s="160">
        <v>0.275829112256467</v>
      </c>
      <c r="X231" s="167">
        <v>24.376000000000001</v>
      </c>
      <c r="Y231" s="173">
        <v>-3313.4</v>
      </c>
      <c r="Z231" s="180">
        <v>-5.3395000000000001</v>
      </c>
      <c r="AA231" s="34">
        <v>0</v>
      </c>
      <c r="AB231" s="34">
        <v>0</v>
      </c>
      <c r="AC231" s="195">
        <v>200.50800000000001</v>
      </c>
      <c r="AD231" s="27">
        <v>0.86148000000000002</v>
      </c>
      <c r="AE231" s="28">
        <v>-2.3061000000000002E-3</v>
      </c>
      <c r="AF231" s="57">
        <v>3.0562000000000001E-6</v>
      </c>
      <c r="AG231" s="197">
        <v>0.16289999999999999</v>
      </c>
      <c r="AH231" s="29">
        <v>-6.6836999999999997E-5</v>
      </c>
      <c r="AI231" s="30">
        <v>-2.1327999999999999E-7</v>
      </c>
      <c r="AJ231" s="202">
        <v>63.018999999999998</v>
      </c>
      <c r="AK231" s="203">
        <v>0.38</v>
      </c>
      <c r="AL231" s="206">
        <v>51.918999999999997</v>
      </c>
      <c r="AM231" s="208">
        <v>1.2222</v>
      </c>
      <c r="AN231" s="240">
        <v>26.6547531397268</v>
      </c>
      <c r="AO231" s="70"/>
      <c r="AP231" s="70"/>
      <c r="AQ231" s="70"/>
      <c r="AR231" s="70"/>
      <c r="AS231" s="70"/>
      <c r="AT231" s="70"/>
      <c r="AU231" s="70"/>
      <c r="AV231" s="70"/>
      <c r="AW231" s="70"/>
      <c r="AX231" s="70"/>
      <c r="AY231" s="70"/>
      <c r="AZ231" s="70"/>
      <c r="BA231" s="70"/>
      <c r="BB231" s="70"/>
      <c r="BC231" s="70"/>
      <c r="BD231" s="70"/>
      <c r="BE231" s="70"/>
      <c r="BF231" s="70"/>
    </row>
    <row r="232" spans="1:58" x14ac:dyDescent="0.2">
      <c r="A232" s="10" t="s">
        <v>631</v>
      </c>
      <c r="B232" s="50" t="s">
        <v>143</v>
      </c>
      <c r="C232" s="50" t="s">
        <v>634</v>
      </c>
      <c r="D232" s="50">
        <v>11</v>
      </c>
      <c r="E232" s="115">
        <v>6.1184077524999996</v>
      </c>
      <c r="F232" s="225">
        <f t="shared" si="16"/>
        <v>0.32243811155187191</v>
      </c>
      <c r="G232" s="55">
        <v>156.31200000000001</v>
      </c>
      <c r="H232" s="89">
        <v>615.61</v>
      </c>
      <c r="I232" s="89">
        <v>19.75</v>
      </c>
      <c r="J232" s="62">
        <v>6.3349999999999995E-4</v>
      </c>
      <c r="K232" s="104">
        <f t="shared" si="14"/>
        <v>246.93838862559244</v>
      </c>
      <c r="L232" s="52">
        <f t="shared" si="15"/>
        <v>0.24426155856910067</v>
      </c>
      <c r="M232" s="98">
        <v>0.44900000000000001</v>
      </c>
      <c r="N232" s="231">
        <v>318.14999999999998</v>
      </c>
      <c r="O232" s="231">
        <v>168.23</v>
      </c>
      <c r="P232" s="231">
        <v>44.21</v>
      </c>
      <c r="Q232" s="128">
        <v>-4.7160000000000002</v>
      </c>
      <c r="R232" s="135">
        <v>839</v>
      </c>
      <c r="S232" s="138">
        <v>8.9999999999999993E-3</v>
      </c>
      <c r="T232" s="24">
        <v>-9.4670999999999995E-6</v>
      </c>
      <c r="U232" s="152">
        <v>0.257495182738047</v>
      </c>
      <c r="V232" s="159">
        <v>0.27415437146645599</v>
      </c>
      <c r="W232" s="160">
        <v>0.29770158476833197</v>
      </c>
      <c r="X232" s="167">
        <v>25.056999999999999</v>
      </c>
      <c r="Y232" s="173">
        <v>-3329.7</v>
      </c>
      <c r="Z232" s="180">
        <v>-5.5487000000000002</v>
      </c>
      <c r="AA232" s="34">
        <v>0</v>
      </c>
      <c r="AB232" s="34">
        <v>0</v>
      </c>
      <c r="AC232" s="195">
        <v>211.602</v>
      </c>
      <c r="AD232" s="27">
        <v>0.81232000000000004</v>
      </c>
      <c r="AE232" s="28">
        <v>-2.2575999999999998E-3</v>
      </c>
      <c r="AF232" s="57">
        <v>3.1373E-6</v>
      </c>
      <c r="AG232" s="197">
        <v>0.1663</v>
      </c>
      <c r="AH232" s="29">
        <v>-7.7584999999999997E-5</v>
      </c>
      <c r="AI232" s="30">
        <v>-2.1672E-7</v>
      </c>
      <c r="AJ232" s="202">
        <v>62.85</v>
      </c>
      <c r="AK232" s="203">
        <v>0.38</v>
      </c>
      <c r="AL232" s="206">
        <v>51.945</v>
      </c>
      <c r="AM232" s="208">
        <v>1.2222</v>
      </c>
      <c r="AN232" s="240">
        <v>31.8767305466957</v>
      </c>
      <c r="AO232" s="70"/>
      <c r="AP232" s="70"/>
      <c r="AQ232" s="70"/>
      <c r="AR232" s="70"/>
      <c r="AS232" s="70"/>
      <c r="AT232" s="70"/>
      <c r="AU232" s="70"/>
      <c r="AV232" s="70"/>
      <c r="AW232" s="70"/>
      <c r="AX232" s="70"/>
      <c r="AY232" s="70"/>
      <c r="AZ232" s="70"/>
      <c r="BA232" s="70"/>
      <c r="BB232" s="70"/>
      <c r="BC232" s="70"/>
      <c r="BD232" s="70"/>
      <c r="BE232" s="70"/>
      <c r="BF232" s="70"/>
    </row>
    <row r="233" spans="1:58" x14ac:dyDescent="0.2">
      <c r="A233" s="10" t="s">
        <v>632</v>
      </c>
      <c r="B233" s="50" t="s">
        <v>143</v>
      </c>
      <c r="C233" s="50" t="s">
        <v>635</v>
      </c>
      <c r="D233" s="50">
        <v>11</v>
      </c>
      <c r="E233" s="115">
        <v>5.1280225425000001</v>
      </c>
      <c r="F233" s="225">
        <f t="shared" si="16"/>
        <v>0.25719110678958029</v>
      </c>
      <c r="G233" s="55">
        <v>156.31200000000001</v>
      </c>
      <c r="H233" s="89">
        <v>622.52</v>
      </c>
      <c r="I233" s="89">
        <v>19.75</v>
      </c>
      <c r="J233" s="62">
        <v>6.3349999999999995E-4</v>
      </c>
      <c r="K233" s="104">
        <f t="shared" si="14"/>
        <v>246.93838862559244</v>
      </c>
      <c r="L233" s="52">
        <f t="shared" si="15"/>
        <v>0.24155024428247135</v>
      </c>
      <c r="M233" s="98">
        <v>0.44900000000000001</v>
      </c>
      <c r="N233" s="231">
        <v>320.92777777777775</v>
      </c>
      <c r="O233" s="231">
        <v>168.23</v>
      </c>
      <c r="P233" s="231">
        <v>44.3</v>
      </c>
      <c r="Q233" s="128">
        <v>-4.7777000000000003</v>
      </c>
      <c r="R233" s="135">
        <v>859.29</v>
      </c>
      <c r="S233" s="138">
        <v>8.9999999999999993E-3</v>
      </c>
      <c r="T233" s="24">
        <v>-9.3284000000000003E-6</v>
      </c>
      <c r="U233" s="152">
        <v>0.23529239745914901</v>
      </c>
      <c r="V233" s="159">
        <v>0.247446485564117</v>
      </c>
      <c r="W233" s="160">
        <v>0.27286129414420202</v>
      </c>
      <c r="X233" s="167">
        <v>24.831</v>
      </c>
      <c r="Y233" s="173">
        <v>-3348.8</v>
      </c>
      <c r="Z233" s="180">
        <v>-5.4687000000000001</v>
      </c>
      <c r="AA233" s="34">
        <v>0</v>
      </c>
      <c r="AB233" s="34">
        <v>0</v>
      </c>
      <c r="AC233" s="195">
        <v>212.542</v>
      </c>
      <c r="AD233" s="27">
        <v>0.80539000000000005</v>
      </c>
      <c r="AE233" s="28">
        <v>-2.2208000000000002E-3</v>
      </c>
      <c r="AF233" s="57">
        <v>3.0736999999999999E-6</v>
      </c>
      <c r="AG233" s="197">
        <v>0.16639999999999999</v>
      </c>
      <c r="AH233" s="29">
        <v>-7.6957000000000002E-5</v>
      </c>
      <c r="AI233" s="30">
        <v>-2.1194E-7</v>
      </c>
      <c r="AJ233" s="202">
        <v>63.59</v>
      </c>
      <c r="AK233" s="203">
        <v>0.38</v>
      </c>
      <c r="AL233" s="206">
        <v>52.149000000000001</v>
      </c>
      <c r="AM233" s="208">
        <v>1.2222</v>
      </c>
      <c r="AN233" s="240">
        <v>23.174910909998999</v>
      </c>
      <c r="AO233" s="70"/>
      <c r="AP233" s="70"/>
      <c r="AQ233" s="70"/>
      <c r="AR233" s="70"/>
      <c r="AS233" s="70"/>
      <c r="AT233" s="70"/>
      <c r="AU233" s="70"/>
      <c r="AV233" s="70"/>
      <c r="AW233" s="70"/>
      <c r="AX233" s="70"/>
      <c r="AY233" s="70"/>
      <c r="AZ233" s="70"/>
      <c r="BA233" s="70"/>
      <c r="BB233" s="70"/>
      <c r="BC233" s="70"/>
      <c r="BD233" s="70"/>
      <c r="BE233" s="70"/>
      <c r="BF233" s="70"/>
    </row>
    <row r="234" spans="1:58" x14ac:dyDescent="0.2">
      <c r="A234" s="10" t="s">
        <v>207</v>
      </c>
      <c r="B234" s="50" t="s">
        <v>143</v>
      </c>
      <c r="C234" s="50" t="s">
        <v>1179</v>
      </c>
      <c r="D234" s="50">
        <v>11</v>
      </c>
      <c r="E234" s="115">
        <v>2.8355881125</v>
      </c>
      <c r="F234" s="225">
        <f t="shared" si="16"/>
        <v>0.10616453787358106</v>
      </c>
      <c r="G234" s="55">
        <v>156.31200000000001</v>
      </c>
      <c r="H234" s="88">
        <v>621.49</v>
      </c>
      <c r="I234" s="85">
        <v>19.61</v>
      </c>
      <c r="J234" s="31">
        <v>6.3949999999999999E-4</v>
      </c>
      <c r="K234" s="104">
        <f t="shared" si="14"/>
        <v>244.61971830985917</v>
      </c>
      <c r="L234" s="52">
        <f t="shared" si="15"/>
        <v>0.24251258817413709</v>
      </c>
      <c r="M234" s="95">
        <v>0.47799999999999998</v>
      </c>
      <c r="N234" s="229">
        <v>322.59444444444443</v>
      </c>
      <c r="O234" s="229">
        <v>183.23</v>
      </c>
      <c r="P234" s="229">
        <v>44.26</v>
      </c>
      <c r="Q234" s="127">
        <v>-5.0110000000000001</v>
      </c>
      <c r="R234" s="134">
        <v>890.81</v>
      </c>
      <c r="S234" s="33">
        <v>9.5999999999999992E-3</v>
      </c>
      <c r="T234" s="32">
        <v>-9.8761000000000002E-6</v>
      </c>
      <c r="U234" s="146">
        <v>0.24440000000000001</v>
      </c>
      <c r="V234" s="147">
        <v>0.25700000000000001</v>
      </c>
      <c r="W234" s="148">
        <v>0.28570000000000001</v>
      </c>
      <c r="X234" s="164">
        <v>25.045000000000002</v>
      </c>
      <c r="Y234" s="171">
        <v>-3399.8</v>
      </c>
      <c r="Z234" s="178">
        <v>-5.5153999999999996</v>
      </c>
      <c r="AA234" s="34">
        <v>0</v>
      </c>
      <c r="AB234" s="53">
        <v>0</v>
      </c>
      <c r="AC234" s="194">
        <v>205.66499999999999</v>
      </c>
      <c r="AD234" s="33">
        <v>0.89080999999999999</v>
      </c>
      <c r="AE234" s="34">
        <v>-2.4543E-3</v>
      </c>
      <c r="AF234" s="53">
        <v>3.3027000000000002E-6</v>
      </c>
      <c r="AG234" s="129">
        <v>0.1663</v>
      </c>
      <c r="AH234" s="25">
        <v>-7.1748999999999994E-5</v>
      </c>
      <c r="AI234" s="35">
        <v>-2.206E-7</v>
      </c>
      <c r="AJ234" s="202">
        <v>64.858999999999995</v>
      </c>
      <c r="AK234" s="203">
        <v>0.38</v>
      </c>
      <c r="AL234" s="206">
        <v>52.482999999999997</v>
      </c>
      <c r="AM234" s="208">
        <v>1.2222</v>
      </c>
      <c r="AN234" s="240">
        <v>27.673207730756001</v>
      </c>
      <c r="AO234" s="70"/>
      <c r="AP234" s="70"/>
      <c r="AQ234" s="70"/>
      <c r="AR234" s="70"/>
      <c r="AS234" s="70"/>
      <c r="AT234" s="70"/>
      <c r="AU234" s="70"/>
      <c r="AV234" s="70"/>
      <c r="AW234" s="70"/>
      <c r="AX234" s="70"/>
      <c r="AY234" s="70"/>
      <c r="AZ234" s="70"/>
      <c r="BA234" s="70"/>
      <c r="BB234" s="70"/>
      <c r="BC234" s="70"/>
      <c r="BD234" s="70"/>
      <c r="BE234" s="70"/>
      <c r="BF234" s="70"/>
    </row>
    <row r="235" spans="1:58" x14ac:dyDescent="0.2">
      <c r="A235" s="10" t="s">
        <v>208</v>
      </c>
      <c r="B235" s="50" t="s">
        <v>143</v>
      </c>
      <c r="C235" s="50" t="s">
        <v>1180</v>
      </c>
      <c r="D235" s="50">
        <v>11</v>
      </c>
      <c r="E235" s="115">
        <v>3.8196114099999998</v>
      </c>
      <c r="F235" s="225">
        <f t="shared" si="16"/>
        <v>0.17099241709664462</v>
      </c>
      <c r="G235" s="55">
        <v>156.31200000000001</v>
      </c>
      <c r="H235" s="88">
        <v>614.62</v>
      </c>
      <c r="I235" s="85">
        <v>19.61</v>
      </c>
      <c r="J235" s="31">
        <v>6.3949999999999999E-4</v>
      </c>
      <c r="K235" s="104">
        <f t="shared" si="14"/>
        <v>244.61971830985917</v>
      </c>
      <c r="L235" s="52">
        <f t="shared" si="15"/>
        <v>0.24522330614744797</v>
      </c>
      <c r="M235" s="95">
        <v>0.47799999999999998</v>
      </c>
      <c r="N235" s="229">
        <v>319.26111111111106</v>
      </c>
      <c r="O235" s="229">
        <v>183.23</v>
      </c>
      <c r="P235" s="229">
        <v>44.22</v>
      </c>
      <c r="Q235" s="127">
        <v>-4.9555999999999996</v>
      </c>
      <c r="R235" s="134">
        <v>871.21</v>
      </c>
      <c r="S235" s="33">
        <v>9.7000000000000003E-3</v>
      </c>
      <c r="T235" s="32">
        <v>-1.0035E-5</v>
      </c>
      <c r="U235" s="146">
        <v>0.24440000000000001</v>
      </c>
      <c r="V235" s="147">
        <v>0.2616</v>
      </c>
      <c r="W235" s="148">
        <v>0.28570000000000001</v>
      </c>
      <c r="X235" s="164">
        <v>25.271000000000001</v>
      </c>
      <c r="Y235" s="171">
        <v>-3380.4</v>
      </c>
      <c r="Z235" s="178">
        <v>-5.5955000000000004</v>
      </c>
      <c r="AA235" s="34">
        <v>0</v>
      </c>
      <c r="AB235" s="53">
        <v>0</v>
      </c>
      <c r="AC235" s="194">
        <v>204.56899999999999</v>
      </c>
      <c r="AD235" s="33">
        <v>0.89914000000000005</v>
      </c>
      <c r="AE235" s="34">
        <v>-2.4962999999999999E-3</v>
      </c>
      <c r="AF235" s="53">
        <v>3.3724000000000001E-6</v>
      </c>
      <c r="AG235" s="129">
        <v>0.16619999999999999</v>
      </c>
      <c r="AH235" s="25">
        <v>-7.2243999999999995E-5</v>
      </c>
      <c r="AI235" s="35">
        <v>-2.2562999999999999E-7</v>
      </c>
      <c r="AJ235" s="202">
        <v>64.108000000000004</v>
      </c>
      <c r="AK235" s="203">
        <v>0.38</v>
      </c>
      <c r="AL235" s="206">
        <v>52.279000000000003</v>
      </c>
      <c r="AM235" s="208">
        <v>1.2222</v>
      </c>
      <c r="AN235" s="240">
        <v>27.9634834103787</v>
      </c>
      <c r="AO235" s="70"/>
      <c r="AP235" s="70"/>
      <c r="AQ235" s="70"/>
      <c r="AR235" s="70"/>
      <c r="AS235" s="70"/>
      <c r="AT235" s="70"/>
      <c r="AU235" s="70"/>
      <c r="AV235" s="70"/>
      <c r="AW235" s="70"/>
      <c r="AX235" s="70"/>
      <c r="AY235" s="70"/>
      <c r="AZ235" s="70"/>
      <c r="BA235" s="70"/>
      <c r="BB235" s="70"/>
      <c r="BC235" s="70"/>
      <c r="BD235" s="70"/>
      <c r="BE235" s="70"/>
      <c r="BF235" s="70"/>
    </row>
    <row r="236" spans="1:58" x14ac:dyDescent="0.2">
      <c r="A236" s="10" t="s">
        <v>209</v>
      </c>
      <c r="B236" s="50" t="s">
        <v>143</v>
      </c>
      <c r="C236" s="50" t="s">
        <v>1181</v>
      </c>
      <c r="D236" s="50">
        <v>11</v>
      </c>
      <c r="E236" s="115">
        <v>4.1779316362500003</v>
      </c>
      <c r="F236" s="225">
        <f t="shared" si="16"/>
        <v>0.19459870813622829</v>
      </c>
      <c r="G236" s="55">
        <v>156.31200000000001</v>
      </c>
      <c r="H236" s="88">
        <v>623.85</v>
      </c>
      <c r="I236" s="85">
        <v>19.670000000000002</v>
      </c>
      <c r="J236" s="31">
        <v>6.4050000000000001E-4</v>
      </c>
      <c r="K236" s="104">
        <f t="shared" si="14"/>
        <v>244.23749999999998</v>
      </c>
      <c r="L236" s="52">
        <f t="shared" si="15"/>
        <v>0.24271361253226506</v>
      </c>
      <c r="M236" s="95">
        <v>0.44800000000000001</v>
      </c>
      <c r="N236" s="229">
        <v>322.03888888888889</v>
      </c>
      <c r="O236" s="229">
        <v>215.65</v>
      </c>
      <c r="P236" s="229">
        <v>44.23</v>
      </c>
      <c r="Q236" s="127">
        <v>-4.6916000000000002</v>
      </c>
      <c r="R236" s="134">
        <v>850.45</v>
      </c>
      <c r="S236" s="33">
        <v>8.8000000000000005E-3</v>
      </c>
      <c r="T236" s="32">
        <v>-9.1222000000000005E-6</v>
      </c>
      <c r="U236" s="146">
        <v>0.24410000000000001</v>
      </c>
      <c r="V236" s="147">
        <v>0.25659999999999999</v>
      </c>
      <c r="W236" s="148">
        <v>0.28570000000000001</v>
      </c>
      <c r="X236" s="164">
        <v>24.765000000000001</v>
      </c>
      <c r="Y236" s="171">
        <v>-3348.8</v>
      </c>
      <c r="Z236" s="178">
        <v>-5.4481000000000002</v>
      </c>
      <c r="AA236" s="34">
        <v>0</v>
      </c>
      <c r="AB236" s="53">
        <v>0</v>
      </c>
      <c r="AC236" s="194">
        <v>190.84</v>
      </c>
      <c r="AD236" s="33">
        <v>0.96753</v>
      </c>
      <c r="AE236" s="34">
        <v>-2.6074000000000002E-3</v>
      </c>
      <c r="AF236" s="53">
        <v>3.3720999999999999E-6</v>
      </c>
      <c r="AG236" s="129">
        <v>0.16250000000000001</v>
      </c>
      <c r="AH236" s="25">
        <v>-6.1289000000000002E-5</v>
      </c>
      <c r="AI236" s="35">
        <v>-2.2653999999999999E-7</v>
      </c>
      <c r="AJ236" s="202">
        <v>63.680999999999997</v>
      </c>
      <c r="AK236" s="203">
        <v>0.38</v>
      </c>
      <c r="AL236" s="206">
        <v>52.08</v>
      </c>
      <c r="AM236" s="208">
        <v>1.2222</v>
      </c>
      <c r="AN236" s="240">
        <v>25.117281232058598</v>
      </c>
      <c r="AO236" s="70"/>
      <c r="AP236" s="70"/>
      <c r="AQ236" s="70"/>
      <c r="AR236" s="70"/>
      <c r="AS236" s="70"/>
      <c r="AT236" s="70"/>
      <c r="AU236" s="70"/>
      <c r="AV236" s="70"/>
      <c r="AW236" s="70"/>
      <c r="AX236" s="70"/>
      <c r="AY236" s="70"/>
      <c r="AZ236" s="70"/>
      <c r="BA236" s="70"/>
      <c r="BB236" s="70"/>
      <c r="BC236" s="70"/>
      <c r="BD236" s="70"/>
      <c r="BE236" s="70"/>
      <c r="BF236" s="70"/>
    </row>
    <row r="237" spans="1:58" x14ac:dyDescent="0.2">
      <c r="A237" s="10" t="s">
        <v>210</v>
      </c>
      <c r="B237" s="50" t="s">
        <v>143</v>
      </c>
      <c r="C237" s="50" t="s">
        <v>1182</v>
      </c>
      <c r="D237" s="50">
        <v>11</v>
      </c>
      <c r="E237" s="115">
        <v>3.8212670800000001</v>
      </c>
      <c r="F237" s="225">
        <f t="shared" si="16"/>
        <v>0.17110149335029221</v>
      </c>
      <c r="G237" s="55">
        <v>156.31200000000001</v>
      </c>
      <c r="H237" s="88">
        <v>620.12</v>
      </c>
      <c r="I237" s="85">
        <v>19.61</v>
      </c>
      <c r="J237" s="31">
        <v>6.3949999999999999E-4</v>
      </c>
      <c r="K237" s="104">
        <f t="shared" si="14"/>
        <v>244.61971830985917</v>
      </c>
      <c r="L237" s="52">
        <f t="shared" si="15"/>
        <v>0.24304835906654271</v>
      </c>
      <c r="M237" s="95">
        <v>0.47799999999999998</v>
      </c>
      <c r="N237" s="229">
        <v>322.03888888888889</v>
      </c>
      <c r="O237" s="229">
        <v>183.23</v>
      </c>
      <c r="P237" s="229">
        <v>44.21</v>
      </c>
      <c r="Q237" s="127">
        <v>-5.0008999999999997</v>
      </c>
      <c r="R237" s="134">
        <v>887.03</v>
      </c>
      <c r="S237" s="33">
        <v>9.5999999999999992E-3</v>
      </c>
      <c r="T237" s="32">
        <v>-9.9088999999999993E-6</v>
      </c>
      <c r="U237" s="146">
        <v>0.24440000000000001</v>
      </c>
      <c r="V237" s="147">
        <v>0.26200000000000001</v>
      </c>
      <c r="W237" s="148">
        <v>0.28570000000000001</v>
      </c>
      <c r="X237" s="164">
        <v>25.09</v>
      </c>
      <c r="Y237" s="171">
        <v>-3395.9</v>
      </c>
      <c r="Z237" s="178">
        <v>-5.5312000000000001</v>
      </c>
      <c r="AA237" s="34">
        <v>0</v>
      </c>
      <c r="AB237" s="53">
        <v>0</v>
      </c>
      <c r="AC237" s="194">
        <v>207.36500000000001</v>
      </c>
      <c r="AD237" s="33">
        <v>0.87768999999999997</v>
      </c>
      <c r="AE237" s="34">
        <v>-2.4169E-3</v>
      </c>
      <c r="AF237" s="53">
        <v>3.2569999999999999E-6</v>
      </c>
      <c r="AG237" s="129">
        <v>0.1663</v>
      </c>
      <c r="AH237" s="25">
        <v>-7.1847999999999994E-5</v>
      </c>
      <c r="AI237" s="35">
        <v>-2.216E-7</v>
      </c>
      <c r="AJ237" s="202">
        <v>64.709000000000003</v>
      </c>
      <c r="AK237" s="203">
        <v>0.38</v>
      </c>
      <c r="AL237" s="206">
        <v>52.442</v>
      </c>
      <c r="AM237" s="208">
        <v>1.2222</v>
      </c>
      <c r="AN237" s="240">
        <v>39.9110254949614</v>
      </c>
      <c r="AO237" s="70"/>
      <c r="AP237" s="70"/>
      <c r="AQ237" s="70"/>
      <c r="AR237" s="70"/>
      <c r="AS237" s="70"/>
      <c r="AT237" s="70"/>
      <c r="AU237" s="70"/>
      <c r="AV237" s="70"/>
      <c r="AW237" s="70"/>
      <c r="AX237" s="70"/>
      <c r="AY237" s="70"/>
      <c r="AZ237" s="70"/>
      <c r="BA237" s="70"/>
      <c r="BB237" s="70"/>
      <c r="BC237" s="70"/>
      <c r="BD237" s="70"/>
      <c r="BE237" s="70"/>
      <c r="BF237" s="70"/>
    </row>
    <row r="238" spans="1:58" x14ac:dyDescent="0.2">
      <c r="A238" s="10" t="s">
        <v>211</v>
      </c>
      <c r="B238" s="50" t="s">
        <v>143</v>
      </c>
      <c r="C238" s="50" t="s">
        <v>1183</v>
      </c>
      <c r="D238" s="50">
        <v>11</v>
      </c>
      <c r="E238" s="115">
        <v>2.8353628875000001</v>
      </c>
      <c r="F238" s="225">
        <f t="shared" si="16"/>
        <v>0.10614969995344736</v>
      </c>
      <c r="G238" s="55">
        <v>156.31200000000001</v>
      </c>
      <c r="H238" s="88">
        <v>622.87</v>
      </c>
      <c r="I238" s="85">
        <v>19.61</v>
      </c>
      <c r="J238" s="31">
        <v>6.3949999999999999E-4</v>
      </c>
      <c r="K238" s="104">
        <f t="shared" si="14"/>
        <v>244.61971830985917</v>
      </c>
      <c r="L238" s="52">
        <f t="shared" si="15"/>
        <v>0.24197528926476547</v>
      </c>
      <c r="M238" s="95">
        <v>0.47799999999999998</v>
      </c>
      <c r="N238" s="229">
        <v>323.14999999999998</v>
      </c>
      <c r="O238" s="229">
        <v>183.23</v>
      </c>
      <c r="P238" s="229">
        <v>44.26</v>
      </c>
      <c r="Q238" s="127">
        <v>-5.0206</v>
      </c>
      <c r="R238" s="134">
        <v>894.52</v>
      </c>
      <c r="S238" s="33">
        <v>9.5999999999999992E-3</v>
      </c>
      <c r="T238" s="32">
        <v>-9.8429000000000002E-6</v>
      </c>
      <c r="U238" s="146">
        <v>0.24440000000000001</v>
      </c>
      <c r="V238" s="147">
        <v>0.2571</v>
      </c>
      <c r="W238" s="148">
        <v>0.28570000000000001</v>
      </c>
      <c r="X238" s="164">
        <v>25</v>
      </c>
      <c r="Y238" s="171">
        <v>-3403.7</v>
      </c>
      <c r="Z238" s="178">
        <v>-5.4996</v>
      </c>
      <c r="AA238" s="34">
        <v>0</v>
      </c>
      <c r="AB238" s="53">
        <v>0</v>
      </c>
      <c r="AC238" s="194">
        <v>206.34299999999999</v>
      </c>
      <c r="AD238" s="33">
        <v>0.88563000000000003</v>
      </c>
      <c r="AE238" s="34">
        <v>-2.4350999999999999E-3</v>
      </c>
      <c r="AF238" s="53">
        <v>3.2748E-6</v>
      </c>
      <c r="AG238" s="129">
        <v>0.16639999999999999</v>
      </c>
      <c r="AH238" s="25">
        <v>-7.1649999999999993E-5</v>
      </c>
      <c r="AI238" s="35">
        <v>-2.1962E-7</v>
      </c>
      <c r="AJ238" s="202">
        <v>65.009</v>
      </c>
      <c r="AK238" s="203">
        <v>0.38</v>
      </c>
      <c r="AL238" s="206">
        <v>52.524000000000001</v>
      </c>
      <c r="AM238" s="208">
        <v>1.2222</v>
      </c>
      <c r="AN238" s="240">
        <v>28.2857033153057</v>
      </c>
      <c r="AO238" s="70"/>
      <c r="AP238" s="70"/>
      <c r="AQ238" s="70"/>
      <c r="AR238" s="70"/>
      <c r="AS238" s="70"/>
      <c r="AT238" s="70"/>
      <c r="AU238" s="70"/>
      <c r="AV238" s="70"/>
      <c r="AW238" s="70"/>
      <c r="AX238" s="70"/>
      <c r="AY238" s="70"/>
      <c r="AZ238" s="70"/>
      <c r="BA238" s="70"/>
      <c r="BB238" s="70"/>
      <c r="BC238" s="70"/>
      <c r="BD238" s="70"/>
      <c r="BE238" s="70"/>
      <c r="BF238" s="70"/>
    </row>
    <row r="239" spans="1:58" x14ac:dyDescent="0.2">
      <c r="A239" s="10" t="s">
        <v>212</v>
      </c>
      <c r="B239" s="50" t="s">
        <v>143</v>
      </c>
      <c r="C239" s="50" t="s">
        <v>1184</v>
      </c>
      <c r="D239" s="50">
        <v>11</v>
      </c>
      <c r="E239" s="115">
        <v>3.1363840487500001</v>
      </c>
      <c r="F239" s="225">
        <f t="shared" si="16"/>
        <v>0.12598110387922823</v>
      </c>
      <c r="G239" s="55">
        <v>156.31200000000001</v>
      </c>
      <c r="H239" s="88">
        <v>617.37</v>
      </c>
      <c r="I239" s="85">
        <v>19.61</v>
      </c>
      <c r="J239" s="31">
        <v>6.3949999999999999E-4</v>
      </c>
      <c r="K239" s="104">
        <f t="shared" si="14"/>
        <v>244.61971830985917</v>
      </c>
      <c r="L239" s="52">
        <f t="shared" si="15"/>
        <v>0.24413098858762894</v>
      </c>
      <c r="M239" s="95">
        <v>0.47799999999999998</v>
      </c>
      <c r="N239" s="229">
        <v>320.37222222222221</v>
      </c>
      <c r="O239" s="229">
        <v>183.23</v>
      </c>
      <c r="P239" s="229">
        <v>44.23</v>
      </c>
      <c r="Q239" s="127">
        <v>-4.9793000000000003</v>
      </c>
      <c r="R239" s="134">
        <v>879.27</v>
      </c>
      <c r="S239" s="33">
        <v>9.7000000000000003E-3</v>
      </c>
      <c r="T239" s="32">
        <v>-9.9731999999999997E-6</v>
      </c>
      <c r="U239" s="146">
        <v>0.24440000000000001</v>
      </c>
      <c r="V239" s="147">
        <v>0.26040000000000002</v>
      </c>
      <c r="W239" s="148">
        <v>0.28570000000000001</v>
      </c>
      <c r="X239" s="164">
        <v>25.18</v>
      </c>
      <c r="Y239" s="171">
        <v>-3388.1</v>
      </c>
      <c r="Z239" s="178">
        <v>-5.5632000000000001</v>
      </c>
      <c r="AA239" s="34">
        <v>0</v>
      </c>
      <c r="AB239" s="53">
        <v>0</v>
      </c>
      <c r="AC239" s="194">
        <v>205.334</v>
      </c>
      <c r="AD239" s="33">
        <v>0.89326000000000005</v>
      </c>
      <c r="AE239" s="34">
        <v>-2.4715000000000002E-3</v>
      </c>
      <c r="AF239" s="53">
        <v>3.3341E-6</v>
      </c>
      <c r="AG239" s="129">
        <v>0.1663</v>
      </c>
      <c r="AH239" s="25">
        <v>-7.2045999999999994E-5</v>
      </c>
      <c r="AI239" s="35">
        <v>-2.2359999999999999E-7</v>
      </c>
      <c r="AJ239" s="202">
        <v>64.408000000000001</v>
      </c>
      <c r="AK239" s="203">
        <v>0.38</v>
      </c>
      <c r="AL239" s="206">
        <v>52.360999999999997</v>
      </c>
      <c r="AM239" s="208">
        <v>1.2222</v>
      </c>
      <c r="AN239" s="240">
        <v>30.085893007443701</v>
      </c>
      <c r="AO239" s="70"/>
      <c r="AP239" s="70"/>
      <c r="AQ239" s="70"/>
      <c r="AR239" s="70"/>
      <c r="AS239" s="70"/>
      <c r="AT239" s="70"/>
      <c r="AU239" s="70"/>
      <c r="AV239" s="70"/>
      <c r="AW239" s="70"/>
      <c r="AX239" s="70"/>
      <c r="AY239" s="70"/>
      <c r="AZ239" s="70"/>
      <c r="BA239" s="70"/>
      <c r="BB239" s="70"/>
      <c r="BC239" s="70"/>
      <c r="BD239" s="70"/>
      <c r="BE239" s="70"/>
      <c r="BF239" s="70"/>
    </row>
    <row r="240" spans="1:58" x14ac:dyDescent="0.2">
      <c r="A240" s="10" t="s">
        <v>636</v>
      </c>
      <c r="B240" s="50" t="s">
        <v>143</v>
      </c>
      <c r="C240" s="63" t="s">
        <v>639</v>
      </c>
      <c r="D240" s="50">
        <v>11</v>
      </c>
      <c r="E240" s="115">
        <v>3.1385171412499999</v>
      </c>
      <c r="F240" s="225">
        <f t="shared" si="16"/>
        <v>0.12612163293307577</v>
      </c>
      <c r="G240" s="55">
        <v>156.31200000000001</v>
      </c>
      <c r="H240" s="89">
        <v>622.87</v>
      </c>
      <c r="I240" s="89">
        <v>19.61</v>
      </c>
      <c r="J240" s="62">
        <v>6.3949999999999999E-4</v>
      </c>
      <c r="K240" s="104">
        <f t="shared" si="14"/>
        <v>244.61971830985917</v>
      </c>
      <c r="L240" s="52">
        <f t="shared" si="15"/>
        <v>0.24197528926476547</v>
      </c>
      <c r="M240" s="98">
        <v>0.47799999999999998</v>
      </c>
      <c r="N240" s="231">
        <v>323.14999999999998</v>
      </c>
      <c r="O240" s="231">
        <v>183.23</v>
      </c>
      <c r="P240" s="231">
        <v>44.23</v>
      </c>
      <c r="Q240" s="128">
        <v>-5.0206</v>
      </c>
      <c r="R240" s="135">
        <v>894.52</v>
      </c>
      <c r="S240" s="138">
        <v>9.5999999999999992E-3</v>
      </c>
      <c r="T240" s="24">
        <v>-9.8429000000000002E-6</v>
      </c>
      <c r="U240" s="152">
        <v>0.23685925775577699</v>
      </c>
      <c r="V240" s="159">
        <v>0.25261046435568102</v>
      </c>
      <c r="W240" s="160">
        <v>0.27774832546869499</v>
      </c>
      <c r="X240" s="167">
        <v>25</v>
      </c>
      <c r="Y240" s="173">
        <v>-3403.7</v>
      </c>
      <c r="Z240" s="180">
        <v>-5.4996</v>
      </c>
      <c r="AA240" s="34">
        <v>0</v>
      </c>
      <c r="AB240" s="34">
        <v>0</v>
      </c>
      <c r="AC240" s="195">
        <v>207.55799999999999</v>
      </c>
      <c r="AD240" s="27">
        <v>0.87629999999999997</v>
      </c>
      <c r="AE240" s="28">
        <v>-2.4063000000000001E-3</v>
      </c>
      <c r="AF240" s="57">
        <v>3.2374000000000001E-6</v>
      </c>
      <c r="AG240" s="197">
        <v>0.16639999999999999</v>
      </c>
      <c r="AH240" s="29">
        <v>-7.1649999999999993E-5</v>
      </c>
      <c r="AI240" s="30">
        <v>-2.1962E-7</v>
      </c>
      <c r="AJ240" s="202">
        <v>65.009</v>
      </c>
      <c r="AK240" s="203">
        <v>0.38</v>
      </c>
      <c r="AL240" s="206">
        <v>52.524000000000001</v>
      </c>
      <c r="AM240" s="208">
        <v>1.2222</v>
      </c>
      <c r="AN240" s="240">
        <v>31.538701809231998</v>
      </c>
      <c r="AO240" s="70"/>
      <c r="AP240" s="70"/>
      <c r="AQ240" s="70"/>
      <c r="AR240" s="70"/>
      <c r="AS240" s="70"/>
      <c r="AT240" s="70"/>
      <c r="AU240" s="70"/>
      <c r="AV240" s="70"/>
      <c r="AW240" s="70"/>
      <c r="AX240" s="70"/>
      <c r="AY240" s="70"/>
      <c r="AZ240" s="70"/>
      <c r="BA240" s="70"/>
      <c r="BB240" s="70"/>
      <c r="BC240" s="70"/>
      <c r="BD240" s="70"/>
      <c r="BE240" s="70"/>
      <c r="BF240" s="70"/>
    </row>
    <row r="241" spans="1:58" x14ac:dyDescent="0.2">
      <c r="A241" s="10" t="s">
        <v>637</v>
      </c>
      <c r="B241" s="50" t="s">
        <v>143</v>
      </c>
      <c r="C241" s="63" t="s">
        <v>640</v>
      </c>
      <c r="D241" s="50">
        <v>11</v>
      </c>
      <c r="E241" s="115">
        <v>3.1397024125000002</v>
      </c>
      <c r="F241" s="225">
        <f t="shared" si="16"/>
        <v>0.12619971911420258</v>
      </c>
      <c r="G241" s="55">
        <v>156.31200000000001</v>
      </c>
      <c r="H241" s="89">
        <v>625.61</v>
      </c>
      <c r="I241" s="89">
        <v>19.61</v>
      </c>
      <c r="J241" s="62">
        <v>6.3949999999999999E-4</v>
      </c>
      <c r="K241" s="104">
        <f t="shared" si="14"/>
        <v>244.61971830985917</v>
      </c>
      <c r="L241" s="52">
        <f t="shared" si="15"/>
        <v>0.24091550394709876</v>
      </c>
      <c r="M241" s="98">
        <v>0.47799999999999998</v>
      </c>
      <c r="N241" s="231">
        <v>324.26111111111106</v>
      </c>
      <c r="O241" s="231">
        <v>183.23</v>
      </c>
      <c r="P241" s="231">
        <v>44.23</v>
      </c>
      <c r="Q241" s="128">
        <v>-5.0384000000000002</v>
      </c>
      <c r="R241" s="135">
        <v>901.73</v>
      </c>
      <c r="S241" s="138">
        <v>9.5999999999999992E-3</v>
      </c>
      <c r="T241" s="24">
        <v>-9.7752999999999994E-6</v>
      </c>
      <c r="U241" s="152">
        <v>0.24347924263885301</v>
      </c>
      <c r="V241" s="159">
        <v>0.25970288815812698</v>
      </c>
      <c r="W241" s="160">
        <v>0.28522973007290903</v>
      </c>
      <c r="X241" s="167">
        <v>24.911999999999999</v>
      </c>
      <c r="Y241" s="173">
        <v>-3411.5</v>
      </c>
      <c r="Z241" s="180">
        <v>-5.4683999999999999</v>
      </c>
      <c r="AA241" s="34">
        <v>0</v>
      </c>
      <c r="AB241" s="34">
        <v>0</v>
      </c>
      <c r="AC241" s="195">
        <v>208.88499999999999</v>
      </c>
      <c r="AD241" s="27">
        <v>0.86623000000000006</v>
      </c>
      <c r="AE241" s="28">
        <v>-2.3692000000000001E-3</v>
      </c>
      <c r="AF241" s="57">
        <v>3.1833000000000001E-6</v>
      </c>
      <c r="AG241" s="197">
        <v>0.16639999999999999</v>
      </c>
      <c r="AH241" s="29">
        <v>-7.1452000000000006E-5</v>
      </c>
      <c r="AI241" s="30">
        <v>-2.1766999999999999E-7</v>
      </c>
      <c r="AJ241" s="202">
        <v>65.31</v>
      </c>
      <c r="AK241" s="203">
        <v>0.38</v>
      </c>
      <c r="AL241" s="206">
        <v>52.604999999999997</v>
      </c>
      <c r="AM241" s="208">
        <v>1.2222</v>
      </c>
      <c r="AN241" s="240">
        <v>41.948374348041703</v>
      </c>
      <c r="AO241" s="70"/>
      <c r="AP241" s="70"/>
      <c r="AQ241" s="70"/>
      <c r="AR241" s="70"/>
      <c r="AS241" s="70"/>
      <c r="AT241" s="70"/>
      <c r="AU241" s="70"/>
      <c r="AV241" s="70"/>
      <c r="AW241" s="70"/>
      <c r="AX241" s="70"/>
      <c r="AY241" s="70"/>
      <c r="AZ241" s="70"/>
      <c r="BA241" s="70"/>
      <c r="BB241" s="70"/>
      <c r="BC241" s="70"/>
      <c r="BD241" s="70"/>
      <c r="BE241" s="70"/>
      <c r="BF241" s="70"/>
    </row>
    <row r="242" spans="1:58" x14ac:dyDescent="0.2">
      <c r="A242" s="10" t="s">
        <v>638</v>
      </c>
      <c r="B242" s="50" t="s">
        <v>143</v>
      </c>
      <c r="C242" s="63" t="s">
        <v>641</v>
      </c>
      <c r="D242" s="50">
        <v>11</v>
      </c>
      <c r="E242" s="115">
        <v>3.8221828800000002</v>
      </c>
      <c r="F242" s="225">
        <f t="shared" si="16"/>
        <v>0.17116182664925303</v>
      </c>
      <c r="G242" s="55">
        <v>156.31200000000001</v>
      </c>
      <c r="H242" s="89">
        <v>625.61</v>
      </c>
      <c r="I242" s="89">
        <v>19.61</v>
      </c>
      <c r="J242" s="62">
        <v>6.3949999999999999E-4</v>
      </c>
      <c r="K242" s="104">
        <f t="shared" si="14"/>
        <v>244.61971830985917</v>
      </c>
      <c r="L242" s="52">
        <f t="shared" si="15"/>
        <v>0.24091550394709876</v>
      </c>
      <c r="M242" s="98">
        <v>0.47799999999999998</v>
      </c>
      <c r="N242" s="231">
        <v>324.26111111111106</v>
      </c>
      <c r="O242" s="231">
        <v>183.23</v>
      </c>
      <c r="P242" s="231">
        <v>44.21</v>
      </c>
      <c r="Q242" s="128">
        <v>-5.0384000000000002</v>
      </c>
      <c r="R242" s="135">
        <v>901.73</v>
      </c>
      <c r="S242" s="138">
        <v>9.5999999999999992E-3</v>
      </c>
      <c r="T242" s="24">
        <v>-9.7752999999999994E-6</v>
      </c>
      <c r="U242" s="152">
        <v>0.242715400459379</v>
      </c>
      <c r="V242" s="159">
        <v>0.260395132255196</v>
      </c>
      <c r="W242" s="160">
        <v>0.28431061845204503</v>
      </c>
      <c r="X242" s="167">
        <v>24.911999999999999</v>
      </c>
      <c r="Y242" s="173">
        <v>-3411.5</v>
      </c>
      <c r="Z242" s="180">
        <v>-5.4683999999999999</v>
      </c>
      <c r="AA242" s="34">
        <v>0</v>
      </c>
      <c r="AB242" s="34">
        <v>0</v>
      </c>
      <c r="AC242" s="195">
        <v>210.09299999999999</v>
      </c>
      <c r="AD242" s="27">
        <v>0.85699999999999998</v>
      </c>
      <c r="AE242" s="28">
        <v>-2.3408000000000001E-3</v>
      </c>
      <c r="AF242" s="57">
        <v>3.1464999999999999E-6</v>
      </c>
      <c r="AG242" s="197">
        <v>0.16639999999999999</v>
      </c>
      <c r="AH242" s="29">
        <v>-7.1452000000000006E-5</v>
      </c>
      <c r="AI242" s="30">
        <v>-2.1766999999999999E-7</v>
      </c>
      <c r="AJ242" s="202">
        <v>65.31</v>
      </c>
      <c r="AK242" s="203">
        <v>0.38</v>
      </c>
      <c r="AL242" s="206">
        <v>52.604999999999997</v>
      </c>
      <c r="AM242" s="208">
        <v>1.2222</v>
      </c>
      <c r="AN242" s="240">
        <v>44.232722416600197</v>
      </c>
      <c r="AO242" s="70"/>
      <c r="AP242" s="70"/>
      <c r="AQ242" s="70"/>
      <c r="AR242" s="70"/>
      <c r="AS242" s="70"/>
      <c r="AT242" s="70"/>
      <c r="AU242" s="70"/>
      <c r="AV242" s="70"/>
      <c r="AW242" s="70"/>
      <c r="AX242" s="70"/>
      <c r="AY242" s="70"/>
      <c r="AZ242" s="70"/>
      <c r="BA242" s="70"/>
      <c r="BB242" s="70"/>
      <c r="BC242" s="70"/>
      <c r="BD242" s="70"/>
      <c r="BE242" s="70"/>
      <c r="BF242" s="70"/>
    </row>
    <row r="243" spans="1:58" x14ac:dyDescent="0.2">
      <c r="A243" s="10" t="s">
        <v>642</v>
      </c>
      <c r="B243" s="50" t="s">
        <v>143</v>
      </c>
      <c r="C243" s="54" t="s">
        <v>643</v>
      </c>
      <c r="D243" s="50">
        <v>11</v>
      </c>
      <c r="E243" s="115">
        <v>1.9063704487499999</v>
      </c>
      <c r="F243" s="225">
        <f t="shared" si="16"/>
        <v>4.4947277438217963E-2</v>
      </c>
      <c r="G243" s="55">
        <v>156.31200000000001</v>
      </c>
      <c r="H243" s="89">
        <v>629.99</v>
      </c>
      <c r="I243" s="89">
        <v>19.48</v>
      </c>
      <c r="J243" s="62">
        <v>6.4550000000000002E-4</v>
      </c>
      <c r="K243" s="104">
        <f t="shared" si="14"/>
        <v>242.34418604651165</v>
      </c>
      <c r="L243" s="52">
        <f t="shared" si="15"/>
        <v>0.23988604880009184</v>
      </c>
      <c r="M243" s="98">
        <v>0.50700000000000001</v>
      </c>
      <c r="N243" s="231">
        <v>328.15</v>
      </c>
      <c r="O243" s="231">
        <v>181.15</v>
      </c>
      <c r="P243" s="231">
        <v>44.24</v>
      </c>
      <c r="Q243" s="128">
        <v>-5.2938000000000001</v>
      </c>
      <c r="R243" s="135">
        <v>945.82</v>
      </c>
      <c r="S243" s="138">
        <v>1.0200000000000001E-2</v>
      </c>
      <c r="T243" s="24">
        <v>-1.0159E-5</v>
      </c>
      <c r="U243" s="152">
        <v>0.28719498000078902</v>
      </c>
      <c r="V243" s="159">
        <v>0.31012888075692302</v>
      </c>
      <c r="W243" s="160">
        <v>0.33515266212167599</v>
      </c>
      <c r="X243" s="167">
        <v>24.954999999999998</v>
      </c>
      <c r="Y243" s="173">
        <v>-3478.6</v>
      </c>
      <c r="Z243" s="180">
        <v>-5.4543999999999997</v>
      </c>
      <c r="AA243" s="34">
        <v>0</v>
      </c>
      <c r="AB243" s="34">
        <v>0</v>
      </c>
      <c r="AC243" s="195">
        <v>213.45099999999999</v>
      </c>
      <c r="AD243" s="27">
        <v>0.86621000000000004</v>
      </c>
      <c r="AE243" s="28">
        <v>-2.3644999999999998E-3</v>
      </c>
      <c r="AF243" s="57">
        <v>3.1596000000000002E-6</v>
      </c>
      <c r="AG243" s="197">
        <v>0.1678</v>
      </c>
      <c r="AH243" s="29">
        <v>-7.1185000000000004E-5</v>
      </c>
      <c r="AI243" s="30">
        <v>-2.1717999999999999E-7</v>
      </c>
      <c r="AJ243" s="202">
        <v>67.203999999999994</v>
      </c>
      <c r="AK243" s="203">
        <v>0.38</v>
      </c>
      <c r="AL243" s="206">
        <v>53.192999999999998</v>
      </c>
      <c r="AM243" s="208">
        <v>1.2222</v>
      </c>
      <c r="AN243" s="240">
        <v>49.459595426629299</v>
      </c>
      <c r="AO243" s="70"/>
      <c r="AP243" s="70"/>
      <c r="AQ243" s="70"/>
      <c r="AR243" s="70"/>
      <c r="AS243" s="70"/>
      <c r="AT243" s="70"/>
      <c r="AU243" s="70"/>
      <c r="AV243" s="70"/>
      <c r="AW243" s="70"/>
      <c r="AX243" s="70"/>
      <c r="AY243" s="70"/>
      <c r="AZ243" s="70"/>
      <c r="BA243" s="70"/>
      <c r="BB243" s="70"/>
      <c r="BC243" s="70"/>
      <c r="BD243" s="70"/>
      <c r="BE243" s="70"/>
      <c r="BF243" s="70"/>
    </row>
    <row r="244" spans="1:58" x14ac:dyDescent="0.2">
      <c r="A244" s="10" t="s">
        <v>213</v>
      </c>
      <c r="B244" s="50" t="s">
        <v>143</v>
      </c>
      <c r="C244" s="50" t="s">
        <v>1185</v>
      </c>
      <c r="D244" s="50">
        <v>11</v>
      </c>
      <c r="E244" s="115">
        <v>2.5930242799999998</v>
      </c>
      <c r="F244" s="225">
        <f t="shared" si="16"/>
        <v>9.0184327976982115E-2</v>
      </c>
      <c r="G244" s="55">
        <v>156.31200000000001</v>
      </c>
      <c r="H244" s="85">
        <v>631.76</v>
      </c>
      <c r="I244" s="85">
        <v>19.48</v>
      </c>
      <c r="J244" s="31">
        <v>6.4550000000000002E-4</v>
      </c>
      <c r="K244" s="104">
        <f t="shared" si="14"/>
        <v>242.34418604651165</v>
      </c>
      <c r="L244" s="52">
        <f t="shared" si="15"/>
        <v>0.2392139608135524</v>
      </c>
      <c r="M244" s="95">
        <v>0.50700000000000001</v>
      </c>
      <c r="N244" s="229">
        <v>329.26111111111106</v>
      </c>
      <c r="O244" s="229">
        <v>224.29</v>
      </c>
      <c r="P244" s="229">
        <v>44.23</v>
      </c>
      <c r="Q244" s="127">
        <v>-5.3010000000000002</v>
      </c>
      <c r="R244" s="134">
        <v>949.89</v>
      </c>
      <c r="S244" s="33">
        <v>1.0200000000000001E-2</v>
      </c>
      <c r="T244" s="32">
        <v>-1.0108E-5</v>
      </c>
      <c r="U244" s="155" t="s">
        <v>991</v>
      </c>
      <c r="V244" s="161">
        <v>0.36680000000000001</v>
      </c>
      <c r="W244" s="148">
        <v>0.45129999999999998</v>
      </c>
      <c r="X244" s="164">
        <v>24.899000000000001</v>
      </c>
      <c r="Y244" s="171">
        <v>-3483.8</v>
      </c>
      <c r="Z244" s="178">
        <v>-5.4348000000000001</v>
      </c>
      <c r="AA244" s="34">
        <v>0</v>
      </c>
      <c r="AB244" s="53">
        <v>0</v>
      </c>
      <c r="AC244" s="194">
        <v>194.727</v>
      </c>
      <c r="AD244" s="33">
        <v>1.0033000000000001</v>
      </c>
      <c r="AE244" s="34">
        <v>-2.6740000000000002E-3</v>
      </c>
      <c r="AF244" s="53">
        <v>3.3668000000000001E-6</v>
      </c>
      <c r="AG244" s="129">
        <v>0.16400000000000001</v>
      </c>
      <c r="AH244" s="25">
        <v>-5.6248000000000001E-5</v>
      </c>
      <c r="AI244" s="35">
        <v>-2.3041999999999999E-7</v>
      </c>
      <c r="AJ244" s="202">
        <v>67.400999999999996</v>
      </c>
      <c r="AK244" s="203">
        <v>0.38</v>
      </c>
      <c r="AL244" s="206">
        <v>53.16</v>
      </c>
      <c r="AM244" s="208">
        <v>1.2222</v>
      </c>
      <c r="AN244" s="240">
        <v>58.4330693528753</v>
      </c>
      <c r="AO244" s="70"/>
      <c r="AP244" s="70"/>
      <c r="AQ244" s="70"/>
      <c r="AR244" s="70"/>
      <c r="AS244" s="70"/>
      <c r="AT244" s="70"/>
      <c r="AU244" s="70"/>
      <c r="AV244" s="70"/>
      <c r="AW244" s="70"/>
      <c r="AX244" s="70"/>
      <c r="AY244" s="70"/>
      <c r="AZ244" s="70"/>
      <c r="BA244" s="70"/>
      <c r="BB244" s="70"/>
      <c r="BC244" s="70"/>
      <c r="BD244" s="70"/>
      <c r="BE244" s="70"/>
      <c r="BF244" s="70"/>
    </row>
    <row r="245" spans="1:58" x14ac:dyDescent="0.2">
      <c r="A245" s="10" t="s">
        <v>214</v>
      </c>
      <c r="B245" s="50" t="s">
        <v>143</v>
      </c>
      <c r="C245" s="50" t="s">
        <v>1186</v>
      </c>
      <c r="D245" s="50">
        <v>11</v>
      </c>
      <c r="E245" s="115">
        <v>1.90690491375</v>
      </c>
      <c r="F245" s="225">
        <f t="shared" si="16"/>
        <v>4.4982488222918879E-2</v>
      </c>
      <c r="G245" s="55">
        <v>156.31200000000001</v>
      </c>
      <c r="H245" s="88">
        <v>632.86</v>
      </c>
      <c r="I245" s="85">
        <v>19.48</v>
      </c>
      <c r="J245" s="31">
        <v>6.4550000000000002E-4</v>
      </c>
      <c r="K245" s="104">
        <f t="shared" si="14"/>
        <v>242.34418604651165</v>
      </c>
      <c r="L245" s="52">
        <f t="shared" si="15"/>
        <v>0.23879817318770324</v>
      </c>
      <c r="M245" s="95">
        <v>0.50700000000000001</v>
      </c>
      <c r="N245" s="229">
        <v>329.81666666666666</v>
      </c>
      <c r="O245" s="229">
        <v>180.25</v>
      </c>
      <c r="P245" s="229">
        <v>44.23</v>
      </c>
      <c r="Q245" s="127">
        <v>-5.3052000000000001</v>
      </c>
      <c r="R245" s="134">
        <v>952.4</v>
      </c>
      <c r="S245" s="33">
        <v>1.0200000000000001E-2</v>
      </c>
      <c r="T245" s="32">
        <v>-1.0077E-5</v>
      </c>
      <c r="U245" s="146">
        <v>0.2422</v>
      </c>
      <c r="V245" s="147">
        <v>0.26200000000000001</v>
      </c>
      <c r="W245" s="148">
        <v>0.28570000000000001</v>
      </c>
      <c r="X245" s="164">
        <v>24.864999999999998</v>
      </c>
      <c r="Y245" s="171">
        <v>-3487</v>
      </c>
      <c r="Z245" s="178">
        <v>-5.4226000000000001</v>
      </c>
      <c r="AA245" s="34">
        <v>0</v>
      </c>
      <c r="AB245" s="53">
        <v>0</v>
      </c>
      <c r="AC245" s="194">
        <v>215.11099999999999</v>
      </c>
      <c r="AD245" s="33">
        <v>0.85390999999999995</v>
      </c>
      <c r="AE245" s="34">
        <v>-2.3227E-3</v>
      </c>
      <c r="AF245" s="53">
        <v>3.1033E-6</v>
      </c>
      <c r="AG245" s="129">
        <v>0.16789999999999999</v>
      </c>
      <c r="AH245" s="25">
        <v>-7.1261999999999996E-5</v>
      </c>
      <c r="AI245" s="35">
        <v>-2.1491999999999999E-7</v>
      </c>
      <c r="AJ245" s="202">
        <v>67.525000000000006</v>
      </c>
      <c r="AK245" s="203">
        <v>0.38</v>
      </c>
      <c r="AL245" s="206">
        <v>53.192999999999998</v>
      </c>
      <c r="AM245" s="208">
        <v>1.2222</v>
      </c>
      <c r="AN245" s="240">
        <v>51.728848595829</v>
      </c>
      <c r="AO245" s="70"/>
      <c r="AP245" s="70"/>
      <c r="AQ245" s="70"/>
      <c r="AR245" s="70"/>
      <c r="AS245" s="70"/>
      <c r="AT245" s="70"/>
      <c r="AU245" s="70"/>
      <c r="AV245" s="70"/>
      <c r="AW245" s="70"/>
      <c r="AX245" s="70"/>
      <c r="AY245" s="70"/>
      <c r="AZ245" s="70"/>
      <c r="BA245" s="70"/>
      <c r="BB245" s="70"/>
      <c r="BC245" s="70"/>
      <c r="BD245" s="70"/>
      <c r="BE245" s="70"/>
      <c r="BF245" s="70"/>
    </row>
    <row r="246" spans="1:58" x14ac:dyDescent="0.2">
      <c r="A246" s="10" t="s">
        <v>215</v>
      </c>
      <c r="B246" s="50" t="s">
        <v>143</v>
      </c>
      <c r="C246" s="50" t="s">
        <v>1187</v>
      </c>
      <c r="D246" s="50">
        <v>11</v>
      </c>
      <c r="E246" s="115">
        <v>1.9078330050000001</v>
      </c>
      <c r="F246" s="225">
        <f t="shared" si="16"/>
        <v>4.5043631274730607E-2</v>
      </c>
      <c r="G246" s="55">
        <v>156.31200000000001</v>
      </c>
      <c r="H246" s="88">
        <v>627.4</v>
      </c>
      <c r="I246" s="85">
        <v>19.48</v>
      </c>
      <c r="J246" s="31">
        <v>6.4550000000000002E-4</v>
      </c>
      <c r="K246" s="104">
        <f t="shared" si="14"/>
        <v>242.34418604651165</v>
      </c>
      <c r="L246" s="52">
        <f t="shared" si="15"/>
        <v>0.24087633389156818</v>
      </c>
      <c r="M246" s="95">
        <v>0.50700000000000001</v>
      </c>
      <c r="N246" s="229">
        <v>327.03888888888889</v>
      </c>
      <c r="O246" s="229">
        <v>198.23</v>
      </c>
      <c r="P246" s="229">
        <v>44.24</v>
      </c>
      <c r="Q246" s="127">
        <v>-5.2820999999999998</v>
      </c>
      <c r="R246" s="134">
        <v>939.66</v>
      </c>
      <c r="S246" s="33">
        <v>1.0200000000000001E-2</v>
      </c>
      <c r="T246" s="32">
        <v>-1.0233E-5</v>
      </c>
      <c r="U246" s="146">
        <v>0.2422</v>
      </c>
      <c r="V246" s="147">
        <v>0.26140000000000002</v>
      </c>
      <c r="W246" s="148">
        <v>0.28570000000000001</v>
      </c>
      <c r="X246" s="164">
        <v>25.036999999999999</v>
      </c>
      <c r="Y246" s="171">
        <v>-3471</v>
      </c>
      <c r="Z246" s="178">
        <v>-5.4835000000000003</v>
      </c>
      <c r="AA246" s="34">
        <v>0</v>
      </c>
      <c r="AB246" s="53">
        <v>0</v>
      </c>
      <c r="AC246" s="194">
        <v>203.91499999999999</v>
      </c>
      <c r="AD246" s="33">
        <v>0.93672999999999995</v>
      </c>
      <c r="AE246" s="34">
        <v>-2.5454000000000002E-3</v>
      </c>
      <c r="AF246" s="53">
        <v>3.3253000000000002E-6</v>
      </c>
      <c r="AG246" s="129">
        <v>0.1663</v>
      </c>
      <c r="AH246" s="25">
        <v>-6.5687999999999999E-5</v>
      </c>
      <c r="AI246" s="35">
        <v>-2.2459E-7</v>
      </c>
      <c r="AJ246" s="202">
        <v>66.914000000000001</v>
      </c>
      <c r="AK246" s="203">
        <v>0.38</v>
      </c>
      <c r="AL246" s="206">
        <v>53.031999999999996</v>
      </c>
      <c r="AM246" s="208">
        <v>1.2222</v>
      </c>
      <c r="AN246" s="240">
        <v>47.490783879774703</v>
      </c>
      <c r="AO246" s="70"/>
      <c r="AP246" s="70"/>
      <c r="AQ246" s="70"/>
      <c r="AR246" s="70"/>
      <c r="AS246" s="70"/>
      <c r="AT246" s="70"/>
      <c r="AU246" s="70"/>
      <c r="AV246" s="70"/>
      <c r="AW246" s="70"/>
      <c r="AX246" s="70"/>
      <c r="AY246" s="70"/>
      <c r="AZ246" s="70"/>
      <c r="BA246" s="70"/>
      <c r="BB246" s="70"/>
      <c r="BC246" s="70"/>
      <c r="BD246" s="70"/>
      <c r="BE246" s="70"/>
      <c r="BF246" s="70"/>
    </row>
    <row r="247" spans="1:58" x14ac:dyDescent="0.2">
      <c r="A247" s="10" t="s">
        <v>644</v>
      </c>
      <c r="B247" s="50" t="s">
        <v>143</v>
      </c>
      <c r="C247" s="63" t="s">
        <v>649</v>
      </c>
      <c r="D247" s="50">
        <v>11</v>
      </c>
      <c r="E247" s="115">
        <v>11.10017703125</v>
      </c>
      <c r="F247" s="225">
        <f t="shared" si="16"/>
        <v>0.65063922014399189</v>
      </c>
      <c r="G247" s="55">
        <v>156.31200000000001</v>
      </c>
      <c r="H247" s="89">
        <v>640.29</v>
      </c>
      <c r="I247" s="89">
        <v>20.09</v>
      </c>
      <c r="J247" s="62">
        <v>6.2250000000000001E-4</v>
      </c>
      <c r="K247" s="104">
        <f t="shared" si="14"/>
        <v>251.30546623794214</v>
      </c>
      <c r="L247" s="52">
        <f t="shared" si="15"/>
        <v>0.23473809845598098</v>
      </c>
      <c r="M247" s="98">
        <v>0.36199999999999999</v>
      </c>
      <c r="N247" s="231">
        <v>323.70555555555552</v>
      </c>
      <c r="O247" s="231">
        <v>170.65</v>
      </c>
      <c r="P247" s="231">
        <v>44.3</v>
      </c>
      <c r="Q247" s="128">
        <v>-4.7590000000000003</v>
      </c>
      <c r="R247" s="135">
        <v>961.87</v>
      </c>
      <c r="S247" s="138">
        <v>7.7000000000000002E-3</v>
      </c>
      <c r="T247" s="24">
        <v>-7.4907000000000001E-6</v>
      </c>
      <c r="U247" s="152">
        <v>0.241443128392693</v>
      </c>
      <c r="V247" s="159">
        <v>0.249153759122623</v>
      </c>
      <c r="W247" s="160">
        <v>0.26862165194392001</v>
      </c>
      <c r="X247" s="167">
        <v>23.734999999999999</v>
      </c>
      <c r="Y247" s="173">
        <v>-3231.5</v>
      </c>
      <c r="Z247" s="180">
        <v>-5.1703999999999999</v>
      </c>
      <c r="AA247" s="34">
        <v>0</v>
      </c>
      <c r="AB247" s="34">
        <v>0</v>
      </c>
      <c r="AC247" s="195">
        <v>215.57400000000001</v>
      </c>
      <c r="AD247" s="27">
        <v>0.68354999999999999</v>
      </c>
      <c r="AE247" s="28">
        <v>-1.8031E-3</v>
      </c>
      <c r="AF247" s="57">
        <v>2.5223E-6</v>
      </c>
      <c r="AG247" s="197">
        <v>0.16300000000000001</v>
      </c>
      <c r="AH247" s="29">
        <v>-7.6143999999999995E-5</v>
      </c>
      <c r="AI247" s="30">
        <v>-1.9205E-7</v>
      </c>
      <c r="AJ247" s="202">
        <v>61.290999999999997</v>
      </c>
      <c r="AK247" s="203">
        <v>0.38</v>
      </c>
      <c r="AL247" s="206">
        <v>51.514000000000003</v>
      </c>
      <c r="AM247" s="208">
        <v>1.2222</v>
      </c>
      <c r="AN247" s="240">
        <v>11.950222793042499</v>
      </c>
      <c r="AO247" s="70"/>
      <c r="AP247" s="70"/>
      <c r="AQ247" s="70"/>
      <c r="AR247" s="70"/>
      <c r="AS247" s="70"/>
      <c r="AT247" s="70"/>
      <c r="AU247" s="70"/>
      <c r="AV247" s="70"/>
      <c r="AW247" s="70"/>
      <c r="AX247" s="70"/>
      <c r="AY247" s="70"/>
      <c r="AZ247" s="70"/>
      <c r="BA247" s="70"/>
      <c r="BB247" s="70"/>
      <c r="BC247" s="70"/>
      <c r="BD247" s="70"/>
      <c r="BE247" s="70"/>
      <c r="BF247" s="70"/>
    </row>
    <row r="248" spans="1:58" x14ac:dyDescent="0.2">
      <c r="A248" s="10" t="s">
        <v>645</v>
      </c>
      <c r="B248" s="50" t="s">
        <v>143</v>
      </c>
      <c r="C248" s="63" t="s">
        <v>650</v>
      </c>
      <c r="D248" s="50">
        <v>11</v>
      </c>
      <c r="E248" s="115">
        <v>11.6906406225</v>
      </c>
      <c r="F248" s="225">
        <f t="shared" si="16"/>
        <v>0.68953921618719671</v>
      </c>
      <c r="G248" s="55">
        <v>156.31200000000001</v>
      </c>
      <c r="H248" s="89">
        <v>630.41999999999996</v>
      </c>
      <c r="I248" s="89">
        <v>20.09</v>
      </c>
      <c r="J248" s="62">
        <v>6.2250000000000001E-4</v>
      </c>
      <c r="K248" s="104">
        <f t="shared" si="14"/>
        <v>251.30546623794214</v>
      </c>
      <c r="L248" s="52">
        <f t="shared" si="15"/>
        <v>0.23841321192281348</v>
      </c>
      <c r="M248" s="98">
        <v>0.36199999999999999</v>
      </c>
      <c r="N248" s="231">
        <v>319.26111111111106</v>
      </c>
      <c r="O248" s="231">
        <v>170.65</v>
      </c>
      <c r="P248" s="231">
        <v>44.25</v>
      </c>
      <c r="Q248" s="128">
        <v>-4.5987</v>
      </c>
      <c r="R248" s="135">
        <v>925.17</v>
      </c>
      <c r="S248" s="138">
        <v>7.4999999999999997E-3</v>
      </c>
      <c r="T248" s="24">
        <v>-7.4721E-6</v>
      </c>
      <c r="U248" s="152">
        <v>0.238745975613119</v>
      </c>
      <c r="V248" s="159">
        <v>0.251192927375048</v>
      </c>
      <c r="W248" s="160">
        <v>0.26940387899812701</v>
      </c>
      <c r="X248" s="167">
        <v>24.033000000000001</v>
      </c>
      <c r="Y248" s="173">
        <v>-3205.9</v>
      </c>
      <c r="Z248" s="180">
        <v>-5.2756999999999996</v>
      </c>
      <c r="AA248" s="34">
        <v>0</v>
      </c>
      <c r="AB248" s="34">
        <v>0</v>
      </c>
      <c r="AC248" s="195">
        <v>213.78</v>
      </c>
      <c r="AD248" s="27">
        <v>0.69669999999999999</v>
      </c>
      <c r="AE248" s="28">
        <v>-1.861E-3</v>
      </c>
      <c r="AF248" s="57">
        <v>2.6168000000000001E-6</v>
      </c>
      <c r="AG248" s="197">
        <v>0.1628</v>
      </c>
      <c r="AH248" s="29">
        <v>-7.7033000000000006E-5</v>
      </c>
      <c r="AI248" s="30">
        <v>-1.9810000000000001E-7</v>
      </c>
      <c r="AJ248" s="202">
        <v>60.3</v>
      </c>
      <c r="AK248" s="203">
        <v>0.38</v>
      </c>
      <c r="AL248" s="206">
        <v>51.234000000000002</v>
      </c>
      <c r="AM248" s="208">
        <v>1.2222</v>
      </c>
      <c r="AN248" s="240">
        <v>12.8871559106275</v>
      </c>
      <c r="AO248" s="70"/>
      <c r="AP248" s="70"/>
      <c r="AQ248" s="70"/>
      <c r="AR248" s="70"/>
      <c r="AS248" s="70"/>
      <c r="AT248" s="70"/>
      <c r="AU248" s="70"/>
      <c r="AV248" s="70"/>
      <c r="AW248" s="70"/>
      <c r="AX248" s="70"/>
      <c r="AY248" s="70"/>
      <c r="AZ248" s="70"/>
      <c r="BA248" s="70"/>
      <c r="BB248" s="70"/>
      <c r="BC248" s="70"/>
      <c r="BD248" s="70"/>
      <c r="BE248" s="70"/>
      <c r="BF248" s="70"/>
    </row>
    <row r="249" spans="1:58" x14ac:dyDescent="0.2">
      <c r="A249" s="10" t="s">
        <v>646</v>
      </c>
      <c r="B249" s="50" t="s">
        <v>143</v>
      </c>
      <c r="C249" s="63" t="s">
        <v>651</v>
      </c>
      <c r="D249" s="50">
        <v>11</v>
      </c>
      <c r="E249" s="115">
        <v>13.447975769999999</v>
      </c>
      <c r="F249" s="225">
        <f t="shared" si="16"/>
        <v>0.80531321359763353</v>
      </c>
      <c r="G249" s="55">
        <v>156.31200000000001</v>
      </c>
      <c r="H249" s="89">
        <v>629.72</v>
      </c>
      <c r="I249" s="89">
        <v>20.149999999999999</v>
      </c>
      <c r="J249" s="62">
        <v>6.2350000000000003E-4</v>
      </c>
      <c r="K249" s="104">
        <f t="shared" si="14"/>
        <v>250.90208667736761</v>
      </c>
      <c r="L249" s="52">
        <f t="shared" si="15"/>
        <v>0.23977593334455008</v>
      </c>
      <c r="M249" s="98">
        <v>0.33300000000000002</v>
      </c>
      <c r="N249" s="231">
        <v>317.03888888888889</v>
      </c>
      <c r="O249" s="231">
        <v>203.07</v>
      </c>
      <c r="P249" s="231">
        <v>44.23</v>
      </c>
      <c r="Q249" s="128">
        <v>-4.2549000000000001</v>
      </c>
      <c r="R249" s="135">
        <v>875.78</v>
      </c>
      <c r="S249" s="138">
        <v>6.6E-3</v>
      </c>
      <c r="T249" s="24">
        <v>-6.7839000000000004E-6</v>
      </c>
      <c r="U249" s="152">
        <v>0.23306179912329</v>
      </c>
      <c r="V249" s="159">
        <v>0.24352625008964299</v>
      </c>
      <c r="W249" s="160">
        <v>0.26916759321302802</v>
      </c>
      <c r="X249" s="167">
        <v>23.864000000000001</v>
      </c>
      <c r="Y249" s="173">
        <v>-3147.8</v>
      </c>
      <c r="Z249" s="180">
        <v>-5.2465999999999999</v>
      </c>
      <c r="AA249" s="34">
        <v>0</v>
      </c>
      <c r="AB249" s="34">
        <v>0</v>
      </c>
      <c r="AC249" s="195">
        <v>199.57499999999999</v>
      </c>
      <c r="AD249" s="27">
        <v>0.77093</v>
      </c>
      <c r="AE249" s="28">
        <v>-2.0317E-3</v>
      </c>
      <c r="AF249" s="57">
        <v>2.7452E-6</v>
      </c>
      <c r="AG249" s="197">
        <v>0.1593</v>
      </c>
      <c r="AH249" s="29">
        <v>-6.8144000000000004E-5</v>
      </c>
      <c r="AI249" s="30">
        <v>-2.0489E-7</v>
      </c>
      <c r="AJ249" s="202">
        <v>58.863999999999997</v>
      </c>
      <c r="AK249" s="203">
        <v>0.38</v>
      </c>
      <c r="AL249" s="206">
        <v>50.784999999999997</v>
      </c>
      <c r="AM249" s="208">
        <v>1.2222</v>
      </c>
      <c r="AN249" s="240">
        <v>8.8513611059532504</v>
      </c>
      <c r="AO249" s="70"/>
      <c r="AP249" s="70"/>
      <c r="AQ249" s="70"/>
      <c r="AR249" s="70"/>
      <c r="AS249" s="70"/>
      <c r="AT249" s="70"/>
      <c r="AU249" s="70"/>
      <c r="AV249" s="70"/>
      <c r="AW249" s="70"/>
      <c r="AX249" s="70"/>
      <c r="AY249" s="70"/>
      <c r="AZ249" s="70"/>
      <c r="BA249" s="70"/>
      <c r="BB249" s="70"/>
      <c r="BC249" s="70"/>
      <c r="BD249" s="70"/>
      <c r="BE249" s="70"/>
      <c r="BF249" s="70"/>
    </row>
    <row r="250" spans="1:58" x14ac:dyDescent="0.2">
      <c r="A250" s="10" t="s">
        <v>647</v>
      </c>
      <c r="B250" s="50" t="s">
        <v>143</v>
      </c>
      <c r="C250" s="63" t="s">
        <v>652</v>
      </c>
      <c r="D250" s="50">
        <v>11</v>
      </c>
      <c r="E250" s="115">
        <v>12.272830450000001</v>
      </c>
      <c r="F250" s="225">
        <f t="shared" si="16"/>
        <v>0.72789413310629159</v>
      </c>
      <c r="G250" s="55">
        <v>156.31200000000001</v>
      </c>
      <c r="H250" s="89">
        <v>648.89</v>
      </c>
      <c r="I250" s="89">
        <v>20.149999999999999</v>
      </c>
      <c r="J250" s="62">
        <v>6.2350000000000003E-4</v>
      </c>
      <c r="K250" s="104">
        <f t="shared" si="14"/>
        <v>250.90208667736761</v>
      </c>
      <c r="L250" s="52">
        <f t="shared" si="15"/>
        <v>0.23269229105970207</v>
      </c>
      <c r="M250" s="98">
        <v>0.33300000000000002</v>
      </c>
      <c r="N250" s="231">
        <v>325.92777777777775</v>
      </c>
      <c r="O250" s="231">
        <v>203.07</v>
      </c>
      <c r="P250" s="231">
        <v>44.31</v>
      </c>
      <c r="Q250" s="128">
        <v>-4.5730000000000004</v>
      </c>
      <c r="R250" s="135">
        <v>947.22</v>
      </c>
      <c r="S250" s="138">
        <v>7.1000000000000004E-3</v>
      </c>
      <c r="T250" s="24">
        <v>-6.8657000000000002E-6</v>
      </c>
      <c r="U250" s="152">
        <v>0.274124693788309</v>
      </c>
      <c r="V250" s="159">
        <v>0.279374678265355</v>
      </c>
      <c r="W250" s="160">
        <v>0.31021819703464099</v>
      </c>
      <c r="X250" s="167">
        <v>23.295999999999999</v>
      </c>
      <c r="Y250" s="173">
        <v>-3196.4</v>
      </c>
      <c r="Z250" s="180">
        <v>-5.0462999999999996</v>
      </c>
      <c r="AA250" s="34">
        <v>0</v>
      </c>
      <c r="AB250" s="34">
        <v>0</v>
      </c>
      <c r="AC250" s="195">
        <v>205.476</v>
      </c>
      <c r="AD250" s="27">
        <v>0.72623000000000004</v>
      </c>
      <c r="AE250" s="28">
        <v>-1.8638000000000001E-3</v>
      </c>
      <c r="AF250" s="57">
        <v>2.4969000000000002E-6</v>
      </c>
      <c r="AG250" s="197">
        <v>0.15970000000000001</v>
      </c>
      <c r="AH250" s="29">
        <v>-6.7031000000000002E-5</v>
      </c>
      <c r="AI250" s="30">
        <v>-1.9264000000000001E-7</v>
      </c>
      <c r="AJ250" s="202">
        <v>60.744999999999997</v>
      </c>
      <c r="AK250" s="203">
        <v>0.38</v>
      </c>
      <c r="AL250" s="206">
        <v>51.32</v>
      </c>
      <c r="AM250" s="208">
        <v>1.2222</v>
      </c>
      <c r="AN250" s="240">
        <v>10.2154610831667</v>
      </c>
      <c r="AO250" s="70"/>
      <c r="AP250" s="70"/>
      <c r="AQ250" s="70"/>
      <c r="AR250" s="70"/>
      <c r="AS250" s="70"/>
      <c r="AT250" s="70"/>
      <c r="AU250" s="70"/>
      <c r="AV250" s="70"/>
      <c r="AW250" s="70"/>
      <c r="AX250" s="70"/>
      <c r="AY250" s="70"/>
      <c r="AZ250" s="70"/>
      <c r="BA250" s="70"/>
      <c r="BB250" s="70"/>
      <c r="BC250" s="70"/>
      <c r="BD250" s="70"/>
      <c r="BE250" s="70"/>
      <c r="BF250" s="70"/>
    </row>
    <row r="251" spans="1:58" x14ac:dyDescent="0.2">
      <c r="A251" s="10" t="s">
        <v>648</v>
      </c>
      <c r="B251" s="50" t="s">
        <v>143</v>
      </c>
      <c r="C251" s="63" t="s">
        <v>653</v>
      </c>
      <c r="D251" s="50">
        <v>11</v>
      </c>
      <c r="E251" s="115">
        <v>14.14424354875</v>
      </c>
      <c r="F251" s="225">
        <f t="shared" si="16"/>
        <v>0.85118363514394435</v>
      </c>
      <c r="G251" s="55">
        <v>156.31200000000001</v>
      </c>
      <c r="H251" s="89">
        <v>623.34</v>
      </c>
      <c r="I251" s="89">
        <v>20.149999999999999</v>
      </c>
      <c r="J251" s="62">
        <v>6.2350000000000003E-4</v>
      </c>
      <c r="K251" s="104">
        <f t="shared" si="14"/>
        <v>250.90208667736761</v>
      </c>
      <c r="L251" s="52">
        <f t="shared" si="15"/>
        <v>0.24223008429706108</v>
      </c>
      <c r="M251" s="98">
        <v>0.33300000000000002</v>
      </c>
      <c r="N251" s="231">
        <v>314.26111111111106</v>
      </c>
      <c r="O251" s="231">
        <v>203.07</v>
      </c>
      <c r="P251" s="231">
        <v>44.14</v>
      </c>
      <c r="Q251" s="128">
        <v>-4.1162999999999998</v>
      </c>
      <c r="R251" s="135">
        <v>847.59</v>
      </c>
      <c r="S251" s="138">
        <v>6.4000000000000003E-3</v>
      </c>
      <c r="T251" s="24">
        <v>-6.7043999999999997E-6</v>
      </c>
      <c r="U251" s="152">
        <v>0.29718010044228499</v>
      </c>
      <c r="V251" s="159">
        <v>0.31603125960211198</v>
      </c>
      <c r="W251" s="160">
        <v>0.337939900428818</v>
      </c>
      <c r="X251" s="167">
        <v>24.062999999999999</v>
      </c>
      <c r="Y251" s="173">
        <v>-3131.7</v>
      </c>
      <c r="Z251" s="180">
        <v>-5.3169000000000004</v>
      </c>
      <c r="AA251" s="34">
        <v>0</v>
      </c>
      <c r="AB251" s="34">
        <v>0</v>
      </c>
      <c r="AC251" s="195">
        <v>200.31200000000001</v>
      </c>
      <c r="AD251" s="27">
        <v>0.76634000000000002</v>
      </c>
      <c r="AE251" s="28">
        <v>-2.0306999999999999E-3</v>
      </c>
      <c r="AF251" s="57">
        <v>2.7545999999999999E-6</v>
      </c>
      <c r="AG251" s="197">
        <v>0.15920000000000001</v>
      </c>
      <c r="AH251" s="29">
        <v>-6.8510000000000006E-5</v>
      </c>
      <c r="AI251" s="30">
        <v>-2.0925E-7</v>
      </c>
      <c r="AJ251" s="202">
        <v>58.237000000000002</v>
      </c>
      <c r="AK251" s="203">
        <v>0.38</v>
      </c>
      <c r="AL251" s="206">
        <v>50.603999999999999</v>
      </c>
      <c r="AM251" s="208">
        <v>1.2222</v>
      </c>
      <c r="AN251" s="240">
        <v>9.3986190798065703</v>
      </c>
      <c r="AO251" s="70"/>
      <c r="AP251" s="70"/>
      <c r="AQ251" s="70"/>
      <c r="AR251" s="70"/>
      <c r="AS251" s="70"/>
      <c r="AT251" s="70"/>
      <c r="AU251" s="70"/>
      <c r="AV251" s="70"/>
      <c r="AW251" s="70"/>
      <c r="AX251" s="70"/>
      <c r="AY251" s="70"/>
      <c r="AZ251" s="70"/>
      <c r="BA251" s="70"/>
      <c r="BB251" s="70"/>
      <c r="BC251" s="70"/>
      <c r="BD251" s="70"/>
      <c r="BE251" s="70"/>
      <c r="BF251" s="70"/>
    </row>
    <row r="252" spans="1:58" x14ac:dyDescent="0.2">
      <c r="A252" s="10" t="s">
        <v>216</v>
      </c>
      <c r="B252" s="50" t="s">
        <v>143</v>
      </c>
      <c r="C252" s="50" t="s">
        <v>1188</v>
      </c>
      <c r="D252" s="50">
        <v>11</v>
      </c>
      <c r="E252" s="115">
        <v>13.7322652775</v>
      </c>
      <c r="F252" s="225">
        <f t="shared" si="16"/>
        <v>0.82404232895843554</v>
      </c>
      <c r="G252" s="55">
        <v>156.31200000000001</v>
      </c>
      <c r="H252" s="88">
        <v>637.53</v>
      </c>
      <c r="I252" s="85">
        <v>20.149999999999999</v>
      </c>
      <c r="J252" s="31">
        <v>6.2350000000000003E-4</v>
      </c>
      <c r="K252" s="104">
        <f t="shared" si="14"/>
        <v>250.90208667736761</v>
      </c>
      <c r="L252" s="52">
        <f t="shared" si="15"/>
        <v>0.23683858131496571</v>
      </c>
      <c r="M252" s="95">
        <v>0.33300000000000002</v>
      </c>
      <c r="N252" s="229">
        <v>320.37222222222221</v>
      </c>
      <c r="O252" s="229">
        <v>203.07</v>
      </c>
      <c r="P252" s="229">
        <v>44.25</v>
      </c>
      <c r="Q252" s="127">
        <v>-4.4002999999999997</v>
      </c>
      <c r="R252" s="134">
        <v>907.03</v>
      </c>
      <c r="S252" s="33">
        <v>6.8999999999999999E-3</v>
      </c>
      <c r="T252" s="32">
        <v>-6.8418999999999997E-6</v>
      </c>
      <c r="U252" s="146">
        <v>0.25069999999999998</v>
      </c>
      <c r="V252" s="147">
        <v>0.26379999999999998</v>
      </c>
      <c r="W252" s="148">
        <v>0.28570000000000001</v>
      </c>
      <c r="X252" s="164">
        <v>23.628</v>
      </c>
      <c r="Y252" s="171">
        <v>-3167.5</v>
      </c>
      <c r="Z252" s="178">
        <v>-5.1631</v>
      </c>
      <c r="AA252" s="34">
        <v>0</v>
      </c>
      <c r="AB252" s="53">
        <v>0</v>
      </c>
      <c r="AC252" s="194">
        <v>204.255</v>
      </c>
      <c r="AD252" s="33">
        <v>0.73592000000000002</v>
      </c>
      <c r="AE252" s="34">
        <v>-1.9128999999999999E-3</v>
      </c>
      <c r="AF252" s="53">
        <v>2.5778999999999999E-6</v>
      </c>
      <c r="AG252" s="129">
        <v>0.1595</v>
      </c>
      <c r="AH252" s="25">
        <v>-6.7692000000000002E-5</v>
      </c>
      <c r="AI252" s="35">
        <v>-1.9976000000000001E-7</v>
      </c>
      <c r="AJ252" s="202">
        <v>59.63</v>
      </c>
      <c r="AK252" s="203">
        <v>0.38</v>
      </c>
      <c r="AL252" s="206">
        <v>51.438000000000002</v>
      </c>
      <c r="AM252" s="208">
        <v>1.2222</v>
      </c>
      <c r="AN252" s="240">
        <v>8.9206455552988508</v>
      </c>
      <c r="AO252" s="70"/>
      <c r="AP252" s="70"/>
      <c r="AQ252" s="70"/>
      <c r="AR252" s="70"/>
      <c r="AS252" s="70"/>
      <c r="AT252" s="70"/>
      <c r="AU252" s="70"/>
      <c r="AV252" s="70"/>
      <c r="AW252" s="70"/>
      <c r="AX252" s="70"/>
      <c r="AY252" s="70"/>
      <c r="AZ252" s="70"/>
      <c r="BA252" s="70"/>
      <c r="BB252" s="70"/>
      <c r="BC252" s="70"/>
      <c r="BD252" s="70"/>
      <c r="BE252" s="70"/>
      <c r="BF252" s="70"/>
    </row>
    <row r="253" spans="1:58" x14ac:dyDescent="0.2">
      <c r="A253" s="10" t="s">
        <v>217</v>
      </c>
      <c r="B253" s="50" t="s">
        <v>143</v>
      </c>
      <c r="C253" s="50" t="s">
        <v>1189</v>
      </c>
      <c r="D253" s="50">
        <v>11</v>
      </c>
      <c r="E253" s="115">
        <v>12.559491498750001</v>
      </c>
      <c r="F253" s="225">
        <f t="shared" si="16"/>
        <v>0.74677948662742777</v>
      </c>
      <c r="G253" s="55">
        <v>156.31200000000001</v>
      </c>
      <c r="H253" s="88">
        <v>651.73</v>
      </c>
      <c r="I253" s="85">
        <v>20.149999999999999</v>
      </c>
      <c r="J253" s="31">
        <v>6.2350000000000003E-4</v>
      </c>
      <c r="K253" s="104">
        <f t="shared" si="14"/>
        <v>250.90208667736761</v>
      </c>
      <c r="L253" s="52">
        <f t="shared" si="15"/>
        <v>0.23167830350870772</v>
      </c>
      <c r="M253" s="95">
        <v>0.33300000000000002</v>
      </c>
      <c r="N253" s="229">
        <v>327.03888888888889</v>
      </c>
      <c r="O253" s="229">
        <v>203.07</v>
      </c>
      <c r="P253" s="229">
        <v>44.33</v>
      </c>
      <c r="Q253" s="127">
        <v>-4.6100000000000003</v>
      </c>
      <c r="R253" s="134">
        <v>956.44</v>
      </c>
      <c r="S253" s="33">
        <v>7.1999999999999998E-3</v>
      </c>
      <c r="T253" s="32">
        <v>-6.8624999999999999E-6</v>
      </c>
      <c r="U253" s="146">
        <v>0.25069999999999998</v>
      </c>
      <c r="V253" s="147">
        <v>0.25690000000000002</v>
      </c>
      <c r="W253" s="148">
        <v>0.28570000000000001</v>
      </c>
      <c r="X253" s="164">
        <v>23.216000000000001</v>
      </c>
      <c r="Y253" s="171">
        <v>-3203.7</v>
      </c>
      <c r="Z253" s="178">
        <v>-5.0179</v>
      </c>
      <c r="AA253" s="34">
        <v>0</v>
      </c>
      <c r="AB253" s="53">
        <v>0</v>
      </c>
      <c r="AC253" s="194">
        <v>206.82</v>
      </c>
      <c r="AD253" s="33">
        <v>0.71636999999999995</v>
      </c>
      <c r="AE253" s="34">
        <v>-1.8301000000000001E-3</v>
      </c>
      <c r="AF253" s="53">
        <v>2.4491E-6</v>
      </c>
      <c r="AG253" s="129">
        <v>0.15970000000000001</v>
      </c>
      <c r="AH253" s="25">
        <v>-6.6865000000000004E-5</v>
      </c>
      <c r="AI253" s="35">
        <v>-1.9093E-7</v>
      </c>
      <c r="AJ253" s="202">
        <v>61.024000000000001</v>
      </c>
      <c r="AK253" s="203">
        <v>0.38</v>
      </c>
      <c r="AL253" s="206">
        <v>51.399000000000001</v>
      </c>
      <c r="AM253" s="208">
        <v>1.2222</v>
      </c>
      <c r="AN253" s="240">
        <v>8.8667078577510701</v>
      </c>
      <c r="AO253" s="70"/>
      <c r="AP253" s="70"/>
      <c r="AQ253" s="70"/>
      <c r="AR253" s="70"/>
      <c r="AS253" s="70"/>
      <c r="AT253" s="70"/>
      <c r="AU253" s="70"/>
      <c r="AV253" s="70"/>
      <c r="AW253" s="70"/>
      <c r="AX253" s="70"/>
      <c r="AY253" s="70"/>
      <c r="AZ253" s="70"/>
      <c r="BA253" s="70"/>
      <c r="BB253" s="70"/>
      <c r="BC253" s="70"/>
      <c r="BD253" s="70"/>
      <c r="BE253" s="70"/>
      <c r="BF253" s="70"/>
    </row>
    <row r="254" spans="1:58" x14ac:dyDescent="0.2">
      <c r="A254" s="10" t="s">
        <v>218</v>
      </c>
      <c r="B254" s="50" t="s">
        <v>143</v>
      </c>
      <c r="C254" s="50" t="s">
        <v>1190</v>
      </c>
      <c r="D254" s="50">
        <v>11</v>
      </c>
      <c r="E254" s="115">
        <v>11.863605</v>
      </c>
      <c r="F254" s="225">
        <f t="shared" si="16"/>
        <v>0.70093418397195317</v>
      </c>
      <c r="G254" s="55">
        <v>156.31200000000001</v>
      </c>
      <c r="H254" s="88">
        <v>653.15</v>
      </c>
      <c r="I254" s="85">
        <v>20.149999999999999</v>
      </c>
      <c r="J254" s="31">
        <v>6.2350000000000003E-4</v>
      </c>
      <c r="K254" s="104">
        <f t="shared" si="14"/>
        <v>250.90208667736761</v>
      </c>
      <c r="L254" s="52">
        <f t="shared" si="15"/>
        <v>0.23117461646747312</v>
      </c>
      <c r="M254" s="95">
        <v>0.33300000000000002</v>
      </c>
      <c r="N254" s="229">
        <v>327.59444444444443</v>
      </c>
      <c r="O254" s="229">
        <v>203.07</v>
      </c>
      <c r="P254" s="229">
        <v>44.33</v>
      </c>
      <c r="Q254" s="127">
        <v>-4.6277999999999997</v>
      </c>
      <c r="R254" s="134">
        <v>960.93</v>
      </c>
      <c r="S254" s="33">
        <v>7.1999999999999998E-3</v>
      </c>
      <c r="T254" s="32">
        <v>-6.8597999999999999E-6</v>
      </c>
      <c r="U254" s="146">
        <v>0.25069999999999998</v>
      </c>
      <c r="V254" s="147">
        <v>0.25380000000000003</v>
      </c>
      <c r="W254" s="148">
        <v>0.28570000000000001</v>
      </c>
      <c r="X254" s="164">
        <v>23.175999999999998</v>
      </c>
      <c r="Y254" s="171">
        <v>-3207.3</v>
      </c>
      <c r="Z254" s="178">
        <v>-5.0038</v>
      </c>
      <c r="AA254" s="34">
        <v>0</v>
      </c>
      <c r="AB254" s="53">
        <v>0</v>
      </c>
      <c r="AC254" s="194">
        <v>206.09700000000001</v>
      </c>
      <c r="AD254" s="33">
        <v>0.72152000000000005</v>
      </c>
      <c r="AE254" s="34">
        <v>-1.8426E-3</v>
      </c>
      <c r="AF254" s="53">
        <v>2.4632E-6</v>
      </c>
      <c r="AG254" s="129">
        <v>0.1598</v>
      </c>
      <c r="AH254" s="25">
        <v>-6.6781999999999999E-5</v>
      </c>
      <c r="AI254" s="35">
        <v>-1.9007999999999999E-7</v>
      </c>
      <c r="AJ254" s="202">
        <v>61.164000000000001</v>
      </c>
      <c r="AK254" s="203">
        <v>0.38</v>
      </c>
      <c r="AL254" s="206">
        <v>51.438000000000002</v>
      </c>
      <c r="AM254" s="208">
        <v>1.2222</v>
      </c>
      <c r="AN254" s="240">
        <v>9.1758208594061692</v>
      </c>
      <c r="AO254" s="70"/>
      <c r="AP254" s="70"/>
      <c r="AQ254" s="70"/>
      <c r="AR254" s="70"/>
      <c r="AS254" s="70"/>
      <c r="AT254" s="70"/>
      <c r="AU254" s="70"/>
      <c r="AV254" s="70"/>
      <c r="AW254" s="70"/>
      <c r="AX254" s="70"/>
      <c r="AY254" s="70"/>
      <c r="AZ254" s="70"/>
      <c r="BA254" s="70"/>
      <c r="BB254" s="70"/>
      <c r="BC254" s="70"/>
      <c r="BD254" s="70"/>
      <c r="BE254" s="70"/>
      <c r="BF254" s="70"/>
    </row>
    <row r="255" spans="1:58" x14ac:dyDescent="0.2">
      <c r="A255" s="10" t="s">
        <v>654</v>
      </c>
      <c r="B255" s="50" t="s">
        <v>143</v>
      </c>
      <c r="C255" s="63" t="s">
        <v>655</v>
      </c>
      <c r="D255" s="50">
        <v>11</v>
      </c>
      <c r="E255" s="115">
        <v>1.2244233149999999</v>
      </c>
      <c r="F255" s="225">
        <f t="shared" si="16"/>
        <v>2.0306160630533175E-5</v>
      </c>
      <c r="G255" s="55">
        <v>156.31200000000001</v>
      </c>
      <c r="H255" s="89">
        <v>619.20000000000005</v>
      </c>
      <c r="I255" s="89">
        <v>19.48</v>
      </c>
      <c r="J255" s="62">
        <v>6.4550000000000002E-4</v>
      </c>
      <c r="K255" s="104">
        <f t="shared" si="14"/>
        <v>242.34418604651165</v>
      </c>
      <c r="L255" s="52">
        <f t="shared" si="15"/>
        <v>0.24406623366209601</v>
      </c>
      <c r="M255" s="98">
        <v>0.50700000000000001</v>
      </c>
      <c r="N255" s="231">
        <v>323.14999999999998</v>
      </c>
      <c r="O255" s="231">
        <v>198.23</v>
      </c>
      <c r="P255" s="231">
        <v>44.26</v>
      </c>
      <c r="Q255" s="128">
        <v>-5.2359999999999998</v>
      </c>
      <c r="R255" s="135">
        <v>918.82</v>
      </c>
      <c r="S255" s="138">
        <v>1.03E-2</v>
      </c>
      <c r="T255" s="24">
        <v>-1.0458999999999999E-5</v>
      </c>
      <c r="U255" s="152">
        <v>0.24302599669039099</v>
      </c>
      <c r="V255" s="159">
        <v>0.25861265397104599</v>
      </c>
      <c r="W255" s="160">
        <v>0.286331458641293</v>
      </c>
      <c r="X255" s="167">
        <v>25.303000000000001</v>
      </c>
      <c r="Y255" s="173">
        <v>-3447.2</v>
      </c>
      <c r="Z255" s="180">
        <v>-5.5774999999999997</v>
      </c>
      <c r="AA255" s="34">
        <v>0</v>
      </c>
      <c r="AB255" s="34">
        <v>0</v>
      </c>
      <c r="AC255" s="195">
        <v>198.721</v>
      </c>
      <c r="AD255" s="27">
        <v>0.97658999999999996</v>
      </c>
      <c r="AE255" s="28">
        <v>-2.6863999999999998E-3</v>
      </c>
      <c r="AF255" s="57">
        <v>3.5219999999999999E-6</v>
      </c>
      <c r="AG255" s="197">
        <v>0.1661</v>
      </c>
      <c r="AH255" s="29">
        <v>-6.6107999999999998E-5</v>
      </c>
      <c r="AI255" s="30">
        <v>-2.3073999999999999E-7</v>
      </c>
      <c r="AJ255" s="202">
        <v>65.998999999999995</v>
      </c>
      <c r="AK255" s="203">
        <v>0.38</v>
      </c>
      <c r="AL255" s="206">
        <v>52.787999999999997</v>
      </c>
      <c r="AM255" s="208">
        <v>1.2222</v>
      </c>
      <c r="AN255" s="240">
        <v>35.851368117978502</v>
      </c>
      <c r="AO255" s="70"/>
      <c r="AP255" s="70"/>
      <c r="AQ255" s="70"/>
      <c r="AR255" s="70"/>
      <c r="AS255" s="70"/>
      <c r="AT255" s="70"/>
      <c r="AU255" s="70"/>
      <c r="AV255" s="70"/>
      <c r="AW255" s="70"/>
      <c r="AX255" s="70"/>
      <c r="AY255" s="70"/>
      <c r="AZ255" s="70"/>
      <c r="BA255" s="70"/>
      <c r="BB255" s="70"/>
      <c r="BC255" s="70"/>
      <c r="BD255" s="70"/>
      <c r="BE255" s="70"/>
      <c r="BF255" s="70"/>
    </row>
    <row r="256" spans="1:58" x14ac:dyDescent="0.2">
      <c r="A256" s="10" t="s">
        <v>656</v>
      </c>
      <c r="B256" s="50" t="s">
        <v>143</v>
      </c>
      <c r="C256" s="63" t="s">
        <v>657</v>
      </c>
      <c r="D256" s="50">
        <v>11</v>
      </c>
      <c r="E256" s="115">
        <v>7.1073087025000001</v>
      </c>
      <c r="F256" s="225">
        <f t="shared" si="16"/>
        <v>0.38758733262524064</v>
      </c>
      <c r="G256" s="55">
        <v>156.31200000000001</v>
      </c>
      <c r="H256" s="89">
        <v>622.21</v>
      </c>
      <c r="I256" s="89">
        <v>19.809999999999999</v>
      </c>
      <c r="J256" s="62">
        <v>6.3449999999999997E-4</v>
      </c>
      <c r="K256" s="104">
        <f t="shared" si="14"/>
        <v>246.54889589905366</v>
      </c>
      <c r="L256" s="52">
        <f t="shared" si="15"/>
        <v>0.2427877255035929</v>
      </c>
      <c r="M256" s="98">
        <v>0.41899999999999998</v>
      </c>
      <c r="N256" s="231">
        <v>319.26111111111106</v>
      </c>
      <c r="O256" s="231">
        <v>200.65</v>
      </c>
      <c r="P256" s="231">
        <v>44.27</v>
      </c>
      <c r="Q256" s="128">
        <v>-4.4344000000000001</v>
      </c>
      <c r="R256" s="135">
        <v>811.02</v>
      </c>
      <c r="S256" s="138">
        <v>8.2000000000000007E-3</v>
      </c>
      <c r="T256" s="24">
        <v>-8.6248000000000008E-6</v>
      </c>
      <c r="U256" s="149">
        <v>0.24640000000000001</v>
      </c>
      <c r="V256" s="150">
        <v>0.26019999999999999</v>
      </c>
      <c r="W256" s="151">
        <v>0.28570000000000001</v>
      </c>
      <c r="X256" s="166">
        <v>-36.827919742715402</v>
      </c>
      <c r="Y256" s="172">
        <v>-47.300933644142198</v>
      </c>
      <c r="Z256" s="179">
        <v>15.4005614580373</v>
      </c>
      <c r="AA256" s="76">
        <v>-2.3395100662565102E-9</v>
      </c>
      <c r="AB256" s="188">
        <v>-5.0479815692409599E-6</v>
      </c>
      <c r="AC256" s="195">
        <v>198.78800000000001</v>
      </c>
      <c r="AD256" s="27">
        <v>0.87490999999999997</v>
      </c>
      <c r="AE256" s="28">
        <v>-2.3649999999999999E-3</v>
      </c>
      <c r="AF256" s="57">
        <v>3.1481E-6</v>
      </c>
      <c r="AG256" s="197">
        <v>0.16270000000000001</v>
      </c>
      <c r="AH256" s="29">
        <v>-6.7292000000000006E-5</v>
      </c>
      <c r="AI256" s="30">
        <v>-2.1920999999999999E-7</v>
      </c>
      <c r="AJ256" s="202">
        <v>62.143999999999998</v>
      </c>
      <c r="AK256" s="203">
        <v>0.38</v>
      </c>
      <c r="AL256" s="206">
        <v>51.677</v>
      </c>
      <c r="AM256" s="208">
        <v>1.2222</v>
      </c>
      <c r="AN256" s="240">
        <v>29.3293203705908</v>
      </c>
      <c r="AO256" s="70"/>
      <c r="AP256" s="70"/>
      <c r="AQ256" s="70"/>
      <c r="AR256" s="70"/>
      <c r="AS256" s="70"/>
      <c r="AT256" s="70"/>
      <c r="AU256" s="70"/>
      <c r="AV256" s="70"/>
      <c r="AW256" s="70"/>
      <c r="AX256" s="70"/>
      <c r="AY256" s="70"/>
      <c r="AZ256" s="70"/>
      <c r="BA256" s="70"/>
      <c r="BB256" s="70"/>
      <c r="BC256" s="70"/>
      <c r="BD256" s="70"/>
      <c r="BE256" s="70"/>
      <c r="BF256" s="70"/>
    </row>
    <row r="257" spans="1:58" x14ac:dyDescent="0.2">
      <c r="A257" s="10" t="s">
        <v>219</v>
      </c>
      <c r="B257" s="50" t="s">
        <v>143</v>
      </c>
      <c r="C257" s="50" t="s">
        <v>1191</v>
      </c>
      <c r="D257" s="50">
        <v>11</v>
      </c>
      <c r="E257" s="115">
        <v>12.972688453749999</v>
      </c>
      <c r="F257" s="225">
        <f t="shared" si="16"/>
        <v>0.77400108022397318</v>
      </c>
      <c r="G257" s="55">
        <v>156.31200000000001</v>
      </c>
      <c r="H257" s="88">
        <v>643.21</v>
      </c>
      <c r="I257" s="85">
        <v>20.149999999999999</v>
      </c>
      <c r="J257" s="31">
        <v>6.2350000000000003E-4</v>
      </c>
      <c r="K257" s="104">
        <f t="shared" si="14"/>
        <v>250.90208667736761</v>
      </c>
      <c r="L257" s="52">
        <f t="shared" si="15"/>
        <v>0.2347471288470796</v>
      </c>
      <c r="M257" s="95">
        <v>0.33300000000000002</v>
      </c>
      <c r="N257" s="229">
        <v>323.14999999999998</v>
      </c>
      <c r="O257" s="229">
        <v>203.07</v>
      </c>
      <c r="P257" s="229">
        <v>44.5</v>
      </c>
      <c r="Q257" s="127">
        <v>-4.4917999999999996</v>
      </c>
      <c r="R257" s="134">
        <v>927.83</v>
      </c>
      <c r="S257" s="33">
        <v>7.0000000000000001E-3</v>
      </c>
      <c r="T257" s="32">
        <v>-6.8615999999999997E-6</v>
      </c>
      <c r="U257" s="146">
        <v>0.25069999999999998</v>
      </c>
      <c r="V257" s="147">
        <v>0.25890000000000002</v>
      </c>
      <c r="W257" s="148">
        <v>0.28570000000000001</v>
      </c>
      <c r="X257" s="164">
        <v>23.46</v>
      </c>
      <c r="Y257" s="171">
        <v>-3181.9</v>
      </c>
      <c r="Z257" s="178">
        <v>-5.1040000000000001</v>
      </c>
      <c r="AA257" s="34">
        <v>0</v>
      </c>
      <c r="AB257" s="53">
        <v>0</v>
      </c>
      <c r="AC257" s="194">
        <v>204.46299999999999</v>
      </c>
      <c r="AD257" s="33">
        <v>0.73394999999999999</v>
      </c>
      <c r="AE257" s="34">
        <v>-1.8966E-3</v>
      </c>
      <c r="AF257" s="53">
        <v>2.548E-6</v>
      </c>
      <c r="AG257" s="129">
        <v>0.15959999999999999</v>
      </c>
      <c r="AH257" s="25">
        <v>-6.7361999999999996E-5</v>
      </c>
      <c r="AI257" s="35">
        <v>-1.9614999999999999E-7</v>
      </c>
      <c r="AJ257" s="202">
        <v>60.186999999999998</v>
      </c>
      <c r="AK257" s="203">
        <v>0.38</v>
      </c>
      <c r="AL257" s="206">
        <v>51.162999999999997</v>
      </c>
      <c r="AM257" s="208">
        <v>1.2222</v>
      </c>
      <c r="AN257" s="240">
        <v>11.400303128962699</v>
      </c>
      <c r="AO257" s="70"/>
      <c r="AP257" s="70"/>
      <c r="AQ257" s="70"/>
      <c r="AR257" s="70"/>
      <c r="AS257" s="70"/>
      <c r="AT257" s="70"/>
      <c r="AU257" s="70"/>
      <c r="AV257" s="70"/>
      <c r="AW257" s="70"/>
      <c r="AX257" s="70"/>
      <c r="AY257" s="70"/>
      <c r="AZ257" s="70"/>
      <c r="BA257" s="70"/>
      <c r="BB257" s="70"/>
      <c r="BC257" s="70"/>
      <c r="BD257" s="70"/>
      <c r="BE257" s="70"/>
      <c r="BF257" s="70"/>
    </row>
    <row r="258" spans="1:58" x14ac:dyDescent="0.2">
      <c r="A258" s="10" t="s">
        <v>220</v>
      </c>
      <c r="B258" s="50" t="s">
        <v>143</v>
      </c>
      <c r="C258" s="50" t="s">
        <v>1192</v>
      </c>
      <c r="D258" s="50">
        <v>11</v>
      </c>
      <c r="E258" s="115">
        <v>11.865119999999999</v>
      </c>
      <c r="F258" s="225">
        <f t="shared" si="16"/>
        <v>0.70103399282533341</v>
      </c>
      <c r="G258" s="55">
        <v>156.31200000000001</v>
      </c>
      <c r="H258" s="88">
        <v>651.73</v>
      </c>
      <c r="I258" s="85">
        <v>20.149999999999999</v>
      </c>
      <c r="J258" s="31">
        <v>6.2350000000000003E-4</v>
      </c>
      <c r="K258" s="104">
        <f t="shared" si="14"/>
        <v>250.90208667736761</v>
      </c>
      <c r="L258" s="52">
        <f t="shared" si="15"/>
        <v>0.23167830350870772</v>
      </c>
      <c r="M258" s="95">
        <v>0.33300000000000002</v>
      </c>
      <c r="N258" s="229">
        <v>327.03888888888889</v>
      </c>
      <c r="O258" s="229">
        <v>203.07</v>
      </c>
      <c r="P258" s="229">
        <v>44.44</v>
      </c>
      <c r="Q258" s="127">
        <v>-4.6100000000000003</v>
      </c>
      <c r="R258" s="134">
        <v>956.44</v>
      </c>
      <c r="S258" s="33">
        <v>7.1999999999999998E-3</v>
      </c>
      <c r="T258" s="32">
        <v>-6.8624999999999999E-6</v>
      </c>
      <c r="U258" s="146">
        <v>0.25069999999999998</v>
      </c>
      <c r="V258" s="147">
        <v>0.25369999999999998</v>
      </c>
      <c r="W258" s="148">
        <v>0.28570000000000001</v>
      </c>
      <c r="X258" s="164">
        <v>23.216000000000001</v>
      </c>
      <c r="Y258" s="171">
        <v>-3203.7</v>
      </c>
      <c r="Z258" s="178">
        <v>-5.0179</v>
      </c>
      <c r="AA258" s="34">
        <v>0</v>
      </c>
      <c r="AB258" s="53">
        <v>0</v>
      </c>
      <c r="AC258" s="194">
        <v>205.559</v>
      </c>
      <c r="AD258" s="33">
        <v>0.72548000000000001</v>
      </c>
      <c r="AE258" s="34">
        <v>-1.8567E-3</v>
      </c>
      <c r="AF258" s="53">
        <v>2.4833E-6</v>
      </c>
      <c r="AG258" s="129">
        <v>0.15970000000000001</v>
      </c>
      <c r="AH258" s="25">
        <v>-6.6865000000000004E-5</v>
      </c>
      <c r="AI258" s="35">
        <v>-1.9093E-7</v>
      </c>
      <c r="AJ258" s="202">
        <v>61.024000000000001</v>
      </c>
      <c r="AK258" s="203">
        <v>0.38</v>
      </c>
      <c r="AL258" s="206">
        <v>51.399000000000001</v>
      </c>
      <c r="AM258" s="208">
        <v>1.2222</v>
      </c>
      <c r="AN258" s="240">
        <v>10.341216115494101</v>
      </c>
      <c r="AO258" s="70"/>
      <c r="AP258" s="70"/>
      <c r="AQ258" s="70"/>
      <c r="AR258" s="70"/>
      <c r="AS258" s="70"/>
      <c r="AT258" s="70"/>
      <c r="AU258" s="70"/>
      <c r="AV258" s="70"/>
      <c r="AW258" s="70"/>
      <c r="AX258" s="70"/>
      <c r="AY258" s="70"/>
      <c r="AZ258" s="70"/>
      <c r="BA258" s="70"/>
      <c r="BB258" s="70"/>
      <c r="BC258" s="70"/>
      <c r="BD258" s="70"/>
      <c r="BE258" s="70"/>
      <c r="BF258" s="70"/>
    </row>
    <row r="259" spans="1:58" x14ac:dyDescent="0.2">
      <c r="A259" s="10" t="s">
        <v>221</v>
      </c>
      <c r="B259" s="50" t="s">
        <v>143</v>
      </c>
      <c r="C259" s="50" t="s">
        <v>1193</v>
      </c>
      <c r="D259" s="50">
        <v>11</v>
      </c>
      <c r="E259" s="115">
        <v>12.717608242500001</v>
      </c>
      <c r="F259" s="225">
        <f t="shared" si="16"/>
        <v>0.75719628589733445</v>
      </c>
      <c r="G259" s="55">
        <v>156.31200000000001</v>
      </c>
      <c r="H259" s="88">
        <v>614.86</v>
      </c>
      <c r="I259" s="85">
        <v>20</v>
      </c>
      <c r="J259" s="31">
        <v>6.2949999999999996E-4</v>
      </c>
      <c r="K259" s="104">
        <f t="shared" si="14"/>
        <v>248.50874403815584</v>
      </c>
      <c r="L259" s="52">
        <f t="shared" si="15"/>
        <v>0.24609023455184983</v>
      </c>
      <c r="M259" s="95">
        <v>0.36099999999999999</v>
      </c>
      <c r="N259" s="229">
        <v>312.03888888888889</v>
      </c>
      <c r="O259" s="229">
        <v>218.07</v>
      </c>
      <c r="P259" s="229">
        <v>44.07</v>
      </c>
      <c r="Q259" s="127">
        <v>-4.1547999999999998</v>
      </c>
      <c r="R259" s="134">
        <v>842.13</v>
      </c>
      <c r="S259" s="33">
        <v>6.7000000000000002E-3</v>
      </c>
      <c r="T259" s="32">
        <v>-7.1084000000000004E-6</v>
      </c>
      <c r="U259" s="146">
        <v>0.24829999999999999</v>
      </c>
      <c r="V259" s="147">
        <v>0.2732</v>
      </c>
      <c r="W259" s="148">
        <v>0.28570000000000001</v>
      </c>
      <c r="X259" s="164">
        <v>24.504999999999999</v>
      </c>
      <c r="Y259" s="171">
        <v>-3162.5</v>
      </c>
      <c r="Z259" s="178">
        <v>-5.4452999999999996</v>
      </c>
      <c r="AA259" s="34">
        <v>0</v>
      </c>
      <c r="AB259" s="53">
        <v>0</v>
      </c>
      <c r="AC259" s="194">
        <v>193.12200000000001</v>
      </c>
      <c r="AD259" s="33">
        <v>0.85375999999999996</v>
      </c>
      <c r="AE259" s="34">
        <v>-2.2847000000000002E-3</v>
      </c>
      <c r="AF259" s="53">
        <v>3.0245E-6</v>
      </c>
      <c r="AG259" s="129">
        <v>0.15890000000000001</v>
      </c>
      <c r="AH259" s="25">
        <v>-6.3175000000000004E-5</v>
      </c>
      <c r="AI259" s="35">
        <v>-2.2389E-7</v>
      </c>
      <c r="AJ259" s="202">
        <v>58.694000000000003</v>
      </c>
      <c r="AK259" s="203">
        <v>0.38</v>
      </c>
      <c r="AL259" s="206">
        <v>50.680999999999997</v>
      </c>
      <c r="AM259" s="208">
        <v>1.2222</v>
      </c>
      <c r="AN259" s="240">
        <v>19.420814387369699</v>
      </c>
      <c r="AO259" s="70"/>
      <c r="AP259" s="70"/>
      <c r="AQ259" s="70"/>
      <c r="AR259" s="70"/>
      <c r="AS259" s="70"/>
      <c r="AT259" s="70"/>
      <c r="AU259" s="70"/>
      <c r="AV259" s="70"/>
      <c r="AW259" s="70"/>
      <c r="AX259" s="70"/>
      <c r="AY259" s="70"/>
      <c r="AZ259" s="70"/>
      <c r="BA259" s="70"/>
      <c r="BB259" s="70"/>
      <c r="BC259" s="70"/>
      <c r="BD259" s="70"/>
      <c r="BE259" s="70"/>
      <c r="BF259" s="70"/>
    </row>
    <row r="260" spans="1:58" x14ac:dyDescent="0.2">
      <c r="A260" s="10" t="s">
        <v>222</v>
      </c>
      <c r="B260" s="50" t="s">
        <v>143</v>
      </c>
      <c r="C260" s="50" t="s">
        <v>1194</v>
      </c>
      <c r="D260" s="50">
        <v>11</v>
      </c>
      <c r="E260" s="115">
        <v>9.2973387600000006</v>
      </c>
      <c r="F260" s="225">
        <f t="shared" si="16"/>
        <v>0.53186745731658625</v>
      </c>
      <c r="G260" s="55">
        <v>156.31200000000001</v>
      </c>
      <c r="H260" s="88">
        <v>629.04</v>
      </c>
      <c r="I260" s="85">
        <v>19.95</v>
      </c>
      <c r="J260" s="31">
        <v>6.2850000000000004E-4</v>
      </c>
      <c r="K260" s="104">
        <f t="shared" si="14"/>
        <v>248.90445859872614</v>
      </c>
      <c r="L260" s="52">
        <f t="shared" si="15"/>
        <v>0.23955997601577975</v>
      </c>
      <c r="M260" s="95">
        <v>0.39100000000000001</v>
      </c>
      <c r="N260" s="229">
        <v>320.37222222222221</v>
      </c>
      <c r="O260" s="229">
        <v>185.65</v>
      </c>
      <c r="P260" s="229">
        <v>44.24</v>
      </c>
      <c r="Q260" s="127">
        <v>-4.8116000000000003</v>
      </c>
      <c r="R260" s="134">
        <v>954.09</v>
      </c>
      <c r="S260" s="33">
        <v>8.0999999999999996E-3</v>
      </c>
      <c r="T260" s="32">
        <v>-7.9796999999999992E-6</v>
      </c>
      <c r="U260" s="146">
        <v>0.2487</v>
      </c>
      <c r="V260" s="147">
        <v>0.26200000000000001</v>
      </c>
      <c r="W260" s="148">
        <v>0.28570000000000001</v>
      </c>
      <c r="X260" s="164">
        <v>24.248000000000001</v>
      </c>
      <c r="Y260" s="171">
        <v>-3255.6</v>
      </c>
      <c r="Z260" s="178">
        <v>-5.3231000000000002</v>
      </c>
      <c r="AA260" s="34">
        <v>0</v>
      </c>
      <c r="AB260" s="53">
        <v>0</v>
      </c>
      <c r="AC260" s="194">
        <v>208.21600000000001</v>
      </c>
      <c r="AD260" s="33">
        <v>0.77098</v>
      </c>
      <c r="AE260" s="34">
        <v>-2.0644999999999999E-3</v>
      </c>
      <c r="AF260" s="53">
        <v>2.8196999999999999E-6</v>
      </c>
      <c r="AG260" s="129">
        <v>0.16289999999999999</v>
      </c>
      <c r="AH260" s="25">
        <v>-7.2254000000000003E-5</v>
      </c>
      <c r="AI260" s="35">
        <v>-2.0645E-7</v>
      </c>
      <c r="AJ260" s="202">
        <v>61.502000000000002</v>
      </c>
      <c r="AK260" s="203">
        <v>0.38</v>
      </c>
      <c r="AL260" s="206">
        <v>51.529000000000003</v>
      </c>
      <c r="AM260" s="208">
        <v>1.2222</v>
      </c>
      <c r="AN260" s="240">
        <v>19.466982520274001</v>
      </c>
      <c r="AO260" s="70"/>
      <c r="AP260" s="70"/>
      <c r="AQ260" s="70"/>
      <c r="AR260" s="70"/>
      <c r="AS260" s="70"/>
      <c r="AT260" s="70"/>
      <c r="AU260" s="70"/>
      <c r="AV260" s="70"/>
      <c r="AW260" s="70"/>
      <c r="AX260" s="70"/>
      <c r="AY260" s="70"/>
      <c r="AZ260" s="70"/>
      <c r="BA260" s="70"/>
      <c r="BB260" s="70"/>
      <c r="BC260" s="70"/>
      <c r="BD260" s="70"/>
      <c r="BE260" s="70"/>
      <c r="BF260" s="70"/>
    </row>
    <row r="261" spans="1:58" x14ac:dyDescent="0.2">
      <c r="A261" s="10" t="s">
        <v>223</v>
      </c>
      <c r="B261" s="50" t="s">
        <v>143</v>
      </c>
      <c r="C261" s="50" t="s">
        <v>1195</v>
      </c>
      <c r="D261" s="50">
        <v>11</v>
      </c>
      <c r="E261" s="115">
        <v>8.8034982799999995</v>
      </c>
      <c r="F261" s="225">
        <f t="shared" si="16"/>
        <v>0.49933303351357677</v>
      </c>
      <c r="G261" s="55">
        <v>156.31200000000001</v>
      </c>
      <c r="H261" s="88">
        <v>637.45000000000005</v>
      </c>
      <c r="I261" s="85">
        <v>19.95</v>
      </c>
      <c r="J261" s="31">
        <v>6.2850000000000004E-4</v>
      </c>
      <c r="K261" s="104">
        <f t="shared" si="14"/>
        <v>248.90445859872614</v>
      </c>
      <c r="L261" s="52">
        <f t="shared" si="15"/>
        <v>0.23639941534703282</v>
      </c>
      <c r="M261" s="95">
        <v>0.39100000000000001</v>
      </c>
      <c r="N261" s="229">
        <v>324.26111111111106</v>
      </c>
      <c r="O261" s="229">
        <v>185.65</v>
      </c>
      <c r="P261" s="229">
        <v>44.27</v>
      </c>
      <c r="Q261" s="127">
        <v>-4.9462000000000002</v>
      </c>
      <c r="R261" s="134">
        <v>985.35</v>
      </c>
      <c r="S261" s="33">
        <v>8.2000000000000007E-3</v>
      </c>
      <c r="T261" s="32">
        <v>-7.9805999999999995E-6</v>
      </c>
      <c r="U261" s="146">
        <v>0.2487</v>
      </c>
      <c r="V261" s="147">
        <v>0.25729999999999997</v>
      </c>
      <c r="W261" s="148">
        <v>0.28570000000000001</v>
      </c>
      <c r="X261" s="164">
        <v>23.991</v>
      </c>
      <c r="Y261" s="171">
        <v>-3278</v>
      </c>
      <c r="Z261" s="178">
        <v>-5.2323000000000004</v>
      </c>
      <c r="AA261" s="34">
        <v>0</v>
      </c>
      <c r="AB261" s="53">
        <v>0</v>
      </c>
      <c r="AC261" s="194">
        <v>209.62200000000001</v>
      </c>
      <c r="AD261" s="33">
        <v>0.76041999999999998</v>
      </c>
      <c r="AE261" s="34">
        <v>-2.016E-3</v>
      </c>
      <c r="AF261" s="53">
        <v>2.7412000000000001E-6</v>
      </c>
      <c r="AG261" s="129">
        <v>0.16300000000000001</v>
      </c>
      <c r="AH261" s="25">
        <v>-7.1633999999999999E-5</v>
      </c>
      <c r="AI261" s="35">
        <v>-2.0097999999999999E-7</v>
      </c>
      <c r="AJ261" s="202">
        <v>62.363999999999997</v>
      </c>
      <c r="AK261" s="203">
        <v>0.38</v>
      </c>
      <c r="AL261" s="206">
        <v>51.768999999999998</v>
      </c>
      <c r="AM261" s="208">
        <v>1.2222</v>
      </c>
      <c r="AN261" s="240">
        <v>17.8097567586182</v>
      </c>
      <c r="AO261" s="70"/>
      <c r="AP261" s="70"/>
      <c r="AQ261" s="70"/>
      <c r="AR261" s="70"/>
      <c r="AS261" s="70"/>
      <c r="AT261" s="70"/>
      <c r="AU261" s="70"/>
      <c r="AV261" s="70"/>
      <c r="AW261" s="70"/>
      <c r="AX261" s="70"/>
      <c r="AY261" s="70"/>
      <c r="AZ261" s="70"/>
      <c r="BA261" s="70"/>
      <c r="BB261" s="70"/>
      <c r="BC261" s="70"/>
      <c r="BD261" s="70"/>
      <c r="BE261" s="70"/>
      <c r="BF261" s="70"/>
    </row>
    <row r="262" spans="1:58" x14ac:dyDescent="0.2">
      <c r="A262" s="10" t="s">
        <v>224</v>
      </c>
      <c r="B262" s="50" t="s">
        <v>143</v>
      </c>
      <c r="C262" s="50" t="s">
        <v>1196</v>
      </c>
      <c r="D262" s="50">
        <v>11</v>
      </c>
      <c r="E262" s="115">
        <v>9.3911438562500003</v>
      </c>
      <c r="F262" s="225">
        <f t="shared" ref="F262:F293" si="17">(E262-MIN($E$166:$E$323))/(MAX($E$166:$E$323)-MIN($E$166:$E$323))</f>
        <v>0.53804737751324483</v>
      </c>
      <c r="G262" s="55">
        <v>156.31200000000001</v>
      </c>
      <c r="H262" s="88">
        <v>629.04</v>
      </c>
      <c r="I262" s="85">
        <v>19.95</v>
      </c>
      <c r="J262" s="31">
        <v>6.2850000000000004E-4</v>
      </c>
      <c r="K262" s="104">
        <f t="shared" si="14"/>
        <v>248.90445859872614</v>
      </c>
      <c r="L262" s="52">
        <f t="shared" si="15"/>
        <v>0.23955997601577975</v>
      </c>
      <c r="M262" s="95">
        <v>0.39100000000000001</v>
      </c>
      <c r="N262" s="229">
        <v>320.37222222222221</v>
      </c>
      <c r="O262" s="229">
        <v>185.65</v>
      </c>
      <c r="P262" s="229">
        <v>44.25</v>
      </c>
      <c r="Q262" s="127">
        <v>-4.8116000000000003</v>
      </c>
      <c r="R262" s="134">
        <v>954.09</v>
      </c>
      <c r="S262" s="33">
        <v>8.0999999999999996E-3</v>
      </c>
      <c r="T262" s="32">
        <v>-7.9796999999999992E-6</v>
      </c>
      <c r="U262" s="146">
        <v>0.2487</v>
      </c>
      <c r="V262" s="147">
        <v>0.26200000000000001</v>
      </c>
      <c r="W262" s="148">
        <v>0.28570000000000001</v>
      </c>
      <c r="X262" s="164">
        <v>24.248000000000001</v>
      </c>
      <c r="Y262" s="171">
        <v>-3255.6</v>
      </c>
      <c r="Z262" s="178">
        <v>-5.3231000000000002</v>
      </c>
      <c r="AA262" s="34">
        <v>0</v>
      </c>
      <c r="AB262" s="53">
        <v>0</v>
      </c>
      <c r="AC262" s="194">
        <v>208.21600000000001</v>
      </c>
      <c r="AD262" s="33">
        <v>0.77098</v>
      </c>
      <c r="AE262" s="34">
        <v>-2.0644999999999999E-3</v>
      </c>
      <c r="AF262" s="53">
        <v>2.8196999999999999E-6</v>
      </c>
      <c r="AG262" s="129">
        <v>0.16289999999999999</v>
      </c>
      <c r="AH262" s="25">
        <v>-7.2254000000000003E-5</v>
      </c>
      <c r="AI262" s="35">
        <v>-2.0645E-7</v>
      </c>
      <c r="AJ262" s="202">
        <v>61.502000000000002</v>
      </c>
      <c r="AK262" s="203">
        <v>0.38</v>
      </c>
      <c r="AL262" s="206">
        <v>51.529000000000003</v>
      </c>
      <c r="AM262" s="208">
        <v>1.2222</v>
      </c>
      <c r="AN262" s="240">
        <v>19.0929784407369</v>
      </c>
      <c r="AO262" s="70"/>
      <c r="AP262" s="70"/>
      <c r="AQ262" s="70"/>
      <c r="AR262" s="70"/>
      <c r="AS262" s="70"/>
      <c r="AT262" s="70"/>
      <c r="AU262" s="70"/>
      <c r="AV262" s="70"/>
      <c r="AW262" s="70"/>
      <c r="AX262" s="70"/>
      <c r="AY262" s="70"/>
      <c r="AZ262" s="70"/>
      <c r="BA262" s="70"/>
      <c r="BB262" s="70"/>
      <c r="BC262" s="70"/>
      <c r="BD262" s="70"/>
      <c r="BE262" s="70"/>
      <c r="BF262" s="70"/>
    </row>
    <row r="263" spans="1:58" x14ac:dyDescent="0.2">
      <c r="A263" s="10" t="s">
        <v>225</v>
      </c>
      <c r="B263" s="50" t="s">
        <v>143</v>
      </c>
      <c r="C263" s="50" t="s">
        <v>1197</v>
      </c>
      <c r="D263" s="50">
        <v>11</v>
      </c>
      <c r="E263" s="115">
        <v>10.55881193125</v>
      </c>
      <c r="F263" s="225">
        <f t="shared" si="17"/>
        <v>0.61497385387924475</v>
      </c>
      <c r="G263" s="55">
        <v>156.31200000000001</v>
      </c>
      <c r="H263" s="88">
        <v>619.24</v>
      </c>
      <c r="I263" s="85">
        <v>19.95</v>
      </c>
      <c r="J263" s="31">
        <v>6.2850000000000004E-4</v>
      </c>
      <c r="K263" s="104">
        <f t="shared" si="14"/>
        <v>248.90445859872614</v>
      </c>
      <c r="L263" s="52">
        <f t="shared" si="15"/>
        <v>0.24335121651212144</v>
      </c>
      <c r="M263" s="95">
        <v>0.39100000000000001</v>
      </c>
      <c r="N263" s="229">
        <v>315.92777777777775</v>
      </c>
      <c r="O263" s="229">
        <v>185.65</v>
      </c>
      <c r="P263" s="229">
        <v>44.13</v>
      </c>
      <c r="Q263" s="127">
        <v>-4.6167999999999996</v>
      </c>
      <c r="R263" s="134">
        <v>912.5</v>
      </c>
      <c r="S263" s="33">
        <v>7.7000000000000002E-3</v>
      </c>
      <c r="T263" s="32">
        <v>-7.9194999999999993E-6</v>
      </c>
      <c r="U263" s="146">
        <v>0.2487</v>
      </c>
      <c r="V263" s="147">
        <v>0.26900000000000002</v>
      </c>
      <c r="W263" s="148">
        <v>0.28570000000000001</v>
      </c>
      <c r="X263" s="164">
        <v>24.559000000000001</v>
      </c>
      <c r="Y263" s="171">
        <v>-3229.7</v>
      </c>
      <c r="Z263" s="178">
        <v>-5.4329999999999998</v>
      </c>
      <c r="AA263" s="34">
        <v>0</v>
      </c>
      <c r="AB263" s="53">
        <v>0</v>
      </c>
      <c r="AC263" s="194">
        <v>207.09</v>
      </c>
      <c r="AD263" s="33">
        <v>0.77978999999999998</v>
      </c>
      <c r="AE263" s="34">
        <v>-2.1113999999999998E-3</v>
      </c>
      <c r="AF263" s="53">
        <v>2.8994999999999999E-6</v>
      </c>
      <c r="AG263" s="129">
        <v>0.16270000000000001</v>
      </c>
      <c r="AH263" s="25">
        <v>-7.2978999999999994E-5</v>
      </c>
      <c r="AI263" s="35">
        <v>-2.1313999999999999E-7</v>
      </c>
      <c r="AJ263" s="202">
        <v>60.497</v>
      </c>
      <c r="AK263" s="203">
        <v>0.38</v>
      </c>
      <c r="AL263" s="206">
        <v>51.247</v>
      </c>
      <c r="AM263" s="208">
        <v>1.2222</v>
      </c>
      <c r="AN263" s="240">
        <v>20.478959602584201</v>
      </c>
      <c r="AO263" s="70"/>
      <c r="AP263" s="70"/>
      <c r="AQ263" s="70"/>
      <c r="AR263" s="70"/>
      <c r="AS263" s="70"/>
      <c r="AT263" s="70"/>
      <c r="AU263" s="70"/>
      <c r="AV263" s="70"/>
      <c r="AW263" s="70"/>
      <c r="AX263" s="70"/>
      <c r="AY263" s="70"/>
      <c r="AZ263" s="70"/>
      <c r="BA263" s="70"/>
      <c r="BB263" s="70"/>
      <c r="BC263" s="70"/>
      <c r="BD263" s="70"/>
      <c r="BE263" s="70"/>
      <c r="BF263" s="70"/>
    </row>
    <row r="264" spans="1:58" x14ac:dyDescent="0.2">
      <c r="A264" s="10" t="s">
        <v>226</v>
      </c>
      <c r="B264" s="50" t="s">
        <v>143</v>
      </c>
      <c r="C264" s="50" t="s">
        <v>1198</v>
      </c>
      <c r="D264" s="50">
        <v>11</v>
      </c>
      <c r="E264" s="115">
        <v>8.9968086374999992</v>
      </c>
      <c r="F264" s="225">
        <f t="shared" si="17"/>
        <v>0.51206840323542757</v>
      </c>
      <c r="G264" s="55">
        <v>156.31200000000001</v>
      </c>
      <c r="H264" s="88">
        <v>631.84</v>
      </c>
      <c r="I264" s="85">
        <v>19.95</v>
      </c>
      <c r="J264" s="31">
        <v>6.2850000000000004E-4</v>
      </c>
      <c r="K264" s="104">
        <f t="shared" si="14"/>
        <v>248.90445859872614</v>
      </c>
      <c r="L264" s="52">
        <f t="shared" si="15"/>
        <v>0.23849836558775336</v>
      </c>
      <c r="M264" s="95">
        <v>0.39100000000000001</v>
      </c>
      <c r="N264" s="229">
        <v>322.03888888888889</v>
      </c>
      <c r="O264" s="229">
        <v>185.65</v>
      </c>
      <c r="P264" s="229">
        <v>44.27</v>
      </c>
      <c r="Q264" s="127">
        <v>-4.8593999999999999</v>
      </c>
      <c r="R264" s="134">
        <v>964.92</v>
      </c>
      <c r="S264" s="33">
        <v>8.0999999999999996E-3</v>
      </c>
      <c r="T264" s="32">
        <v>-7.9845999999999998E-6</v>
      </c>
      <c r="U264" s="146">
        <v>0.2487</v>
      </c>
      <c r="V264" s="147">
        <v>0.2596</v>
      </c>
      <c r="W264" s="148">
        <v>0.28570000000000001</v>
      </c>
      <c r="X264" s="164">
        <v>24.161000000000001</v>
      </c>
      <c r="Y264" s="171">
        <v>-3263</v>
      </c>
      <c r="Z264" s="178">
        <v>-5.2923999999999998</v>
      </c>
      <c r="AA264" s="34">
        <v>0</v>
      </c>
      <c r="AB264" s="53">
        <v>0</v>
      </c>
      <c r="AC264" s="194">
        <v>208.34700000000001</v>
      </c>
      <c r="AD264" s="33">
        <v>0.76993999999999996</v>
      </c>
      <c r="AE264" s="34">
        <v>-2.0557000000000001E-3</v>
      </c>
      <c r="AF264" s="53">
        <v>2.8032000000000001E-6</v>
      </c>
      <c r="AG264" s="129">
        <v>0.16289999999999999</v>
      </c>
      <c r="AH264" s="25">
        <v>-7.2046999999999996E-5</v>
      </c>
      <c r="AI264" s="35">
        <v>-2.0459999999999999E-7</v>
      </c>
      <c r="AJ264" s="202">
        <v>61.789000000000001</v>
      </c>
      <c r="AK264" s="203">
        <v>0.38</v>
      </c>
      <c r="AL264" s="206">
        <v>51.61</v>
      </c>
      <c r="AM264" s="208">
        <v>1.2222</v>
      </c>
      <c r="AN264" s="240">
        <v>18.0769692936315</v>
      </c>
      <c r="AO264" s="70"/>
      <c r="AP264" s="70"/>
      <c r="AQ264" s="70"/>
      <c r="AR264" s="70"/>
      <c r="AS264" s="70"/>
      <c r="AT264" s="70"/>
      <c r="AU264" s="70"/>
      <c r="AV264" s="70"/>
      <c r="AW264" s="70"/>
      <c r="AX264" s="70"/>
      <c r="AY264" s="70"/>
      <c r="AZ264" s="70"/>
      <c r="BA264" s="70"/>
      <c r="BB264" s="70"/>
      <c r="BC264" s="70"/>
      <c r="BD264" s="70"/>
      <c r="BE264" s="70"/>
      <c r="BF264" s="70"/>
    </row>
    <row r="265" spans="1:58" x14ac:dyDescent="0.2">
      <c r="A265" s="10" t="s">
        <v>227</v>
      </c>
      <c r="B265" s="50" t="s">
        <v>143</v>
      </c>
      <c r="C265" s="50" t="s">
        <v>1199</v>
      </c>
      <c r="D265" s="50">
        <v>11</v>
      </c>
      <c r="E265" s="115">
        <v>11.631772968750001</v>
      </c>
      <c r="F265" s="225">
        <f t="shared" si="17"/>
        <v>0.6856609897700523</v>
      </c>
      <c r="G265" s="55">
        <v>156.31200000000001</v>
      </c>
      <c r="H265" s="88">
        <v>619.08000000000004</v>
      </c>
      <c r="I265" s="85">
        <v>20</v>
      </c>
      <c r="J265" s="31">
        <v>6.2949999999999996E-4</v>
      </c>
      <c r="K265" s="104">
        <f t="shared" si="14"/>
        <v>248.50874403815584</v>
      </c>
      <c r="L265" s="52">
        <f t="shared" si="15"/>
        <v>0.24441274409858238</v>
      </c>
      <c r="M265" s="95">
        <v>0.36099999999999999</v>
      </c>
      <c r="N265" s="229">
        <v>314.26111111111106</v>
      </c>
      <c r="O265" s="229">
        <v>218.07</v>
      </c>
      <c r="P265" s="229">
        <v>44.1</v>
      </c>
      <c r="Q265" s="127">
        <v>-4.2630999999999997</v>
      </c>
      <c r="R265" s="134">
        <v>863.13</v>
      </c>
      <c r="S265" s="33">
        <v>6.7999999999999996E-3</v>
      </c>
      <c r="T265" s="32">
        <v>-7.1829000000000003E-6</v>
      </c>
      <c r="U265" s="146">
        <v>0.24829999999999999</v>
      </c>
      <c r="V265" s="147">
        <v>0.26829999999999998</v>
      </c>
      <c r="W265" s="148">
        <v>0.28570000000000001</v>
      </c>
      <c r="X265" s="164">
        <v>24.367999999999999</v>
      </c>
      <c r="Y265" s="171">
        <v>-3173.2</v>
      </c>
      <c r="Z265" s="178">
        <v>-5.3966000000000003</v>
      </c>
      <c r="AA265" s="34">
        <v>0</v>
      </c>
      <c r="AB265" s="53">
        <v>0</v>
      </c>
      <c r="AC265" s="194">
        <v>192.90199999999999</v>
      </c>
      <c r="AD265" s="33">
        <v>0.85463</v>
      </c>
      <c r="AE265" s="34">
        <v>-2.2778E-3</v>
      </c>
      <c r="AF265" s="53">
        <v>3.0081E-6</v>
      </c>
      <c r="AG265" s="129">
        <v>0.159</v>
      </c>
      <c r="AH265" s="25">
        <v>-6.3028999999999996E-5</v>
      </c>
      <c r="AI265" s="35">
        <v>-2.2067999999999999E-7</v>
      </c>
      <c r="AJ265" s="202">
        <v>59.118000000000002</v>
      </c>
      <c r="AK265" s="203">
        <v>0.38</v>
      </c>
      <c r="AL265" s="206">
        <v>50.802999999999997</v>
      </c>
      <c r="AM265" s="208">
        <v>1.2222</v>
      </c>
      <c r="AN265" s="240">
        <v>16.794775446375699</v>
      </c>
      <c r="AO265" s="70"/>
      <c r="AP265" s="70"/>
      <c r="AQ265" s="70"/>
      <c r="AR265" s="70"/>
      <c r="AS265" s="70"/>
      <c r="AT265" s="70"/>
      <c r="AU265" s="70"/>
      <c r="AV265" s="70"/>
      <c r="AW265" s="70"/>
      <c r="AX265" s="70"/>
      <c r="AY265" s="70"/>
      <c r="AZ265" s="70"/>
      <c r="BA265" s="70"/>
      <c r="BB265" s="70"/>
      <c r="BC265" s="70"/>
      <c r="BD265" s="70"/>
      <c r="BE265" s="70"/>
      <c r="BF265" s="70"/>
    </row>
    <row r="266" spans="1:58" x14ac:dyDescent="0.2">
      <c r="A266" s="10" t="s">
        <v>228</v>
      </c>
      <c r="B266" s="50" t="s">
        <v>143</v>
      </c>
      <c r="C266" s="50" t="s">
        <v>1200</v>
      </c>
      <c r="D266" s="50">
        <v>11</v>
      </c>
      <c r="E266" s="115">
        <v>9.2944355850000004</v>
      </c>
      <c r="F266" s="225">
        <f t="shared" si="17"/>
        <v>0.53167619489552198</v>
      </c>
      <c r="G266" s="55">
        <v>156.31200000000001</v>
      </c>
      <c r="H266" s="88">
        <v>629.04</v>
      </c>
      <c r="I266" s="85">
        <v>19.95</v>
      </c>
      <c r="J266" s="31">
        <v>6.2850000000000004E-4</v>
      </c>
      <c r="K266" s="104">
        <f t="shared" si="14"/>
        <v>248.90445859872614</v>
      </c>
      <c r="L266" s="52">
        <f t="shared" si="15"/>
        <v>0.23955997601577975</v>
      </c>
      <c r="M266" s="95">
        <v>0.39100000000000001</v>
      </c>
      <c r="N266" s="229">
        <v>320.37222222222221</v>
      </c>
      <c r="O266" s="229">
        <v>185.65</v>
      </c>
      <c r="P266" s="229">
        <v>44.2</v>
      </c>
      <c r="Q266" s="127">
        <v>-4.8116000000000003</v>
      </c>
      <c r="R266" s="134">
        <v>954.09</v>
      </c>
      <c r="S266" s="33">
        <v>8.0999999999999996E-3</v>
      </c>
      <c r="T266" s="32">
        <v>-7.9796999999999992E-6</v>
      </c>
      <c r="U266" s="146">
        <v>0.2487</v>
      </c>
      <c r="V266" s="147">
        <v>0.26200000000000001</v>
      </c>
      <c r="W266" s="148">
        <v>0.28570000000000001</v>
      </c>
      <c r="X266" s="164">
        <v>24.248000000000001</v>
      </c>
      <c r="Y266" s="171">
        <v>-3255.6</v>
      </c>
      <c r="Z266" s="178">
        <v>-5.3231000000000002</v>
      </c>
      <c r="AA266" s="34">
        <v>0</v>
      </c>
      <c r="AB266" s="53">
        <v>0</v>
      </c>
      <c r="AC266" s="194">
        <v>208.21600000000001</v>
      </c>
      <c r="AD266" s="33">
        <v>0.77098</v>
      </c>
      <c r="AE266" s="34">
        <v>-2.0644999999999999E-3</v>
      </c>
      <c r="AF266" s="53">
        <v>2.8196999999999999E-6</v>
      </c>
      <c r="AG266" s="129">
        <v>0.16289999999999999</v>
      </c>
      <c r="AH266" s="25">
        <v>-7.2254000000000003E-5</v>
      </c>
      <c r="AI266" s="35">
        <v>-2.0645E-7</v>
      </c>
      <c r="AJ266" s="202">
        <v>61.502000000000002</v>
      </c>
      <c r="AK266" s="203">
        <v>0.38</v>
      </c>
      <c r="AL266" s="206">
        <v>51.529000000000003</v>
      </c>
      <c r="AM266" s="208">
        <v>1.2222</v>
      </c>
      <c r="AN266" s="240">
        <v>18.677299769222401</v>
      </c>
      <c r="AO266" s="70"/>
      <c r="AP266" s="70"/>
      <c r="AQ266" s="70"/>
      <c r="AR266" s="70"/>
      <c r="AS266" s="70"/>
      <c r="AT266" s="70"/>
      <c r="AU266" s="70"/>
      <c r="AV266" s="70"/>
      <c r="AW266" s="70"/>
      <c r="AX266" s="70"/>
      <c r="AY266" s="70"/>
      <c r="AZ266" s="70"/>
      <c r="BA266" s="70"/>
      <c r="BB266" s="70"/>
      <c r="BC266" s="70"/>
      <c r="BD266" s="70"/>
      <c r="BE266" s="70"/>
      <c r="BF266" s="70"/>
    </row>
    <row r="267" spans="1:58" x14ac:dyDescent="0.2">
      <c r="A267" s="10" t="s">
        <v>229</v>
      </c>
      <c r="B267" s="50" t="s">
        <v>143</v>
      </c>
      <c r="C267" s="50" t="s">
        <v>1201</v>
      </c>
      <c r="D267" s="50">
        <v>11</v>
      </c>
      <c r="E267" s="115">
        <v>10.8684695</v>
      </c>
      <c r="F267" s="225">
        <f t="shared" si="17"/>
        <v>0.63537422805578447</v>
      </c>
      <c r="G267" s="55">
        <v>156.31200000000001</v>
      </c>
      <c r="H267" s="88">
        <v>609.72</v>
      </c>
      <c r="I267" s="85">
        <v>19.95</v>
      </c>
      <c r="J267" s="31">
        <v>6.2850000000000004E-4</v>
      </c>
      <c r="K267" s="104">
        <f t="shared" si="14"/>
        <v>248.90445859872614</v>
      </c>
      <c r="L267" s="52">
        <f t="shared" si="15"/>
        <v>0.24715083532271548</v>
      </c>
      <c r="M267" s="95">
        <v>0.39100000000000001</v>
      </c>
      <c r="N267" s="229">
        <v>312.03888888888889</v>
      </c>
      <c r="O267" s="229">
        <v>185.65</v>
      </c>
      <c r="P267" s="229">
        <v>44.16</v>
      </c>
      <c r="Q267" s="127">
        <v>-4.3787000000000003</v>
      </c>
      <c r="R267" s="134">
        <v>865.59</v>
      </c>
      <c r="S267" s="33">
        <v>7.3000000000000001E-3</v>
      </c>
      <c r="T267" s="32">
        <v>-7.7798999999999998E-6</v>
      </c>
      <c r="U267" s="146">
        <v>0.2487</v>
      </c>
      <c r="V267" s="147">
        <v>0.27139999999999997</v>
      </c>
      <c r="W267" s="148">
        <v>0.28570000000000001</v>
      </c>
      <c r="X267" s="164">
        <v>24.873000000000001</v>
      </c>
      <c r="Y267" s="171">
        <v>-3204.8</v>
      </c>
      <c r="Z267" s="178">
        <v>-5.5442999999999998</v>
      </c>
      <c r="AA267" s="34">
        <v>0</v>
      </c>
      <c r="AB267" s="53">
        <v>0</v>
      </c>
      <c r="AC267" s="194">
        <v>204.07900000000001</v>
      </c>
      <c r="AD267" s="33">
        <v>0.80310000000000004</v>
      </c>
      <c r="AE267" s="34">
        <v>-2.2036E-3</v>
      </c>
      <c r="AF267" s="53">
        <v>3.0400999999999999E-6</v>
      </c>
      <c r="AG267" s="129">
        <v>0.16259999999999999</v>
      </c>
      <c r="AH267" s="25">
        <v>-7.3685999999999999E-5</v>
      </c>
      <c r="AI267" s="35">
        <v>-2.1995999999999999E-7</v>
      </c>
      <c r="AJ267" s="202">
        <v>59.521000000000001</v>
      </c>
      <c r="AK267" s="203">
        <v>0.38</v>
      </c>
      <c r="AL267" s="206">
        <v>51.247</v>
      </c>
      <c r="AM267" s="208">
        <v>1.2222</v>
      </c>
      <c r="AN267" s="240">
        <v>20.1769221263223</v>
      </c>
      <c r="AO267" s="70"/>
      <c r="AP267" s="70"/>
      <c r="AQ267" s="70"/>
      <c r="AR267" s="70"/>
      <c r="AS267" s="70"/>
      <c r="AT267" s="70"/>
      <c r="AU267" s="70"/>
      <c r="AV267" s="70"/>
      <c r="AW267" s="70"/>
      <c r="AX267" s="70"/>
      <c r="AY267" s="70"/>
      <c r="AZ267" s="70"/>
      <c r="BA267" s="70"/>
      <c r="BB267" s="70"/>
      <c r="BC267" s="70"/>
      <c r="BD267" s="70"/>
      <c r="BE267" s="70"/>
      <c r="BF267" s="70"/>
    </row>
    <row r="268" spans="1:58" x14ac:dyDescent="0.2">
      <c r="A268" s="10" t="s">
        <v>230</v>
      </c>
      <c r="B268" s="50" t="s">
        <v>143</v>
      </c>
      <c r="C268" s="50" t="s">
        <v>1202</v>
      </c>
      <c r="D268" s="50">
        <v>11</v>
      </c>
      <c r="E268" s="115">
        <v>9.9806621475000004</v>
      </c>
      <c r="F268" s="225">
        <f t="shared" si="17"/>
        <v>0.57688509678476618</v>
      </c>
      <c r="G268" s="55">
        <v>156.31200000000001</v>
      </c>
      <c r="H268" s="88">
        <v>627.64</v>
      </c>
      <c r="I268" s="85">
        <v>19.95</v>
      </c>
      <c r="J268" s="31">
        <v>6.2850000000000004E-4</v>
      </c>
      <c r="K268" s="104">
        <f t="shared" si="14"/>
        <v>248.90445859872614</v>
      </c>
      <c r="L268" s="52">
        <f t="shared" si="15"/>
        <v>0.24009433323715201</v>
      </c>
      <c r="M268" s="95">
        <v>0.39100000000000001</v>
      </c>
      <c r="N268" s="229">
        <v>319.81666666666666</v>
      </c>
      <c r="O268" s="229">
        <v>185.65</v>
      </c>
      <c r="P268" s="229">
        <v>44.18</v>
      </c>
      <c r="Q268" s="127">
        <v>-4.7864000000000004</v>
      </c>
      <c r="R268" s="134">
        <v>948.51</v>
      </c>
      <c r="S268" s="33">
        <v>8.0000000000000002E-3</v>
      </c>
      <c r="T268" s="32">
        <v>-7.9753999999999999E-6</v>
      </c>
      <c r="U268" s="146">
        <v>0.2487</v>
      </c>
      <c r="V268" s="147">
        <v>0.26440000000000002</v>
      </c>
      <c r="W268" s="148">
        <v>0.28570000000000001</v>
      </c>
      <c r="X268" s="164">
        <v>24.292000000000002</v>
      </c>
      <c r="Y268" s="171">
        <v>-3251.9</v>
      </c>
      <c r="Z268" s="178">
        <v>-5.3384999999999998</v>
      </c>
      <c r="AA268" s="34">
        <v>0</v>
      </c>
      <c r="AB268" s="53">
        <v>0</v>
      </c>
      <c r="AC268" s="194">
        <v>208.65700000000001</v>
      </c>
      <c r="AD268" s="33">
        <v>0.76773999999999998</v>
      </c>
      <c r="AE268" s="34">
        <v>-2.0574E-3</v>
      </c>
      <c r="AF268" s="53">
        <v>2.8129000000000002E-6</v>
      </c>
      <c r="AG268" s="129">
        <v>0.16289999999999999</v>
      </c>
      <c r="AH268" s="25">
        <v>-7.2356999999999999E-5</v>
      </c>
      <c r="AI268" s="35">
        <v>-2.0739000000000001E-7</v>
      </c>
      <c r="AJ268" s="202">
        <v>61.357999999999997</v>
      </c>
      <c r="AK268" s="203">
        <v>0.38</v>
      </c>
      <c r="AL268" s="206">
        <v>51.488999999999997</v>
      </c>
      <c r="AM268" s="208">
        <v>1.2222</v>
      </c>
      <c r="AN268" s="240">
        <v>19.0818772203781</v>
      </c>
      <c r="AO268" s="70"/>
      <c r="AP268" s="70"/>
      <c r="AQ268" s="70"/>
      <c r="AR268" s="70"/>
      <c r="AS268" s="70"/>
      <c r="AT268" s="70"/>
      <c r="AU268" s="70"/>
      <c r="AV268" s="70"/>
      <c r="AW268" s="70"/>
      <c r="AX268" s="70"/>
      <c r="AY268" s="70"/>
      <c r="AZ268" s="70"/>
      <c r="BA268" s="70"/>
      <c r="BB268" s="70"/>
      <c r="BC268" s="70"/>
      <c r="BD268" s="70"/>
      <c r="BE268" s="70"/>
      <c r="BF268" s="70"/>
    </row>
    <row r="269" spans="1:58" x14ac:dyDescent="0.2">
      <c r="A269" s="10" t="s">
        <v>231</v>
      </c>
      <c r="B269" s="50" t="s">
        <v>143</v>
      </c>
      <c r="C269" s="50" t="s">
        <v>1203</v>
      </c>
      <c r="D269" s="50">
        <v>11</v>
      </c>
      <c r="E269" s="115">
        <v>9.7575849925</v>
      </c>
      <c r="F269" s="225">
        <f t="shared" si="17"/>
        <v>0.56218867760596658</v>
      </c>
      <c r="G269" s="55">
        <v>156.31200000000001</v>
      </c>
      <c r="H269" s="88">
        <v>644.46</v>
      </c>
      <c r="I269" s="85">
        <v>20</v>
      </c>
      <c r="J269" s="31">
        <v>6.2949999999999996E-4</v>
      </c>
      <c r="K269" s="104">
        <f t="shared" si="14"/>
        <v>248.50874403815584</v>
      </c>
      <c r="L269" s="52">
        <f t="shared" si="15"/>
        <v>0.23478732833154947</v>
      </c>
      <c r="M269" s="95">
        <v>0.36099999999999999</v>
      </c>
      <c r="N269" s="229">
        <v>325.92777777777775</v>
      </c>
      <c r="O269" s="229">
        <v>218.07</v>
      </c>
      <c r="P269" s="229">
        <v>44.26</v>
      </c>
      <c r="Q269" s="127">
        <v>-4.7348999999999997</v>
      </c>
      <c r="R269" s="134">
        <v>965.35</v>
      </c>
      <c r="S269" s="33">
        <v>7.6E-3</v>
      </c>
      <c r="T269" s="32">
        <v>-7.3373E-6</v>
      </c>
      <c r="U269" s="146">
        <v>0.24829999999999999</v>
      </c>
      <c r="V269" s="147">
        <v>0.25469999999999998</v>
      </c>
      <c r="W269" s="148">
        <v>0.28570000000000001</v>
      </c>
      <c r="X269" s="164">
        <v>23.591000000000001</v>
      </c>
      <c r="Y269" s="171">
        <v>-3238.9</v>
      </c>
      <c r="Z269" s="178">
        <v>-5.1219999999999999</v>
      </c>
      <c r="AA269" s="34">
        <v>0</v>
      </c>
      <c r="AB269" s="53">
        <v>0</v>
      </c>
      <c r="AC269" s="194">
        <v>198.03299999999999</v>
      </c>
      <c r="AD269" s="33">
        <v>0.8135</v>
      </c>
      <c r="AE269" s="34">
        <v>-2.1039000000000001E-3</v>
      </c>
      <c r="AF269" s="53">
        <v>2.7435999999999999E-6</v>
      </c>
      <c r="AG269" s="129">
        <v>0.15959999999999999</v>
      </c>
      <c r="AH269" s="25">
        <v>-6.2079E-5</v>
      </c>
      <c r="AI269" s="35">
        <v>-2.0289000000000001E-7</v>
      </c>
      <c r="AJ269" s="202">
        <v>61.662999999999997</v>
      </c>
      <c r="AK269" s="203">
        <v>0.38</v>
      </c>
      <c r="AL269" s="206">
        <v>51.521999999999998</v>
      </c>
      <c r="AM269" s="208">
        <v>1.2222</v>
      </c>
      <c r="AN269" s="240">
        <v>14.7142485737063</v>
      </c>
      <c r="AO269" s="70"/>
      <c r="AP269" s="70"/>
      <c r="AQ269" s="70"/>
      <c r="AR269" s="70"/>
      <c r="AS269" s="70"/>
      <c r="AT269" s="70"/>
      <c r="AU269" s="70"/>
      <c r="AV269" s="70"/>
      <c r="AW269" s="70"/>
      <c r="AX269" s="70"/>
      <c r="AY269" s="70"/>
      <c r="AZ269" s="70"/>
      <c r="BA269" s="70"/>
      <c r="BB269" s="70"/>
      <c r="BC269" s="70"/>
      <c r="BD269" s="70"/>
      <c r="BE269" s="70"/>
      <c r="BF269" s="70"/>
    </row>
    <row r="270" spans="1:58" x14ac:dyDescent="0.2">
      <c r="A270" s="10" t="s">
        <v>232</v>
      </c>
      <c r="B270" s="50" t="s">
        <v>143</v>
      </c>
      <c r="C270" s="50" t="s">
        <v>1204</v>
      </c>
      <c r="D270" s="50">
        <v>11</v>
      </c>
      <c r="E270" s="115">
        <v>10.852579862500001</v>
      </c>
      <c r="F270" s="225">
        <f t="shared" si="17"/>
        <v>0.63432741188449537</v>
      </c>
      <c r="G270" s="55">
        <v>156.31200000000001</v>
      </c>
      <c r="H270" s="88">
        <v>638.82000000000005</v>
      </c>
      <c r="I270" s="85">
        <v>20</v>
      </c>
      <c r="J270" s="31">
        <v>6.2949999999999996E-4</v>
      </c>
      <c r="K270" s="104">
        <f t="shared" si="14"/>
        <v>248.50874403815584</v>
      </c>
      <c r="L270" s="52">
        <f t="shared" si="15"/>
        <v>0.23686021354458281</v>
      </c>
      <c r="M270" s="95">
        <v>0.36099999999999999</v>
      </c>
      <c r="N270" s="229">
        <v>323.14999999999998</v>
      </c>
      <c r="O270" s="229">
        <v>218.07</v>
      </c>
      <c r="P270" s="229">
        <v>44.22</v>
      </c>
      <c r="Q270" s="127">
        <v>-4.6517999999999997</v>
      </c>
      <c r="R270" s="134">
        <v>945.57</v>
      </c>
      <c r="S270" s="33">
        <v>7.4999999999999997E-3</v>
      </c>
      <c r="T270" s="32">
        <v>-7.3370999999999996E-6</v>
      </c>
      <c r="U270" s="146">
        <v>0.24829999999999999</v>
      </c>
      <c r="V270" s="147">
        <v>0.26040000000000002</v>
      </c>
      <c r="W270" s="148">
        <v>0.28570000000000001</v>
      </c>
      <c r="X270" s="164">
        <v>23.757000000000001</v>
      </c>
      <c r="Y270" s="171">
        <v>-3224.2</v>
      </c>
      <c r="Z270" s="178">
        <v>-5.1806000000000001</v>
      </c>
      <c r="AA270" s="34">
        <v>0</v>
      </c>
      <c r="AB270" s="53">
        <v>0</v>
      </c>
      <c r="AC270" s="194">
        <v>198.17599999999999</v>
      </c>
      <c r="AD270" s="33">
        <v>0.81298999999999999</v>
      </c>
      <c r="AE270" s="34">
        <v>-2.1134999999999999E-3</v>
      </c>
      <c r="AF270" s="53">
        <v>2.7651E-6</v>
      </c>
      <c r="AG270" s="129">
        <v>0.1595</v>
      </c>
      <c r="AH270" s="25">
        <v>-6.2299999999999996E-5</v>
      </c>
      <c r="AI270" s="35">
        <v>-2.0664999999999999E-7</v>
      </c>
      <c r="AJ270" s="202">
        <v>61.097000000000001</v>
      </c>
      <c r="AK270" s="203">
        <v>0.38</v>
      </c>
      <c r="AL270" s="206">
        <v>51.363999999999997</v>
      </c>
      <c r="AM270" s="208">
        <v>1.2222</v>
      </c>
      <c r="AN270" s="240">
        <v>17.524784770866201</v>
      </c>
      <c r="AO270" s="70"/>
      <c r="AP270" s="70"/>
      <c r="AQ270" s="70"/>
      <c r="AR270" s="70"/>
      <c r="AS270" s="70"/>
      <c r="AT270" s="70"/>
      <c r="AU270" s="70"/>
      <c r="AV270" s="70"/>
      <c r="AW270" s="70"/>
      <c r="AX270" s="70"/>
      <c r="AY270" s="70"/>
      <c r="AZ270" s="70"/>
      <c r="BA270" s="70"/>
      <c r="BB270" s="70"/>
      <c r="BC270" s="70"/>
      <c r="BD270" s="70"/>
      <c r="BE270" s="70"/>
      <c r="BF270" s="70"/>
    </row>
    <row r="271" spans="1:58" x14ac:dyDescent="0.2">
      <c r="A271" s="10" t="s">
        <v>233</v>
      </c>
      <c r="B271" s="50" t="s">
        <v>143</v>
      </c>
      <c r="C271" s="50" t="s">
        <v>1205</v>
      </c>
      <c r="D271" s="50">
        <v>11</v>
      </c>
      <c r="E271" s="115">
        <v>8.1262312075000001</v>
      </c>
      <c r="F271" s="225">
        <f t="shared" si="17"/>
        <v>0.45471438668952863</v>
      </c>
      <c r="G271" s="55">
        <v>156.31200000000001</v>
      </c>
      <c r="H271" s="88">
        <v>641.65</v>
      </c>
      <c r="I271" s="85">
        <v>19.95</v>
      </c>
      <c r="J271" s="31">
        <v>6.2850000000000004E-4</v>
      </c>
      <c r="K271" s="104">
        <f t="shared" si="14"/>
        <v>248.90445859872614</v>
      </c>
      <c r="L271" s="52">
        <f t="shared" si="15"/>
        <v>0.23485203352757125</v>
      </c>
      <c r="M271" s="95">
        <v>0.39100000000000001</v>
      </c>
      <c r="N271" s="229">
        <v>326.48333333333329</v>
      </c>
      <c r="O271" s="229">
        <v>185.65</v>
      </c>
      <c r="P271" s="229">
        <v>44.29</v>
      </c>
      <c r="Q271" s="127">
        <v>-5.0041000000000002</v>
      </c>
      <c r="R271" s="134">
        <v>999.7</v>
      </c>
      <c r="S271" s="33">
        <v>8.3000000000000001E-3</v>
      </c>
      <c r="T271" s="32">
        <v>-7.9671000000000003E-6</v>
      </c>
      <c r="U271" s="146">
        <v>0.2487</v>
      </c>
      <c r="V271" s="147">
        <v>0.25509999999999999</v>
      </c>
      <c r="W271" s="148">
        <v>0.28570000000000001</v>
      </c>
      <c r="X271" s="164">
        <v>23.864999999999998</v>
      </c>
      <c r="Y271" s="171">
        <v>-3289.2</v>
      </c>
      <c r="Z271" s="178">
        <v>-5.1879999999999997</v>
      </c>
      <c r="AA271" s="34">
        <v>0</v>
      </c>
      <c r="AB271" s="53">
        <v>0</v>
      </c>
      <c r="AC271" s="194">
        <v>210.33699999999999</v>
      </c>
      <c r="AD271" s="33">
        <v>0.75514000000000003</v>
      </c>
      <c r="AE271" s="34">
        <v>-1.9922E-3</v>
      </c>
      <c r="AF271" s="53">
        <v>2.7027E-6</v>
      </c>
      <c r="AG271" s="129">
        <v>0.16309999999999999</v>
      </c>
      <c r="AH271" s="25">
        <v>-7.1326000000000001E-5</v>
      </c>
      <c r="AI271" s="35">
        <v>-1.9833E-7</v>
      </c>
      <c r="AJ271" s="202">
        <v>62.795000000000002</v>
      </c>
      <c r="AK271" s="203">
        <v>0.38</v>
      </c>
      <c r="AL271" s="206">
        <v>51.889000000000003</v>
      </c>
      <c r="AM271" s="208">
        <v>1.2222</v>
      </c>
      <c r="AN271" s="240">
        <v>20.262019778246898</v>
      </c>
      <c r="AO271" s="70"/>
      <c r="AP271" s="70"/>
      <c r="AQ271" s="70"/>
      <c r="AR271" s="70"/>
      <c r="AS271" s="70"/>
      <c r="AT271" s="70"/>
      <c r="AU271" s="70"/>
      <c r="AV271" s="70"/>
      <c r="AW271" s="70"/>
      <c r="AX271" s="70"/>
      <c r="AY271" s="70"/>
      <c r="AZ271" s="70"/>
      <c r="BA271" s="70"/>
      <c r="BB271" s="70"/>
      <c r="BC271" s="70"/>
      <c r="BD271" s="70"/>
      <c r="BE271" s="70"/>
      <c r="BF271" s="70"/>
    </row>
    <row r="272" spans="1:58" x14ac:dyDescent="0.2">
      <c r="A272" s="10" t="s">
        <v>234</v>
      </c>
      <c r="B272" s="50" t="s">
        <v>143</v>
      </c>
      <c r="C272" s="50" t="s">
        <v>1206</v>
      </c>
      <c r="D272" s="50">
        <v>11</v>
      </c>
      <c r="E272" s="115">
        <v>10.383650955</v>
      </c>
      <c r="F272" s="225">
        <f t="shared" si="17"/>
        <v>0.60343417322150206</v>
      </c>
      <c r="G272" s="55">
        <v>156.31200000000001</v>
      </c>
      <c r="H272" s="88">
        <v>620.64</v>
      </c>
      <c r="I272" s="85">
        <v>19.95</v>
      </c>
      <c r="J272" s="31">
        <v>6.2850000000000004E-4</v>
      </c>
      <c r="K272" s="104">
        <f t="shared" si="14"/>
        <v>248.90445859872614</v>
      </c>
      <c r="L272" s="52">
        <f t="shared" si="15"/>
        <v>0.24280228040887808</v>
      </c>
      <c r="M272" s="95">
        <v>0.39100000000000001</v>
      </c>
      <c r="N272" s="229">
        <v>316.48333333333329</v>
      </c>
      <c r="O272" s="229">
        <v>185.65</v>
      </c>
      <c r="P272" s="229">
        <v>44.16</v>
      </c>
      <c r="Q272" s="127">
        <v>-4.6474000000000002</v>
      </c>
      <c r="R272" s="134">
        <v>918.83</v>
      </c>
      <c r="S272" s="33">
        <v>7.7999999999999996E-3</v>
      </c>
      <c r="T272" s="32">
        <v>-7.9326999999999995E-6</v>
      </c>
      <c r="U272" s="146">
        <v>0.2487</v>
      </c>
      <c r="V272" s="147">
        <v>0.26619999999999999</v>
      </c>
      <c r="W272" s="148">
        <v>0.28570000000000001</v>
      </c>
      <c r="X272" s="164">
        <v>24.513999999999999</v>
      </c>
      <c r="Y272" s="171">
        <v>-3233.4</v>
      </c>
      <c r="Z272" s="178">
        <v>-5.4169999999999998</v>
      </c>
      <c r="AA272" s="34">
        <v>0</v>
      </c>
      <c r="AB272" s="53">
        <v>0</v>
      </c>
      <c r="AC272" s="194">
        <v>206.53399999999999</v>
      </c>
      <c r="AD272" s="33">
        <v>0.78386999999999996</v>
      </c>
      <c r="AE272" s="34">
        <v>-2.1210000000000001E-3</v>
      </c>
      <c r="AF272" s="53">
        <v>2.9096000000000001E-6</v>
      </c>
      <c r="AG272" s="129">
        <v>0.16270000000000001</v>
      </c>
      <c r="AH272" s="25">
        <v>-7.2874999999999996E-5</v>
      </c>
      <c r="AI272" s="35">
        <v>-2.1215999999999999E-7</v>
      </c>
      <c r="AJ272" s="202">
        <v>60.64</v>
      </c>
      <c r="AK272" s="203">
        <v>0.38</v>
      </c>
      <c r="AL272" s="206">
        <v>51.287999999999997</v>
      </c>
      <c r="AM272" s="208">
        <v>1.2222</v>
      </c>
      <c r="AN272" s="240">
        <v>18.003140977354501</v>
      </c>
      <c r="AO272" s="70"/>
      <c r="AP272" s="70"/>
      <c r="AQ272" s="70"/>
      <c r="AR272" s="70"/>
      <c r="AS272" s="70"/>
      <c r="AT272" s="70"/>
      <c r="AU272" s="70"/>
      <c r="AV272" s="70"/>
      <c r="AW272" s="70"/>
      <c r="AX272" s="70"/>
      <c r="AY272" s="70"/>
      <c r="AZ272" s="70"/>
      <c r="BA272" s="70"/>
      <c r="BB272" s="70"/>
      <c r="BC272" s="70"/>
      <c r="BD272" s="70"/>
      <c r="BE272" s="70"/>
      <c r="BF272" s="70"/>
    </row>
    <row r="273" spans="1:58" x14ac:dyDescent="0.2">
      <c r="A273" s="10" t="s">
        <v>235</v>
      </c>
      <c r="B273" s="50" t="s">
        <v>143</v>
      </c>
      <c r="C273" s="50" t="s">
        <v>1207</v>
      </c>
      <c r="D273" s="50">
        <v>11</v>
      </c>
      <c r="E273" s="115">
        <v>10.53925388875</v>
      </c>
      <c r="F273" s="225">
        <f t="shared" si="17"/>
        <v>0.61368536160446752</v>
      </c>
      <c r="G273" s="55">
        <v>156.31200000000001</v>
      </c>
      <c r="H273" s="88">
        <v>638.82000000000005</v>
      </c>
      <c r="I273" s="85">
        <v>20</v>
      </c>
      <c r="J273" s="31">
        <v>6.2949999999999996E-4</v>
      </c>
      <c r="K273" s="104">
        <f t="shared" si="14"/>
        <v>248.50874403815584</v>
      </c>
      <c r="L273" s="52">
        <f t="shared" si="15"/>
        <v>0.23686021354458281</v>
      </c>
      <c r="M273" s="95">
        <v>0.36099999999999999</v>
      </c>
      <c r="N273" s="229">
        <v>323.14999999999998</v>
      </c>
      <c r="O273" s="229">
        <v>218.07</v>
      </c>
      <c r="P273" s="229">
        <v>44.27</v>
      </c>
      <c r="Q273" s="127">
        <v>-4.6517999999999997</v>
      </c>
      <c r="R273" s="134">
        <v>945.57</v>
      </c>
      <c r="S273" s="33">
        <v>7.4999999999999997E-3</v>
      </c>
      <c r="T273" s="32">
        <v>-7.3370999999999996E-6</v>
      </c>
      <c r="U273" s="146">
        <v>0.24829999999999999</v>
      </c>
      <c r="V273" s="147">
        <v>0.2601</v>
      </c>
      <c r="W273" s="148">
        <v>0.28570000000000001</v>
      </c>
      <c r="X273" s="164">
        <v>23.757000000000001</v>
      </c>
      <c r="Y273" s="171">
        <v>-3224.2</v>
      </c>
      <c r="Z273" s="178">
        <v>-5.1806000000000001</v>
      </c>
      <c r="AA273" s="34">
        <v>0</v>
      </c>
      <c r="AB273" s="53">
        <v>0</v>
      </c>
      <c r="AC273" s="194">
        <v>198.047</v>
      </c>
      <c r="AD273" s="33">
        <v>0.81391999999999998</v>
      </c>
      <c r="AE273" s="34">
        <v>-2.1161999999999999E-3</v>
      </c>
      <c r="AF273" s="53">
        <v>2.7684999999999998E-6</v>
      </c>
      <c r="AG273" s="129">
        <v>0.1595</v>
      </c>
      <c r="AH273" s="25">
        <v>-6.2299999999999996E-5</v>
      </c>
      <c r="AI273" s="35">
        <v>-2.0664999999999999E-7</v>
      </c>
      <c r="AJ273" s="202">
        <v>61.097000000000001</v>
      </c>
      <c r="AK273" s="203">
        <v>0.38</v>
      </c>
      <c r="AL273" s="206">
        <v>51.363999999999997</v>
      </c>
      <c r="AM273" s="208">
        <v>1.2222</v>
      </c>
      <c r="AN273" s="240">
        <v>14.4437181375856</v>
      </c>
      <c r="AO273" s="70"/>
      <c r="AP273" s="70"/>
      <c r="AQ273" s="70"/>
      <c r="AR273" s="70"/>
      <c r="AS273" s="70"/>
      <c r="AT273" s="70"/>
      <c r="AU273" s="70"/>
      <c r="AV273" s="70"/>
      <c r="AW273" s="70"/>
      <c r="AX273" s="70"/>
      <c r="AY273" s="70"/>
      <c r="AZ273" s="70"/>
      <c r="BA273" s="70"/>
      <c r="BB273" s="70"/>
      <c r="BC273" s="70"/>
      <c r="BD273" s="70"/>
      <c r="BE273" s="70"/>
      <c r="BF273" s="70"/>
    </row>
    <row r="274" spans="1:58" x14ac:dyDescent="0.2">
      <c r="A274" s="10" t="s">
        <v>236</v>
      </c>
      <c r="B274" s="50" t="s">
        <v>143</v>
      </c>
      <c r="C274" s="50" t="s">
        <v>1208</v>
      </c>
      <c r="D274" s="50">
        <v>11</v>
      </c>
      <c r="E274" s="115">
        <v>8.3090479500000001</v>
      </c>
      <c r="F274" s="225">
        <f t="shared" si="17"/>
        <v>0.46675843252955501</v>
      </c>
      <c r="G274" s="55">
        <v>156.31200000000001</v>
      </c>
      <c r="H274" s="88">
        <v>636.04</v>
      </c>
      <c r="I274" s="85">
        <v>19.95</v>
      </c>
      <c r="J274" s="31">
        <v>6.2850000000000004E-4</v>
      </c>
      <c r="K274" s="104">
        <f t="shared" si="14"/>
        <v>248.90445859872614</v>
      </c>
      <c r="L274" s="52">
        <f t="shared" si="15"/>
        <v>0.23692347543073719</v>
      </c>
      <c r="M274" s="95">
        <v>0.39100000000000001</v>
      </c>
      <c r="N274" s="229">
        <v>323.70555555555552</v>
      </c>
      <c r="O274" s="229">
        <v>185.65</v>
      </c>
      <c r="P274" s="229">
        <v>44.29</v>
      </c>
      <c r="Q274" s="127">
        <v>-4.9255000000000004</v>
      </c>
      <c r="R274" s="134">
        <v>980.39</v>
      </c>
      <c r="S274" s="33">
        <v>8.2000000000000007E-3</v>
      </c>
      <c r="T274" s="32">
        <v>-7.9832000000000001E-6</v>
      </c>
      <c r="U274" s="146">
        <v>0.2487</v>
      </c>
      <c r="V274" s="147">
        <v>0.25729999999999997</v>
      </c>
      <c r="W274" s="148">
        <v>0.28570000000000001</v>
      </c>
      <c r="X274" s="164">
        <v>24.033000000000001</v>
      </c>
      <c r="Y274" s="171">
        <v>-3274.2</v>
      </c>
      <c r="Z274" s="178">
        <v>-5.2472000000000003</v>
      </c>
      <c r="AA274" s="34">
        <v>0</v>
      </c>
      <c r="AB274" s="53">
        <v>0</v>
      </c>
      <c r="AC274" s="194">
        <v>209.04</v>
      </c>
      <c r="AD274" s="33">
        <v>0.76473999999999998</v>
      </c>
      <c r="AE274" s="34">
        <v>-2.0317999999999998E-3</v>
      </c>
      <c r="AF274" s="53">
        <v>2.7642999999999999E-6</v>
      </c>
      <c r="AG274" s="129">
        <v>0.16300000000000001</v>
      </c>
      <c r="AH274" s="25">
        <v>-7.1736999999999994E-5</v>
      </c>
      <c r="AI274" s="35">
        <v>-2.0188000000000001E-7</v>
      </c>
      <c r="AJ274" s="202">
        <v>62.22</v>
      </c>
      <c r="AK274" s="203">
        <v>0.38</v>
      </c>
      <c r="AL274" s="206">
        <v>51.73</v>
      </c>
      <c r="AM274" s="208">
        <v>1.2222</v>
      </c>
      <c r="AN274" s="240">
        <v>17.783186455408998</v>
      </c>
      <c r="AO274" s="70"/>
      <c r="AP274" s="70"/>
      <c r="AQ274" s="70"/>
      <c r="AR274" s="70"/>
      <c r="AS274" s="70"/>
      <c r="AT274" s="70"/>
      <c r="AU274" s="70"/>
      <c r="AV274" s="70"/>
      <c r="AW274" s="70"/>
      <c r="AX274" s="70"/>
      <c r="AY274" s="70"/>
      <c r="AZ274" s="70"/>
      <c r="BA274" s="70"/>
      <c r="BB274" s="70"/>
      <c r="BC274" s="70"/>
      <c r="BD274" s="70"/>
      <c r="BE274" s="70"/>
      <c r="BF274" s="70"/>
    </row>
    <row r="275" spans="1:58" x14ac:dyDescent="0.2">
      <c r="A275" s="10" t="s">
        <v>237</v>
      </c>
      <c r="B275" s="50" t="s">
        <v>143</v>
      </c>
      <c r="C275" s="50" t="s">
        <v>1209</v>
      </c>
      <c r="D275" s="50">
        <v>11</v>
      </c>
      <c r="E275" s="115">
        <v>9.2838375299999996</v>
      </c>
      <c r="F275" s="225">
        <f t="shared" si="17"/>
        <v>0.53097799046145533</v>
      </c>
      <c r="G275" s="55">
        <v>156.31200000000001</v>
      </c>
      <c r="H275" s="88">
        <v>626.24</v>
      </c>
      <c r="I275" s="85">
        <v>19.95</v>
      </c>
      <c r="J275" s="31">
        <v>6.2850000000000004E-4</v>
      </c>
      <c r="K275" s="104">
        <f t="shared" si="14"/>
        <v>248.90445859872614</v>
      </c>
      <c r="L275" s="52">
        <f t="shared" si="15"/>
        <v>0.24063107963874247</v>
      </c>
      <c r="M275" s="95">
        <v>0.39100000000000001</v>
      </c>
      <c r="N275" s="229">
        <v>319.26111111111106</v>
      </c>
      <c r="O275" s="229">
        <v>185.65</v>
      </c>
      <c r="P275" s="229">
        <v>44.27</v>
      </c>
      <c r="Q275" s="127">
        <v>-4.7605000000000004</v>
      </c>
      <c r="R275" s="134">
        <v>942.82</v>
      </c>
      <c r="S275" s="33">
        <v>8.0000000000000002E-3</v>
      </c>
      <c r="T275" s="32">
        <v>-7.9697999999999995E-6</v>
      </c>
      <c r="U275" s="146">
        <v>0.2487</v>
      </c>
      <c r="V275" s="147">
        <v>0.26169999999999999</v>
      </c>
      <c r="W275" s="148">
        <v>0.28570000000000001</v>
      </c>
      <c r="X275" s="164">
        <v>24.335999999999999</v>
      </c>
      <c r="Y275" s="171">
        <v>-3248.2</v>
      </c>
      <c r="Z275" s="178">
        <v>-5.3540000000000001</v>
      </c>
      <c r="AA275" s="34">
        <v>0</v>
      </c>
      <c r="AB275" s="53">
        <v>0</v>
      </c>
      <c r="AC275" s="194">
        <v>206.964</v>
      </c>
      <c r="AD275" s="33">
        <v>0.78041000000000005</v>
      </c>
      <c r="AE275" s="34">
        <v>-2.0988000000000001E-3</v>
      </c>
      <c r="AF275" s="53">
        <v>2.8700000000000001E-6</v>
      </c>
      <c r="AG275" s="129">
        <v>0.1628</v>
      </c>
      <c r="AH275" s="25">
        <v>-7.2459999999999994E-5</v>
      </c>
      <c r="AI275" s="35">
        <v>-2.0832999999999999E-7</v>
      </c>
      <c r="AJ275" s="202">
        <v>61.213999999999999</v>
      </c>
      <c r="AK275" s="203">
        <v>0.38</v>
      </c>
      <c r="AL275" s="206">
        <v>51.448999999999998</v>
      </c>
      <c r="AM275" s="208">
        <v>1.2222</v>
      </c>
      <c r="AN275" s="240">
        <v>18.7155357890883</v>
      </c>
      <c r="AO275" s="70"/>
      <c r="AP275" s="70"/>
      <c r="AQ275" s="70"/>
      <c r="AR275" s="70"/>
      <c r="AS275" s="70"/>
      <c r="AT275" s="70"/>
      <c r="AU275" s="70"/>
      <c r="AV275" s="70"/>
      <c r="AW275" s="70"/>
      <c r="AX275" s="70"/>
      <c r="AY275" s="70"/>
      <c r="AZ275" s="70"/>
      <c r="BA275" s="70"/>
      <c r="BB275" s="70"/>
      <c r="BC275" s="70"/>
      <c r="BD275" s="70"/>
      <c r="BE275" s="70"/>
      <c r="BF275" s="70"/>
    </row>
    <row r="276" spans="1:58" x14ac:dyDescent="0.2">
      <c r="A276" s="10" t="s">
        <v>238</v>
      </c>
      <c r="B276" s="50" t="s">
        <v>143</v>
      </c>
      <c r="C276" s="50" t="s">
        <v>1210</v>
      </c>
      <c r="D276" s="50">
        <v>11</v>
      </c>
      <c r="E276" s="115">
        <v>9.7081911049999992</v>
      </c>
      <c r="F276" s="225">
        <f t="shared" si="17"/>
        <v>0.55893458699516207</v>
      </c>
      <c r="G276" s="55">
        <v>156.31200000000001</v>
      </c>
      <c r="H276" s="88">
        <v>626.24</v>
      </c>
      <c r="I276" s="85">
        <v>19.95</v>
      </c>
      <c r="J276" s="31">
        <v>6.2850000000000004E-4</v>
      </c>
      <c r="K276" s="104">
        <f t="shared" si="14"/>
        <v>248.90445859872614</v>
      </c>
      <c r="L276" s="52">
        <f t="shared" si="15"/>
        <v>0.24063107963874247</v>
      </c>
      <c r="M276" s="95">
        <v>0.39100000000000001</v>
      </c>
      <c r="N276" s="229">
        <v>319.26111111111106</v>
      </c>
      <c r="O276" s="229">
        <v>185.65</v>
      </c>
      <c r="P276" s="229">
        <v>44.18</v>
      </c>
      <c r="Q276" s="127">
        <v>-4.7605000000000004</v>
      </c>
      <c r="R276" s="134">
        <v>942.82</v>
      </c>
      <c r="S276" s="33">
        <v>8.0000000000000002E-3</v>
      </c>
      <c r="T276" s="32">
        <v>-7.9697999999999995E-6</v>
      </c>
      <c r="U276" s="146">
        <v>0.2487</v>
      </c>
      <c r="V276" s="147">
        <v>0.26440000000000002</v>
      </c>
      <c r="W276" s="148">
        <v>0.28570000000000001</v>
      </c>
      <c r="X276" s="164">
        <v>24.335999999999999</v>
      </c>
      <c r="Y276" s="171">
        <v>-3248.2</v>
      </c>
      <c r="Z276" s="178">
        <v>-5.3540000000000001</v>
      </c>
      <c r="AA276" s="34">
        <v>0</v>
      </c>
      <c r="AB276" s="53">
        <v>0</v>
      </c>
      <c r="AC276" s="194">
        <v>208.06</v>
      </c>
      <c r="AD276" s="33">
        <v>0.77222999999999997</v>
      </c>
      <c r="AE276" s="34">
        <v>-2.0739E-3</v>
      </c>
      <c r="AF276" s="53">
        <v>2.8372000000000001E-6</v>
      </c>
      <c r="AG276" s="129">
        <v>0.1628</v>
      </c>
      <c r="AH276" s="25">
        <v>-7.2459999999999994E-5</v>
      </c>
      <c r="AI276" s="35">
        <v>-2.0832999999999999E-7</v>
      </c>
      <c r="AJ276" s="202">
        <v>61.213999999999999</v>
      </c>
      <c r="AK276" s="203">
        <v>0.38</v>
      </c>
      <c r="AL276" s="206">
        <v>51.448999999999998</v>
      </c>
      <c r="AM276" s="208">
        <v>1.2222</v>
      </c>
      <c r="AN276" s="240">
        <v>22.8347598959731</v>
      </c>
      <c r="AO276" s="70"/>
      <c r="AP276" s="70"/>
      <c r="AQ276" s="70"/>
      <c r="AR276" s="70"/>
      <c r="AS276" s="70"/>
      <c r="AT276" s="70"/>
      <c r="AU276" s="70"/>
      <c r="AV276" s="70"/>
      <c r="AW276" s="70"/>
      <c r="AX276" s="70"/>
      <c r="AY276" s="70"/>
      <c r="AZ276" s="70"/>
      <c r="BA276" s="70"/>
      <c r="BB276" s="70"/>
      <c r="BC276" s="70"/>
      <c r="BD276" s="70"/>
      <c r="BE276" s="70"/>
      <c r="BF276" s="70"/>
    </row>
    <row r="277" spans="1:58" x14ac:dyDescent="0.2">
      <c r="A277" s="10" t="s">
        <v>239</v>
      </c>
      <c r="B277" s="50" t="s">
        <v>143</v>
      </c>
      <c r="C277" s="50" t="s">
        <v>1211</v>
      </c>
      <c r="D277" s="50">
        <v>11</v>
      </c>
      <c r="E277" s="115">
        <v>7.4241114062499998</v>
      </c>
      <c r="F277" s="225">
        <f t="shared" si="17"/>
        <v>0.40845843137709209</v>
      </c>
      <c r="G277" s="55">
        <v>156.31200000000001</v>
      </c>
      <c r="H277" s="88">
        <v>629.22</v>
      </c>
      <c r="I277" s="85">
        <v>19.89</v>
      </c>
      <c r="J277" s="31">
        <v>6.2750000000000002E-4</v>
      </c>
      <c r="K277" s="104">
        <f t="shared" si="14"/>
        <v>249.30143540669857</v>
      </c>
      <c r="L277" s="52">
        <f t="shared" si="15"/>
        <v>0.23839096156692755</v>
      </c>
      <c r="M277" s="95">
        <v>0.42099999999999999</v>
      </c>
      <c r="N277" s="229">
        <v>322.59444444444443</v>
      </c>
      <c r="O277" s="229">
        <v>153.22999999999999</v>
      </c>
      <c r="P277" s="229">
        <v>44.25</v>
      </c>
      <c r="Q277" s="127">
        <v>-5.1439000000000004</v>
      </c>
      <c r="R277" s="134">
        <v>1001</v>
      </c>
      <c r="S277" s="33">
        <v>8.8999999999999999E-3</v>
      </c>
      <c r="T277" s="32">
        <v>-8.6598999999999999E-6</v>
      </c>
      <c r="U277" s="146">
        <v>0.24909999999999999</v>
      </c>
      <c r="V277" s="147">
        <v>0.25990000000000002</v>
      </c>
      <c r="W277" s="148">
        <v>0.28570000000000001</v>
      </c>
      <c r="X277" s="164">
        <v>24.44</v>
      </c>
      <c r="Y277" s="171">
        <v>-3313.4</v>
      </c>
      <c r="Z277" s="178">
        <v>-5.3596000000000004</v>
      </c>
      <c r="AA277" s="34">
        <v>0</v>
      </c>
      <c r="AB277" s="53">
        <v>0</v>
      </c>
      <c r="AC277" s="194">
        <v>220.56100000000001</v>
      </c>
      <c r="AD277" s="33">
        <v>0.71189999999999998</v>
      </c>
      <c r="AE277" s="34">
        <v>-1.9451E-3</v>
      </c>
      <c r="AF277" s="53">
        <v>2.7645E-6</v>
      </c>
      <c r="AG277" s="129">
        <v>0.16639999999999999</v>
      </c>
      <c r="AH277" s="25">
        <v>-8.1106000000000006E-5</v>
      </c>
      <c r="AI277" s="35">
        <v>-2.0013999999999999E-7</v>
      </c>
      <c r="AJ277" s="202">
        <v>62.929000000000002</v>
      </c>
      <c r="AK277" s="203">
        <v>0.38</v>
      </c>
      <c r="AL277" s="206">
        <v>51.988</v>
      </c>
      <c r="AM277" s="208">
        <v>1.2222</v>
      </c>
      <c r="AN277" s="240">
        <v>23.376313406949901</v>
      </c>
      <c r="AO277" s="70"/>
      <c r="AP277" s="70"/>
      <c r="AQ277" s="70"/>
      <c r="AR277" s="70"/>
      <c r="AS277" s="70"/>
      <c r="AT277" s="70"/>
      <c r="AU277" s="70"/>
      <c r="AV277" s="70"/>
      <c r="AW277" s="70"/>
      <c r="AX277" s="70"/>
      <c r="AY277" s="70"/>
      <c r="AZ277" s="70"/>
      <c r="BA277" s="70"/>
      <c r="BB277" s="70"/>
      <c r="BC277" s="70"/>
      <c r="BD277" s="70"/>
      <c r="BE277" s="70"/>
      <c r="BF277" s="70"/>
    </row>
    <row r="278" spans="1:58" x14ac:dyDescent="0.2">
      <c r="A278" s="10" t="s">
        <v>240</v>
      </c>
      <c r="B278" s="50" t="s">
        <v>143</v>
      </c>
      <c r="C278" s="50" t="s">
        <v>1212</v>
      </c>
      <c r="D278" s="50">
        <v>11</v>
      </c>
      <c r="E278" s="115">
        <v>10.4589212125</v>
      </c>
      <c r="F278" s="225">
        <f t="shared" si="17"/>
        <v>0.60839301024771475</v>
      </c>
      <c r="G278" s="55">
        <v>156.31200000000001</v>
      </c>
      <c r="H278" s="88">
        <v>612.24</v>
      </c>
      <c r="I278" s="85">
        <v>19.95</v>
      </c>
      <c r="J278" s="31">
        <v>6.2850000000000004E-4</v>
      </c>
      <c r="K278" s="104">
        <f t="shared" si="14"/>
        <v>248.90445859872614</v>
      </c>
      <c r="L278" s="52">
        <f t="shared" si="15"/>
        <v>0.24613355434627937</v>
      </c>
      <c r="M278" s="95">
        <v>0.39100000000000001</v>
      </c>
      <c r="N278" s="229">
        <v>313.14999999999998</v>
      </c>
      <c r="O278" s="229">
        <v>185.65</v>
      </c>
      <c r="P278" s="229">
        <v>44.22</v>
      </c>
      <c r="Q278" s="127">
        <v>-4.4470999999999998</v>
      </c>
      <c r="R278" s="134">
        <v>878.72</v>
      </c>
      <c r="S278" s="33">
        <v>7.4000000000000003E-3</v>
      </c>
      <c r="T278" s="32">
        <v>-7.8259999999999993E-6</v>
      </c>
      <c r="U278" s="146">
        <v>0.2487</v>
      </c>
      <c r="V278" s="147">
        <v>0.26829999999999998</v>
      </c>
      <c r="W278" s="148">
        <v>0.28570000000000001</v>
      </c>
      <c r="X278" s="164">
        <v>24.789000000000001</v>
      </c>
      <c r="Y278" s="171">
        <v>-3211.4</v>
      </c>
      <c r="Z278" s="178">
        <v>-5.5144000000000002</v>
      </c>
      <c r="AA278" s="34">
        <v>0</v>
      </c>
      <c r="AB278" s="53">
        <v>0</v>
      </c>
      <c r="AC278" s="194">
        <v>203.852</v>
      </c>
      <c r="AD278" s="33">
        <v>0.80459000000000003</v>
      </c>
      <c r="AE278" s="34">
        <v>-2.2025999999999999E-3</v>
      </c>
      <c r="AF278" s="53">
        <v>3.0338999999999999E-6</v>
      </c>
      <c r="AG278" s="129">
        <v>0.16259999999999999</v>
      </c>
      <c r="AH278" s="25">
        <v>-7.3498999999999995E-5</v>
      </c>
      <c r="AI278" s="35">
        <v>-2.1812E-7</v>
      </c>
      <c r="AJ278" s="202">
        <v>59.779000000000003</v>
      </c>
      <c r="AK278" s="203">
        <v>0.38</v>
      </c>
      <c r="AL278" s="206">
        <v>51.042999999999999</v>
      </c>
      <c r="AM278" s="208">
        <v>1.2222</v>
      </c>
      <c r="AN278" s="240">
        <v>18.0416265666077</v>
      </c>
      <c r="AO278" s="70"/>
      <c r="AP278" s="70"/>
      <c r="AQ278" s="70"/>
      <c r="AR278" s="70"/>
      <c r="AS278" s="70"/>
      <c r="AT278" s="70"/>
      <c r="AU278" s="70"/>
      <c r="AV278" s="70"/>
      <c r="AW278" s="70"/>
      <c r="AX278" s="70"/>
      <c r="AY278" s="70"/>
      <c r="AZ278" s="70"/>
      <c r="BA278" s="70"/>
      <c r="BB278" s="70"/>
      <c r="BC278" s="70"/>
      <c r="BD278" s="70"/>
      <c r="BE278" s="70"/>
      <c r="BF278" s="70"/>
    </row>
    <row r="279" spans="1:58" x14ac:dyDescent="0.2">
      <c r="A279" s="10" t="s">
        <v>241</v>
      </c>
      <c r="B279" s="50" t="s">
        <v>143</v>
      </c>
      <c r="C279" s="50" t="s">
        <v>1213</v>
      </c>
      <c r="D279" s="50">
        <v>11</v>
      </c>
      <c r="E279" s="115">
        <v>8.4172633999999995</v>
      </c>
      <c r="F279" s="225">
        <f t="shared" si="17"/>
        <v>0.47388771304607591</v>
      </c>
      <c r="G279" s="55">
        <v>156.31200000000001</v>
      </c>
      <c r="H279" s="88">
        <v>623.65</v>
      </c>
      <c r="I279" s="85">
        <v>19.89</v>
      </c>
      <c r="J279" s="31">
        <v>6.2750000000000002E-4</v>
      </c>
      <c r="K279" s="104">
        <f t="shared" si="14"/>
        <v>249.30143540669857</v>
      </c>
      <c r="L279" s="52">
        <f t="shared" si="15"/>
        <v>0.24052010075706273</v>
      </c>
      <c r="M279" s="95">
        <v>0.42099999999999999</v>
      </c>
      <c r="N279" s="229">
        <v>319.81666666666666</v>
      </c>
      <c r="O279" s="229">
        <v>153.22999999999999</v>
      </c>
      <c r="P279" s="229">
        <v>44.19</v>
      </c>
      <c r="Q279" s="127">
        <v>-5.0499000000000001</v>
      </c>
      <c r="R279" s="134">
        <v>979.37</v>
      </c>
      <c r="S279" s="33">
        <v>8.8000000000000005E-3</v>
      </c>
      <c r="T279" s="32">
        <v>-8.6628999999999997E-6</v>
      </c>
      <c r="U279" s="146">
        <v>0.24909999999999999</v>
      </c>
      <c r="V279" s="147">
        <v>0.26469999999999999</v>
      </c>
      <c r="W279" s="148">
        <v>0.28570000000000001</v>
      </c>
      <c r="X279" s="164">
        <v>24.616</v>
      </c>
      <c r="Y279" s="171">
        <v>-3298.3</v>
      </c>
      <c r="Z279" s="178">
        <v>-5.4217000000000004</v>
      </c>
      <c r="AA279" s="34">
        <v>0</v>
      </c>
      <c r="AB279" s="53">
        <v>0</v>
      </c>
      <c r="AC279" s="194">
        <v>220.322</v>
      </c>
      <c r="AD279" s="33">
        <v>0.71328999999999998</v>
      </c>
      <c r="AE279" s="34">
        <v>-1.9602999999999999E-3</v>
      </c>
      <c r="AF279" s="53">
        <v>2.7956E-6</v>
      </c>
      <c r="AG279" s="129">
        <v>0.1663</v>
      </c>
      <c r="AH279" s="25">
        <v>-8.1697000000000001E-5</v>
      </c>
      <c r="AI279" s="35">
        <v>-2.0367E-7</v>
      </c>
      <c r="AJ279" s="202">
        <v>62.344999999999999</v>
      </c>
      <c r="AK279" s="203">
        <v>0.38</v>
      </c>
      <c r="AL279" s="206">
        <v>51.826999999999998</v>
      </c>
      <c r="AM279" s="208">
        <v>1.2222</v>
      </c>
      <c r="AN279" s="240">
        <v>26.582877562556401</v>
      </c>
      <c r="AO279" s="70"/>
      <c r="AP279" s="70"/>
      <c r="AQ279" s="70"/>
      <c r="AR279" s="70"/>
      <c r="AS279" s="70"/>
      <c r="AT279" s="70"/>
      <c r="AU279" s="70"/>
      <c r="AV279" s="70"/>
      <c r="AW279" s="70"/>
      <c r="AX279" s="70"/>
      <c r="AY279" s="70"/>
      <c r="AZ279" s="70"/>
      <c r="BA279" s="70"/>
      <c r="BB279" s="70"/>
      <c r="BC279" s="70"/>
      <c r="BD279" s="70"/>
      <c r="BE279" s="70"/>
      <c r="BF279" s="70"/>
    </row>
    <row r="280" spans="1:58" x14ac:dyDescent="0.2">
      <c r="A280" s="10" t="s">
        <v>242</v>
      </c>
      <c r="B280" s="50" t="s">
        <v>143</v>
      </c>
      <c r="C280" s="50" t="s">
        <v>1214</v>
      </c>
      <c r="D280" s="50">
        <v>11</v>
      </c>
      <c r="E280" s="115">
        <v>9.4705313199999992</v>
      </c>
      <c r="F280" s="225">
        <f t="shared" si="17"/>
        <v>0.54327745786285186</v>
      </c>
      <c r="G280" s="55">
        <v>156.31200000000001</v>
      </c>
      <c r="H280" s="88">
        <v>623.44000000000005</v>
      </c>
      <c r="I280" s="85">
        <v>19.95</v>
      </c>
      <c r="J280" s="31">
        <v>6.2850000000000004E-4</v>
      </c>
      <c r="K280" s="104">
        <f t="shared" si="14"/>
        <v>248.90445859872614</v>
      </c>
      <c r="L280" s="52">
        <f t="shared" si="15"/>
        <v>0.24171180436443937</v>
      </c>
      <c r="M280" s="95">
        <v>0.39100000000000001</v>
      </c>
      <c r="N280" s="229">
        <v>318.14999999999998</v>
      </c>
      <c r="O280" s="229">
        <v>185.65</v>
      </c>
      <c r="P280" s="229">
        <v>44.21</v>
      </c>
      <c r="Q280" s="127">
        <v>-4.7058</v>
      </c>
      <c r="R280" s="134">
        <v>931.07</v>
      </c>
      <c r="S280" s="33">
        <v>7.9000000000000008E-3</v>
      </c>
      <c r="T280" s="32">
        <v>-7.9542999999999994E-6</v>
      </c>
      <c r="U280" s="146">
        <v>0.2487</v>
      </c>
      <c r="V280" s="147">
        <v>0.2641</v>
      </c>
      <c r="W280" s="148">
        <v>0.28570000000000001</v>
      </c>
      <c r="X280" s="164">
        <v>24.423999999999999</v>
      </c>
      <c r="Y280" s="171">
        <v>-3240.8</v>
      </c>
      <c r="Z280" s="178">
        <v>-5.3853999999999997</v>
      </c>
      <c r="AA280" s="34">
        <v>0</v>
      </c>
      <c r="AB280" s="53">
        <v>0</v>
      </c>
      <c r="AC280" s="194">
        <v>206.798</v>
      </c>
      <c r="AD280" s="33">
        <v>0.78176000000000001</v>
      </c>
      <c r="AE280" s="34">
        <v>-2.1086999999999998E-3</v>
      </c>
      <c r="AF280" s="53">
        <v>2.8882000000000001E-6</v>
      </c>
      <c r="AG280" s="129">
        <v>0.1628</v>
      </c>
      <c r="AH280" s="25">
        <v>-7.2668000000000003E-5</v>
      </c>
      <c r="AI280" s="35">
        <v>-2.1023E-7</v>
      </c>
      <c r="AJ280" s="202">
        <v>60.927</v>
      </c>
      <c r="AK280" s="203">
        <v>0.38</v>
      </c>
      <c r="AL280" s="206">
        <v>51.368000000000002</v>
      </c>
      <c r="AM280" s="208">
        <v>1.2222</v>
      </c>
      <c r="AN280" s="240">
        <v>18.6339994988715</v>
      </c>
      <c r="AO280" s="70"/>
      <c r="AP280" s="70"/>
      <c r="AQ280" s="70"/>
      <c r="AR280" s="70"/>
      <c r="AS280" s="70"/>
      <c r="AT280" s="70"/>
      <c r="AU280" s="70"/>
      <c r="AV280" s="70"/>
      <c r="AW280" s="70"/>
      <c r="AX280" s="70"/>
      <c r="AY280" s="70"/>
      <c r="AZ280" s="70"/>
      <c r="BA280" s="70"/>
      <c r="BB280" s="70"/>
      <c r="BC280" s="70"/>
      <c r="BD280" s="70"/>
      <c r="BE280" s="70"/>
      <c r="BF280" s="70"/>
    </row>
    <row r="281" spans="1:58" x14ac:dyDescent="0.2">
      <c r="A281" s="10" t="s">
        <v>243</v>
      </c>
      <c r="B281" s="50" t="s">
        <v>143</v>
      </c>
      <c r="C281" s="50" t="s">
        <v>1215</v>
      </c>
      <c r="D281" s="50">
        <v>11</v>
      </c>
      <c r="E281" s="115">
        <v>11.6340128125</v>
      </c>
      <c r="F281" s="225">
        <f t="shared" si="17"/>
        <v>0.68580855164228882</v>
      </c>
      <c r="G281" s="55">
        <v>156.31200000000001</v>
      </c>
      <c r="H281" s="88">
        <v>624.72</v>
      </c>
      <c r="I281" s="85">
        <v>20</v>
      </c>
      <c r="J281" s="31">
        <v>6.2949999999999996E-4</v>
      </c>
      <c r="K281" s="104">
        <f t="shared" si="14"/>
        <v>248.50874403815584</v>
      </c>
      <c r="L281" s="52">
        <f t="shared" si="15"/>
        <v>0.24220617495285948</v>
      </c>
      <c r="M281" s="95">
        <v>0.36099999999999999</v>
      </c>
      <c r="N281" s="229">
        <v>316.48333333333329</v>
      </c>
      <c r="O281" s="229">
        <v>218.07</v>
      </c>
      <c r="P281" s="229">
        <v>44.24</v>
      </c>
      <c r="Q281" s="127">
        <v>-4.3921999999999999</v>
      </c>
      <c r="R281" s="134">
        <v>889.1</v>
      </c>
      <c r="S281" s="33">
        <v>7.1000000000000004E-3</v>
      </c>
      <c r="T281" s="32">
        <v>-7.2563000000000003E-6</v>
      </c>
      <c r="U281" s="146">
        <v>0.24829999999999999</v>
      </c>
      <c r="V281" s="147">
        <v>0.26390000000000002</v>
      </c>
      <c r="W281" s="148">
        <v>0.28570000000000001</v>
      </c>
      <c r="X281" s="164">
        <v>24.187999999999999</v>
      </c>
      <c r="Y281" s="171">
        <v>-3187.7</v>
      </c>
      <c r="Z281" s="178">
        <v>-5.3331</v>
      </c>
      <c r="AA281" s="34">
        <v>0</v>
      </c>
      <c r="AB281" s="53">
        <v>0</v>
      </c>
      <c r="AC281" s="194">
        <v>193.476</v>
      </c>
      <c r="AD281" s="33">
        <v>0.84945000000000004</v>
      </c>
      <c r="AE281" s="34">
        <v>-2.2501000000000001E-3</v>
      </c>
      <c r="AF281" s="53">
        <v>2.9625999999999998E-6</v>
      </c>
      <c r="AG281" s="129">
        <v>0.15920000000000001</v>
      </c>
      <c r="AH281" s="25">
        <v>-6.2828000000000002E-5</v>
      </c>
      <c r="AI281" s="35">
        <v>-2.1652000000000001E-7</v>
      </c>
      <c r="AJ281" s="202">
        <v>59.683</v>
      </c>
      <c r="AK281" s="203">
        <v>0.38</v>
      </c>
      <c r="AL281" s="206">
        <v>50.965000000000003</v>
      </c>
      <c r="AM281" s="208">
        <v>1.2222</v>
      </c>
      <c r="AN281" s="240">
        <v>15.946451947003901</v>
      </c>
      <c r="AO281" s="70"/>
      <c r="AP281" s="70"/>
      <c r="AQ281" s="70"/>
      <c r="AR281" s="70"/>
      <c r="AS281" s="70"/>
      <c r="AT281" s="70"/>
      <c r="AU281" s="70"/>
      <c r="AV281" s="70"/>
      <c r="AW281" s="70"/>
      <c r="AX281" s="70"/>
      <c r="AY281" s="70"/>
      <c r="AZ281" s="70"/>
      <c r="BA281" s="70"/>
      <c r="BB281" s="70"/>
      <c r="BC281" s="70"/>
      <c r="BD281" s="70"/>
      <c r="BE281" s="70"/>
      <c r="BF281" s="70"/>
    </row>
    <row r="282" spans="1:58" x14ac:dyDescent="0.2">
      <c r="A282" s="10" t="s">
        <v>244</v>
      </c>
      <c r="B282" s="50" t="s">
        <v>143</v>
      </c>
      <c r="C282" s="50" t="s">
        <v>1216</v>
      </c>
      <c r="D282" s="50">
        <v>11</v>
      </c>
      <c r="E282" s="115">
        <v>8.4081250387500006</v>
      </c>
      <c r="F282" s="225">
        <f t="shared" si="17"/>
        <v>0.47328567386578746</v>
      </c>
      <c r="G282" s="55">
        <v>156.31200000000001</v>
      </c>
      <c r="H282" s="88">
        <v>622.26</v>
      </c>
      <c r="I282" s="85">
        <v>19.89</v>
      </c>
      <c r="J282" s="31">
        <v>6.2750000000000002E-4</v>
      </c>
      <c r="K282" s="104">
        <f t="shared" si="14"/>
        <v>249.30143540669857</v>
      </c>
      <c r="L282" s="52">
        <f t="shared" si="15"/>
        <v>0.2410573728620547</v>
      </c>
      <c r="M282" s="95">
        <v>0.42099999999999999</v>
      </c>
      <c r="N282" s="229">
        <v>319.26111111111106</v>
      </c>
      <c r="O282" s="229">
        <v>153.22999999999999</v>
      </c>
      <c r="P282" s="229">
        <v>44.21</v>
      </c>
      <c r="Q282" s="127">
        <v>-5.0242000000000004</v>
      </c>
      <c r="R282" s="134">
        <v>973.68</v>
      </c>
      <c r="S282" s="33">
        <v>8.6999999999999994E-3</v>
      </c>
      <c r="T282" s="32">
        <v>-8.6603000000000008E-6</v>
      </c>
      <c r="U282" s="146">
        <v>0.24909999999999999</v>
      </c>
      <c r="V282" s="147">
        <v>0.2646</v>
      </c>
      <c r="W282" s="148">
        <v>0.28570000000000001</v>
      </c>
      <c r="X282" s="164">
        <v>24.66</v>
      </c>
      <c r="Y282" s="171">
        <v>-3294.5</v>
      </c>
      <c r="Z282" s="178">
        <v>-5.4375</v>
      </c>
      <c r="AA282" s="34">
        <v>0</v>
      </c>
      <c r="AB282" s="53">
        <v>0</v>
      </c>
      <c r="AC282" s="194">
        <v>219.78399999999999</v>
      </c>
      <c r="AD282" s="33">
        <v>0.71726999999999996</v>
      </c>
      <c r="AE282" s="34">
        <v>-1.9756000000000001E-3</v>
      </c>
      <c r="AF282" s="53">
        <v>2.8192999999999998E-6</v>
      </c>
      <c r="AG282" s="129">
        <v>0.1663</v>
      </c>
      <c r="AH282" s="25">
        <v>-8.1846000000000002E-5</v>
      </c>
      <c r="AI282" s="35">
        <v>-2.0457000000000001E-7</v>
      </c>
      <c r="AJ282" s="202">
        <v>62.198999999999998</v>
      </c>
      <c r="AK282" s="203">
        <v>0.38</v>
      </c>
      <c r="AL282" s="206">
        <v>51.786999999999999</v>
      </c>
      <c r="AM282" s="208">
        <v>1.2222</v>
      </c>
      <c r="AN282" s="240">
        <v>23.3685507914204</v>
      </c>
      <c r="AO282" s="70"/>
      <c r="AP282" s="70"/>
      <c r="AQ282" s="70"/>
      <c r="AR282" s="70"/>
      <c r="AS282" s="70"/>
      <c r="AT282" s="70"/>
      <c r="AU282" s="70"/>
      <c r="AV282" s="70"/>
      <c r="AW282" s="70"/>
      <c r="AX282" s="70"/>
      <c r="AY282" s="70"/>
      <c r="AZ282" s="70"/>
      <c r="BA282" s="70"/>
      <c r="BB282" s="70"/>
      <c r="BC282" s="70"/>
      <c r="BD282" s="70"/>
      <c r="BE282" s="70"/>
      <c r="BF282" s="70"/>
    </row>
    <row r="283" spans="1:58" x14ac:dyDescent="0.2">
      <c r="A283" s="10" t="s">
        <v>245</v>
      </c>
      <c r="B283" s="50" t="s">
        <v>143</v>
      </c>
      <c r="C283" s="50" t="s">
        <v>1217</v>
      </c>
      <c r="D283" s="50">
        <v>11</v>
      </c>
      <c r="E283" s="115">
        <v>9.8812819987499996</v>
      </c>
      <c r="F283" s="225">
        <f t="shared" si="17"/>
        <v>0.57033788972503174</v>
      </c>
      <c r="G283" s="55">
        <v>156.31200000000001</v>
      </c>
      <c r="H283" s="88">
        <v>619.24</v>
      </c>
      <c r="I283" s="85">
        <v>19.95</v>
      </c>
      <c r="J283" s="31">
        <v>6.2850000000000004E-4</v>
      </c>
      <c r="K283" s="104">
        <f t="shared" si="14"/>
        <v>248.90445859872614</v>
      </c>
      <c r="L283" s="52">
        <f t="shared" si="15"/>
        <v>0.24335121651212144</v>
      </c>
      <c r="M283" s="95">
        <v>0.39100000000000001</v>
      </c>
      <c r="N283" s="229">
        <v>315.92777777777775</v>
      </c>
      <c r="O283" s="229">
        <v>185.65</v>
      </c>
      <c r="P283" s="229">
        <v>44.19</v>
      </c>
      <c r="Q283" s="127">
        <v>-4.6167999999999996</v>
      </c>
      <c r="R283" s="134">
        <v>912.5</v>
      </c>
      <c r="S283" s="33">
        <v>7.7000000000000002E-3</v>
      </c>
      <c r="T283" s="32">
        <v>-7.9194999999999993E-6</v>
      </c>
      <c r="U283" s="146">
        <v>0.2487</v>
      </c>
      <c r="V283" s="147">
        <v>0.26640000000000003</v>
      </c>
      <c r="W283" s="148">
        <v>0.28570000000000001</v>
      </c>
      <c r="X283" s="164">
        <v>24.559000000000001</v>
      </c>
      <c r="Y283" s="171">
        <v>-3229.7</v>
      </c>
      <c r="Z283" s="178">
        <v>-5.4329999999999998</v>
      </c>
      <c r="AA283" s="34">
        <v>0</v>
      </c>
      <c r="AB283" s="53">
        <v>0</v>
      </c>
      <c r="AC283" s="194">
        <v>206.02500000000001</v>
      </c>
      <c r="AD283" s="33">
        <v>0.78776000000000002</v>
      </c>
      <c r="AE283" s="34">
        <v>-2.1358000000000002E-3</v>
      </c>
      <c r="AF283" s="53">
        <v>2.9318999999999998E-6</v>
      </c>
      <c r="AG283" s="129">
        <v>0.16270000000000001</v>
      </c>
      <c r="AH283" s="25">
        <v>-7.2978999999999994E-5</v>
      </c>
      <c r="AI283" s="35">
        <v>-2.1313999999999999E-7</v>
      </c>
      <c r="AJ283" s="202">
        <v>60.497</v>
      </c>
      <c r="AK283" s="203">
        <v>0.38</v>
      </c>
      <c r="AL283" s="206">
        <v>51.247</v>
      </c>
      <c r="AM283" s="208">
        <v>1.2222</v>
      </c>
      <c r="AN283" s="240">
        <v>22.036892598943702</v>
      </c>
      <c r="AO283" s="70"/>
      <c r="AP283" s="70"/>
      <c r="AQ283" s="70"/>
      <c r="AR283" s="70"/>
      <c r="AS283" s="70"/>
      <c r="AT283" s="70"/>
      <c r="AU283" s="70"/>
      <c r="AV283" s="70"/>
      <c r="AW283" s="70"/>
      <c r="AX283" s="70"/>
      <c r="AY283" s="70"/>
      <c r="AZ283" s="70"/>
      <c r="BA283" s="70"/>
      <c r="BB283" s="70"/>
      <c r="BC283" s="70"/>
      <c r="BD283" s="70"/>
      <c r="BE283" s="70"/>
      <c r="BF283" s="70"/>
    </row>
    <row r="284" spans="1:58" x14ac:dyDescent="0.2">
      <c r="A284" s="10" t="s">
        <v>246</v>
      </c>
      <c r="B284" s="50" t="s">
        <v>143</v>
      </c>
      <c r="C284" s="50" t="s">
        <v>1218</v>
      </c>
      <c r="D284" s="50">
        <v>11</v>
      </c>
      <c r="E284" s="115">
        <v>7.7161643599999996</v>
      </c>
      <c r="F284" s="225">
        <f t="shared" si="17"/>
        <v>0.42769900592501731</v>
      </c>
      <c r="G284" s="55">
        <v>156.31200000000001</v>
      </c>
      <c r="H284" s="88">
        <v>644.45000000000005</v>
      </c>
      <c r="I284" s="105">
        <v>20.1597255809728</v>
      </c>
      <c r="J284" s="110">
        <v>6.2623689374117803E-4</v>
      </c>
      <c r="K284" s="87">
        <f t="shared" si="14"/>
        <v>249.69968051118209</v>
      </c>
      <c r="L284" s="97">
        <f t="shared" si="15"/>
        <v>0.23542367536225042</v>
      </c>
      <c r="M284" s="106">
        <v>0.39256234382319799</v>
      </c>
      <c r="N284" s="232">
        <v>327.59444444444443</v>
      </c>
      <c r="O284" s="232">
        <v>185.65</v>
      </c>
      <c r="P284" s="232">
        <v>44.34</v>
      </c>
      <c r="Q284" s="127">
        <v>-5.0396000000000001</v>
      </c>
      <c r="R284" s="134">
        <v>1008.8</v>
      </c>
      <c r="S284" s="33">
        <v>8.3999999999999995E-3</v>
      </c>
      <c r="T284" s="32">
        <v>-7.9536999999999998E-6</v>
      </c>
      <c r="U284" s="146">
        <v>0.2487</v>
      </c>
      <c r="V284" s="147">
        <v>0.25269999999999998</v>
      </c>
      <c r="W284" s="148">
        <v>0.28570000000000001</v>
      </c>
      <c r="X284" s="164">
        <v>23.783000000000001</v>
      </c>
      <c r="Y284" s="171">
        <v>-3296.7</v>
      </c>
      <c r="Z284" s="178">
        <v>-5.1589</v>
      </c>
      <c r="AA284" s="34">
        <v>0</v>
      </c>
      <c r="AB284" s="53">
        <v>0</v>
      </c>
      <c r="AC284" s="194">
        <v>210.43600000000001</v>
      </c>
      <c r="AD284" s="33">
        <v>0.75444999999999995</v>
      </c>
      <c r="AE284" s="34">
        <v>-1.9848999999999999E-3</v>
      </c>
      <c r="AF284" s="53">
        <v>2.6883000000000002E-6</v>
      </c>
      <c r="AG284" s="129">
        <v>0.16309999999999999</v>
      </c>
      <c r="AH284" s="25">
        <v>-7.1120999999999999E-5</v>
      </c>
      <c r="AI284" s="35">
        <v>-1.9658999999999999E-7</v>
      </c>
      <c r="AJ284" s="202">
        <v>63.082000000000001</v>
      </c>
      <c r="AK284" s="203">
        <v>0.38</v>
      </c>
      <c r="AL284" s="206">
        <v>51.968000000000004</v>
      </c>
      <c r="AM284" s="208">
        <v>1.2222</v>
      </c>
      <c r="AN284" s="240">
        <v>17.558703522428502</v>
      </c>
      <c r="AO284" s="70"/>
      <c r="AP284" s="70"/>
      <c r="AQ284" s="70"/>
      <c r="AR284" s="70"/>
      <c r="AS284" s="70"/>
      <c r="AT284" s="70"/>
      <c r="AU284" s="70"/>
      <c r="AV284" s="70"/>
      <c r="AW284" s="70"/>
      <c r="AX284" s="70"/>
      <c r="AY284" s="70"/>
      <c r="AZ284" s="70"/>
      <c r="BA284" s="70"/>
      <c r="BB284" s="70"/>
      <c r="BC284" s="70"/>
      <c r="BD284" s="70"/>
      <c r="BE284" s="70"/>
      <c r="BF284" s="70"/>
    </row>
    <row r="285" spans="1:58" x14ac:dyDescent="0.2">
      <c r="A285" s="10" t="s">
        <v>247</v>
      </c>
      <c r="B285" s="50" t="s">
        <v>143</v>
      </c>
      <c r="C285" s="50" t="s">
        <v>1219</v>
      </c>
      <c r="D285" s="50">
        <v>11</v>
      </c>
      <c r="E285" s="115">
        <v>9.6993869499999992</v>
      </c>
      <c r="F285" s="225">
        <f t="shared" si="17"/>
        <v>0.55835456546675799</v>
      </c>
      <c r="G285" s="55">
        <v>156.31200000000001</v>
      </c>
      <c r="H285" s="88">
        <v>620.64</v>
      </c>
      <c r="I285" s="105">
        <v>20.315294235119701</v>
      </c>
      <c r="J285" s="110">
        <v>6.2294519164203402E-4</v>
      </c>
      <c r="K285" s="87">
        <f t="shared" si="14"/>
        <v>251.30546623794214</v>
      </c>
      <c r="L285" s="97">
        <f t="shared" si="15"/>
        <v>0.24482204747496789</v>
      </c>
      <c r="M285" s="106">
        <v>0.39370096172540198</v>
      </c>
      <c r="N285" s="232">
        <v>316.48333333333329</v>
      </c>
      <c r="O285" s="232">
        <v>185.65</v>
      </c>
      <c r="P285" s="232">
        <v>44.23</v>
      </c>
      <c r="Q285" s="127">
        <v>-4.6474000000000002</v>
      </c>
      <c r="R285" s="134">
        <v>918.83</v>
      </c>
      <c r="S285" s="33">
        <v>7.7999999999999996E-3</v>
      </c>
      <c r="T285" s="32">
        <v>-7.9326999999999995E-6</v>
      </c>
      <c r="U285" s="146">
        <v>0.2487</v>
      </c>
      <c r="V285" s="147">
        <v>0.26390000000000002</v>
      </c>
      <c r="W285" s="148">
        <v>0.28570000000000001</v>
      </c>
      <c r="X285" s="164">
        <v>24.513999999999999</v>
      </c>
      <c r="Y285" s="171">
        <v>-3233.4</v>
      </c>
      <c r="Z285" s="178">
        <v>-5.4169999999999998</v>
      </c>
      <c r="AA285" s="34">
        <v>0</v>
      </c>
      <c r="AB285" s="53">
        <v>0</v>
      </c>
      <c r="AC285" s="194">
        <v>205.57</v>
      </c>
      <c r="AD285" s="33">
        <v>0.79108999999999996</v>
      </c>
      <c r="AE285" s="34">
        <v>-2.1431000000000002E-3</v>
      </c>
      <c r="AF285" s="53">
        <v>2.9388999999999999E-6</v>
      </c>
      <c r="AG285" s="129">
        <v>0.16270000000000001</v>
      </c>
      <c r="AH285" s="25">
        <v>-7.2874999999999996E-5</v>
      </c>
      <c r="AI285" s="35">
        <v>-2.1215999999999999E-7</v>
      </c>
      <c r="AJ285" s="202">
        <v>60.64</v>
      </c>
      <c r="AK285" s="203">
        <v>0.38</v>
      </c>
      <c r="AL285" s="206">
        <v>51.287999999999997</v>
      </c>
      <c r="AM285" s="208">
        <v>1.2222</v>
      </c>
      <c r="AN285" s="240">
        <v>21.701551422791699</v>
      </c>
      <c r="AO285" s="70"/>
      <c r="AP285" s="70"/>
      <c r="AQ285" s="70"/>
      <c r="AR285" s="70"/>
      <c r="AS285" s="70"/>
      <c r="AT285" s="70"/>
      <c r="AU285" s="70"/>
      <c r="AV285" s="70"/>
      <c r="AW285" s="70"/>
      <c r="AX285" s="70"/>
      <c r="AY285" s="70"/>
      <c r="AZ285" s="70"/>
      <c r="BA285" s="70"/>
      <c r="BB285" s="70"/>
      <c r="BC285" s="70"/>
      <c r="BD285" s="70"/>
      <c r="BE285" s="70"/>
      <c r="BF285" s="70"/>
    </row>
    <row r="286" spans="1:58" x14ac:dyDescent="0.2">
      <c r="A286" s="10" t="s">
        <v>248</v>
      </c>
      <c r="B286" s="50" t="s">
        <v>143</v>
      </c>
      <c r="C286" s="50" t="s">
        <v>1220</v>
      </c>
      <c r="D286" s="50">
        <v>11</v>
      </c>
      <c r="E286" s="115">
        <v>8.8861940350000008</v>
      </c>
      <c r="F286" s="225">
        <f t="shared" si="17"/>
        <v>0.50478106551751434</v>
      </c>
      <c r="G286" s="55">
        <v>156.31200000000001</v>
      </c>
      <c r="H286" s="88">
        <v>629.04</v>
      </c>
      <c r="I286" s="105">
        <v>19.773139724452701</v>
      </c>
      <c r="J286" s="110">
        <v>6.29484039154786E-4</v>
      </c>
      <c r="K286" s="87">
        <f t="shared" si="14"/>
        <v>248.50874403815584</v>
      </c>
      <c r="L286" s="97">
        <f t="shared" si="15"/>
        <v>0.23777655576427584</v>
      </c>
      <c r="M286" s="106">
        <v>0.39706620179756902</v>
      </c>
      <c r="N286" s="232">
        <v>320.37222222222221</v>
      </c>
      <c r="O286" s="232">
        <v>185.65</v>
      </c>
      <c r="P286" s="232">
        <v>44.26</v>
      </c>
      <c r="Q286" s="127">
        <v>-4.8116000000000003</v>
      </c>
      <c r="R286" s="134">
        <v>954.09</v>
      </c>
      <c r="S286" s="33">
        <v>8.0999999999999996E-3</v>
      </c>
      <c r="T286" s="32">
        <v>-7.9796999999999992E-6</v>
      </c>
      <c r="U286" s="146">
        <v>0.2487</v>
      </c>
      <c r="V286" s="147">
        <v>0.25929999999999997</v>
      </c>
      <c r="W286" s="148">
        <v>0.28570000000000001</v>
      </c>
      <c r="X286" s="164">
        <v>24.248000000000001</v>
      </c>
      <c r="Y286" s="171">
        <v>-3255.6</v>
      </c>
      <c r="Z286" s="178">
        <v>-5.3231000000000002</v>
      </c>
      <c r="AA286" s="34">
        <v>0</v>
      </c>
      <c r="AB286" s="53">
        <v>0</v>
      </c>
      <c r="AC286" s="194">
        <v>207.10300000000001</v>
      </c>
      <c r="AD286" s="33">
        <v>0.77927999999999997</v>
      </c>
      <c r="AE286" s="34">
        <v>-2.0896999999999999E-3</v>
      </c>
      <c r="AF286" s="53">
        <v>2.8528999999999998E-6</v>
      </c>
      <c r="AG286" s="129">
        <v>0.16289999999999999</v>
      </c>
      <c r="AH286" s="25">
        <v>-7.2254000000000003E-5</v>
      </c>
      <c r="AI286" s="35">
        <v>-2.0645E-7</v>
      </c>
      <c r="AJ286" s="202">
        <v>61.502000000000002</v>
      </c>
      <c r="AK286" s="203">
        <v>0.38</v>
      </c>
      <c r="AL286" s="206">
        <v>51.529000000000003</v>
      </c>
      <c r="AM286" s="208">
        <v>1.2222</v>
      </c>
      <c r="AN286" s="240">
        <v>17.4205481137653</v>
      </c>
      <c r="AO286" s="70"/>
      <c r="AP286" s="70"/>
      <c r="AQ286" s="70"/>
      <c r="AR286" s="70"/>
      <c r="AS286" s="70"/>
      <c r="AT286" s="70"/>
      <c r="AU286" s="70"/>
      <c r="AV286" s="70"/>
      <c r="AW286" s="70"/>
      <c r="AX286" s="70"/>
      <c r="AY286" s="70"/>
      <c r="AZ286" s="70"/>
      <c r="BA286" s="70"/>
      <c r="BB286" s="70"/>
      <c r="BC286" s="70"/>
      <c r="BD286" s="70"/>
      <c r="BE286" s="70"/>
      <c r="BF286" s="70"/>
    </row>
    <row r="287" spans="1:58" x14ac:dyDescent="0.2">
      <c r="A287" s="10" t="s">
        <v>249</v>
      </c>
      <c r="B287" s="50" t="s">
        <v>143</v>
      </c>
      <c r="C287" s="50" t="s">
        <v>1221</v>
      </c>
      <c r="D287" s="50">
        <v>11</v>
      </c>
      <c r="E287" s="115">
        <v>8.3096508374999996</v>
      </c>
      <c r="F287" s="225">
        <f t="shared" si="17"/>
        <v>0.46679815101806471</v>
      </c>
      <c r="G287" s="55">
        <v>156.31200000000001</v>
      </c>
      <c r="H287" s="88">
        <v>631.84</v>
      </c>
      <c r="I287" s="105">
        <v>20.037892062393201</v>
      </c>
      <c r="J287" s="110">
        <v>6.2650201152561003E-4</v>
      </c>
      <c r="K287" s="87">
        <f t="shared" si="14"/>
        <v>249.69968051118209</v>
      </c>
      <c r="L287" s="97">
        <f t="shared" si="15"/>
        <v>0.23869215526590437</v>
      </c>
      <c r="M287" s="106">
        <v>0.39060374600974901</v>
      </c>
      <c r="N287" s="232">
        <v>322.03888888888889</v>
      </c>
      <c r="O287" s="232">
        <v>185.65</v>
      </c>
      <c r="P287" s="232">
        <v>44.4</v>
      </c>
      <c r="Q287" s="127">
        <v>-4.8593999999999999</v>
      </c>
      <c r="R287" s="134">
        <v>964.92</v>
      </c>
      <c r="S287" s="33">
        <v>8.0999999999999996E-3</v>
      </c>
      <c r="T287" s="32">
        <v>-7.9845999999999998E-6</v>
      </c>
      <c r="U287" s="146">
        <v>0.2487</v>
      </c>
      <c r="V287" s="147">
        <v>0.25690000000000002</v>
      </c>
      <c r="W287" s="148">
        <v>0.28570000000000001</v>
      </c>
      <c r="X287" s="164">
        <v>24.161000000000001</v>
      </c>
      <c r="Y287" s="171">
        <v>-3263</v>
      </c>
      <c r="Z287" s="178">
        <v>-5.2923999999999998</v>
      </c>
      <c r="AA287" s="34">
        <v>0</v>
      </c>
      <c r="AB287" s="53">
        <v>0</v>
      </c>
      <c r="AC287" s="194">
        <v>207.21700000000001</v>
      </c>
      <c r="AD287" s="33">
        <v>0.77836000000000005</v>
      </c>
      <c r="AE287" s="34">
        <v>-2.0812999999999999E-3</v>
      </c>
      <c r="AF287" s="53">
        <v>2.8368000000000001E-6</v>
      </c>
      <c r="AG287" s="129">
        <v>0.16289999999999999</v>
      </c>
      <c r="AH287" s="25">
        <v>-7.2046999999999996E-5</v>
      </c>
      <c r="AI287" s="35">
        <v>-2.0459999999999999E-7</v>
      </c>
      <c r="AJ287" s="202">
        <v>61.789000000000001</v>
      </c>
      <c r="AK287" s="203">
        <v>0.38</v>
      </c>
      <c r="AL287" s="206">
        <v>51.61</v>
      </c>
      <c r="AM287" s="208">
        <v>1.2222</v>
      </c>
      <c r="AN287" s="240">
        <v>16.7726228170349</v>
      </c>
      <c r="AO287" s="70"/>
      <c r="AP287" s="70"/>
      <c r="AQ287" s="70"/>
      <c r="AR287" s="70"/>
      <c r="AS287" s="70"/>
      <c r="AT287" s="70"/>
      <c r="AU287" s="70"/>
      <c r="AV287" s="70"/>
      <c r="AW287" s="70"/>
      <c r="AX287" s="70"/>
      <c r="AY287" s="70"/>
      <c r="AZ287" s="70"/>
      <c r="BA287" s="70"/>
      <c r="BB287" s="70"/>
      <c r="BC287" s="70"/>
      <c r="BD287" s="70"/>
      <c r="BE287" s="70"/>
      <c r="BF287" s="70"/>
    </row>
    <row r="288" spans="1:58" x14ac:dyDescent="0.2">
      <c r="A288" s="10" t="s">
        <v>250</v>
      </c>
      <c r="B288" s="50" t="s">
        <v>143</v>
      </c>
      <c r="C288" s="50" t="s">
        <v>1222</v>
      </c>
      <c r="D288" s="50">
        <v>11</v>
      </c>
      <c r="E288" s="115">
        <v>8.7057474712499996</v>
      </c>
      <c r="F288" s="225">
        <f t="shared" si="17"/>
        <v>0.49289316807573458</v>
      </c>
      <c r="G288" s="55">
        <v>156.31200000000001</v>
      </c>
      <c r="H288" s="88">
        <v>627.64</v>
      </c>
      <c r="I288" s="105">
        <v>20.107385479990299</v>
      </c>
      <c r="J288" s="110">
        <v>6.2427162822773798E-4</v>
      </c>
      <c r="K288" s="87">
        <f t="shared" si="14"/>
        <v>250.50000000000003</v>
      </c>
      <c r="L288" s="97">
        <f t="shared" si="15"/>
        <v>0.24035879229871301</v>
      </c>
      <c r="M288" s="106">
        <v>0.39554403055600901</v>
      </c>
      <c r="N288" s="232">
        <v>319.81666666666666</v>
      </c>
      <c r="O288" s="232">
        <v>185.65</v>
      </c>
      <c r="P288" s="232">
        <v>44.38</v>
      </c>
      <c r="Q288" s="127">
        <v>-4.7864000000000004</v>
      </c>
      <c r="R288" s="134">
        <v>948.51</v>
      </c>
      <c r="S288" s="33">
        <v>8.0000000000000002E-3</v>
      </c>
      <c r="T288" s="32">
        <v>-7.9753999999999999E-6</v>
      </c>
      <c r="U288" s="146">
        <v>0.2487</v>
      </c>
      <c r="V288" s="147">
        <v>0.25929999999999997</v>
      </c>
      <c r="W288" s="148">
        <v>0.28570000000000001</v>
      </c>
      <c r="X288" s="164">
        <v>24.292000000000002</v>
      </c>
      <c r="Y288" s="171">
        <v>-3251.9</v>
      </c>
      <c r="Z288" s="178">
        <v>-5.3384999999999998</v>
      </c>
      <c r="AA288" s="34">
        <v>0</v>
      </c>
      <c r="AB288" s="53">
        <v>0</v>
      </c>
      <c r="AC288" s="194">
        <v>206.499</v>
      </c>
      <c r="AD288" s="33">
        <v>0.78383000000000003</v>
      </c>
      <c r="AE288" s="34">
        <v>-2.1064E-3</v>
      </c>
      <c r="AF288" s="53">
        <v>2.8774000000000002E-6</v>
      </c>
      <c r="AG288" s="129">
        <v>0.16289999999999999</v>
      </c>
      <c r="AH288" s="25">
        <v>-7.2356999999999999E-5</v>
      </c>
      <c r="AI288" s="35">
        <v>-2.0739000000000001E-7</v>
      </c>
      <c r="AJ288" s="202">
        <v>61.357999999999997</v>
      </c>
      <c r="AK288" s="203">
        <v>0.38</v>
      </c>
      <c r="AL288" s="206">
        <v>51.488999999999997</v>
      </c>
      <c r="AM288" s="208">
        <v>1.2222</v>
      </c>
      <c r="AN288" s="240">
        <v>21.092005011568801</v>
      </c>
      <c r="AO288" s="70"/>
      <c r="AP288" s="70"/>
      <c r="AQ288" s="70"/>
      <c r="AR288" s="70"/>
      <c r="AS288" s="70"/>
      <c r="AT288" s="70"/>
      <c r="AU288" s="70"/>
      <c r="AV288" s="70"/>
      <c r="AW288" s="70"/>
      <c r="AX288" s="70"/>
      <c r="AY288" s="70"/>
      <c r="AZ288" s="70"/>
      <c r="BA288" s="70"/>
      <c r="BB288" s="70"/>
      <c r="BC288" s="70"/>
      <c r="BD288" s="70"/>
      <c r="BE288" s="70"/>
      <c r="BF288" s="70"/>
    </row>
    <row r="289" spans="1:58" x14ac:dyDescent="0.2">
      <c r="A289" s="10" t="s">
        <v>251</v>
      </c>
      <c r="B289" s="50" t="s">
        <v>143</v>
      </c>
      <c r="C289" s="50" t="s">
        <v>1223</v>
      </c>
      <c r="D289" s="50">
        <v>11</v>
      </c>
      <c r="E289" s="115">
        <v>9.75979867625</v>
      </c>
      <c r="F289" s="225">
        <f t="shared" si="17"/>
        <v>0.56233451604612106</v>
      </c>
      <c r="G289" s="55">
        <v>156.31200000000001</v>
      </c>
      <c r="H289" s="88">
        <v>638.82000000000005</v>
      </c>
      <c r="I289" s="105">
        <v>20.2401341800206</v>
      </c>
      <c r="J289" s="110">
        <v>6.2434120739131695E-4</v>
      </c>
      <c r="K289" s="87">
        <f t="shared" si="14"/>
        <v>250.50000000000003</v>
      </c>
      <c r="L289" s="97">
        <f t="shared" si="15"/>
        <v>0.23779711054187833</v>
      </c>
      <c r="M289" s="106">
        <v>0.36879838868866599</v>
      </c>
      <c r="N289" s="232">
        <v>323.14999999999998</v>
      </c>
      <c r="O289" s="232">
        <v>218.07</v>
      </c>
      <c r="P289" s="232">
        <v>44.31</v>
      </c>
      <c r="Q289" s="127">
        <v>-4.6517999999999997</v>
      </c>
      <c r="R289" s="134">
        <v>945.57</v>
      </c>
      <c r="S289" s="33">
        <v>7.4999999999999997E-3</v>
      </c>
      <c r="T289" s="32">
        <v>-7.3370999999999996E-6</v>
      </c>
      <c r="U289" s="146">
        <v>0.24829999999999999</v>
      </c>
      <c r="V289" s="147">
        <v>0.254</v>
      </c>
      <c r="W289" s="148">
        <v>0.28570000000000001</v>
      </c>
      <c r="X289" s="164">
        <v>23.757000000000001</v>
      </c>
      <c r="Y289" s="171">
        <v>-3224.2</v>
      </c>
      <c r="Z289" s="178">
        <v>-5.1806000000000001</v>
      </c>
      <c r="AA289" s="34">
        <v>0</v>
      </c>
      <c r="AB289" s="53">
        <v>0</v>
      </c>
      <c r="AC289" s="194">
        <v>195.28200000000001</v>
      </c>
      <c r="AD289" s="33">
        <v>0.83426</v>
      </c>
      <c r="AE289" s="34">
        <v>-2.1757999999999999E-3</v>
      </c>
      <c r="AF289" s="53">
        <v>2.8437E-6</v>
      </c>
      <c r="AG289" s="129">
        <v>0.1595</v>
      </c>
      <c r="AH289" s="25">
        <v>-6.2299999999999996E-5</v>
      </c>
      <c r="AI289" s="35">
        <v>-2.0664999999999999E-7</v>
      </c>
      <c r="AJ289" s="202">
        <v>61.097000000000001</v>
      </c>
      <c r="AK289" s="203">
        <v>0.38</v>
      </c>
      <c r="AL289" s="206">
        <v>51.363999999999997</v>
      </c>
      <c r="AM289" s="208">
        <v>1.2222</v>
      </c>
      <c r="AN289" s="240">
        <v>17.206248467676499</v>
      </c>
      <c r="AO289" s="70"/>
      <c r="AP289" s="70"/>
      <c r="AQ289" s="70"/>
      <c r="AR289" s="70"/>
      <c r="AS289" s="70"/>
      <c r="AT289" s="70"/>
      <c r="AU289" s="70"/>
      <c r="AV289" s="70"/>
      <c r="AW289" s="70"/>
      <c r="AX289" s="70"/>
      <c r="AY289" s="70"/>
      <c r="AZ289" s="70"/>
      <c r="BA289" s="70"/>
      <c r="BB289" s="70"/>
      <c r="BC289" s="70"/>
      <c r="BD289" s="70"/>
      <c r="BE289" s="70"/>
      <c r="BF289" s="70"/>
    </row>
    <row r="290" spans="1:58" x14ac:dyDescent="0.2">
      <c r="A290" s="10" t="s">
        <v>252</v>
      </c>
      <c r="B290" s="50" t="s">
        <v>143</v>
      </c>
      <c r="C290" s="50" t="s">
        <v>1224</v>
      </c>
      <c r="D290" s="50">
        <v>11</v>
      </c>
      <c r="E290" s="115">
        <v>11.687903106249999</v>
      </c>
      <c r="F290" s="225">
        <f t="shared" si="17"/>
        <v>0.68935886743602681</v>
      </c>
      <c r="G290" s="55">
        <v>156.31200000000001</v>
      </c>
      <c r="H290" s="88">
        <v>624.78</v>
      </c>
      <c r="I290" s="105">
        <v>20.342349155839599</v>
      </c>
      <c r="J290" s="110">
        <v>6.1392251383720405E-4</v>
      </c>
      <c r="K290" s="87">
        <f t="shared" si="14"/>
        <v>254.99510603588908</v>
      </c>
      <c r="L290" s="97">
        <f t="shared" si="15"/>
        <v>0.24003484107329523</v>
      </c>
      <c r="M290" s="106">
        <v>0.36389353134664698</v>
      </c>
      <c r="N290" s="232">
        <v>316.48333333333329</v>
      </c>
      <c r="O290" s="232">
        <v>170.65</v>
      </c>
      <c r="P290" s="232">
        <v>44.53</v>
      </c>
      <c r="Q290" s="127">
        <v>-4.4896000000000003</v>
      </c>
      <c r="R290" s="134">
        <v>901.83</v>
      </c>
      <c r="S290" s="33">
        <v>7.3000000000000001E-3</v>
      </c>
      <c r="T290" s="32">
        <v>-7.4340999999999997E-6</v>
      </c>
      <c r="U290" s="146">
        <v>0.25109999999999999</v>
      </c>
      <c r="V290" s="147">
        <v>0.26290000000000002</v>
      </c>
      <c r="W290" s="148">
        <v>0.28570000000000001</v>
      </c>
      <c r="X290" s="164">
        <v>24.209</v>
      </c>
      <c r="Y290" s="171">
        <v>-3191.3</v>
      </c>
      <c r="Z290" s="178">
        <v>-5.3377999999999997</v>
      </c>
      <c r="AA290" s="34">
        <v>0</v>
      </c>
      <c r="AB290" s="53">
        <v>0</v>
      </c>
      <c r="AC290" s="194">
        <v>211.56700000000001</v>
      </c>
      <c r="AD290" s="33">
        <v>0.71316000000000002</v>
      </c>
      <c r="AE290" s="34">
        <v>-1.9223000000000001E-3</v>
      </c>
      <c r="AF290" s="53">
        <v>2.7095000000000001E-6</v>
      </c>
      <c r="AG290" s="129">
        <v>0.1628</v>
      </c>
      <c r="AH290" s="25">
        <v>-7.7546999999999995E-5</v>
      </c>
      <c r="AI290" s="35">
        <v>-2.0169E-7</v>
      </c>
      <c r="AJ290" s="202">
        <v>59.734000000000002</v>
      </c>
      <c r="AK290" s="203">
        <v>0.38</v>
      </c>
      <c r="AL290" s="206">
        <v>51.073999999999998</v>
      </c>
      <c r="AM290" s="208">
        <v>1.2222</v>
      </c>
      <c r="AN290" s="240">
        <v>13.1497202345994</v>
      </c>
      <c r="AO290" s="70"/>
      <c r="AP290" s="70"/>
      <c r="AQ290" s="70"/>
      <c r="AR290" s="70"/>
      <c r="AS290" s="70"/>
      <c r="AT290" s="70"/>
      <c r="AU290" s="70"/>
      <c r="AV290" s="70"/>
      <c r="AW290" s="70"/>
      <c r="AX290" s="70"/>
      <c r="AY290" s="70"/>
      <c r="AZ290" s="70"/>
      <c r="BA290" s="70"/>
      <c r="BB290" s="70"/>
      <c r="BC290" s="70"/>
      <c r="BD290" s="70"/>
      <c r="BE290" s="70"/>
      <c r="BF290" s="70"/>
    </row>
    <row r="291" spans="1:58" x14ac:dyDescent="0.2">
      <c r="A291" s="10" t="s">
        <v>253</v>
      </c>
      <c r="B291" s="50" t="s">
        <v>143</v>
      </c>
      <c r="C291" s="50" t="s">
        <v>1225</v>
      </c>
      <c r="D291" s="50">
        <v>11</v>
      </c>
      <c r="E291" s="115">
        <v>10.51128643</v>
      </c>
      <c r="F291" s="225">
        <f t="shared" si="17"/>
        <v>0.61184285336037691</v>
      </c>
      <c r="G291" s="55">
        <v>156.31200000000001</v>
      </c>
      <c r="H291" s="88">
        <v>647.34</v>
      </c>
      <c r="I291" s="105">
        <v>20.6426437652079</v>
      </c>
      <c r="J291" s="110">
        <v>6.1300928245432899E-4</v>
      </c>
      <c r="K291" s="87">
        <f t="shared" ref="K291:K298" si="18">1/LEFT(J291,8)*G291/1000</f>
        <v>254.99510603588908</v>
      </c>
      <c r="L291" s="97">
        <f t="shared" ref="L291:L298" si="19">LEFT(I291,5)*100000/(K291*8.314/(G291/1000)*H291)</f>
        <v>0.23508650737985365</v>
      </c>
      <c r="M291" s="106">
        <v>0.35611608606578199</v>
      </c>
      <c r="N291" s="232">
        <v>327.03888888888889</v>
      </c>
      <c r="O291" s="232">
        <v>170.65</v>
      </c>
      <c r="P291" s="232">
        <v>44.46</v>
      </c>
      <c r="Q291" s="127">
        <v>-4.8533999999999997</v>
      </c>
      <c r="R291" s="134">
        <v>985.36</v>
      </c>
      <c r="S291" s="33">
        <v>7.7999999999999996E-3</v>
      </c>
      <c r="T291" s="32">
        <v>-7.4739999999999999E-6</v>
      </c>
      <c r="U291" s="146">
        <v>0.25109999999999999</v>
      </c>
      <c r="V291" s="147">
        <v>0.254</v>
      </c>
      <c r="W291" s="148">
        <v>0.28570000000000001</v>
      </c>
      <c r="X291" s="164">
        <v>23.529</v>
      </c>
      <c r="Y291" s="171">
        <v>-3250</v>
      </c>
      <c r="Z291" s="178">
        <v>-5.0976999999999997</v>
      </c>
      <c r="AA291" s="34">
        <v>0</v>
      </c>
      <c r="AB291" s="53">
        <v>0</v>
      </c>
      <c r="AC291" s="194">
        <v>216.19800000000001</v>
      </c>
      <c r="AD291" s="33">
        <v>0.67915000000000003</v>
      </c>
      <c r="AE291" s="34">
        <v>-1.7775E-3</v>
      </c>
      <c r="AF291" s="53">
        <v>2.4766999999999999E-6</v>
      </c>
      <c r="AG291" s="129">
        <v>0.16309999999999999</v>
      </c>
      <c r="AH291" s="25">
        <v>-7.5517000000000002E-5</v>
      </c>
      <c r="AI291" s="35">
        <v>-1.8790999999999999E-7</v>
      </c>
      <c r="AJ291" s="202">
        <v>61.999000000000002</v>
      </c>
      <c r="AK291" s="203">
        <v>0.38</v>
      </c>
      <c r="AL291" s="206">
        <v>51.712000000000003</v>
      </c>
      <c r="AM291" s="208">
        <v>1.2222</v>
      </c>
      <c r="AN291" s="240">
        <v>11.7292791332954</v>
      </c>
      <c r="AO291" s="70"/>
      <c r="AP291" s="70"/>
      <c r="AQ291" s="70"/>
      <c r="AR291" s="70"/>
      <c r="AS291" s="70"/>
      <c r="AT291" s="70"/>
      <c r="AU291" s="70"/>
      <c r="AV291" s="70"/>
      <c r="AW291" s="70"/>
      <c r="AX291" s="70"/>
      <c r="AY291" s="70"/>
      <c r="AZ291" s="70"/>
      <c r="BA291" s="70"/>
      <c r="BB291" s="70"/>
      <c r="BC291" s="70"/>
      <c r="BD291" s="70"/>
      <c r="BE291" s="70"/>
      <c r="BF291" s="70"/>
    </row>
    <row r="292" spans="1:58" x14ac:dyDescent="0.2">
      <c r="A292" s="10" t="s">
        <v>658</v>
      </c>
      <c r="B292" s="50" t="s">
        <v>143</v>
      </c>
      <c r="C292" s="50" t="s">
        <v>671</v>
      </c>
      <c r="D292" s="50">
        <v>11</v>
      </c>
      <c r="E292" s="115">
        <v>8.1246057900000004</v>
      </c>
      <c r="F292" s="225">
        <f t="shared" si="17"/>
        <v>0.45460730348362816</v>
      </c>
      <c r="G292" s="55">
        <v>156.31200000000001</v>
      </c>
      <c r="H292" s="102">
        <v>638.85</v>
      </c>
      <c r="I292" s="105">
        <v>20.347848833301502</v>
      </c>
      <c r="J292" s="110">
        <v>6.2467638011333101E-4</v>
      </c>
      <c r="K292" s="87">
        <f t="shared" si="18"/>
        <v>250.50000000000003</v>
      </c>
      <c r="L292" s="97">
        <f t="shared" si="19"/>
        <v>0.23896077547480005</v>
      </c>
      <c r="M292" s="106">
        <v>0.387692127322253</v>
      </c>
      <c r="N292" s="232">
        <v>324.81666666666666</v>
      </c>
      <c r="O292" s="232">
        <v>185.65</v>
      </c>
      <c r="P292" s="232">
        <v>44.34</v>
      </c>
      <c r="Q292" s="128">
        <v>-4.9661</v>
      </c>
      <c r="R292" s="135">
        <v>990.22</v>
      </c>
      <c r="S292" s="138">
        <v>8.3000000000000001E-3</v>
      </c>
      <c r="T292" s="24">
        <v>-7.977E-6</v>
      </c>
      <c r="U292" s="149">
        <v>0.2487</v>
      </c>
      <c r="V292" s="150">
        <v>0.25490000000000002</v>
      </c>
      <c r="W292" s="151">
        <v>0.28570000000000001</v>
      </c>
      <c r="X292" s="166">
        <v>38.0194721828613</v>
      </c>
      <c r="Y292" s="172">
        <v>-4028.07223648321</v>
      </c>
      <c r="Z292" s="179">
        <v>-9.98212665618885</v>
      </c>
      <c r="AA292" s="76">
        <v>2.5684802926825298E-10</v>
      </c>
      <c r="AB292" s="188">
        <v>1.1601836416867499E-6</v>
      </c>
      <c r="AC292" s="195">
        <v>209.15299999999999</v>
      </c>
      <c r="AD292" s="27">
        <v>0.76390000000000002</v>
      </c>
      <c r="AE292" s="28">
        <v>-2.0238999999999999E-3</v>
      </c>
      <c r="AF292" s="57">
        <v>2.7489999999999999E-6</v>
      </c>
      <c r="AG292" s="197">
        <v>0.16309999999999999</v>
      </c>
      <c r="AH292" s="29">
        <v>-7.1532000000000006E-5</v>
      </c>
      <c r="AI292" s="30">
        <v>-2.0008999999999999E-7</v>
      </c>
      <c r="AJ292" s="202">
        <v>62.506999999999998</v>
      </c>
      <c r="AK292" s="203">
        <v>0.38</v>
      </c>
      <c r="AL292" s="206">
        <v>51.808999999999997</v>
      </c>
      <c r="AM292" s="208">
        <v>1.2222</v>
      </c>
      <c r="AN292" s="240">
        <v>15.9984204267503</v>
      </c>
      <c r="AO292" s="70"/>
      <c r="AP292" s="70"/>
      <c r="AQ292" s="70"/>
      <c r="AR292" s="70"/>
      <c r="AS292" s="70"/>
      <c r="AT292" s="70"/>
      <c r="AU292" s="70"/>
      <c r="AV292" s="70"/>
      <c r="AW292" s="70"/>
      <c r="AX292" s="70"/>
      <c r="AY292" s="70"/>
      <c r="AZ292" s="70"/>
      <c r="BA292" s="70"/>
      <c r="BB292" s="70"/>
      <c r="BC292" s="70"/>
      <c r="BD292" s="70"/>
      <c r="BE292" s="70"/>
      <c r="BF292" s="70"/>
    </row>
    <row r="293" spans="1:58" x14ac:dyDescent="0.2">
      <c r="A293" s="10" t="s">
        <v>659</v>
      </c>
      <c r="B293" s="50" t="s">
        <v>143</v>
      </c>
      <c r="C293" s="50" t="s">
        <v>670</v>
      </c>
      <c r="D293" s="50">
        <v>11</v>
      </c>
      <c r="E293" s="115">
        <v>9.8795670300000005</v>
      </c>
      <c r="F293" s="225">
        <f t="shared" si="17"/>
        <v>0.57022490684416027</v>
      </c>
      <c r="G293" s="55">
        <v>156.31200000000001</v>
      </c>
      <c r="H293" s="102">
        <v>615.04</v>
      </c>
      <c r="I293" s="105">
        <v>20.237057808216601</v>
      </c>
      <c r="J293" s="110">
        <v>6.2505054592038099E-4</v>
      </c>
      <c r="K293" s="87">
        <f t="shared" si="18"/>
        <v>250.09920000000002</v>
      </c>
      <c r="L293" s="97">
        <f t="shared" si="19"/>
        <v>0.24726492674242534</v>
      </c>
      <c r="M293" s="106">
        <v>0.39188372344423</v>
      </c>
      <c r="N293" s="232">
        <v>314.26111111111106</v>
      </c>
      <c r="O293" s="232">
        <v>185.65</v>
      </c>
      <c r="P293" s="232">
        <v>44.19</v>
      </c>
      <c r="Q293" s="128">
        <v>-4.5183999999999997</v>
      </c>
      <c r="R293" s="135">
        <v>892.69</v>
      </c>
      <c r="S293" s="138">
        <v>7.6E-3</v>
      </c>
      <c r="T293" s="24">
        <v>-7.8692000000000008E-6</v>
      </c>
      <c r="U293" s="149">
        <v>0.2487</v>
      </c>
      <c r="V293" s="150">
        <v>0.26600000000000001</v>
      </c>
      <c r="W293" s="151">
        <v>0.28570000000000001</v>
      </c>
      <c r="X293" s="166">
        <v>33.726664456845697</v>
      </c>
      <c r="Y293" s="172">
        <v>-3651.5526168174802</v>
      </c>
      <c r="Z293" s="179">
        <v>-8.5960094698630201</v>
      </c>
      <c r="AA293" s="76">
        <v>6.8898092727440197E-12</v>
      </c>
      <c r="AB293" s="188">
        <v>9.5866469404231E-7</v>
      </c>
      <c r="AC293" s="195">
        <v>204.07400000000001</v>
      </c>
      <c r="AD293" s="27">
        <v>0.80269000000000001</v>
      </c>
      <c r="AE293" s="28">
        <v>-2.1906999999999999E-3</v>
      </c>
      <c r="AF293" s="57">
        <v>3.0126000000000002E-6</v>
      </c>
      <c r="AG293" s="197">
        <v>0.16270000000000001</v>
      </c>
      <c r="AH293" s="29">
        <v>-7.3291E-5</v>
      </c>
      <c r="AI293" s="30">
        <v>-2.1610999999999999E-7</v>
      </c>
      <c r="AJ293" s="202">
        <v>60.066000000000003</v>
      </c>
      <c r="AK293" s="203">
        <v>0.38</v>
      </c>
      <c r="AL293" s="206">
        <v>51.125</v>
      </c>
      <c r="AM293" s="208">
        <v>1.2222</v>
      </c>
      <c r="AN293" s="240">
        <v>21.099549805397601</v>
      </c>
      <c r="AO293" s="70"/>
      <c r="AP293" s="70"/>
      <c r="AQ293" s="70"/>
      <c r="AR293" s="70"/>
      <c r="AS293" s="70"/>
      <c r="AT293" s="70"/>
      <c r="AU293" s="70"/>
      <c r="AV293" s="70"/>
      <c r="AW293" s="70"/>
      <c r="AX293" s="70"/>
      <c r="AY293" s="70"/>
      <c r="AZ293" s="70"/>
      <c r="BA293" s="70"/>
      <c r="BB293" s="70"/>
      <c r="BC293" s="70"/>
      <c r="BD293" s="70"/>
      <c r="BE293" s="70"/>
      <c r="BF293" s="70"/>
    </row>
    <row r="294" spans="1:58" x14ac:dyDescent="0.2">
      <c r="A294" s="10" t="s">
        <v>660</v>
      </c>
      <c r="B294" s="50" t="s">
        <v>143</v>
      </c>
      <c r="C294" s="50" t="s">
        <v>669</v>
      </c>
      <c r="D294" s="50">
        <v>11</v>
      </c>
      <c r="E294" s="115">
        <v>7.9014094449999996</v>
      </c>
      <c r="F294" s="225">
        <f t="shared" ref="F294:F323" si="20">(E294-MIN($E$166:$E$323))/(MAX($E$166:$E$323)-MIN($E$166:$E$323))</f>
        <v>0.43990303201622488</v>
      </c>
      <c r="G294" s="55">
        <v>156.31200000000001</v>
      </c>
      <c r="H294" s="102">
        <v>634.64</v>
      </c>
      <c r="I294" s="105">
        <v>20.099044166855599</v>
      </c>
      <c r="J294" s="110">
        <v>6.2523443008663299E-4</v>
      </c>
      <c r="K294" s="87">
        <f t="shared" si="18"/>
        <v>250.09920000000002</v>
      </c>
      <c r="L294" s="97">
        <f t="shared" si="19"/>
        <v>0.23797015454273177</v>
      </c>
      <c r="M294" s="106">
        <v>0.39206264312198202</v>
      </c>
      <c r="N294" s="232">
        <v>323.14999999999998</v>
      </c>
      <c r="O294" s="232">
        <v>185.65</v>
      </c>
      <c r="P294" s="232">
        <v>44.31</v>
      </c>
      <c r="Q294" s="128">
        <v>-4.9042000000000003</v>
      </c>
      <c r="R294" s="135">
        <v>975.33</v>
      </c>
      <c r="S294" s="138">
        <v>8.2000000000000007E-3</v>
      </c>
      <c r="T294" s="24">
        <v>-7.9847E-6</v>
      </c>
      <c r="U294" s="149">
        <v>0.2487</v>
      </c>
      <c r="V294" s="150">
        <v>0.25430000000000003</v>
      </c>
      <c r="W294" s="151">
        <v>0.28570000000000001</v>
      </c>
      <c r="X294" s="166">
        <v>25.949568007442601</v>
      </c>
      <c r="Y294" s="172">
        <v>-3327.74397729867</v>
      </c>
      <c r="Z294" s="179">
        <v>-5.9500078386953499</v>
      </c>
      <c r="AA294" s="76">
        <v>-1.02189849497119E-10</v>
      </c>
      <c r="AB294" s="188">
        <v>3.8626555959801899E-7</v>
      </c>
      <c r="AC294" s="195">
        <v>207.24199999999999</v>
      </c>
      <c r="AD294" s="27">
        <v>0.77812999999999999</v>
      </c>
      <c r="AE294" s="28">
        <v>-2.075E-3</v>
      </c>
      <c r="AF294" s="57">
        <v>2.8235000000000002E-6</v>
      </c>
      <c r="AG294" s="197">
        <v>0.16300000000000001</v>
      </c>
      <c r="AH294" s="29">
        <v>-7.1840000000000003E-5</v>
      </c>
      <c r="AI294" s="30">
        <v>-2.0277999999999999E-7</v>
      </c>
      <c r="AJ294" s="202">
        <v>62.076000000000001</v>
      </c>
      <c r="AK294" s="203">
        <v>0.38</v>
      </c>
      <c r="AL294" s="206">
        <v>51.69</v>
      </c>
      <c r="AM294" s="208">
        <v>1.2222</v>
      </c>
      <c r="AN294" s="240">
        <v>15.5430184628385</v>
      </c>
      <c r="AO294" s="70"/>
      <c r="AP294" s="70"/>
      <c r="AQ294" s="70"/>
      <c r="AR294" s="70"/>
      <c r="AS294" s="70"/>
      <c r="AT294" s="70"/>
      <c r="AU294" s="70"/>
      <c r="AV294" s="70"/>
      <c r="AW294" s="70"/>
      <c r="AX294" s="70"/>
      <c r="AY294" s="70"/>
      <c r="AZ294" s="70"/>
      <c r="BA294" s="70"/>
      <c r="BB294" s="70"/>
      <c r="BC294" s="70"/>
      <c r="BD294" s="70"/>
      <c r="BE294" s="70"/>
      <c r="BF294" s="70"/>
    </row>
    <row r="295" spans="1:58" x14ac:dyDescent="0.2">
      <c r="A295" s="10" t="s">
        <v>661</v>
      </c>
      <c r="B295" s="50" t="s">
        <v>143</v>
      </c>
      <c r="C295" s="50" t="s">
        <v>668</v>
      </c>
      <c r="D295" s="50">
        <v>11</v>
      </c>
      <c r="E295" s="115">
        <v>10.54268057</v>
      </c>
      <c r="F295" s="225">
        <f t="shared" si="20"/>
        <v>0.61391111284305644</v>
      </c>
      <c r="G295" s="55">
        <v>156.31200000000001</v>
      </c>
      <c r="H295" s="102">
        <v>636</v>
      </c>
      <c r="I295" s="105">
        <v>20.009627267387099</v>
      </c>
      <c r="J295" s="110">
        <v>6.2642697844142903E-4</v>
      </c>
      <c r="K295" s="87">
        <f t="shared" si="18"/>
        <v>249.69968051118209</v>
      </c>
      <c r="L295" s="97">
        <f t="shared" si="19"/>
        <v>0.23677573479907349</v>
      </c>
      <c r="M295" s="106">
        <v>0.36756815567010398</v>
      </c>
      <c r="N295" s="232">
        <v>322.03888888888889</v>
      </c>
      <c r="O295" s="232">
        <v>218.07</v>
      </c>
      <c r="P295" s="232">
        <v>44.27</v>
      </c>
      <c r="Q295" s="128">
        <v>-4.6062000000000003</v>
      </c>
      <c r="R295" s="135">
        <v>935.13</v>
      </c>
      <c r="S295" s="138">
        <v>7.4000000000000003E-3</v>
      </c>
      <c r="T295" s="24">
        <v>-7.3309000000000004E-6</v>
      </c>
      <c r="U295" s="149">
        <v>0.24829999999999999</v>
      </c>
      <c r="V295" s="150">
        <v>0.25979999999999998</v>
      </c>
      <c r="W295" s="151">
        <v>0.28570000000000001</v>
      </c>
      <c r="X295" s="166">
        <v>19.2604612261655</v>
      </c>
      <c r="Y295" s="172">
        <v>-2937.3619973569298</v>
      </c>
      <c r="Z295" s="179">
        <v>-3.7005004924843901</v>
      </c>
      <c r="AA295" s="76">
        <v>-2.5603832468294602E-10</v>
      </c>
      <c r="AB295" s="188">
        <v>-1.9643026637274101E-7</v>
      </c>
      <c r="AC295" s="195">
        <v>196.69499999999999</v>
      </c>
      <c r="AD295" s="27">
        <v>0.82416999999999996</v>
      </c>
      <c r="AE295" s="28">
        <v>-2.1519E-3</v>
      </c>
      <c r="AF295" s="57">
        <v>2.8184E-6</v>
      </c>
      <c r="AG295" s="197">
        <v>0.15939999999999999</v>
      </c>
      <c r="AH295" s="29">
        <v>-6.2408000000000003E-5</v>
      </c>
      <c r="AI295" s="30">
        <v>-2.0856000000000001E-7</v>
      </c>
      <c r="AJ295" s="202">
        <v>60.814</v>
      </c>
      <c r="AK295" s="203">
        <v>0.38</v>
      </c>
      <c r="AL295" s="206">
        <v>51.284999999999997</v>
      </c>
      <c r="AM295" s="208">
        <v>1.2222</v>
      </c>
      <c r="AN295" s="240">
        <v>12.4409542437298</v>
      </c>
      <c r="AO295" s="70"/>
      <c r="AP295" s="70"/>
      <c r="AQ295" s="70"/>
      <c r="AR295" s="70"/>
      <c r="AS295" s="70"/>
      <c r="AT295" s="70"/>
      <c r="AU295" s="70"/>
      <c r="AV295" s="70"/>
      <c r="AW295" s="70"/>
      <c r="AX295" s="70"/>
      <c r="AY295" s="70"/>
      <c r="AZ295" s="70"/>
      <c r="BA295" s="70"/>
      <c r="BB295" s="70"/>
      <c r="BC295" s="70"/>
      <c r="BD295" s="70"/>
      <c r="BE295" s="70"/>
      <c r="BF295" s="70"/>
    </row>
    <row r="296" spans="1:58" x14ac:dyDescent="0.2">
      <c r="A296" s="10" t="s">
        <v>662</v>
      </c>
      <c r="B296" s="50" t="s">
        <v>143</v>
      </c>
      <c r="C296" s="50" t="s">
        <v>667</v>
      </c>
      <c r="D296" s="50">
        <v>11</v>
      </c>
      <c r="E296" s="115">
        <v>8.6704278675000008</v>
      </c>
      <c r="F296" s="225">
        <f t="shared" si="20"/>
        <v>0.4905662973482543</v>
      </c>
      <c r="G296" s="55">
        <v>156.31200000000001</v>
      </c>
      <c r="H296" s="102">
        <v>652.91999999999996</v>
      </c>
      <c r="I296" s="105">
        <v>20.0303594478228</v>
      </c>
      <c r="J296" s="110">
        <v>6.2749146244124696E-4</v>
      </c>
      <c r="K296" s="87">
        <f t="shared" si="18"/>
        <v>249.30143540669857</v>
      </c>
      <c r="L296" s="97">
        <f t="shared" si="19"/>
        <v>0.23135479126865635</v>
      </c>
      <c r="M296" s="106">
        <v>0.36820323775513503</v>
      </c>
      <c r="N296" s="232">
        <v>329.81666666666666</v>
      </c>
      <c r="O296" s="232">
        <v>218.07</v>
      </c>
      <c r="P296" s="232">
        <v>44.34</v>
      </c>
      <c r="Q296" s="128">
        <v>-4.8417000000000003</v>
      </c>
      <c r="R296" s="135">
        <v>992.56</v>
      </c>
      <c r="S296" s="138">
        <v>7.7000000000000002E-3</v>
      </c>
      <c r="T296" s="24">
        <v>-7.3116999999999998E-6</v>
      </c>
      <c r="U296" s="149">
        <v>0.24829999999999999</v>
      </c>
      <c r="V296" s="150">
        <v>0.25009999999999999</v>
      </c>
      <c r="W296" s="151">
        <v>0.28570000000000001</v>
      </c>
      <c r="X296" s="166">
        <v>17.577878528396301</v>
      </c>
      <c r="Y296" s="172">
        <v>-2897.8908609329501</v>
      </c>
      <c r="Z296" s="179">
        <v>-3.1519653499870701</v>
      </c>
      <c r="AA296" s="76">
        <v>-2.6597366963849299E-10</v>
      </c>
      <c r="AB296" s="188">
        <v>-1.85530608709165E-7</v>
      </c>
      <c r="AC296" s="195">
        <v>199.52600000000001</v>
      </c>
      <c r="AD296" s="27">
        <v>0.80196999999999996</v>
      </c>
      <c r="AE296" s="28">
        <v>-2.0541999999999999E-3</v>
      </c>
      <c r="AF296" s="57">
        <v>2.6674999999999999E-6</v>
      </c>
      <c r="AG296" s="197">
        <v>0.15970000000000001</v>
      </c>
      <c r="AH296" s="29">
        <v>-6.1740000000000002E-5</v>
      </c>
      <c r="AI296" s="30">
        <v>-1.9746E-7</v>
      </c>
      <c r="AJ296" s="202">
        <v>62.512</v>
      </c>
      <c r="AK296" s="203">
        <v>0.38</v>
      </c>
      <c r="AL296" s="206">
        <v>51.758000000000003</v>
      </c>
      <c r="AM296" s="208">
        <v>1.2222</v>
      </c>
      <c r="AN296" s="240">
        <v>13.002297630086</v>
      </c>
      <c r="AO296" s="70"/>
      <c r="AP296" s="70"/>
      <c r="AQ296" s="70"/>
      <c r="AR296" s="70"/>
      <c r="AS296" s="70"/>
      <c r="AT296" s="70"/>
      <c r="AU296" s="70"/>
      <c r="AV296" s="70"/>
      <c r="AW296" s="70"/>
      <c r="AX296" s="70"/>
      <c r="AY296" s="70"/>
      <c r="AZ296" s="70"/>
      <c r="BA296" s="70"/>
      <c r="BB296" s="70"/>
      <c r="BC296" s="70"/>
      <c r="BD296" s="70"/>
      <c r="BE296" s="70"/>
      <c r="BF296" s="70"/>
    </row>
    <row r="297" spans="1:58" x14ac:dyDescent="0.2">
      <c r="A297" s="10" t="s">
        <v>663</v>
      </c>
      <c r="B297" s="50" t="s">
        <v>143</v>
      </c>
      <c r="C297" s="50" t="s">
        <v>666</v>
      </c>
      <c r="D297" s="50">
        <v>11</v>
      </c>
      <c r="E297" s="115">
        <v>7.4246825187500001</v>
      </c>
      <c r="F297" s="225">
        <f t="shared" si="20"/>
        <v>0.40849605651489818</v>
      </c>
      <c r="G297" s="55">
        <v>156.31200000000001</v>
      </c>
      <c r="H297" s="102">
        <v>626.44000000000005</v>
      </c>
      <c r="I297" s="105">
        <v>19.942049267196001</v>
      </c>
      <c r="J297" s="110">
        <v>6.2361762881961501E-4</v>
      </c>
      <c r="K297" s="87">
        <f t="shared" si="18"/>
        <v>250.90208667736761</v>
      </c>
      <c r="L297" s="97">
        <f t="shared" si="19"/>
        <v>0.23851939526327731</v>
      </c>
      <c r="M297" s="106">
        <v>0.41460601089910198</v>
      </c>
      <c r="N297" s="232">
        <v>320.92777777777775</v>
      </c>
      <c r="O297" s="232">
        <v>153.22999999999999</v>
      </c>
      <c r="P297" s="232">
        <v>44.3</v>
      </c>
      <c r="Q297" s="128">
        <v>-5.0984999999999996</v>
      </c>
      <c r="R297" s="135">
        <v>990.4</v>
      </c>
      <c r="S297" s="138">
        <v>8.8000000000000005E-3</v>
      </c>
      <c r="T297" s="24">
        <v>-8.6639000000000002E-6</v>
      </c>
      <c r="U297" s="149">
        <v>0.24909999999999999</v>
      </c>
      <c r="V297" s="150">
        <v>0.25979999999999998</v>
      </c>
      <c r="W297" s="151">
        <v>0.28570000000000001</v>
      </c>
      <c r="X297" s="166">
        <v>42.1285777581787</v>
      </c>
      <c r="Y297" s="172">
        <v>-4210.1336983295696</v>
      </c>
      <c r="Z297" s="179">
        <v>-11.384050827116001</v>
      </c>
      <c r="AA297" s="76">
        <v>4.9792374566909999E-10</v>
      </c>
      <c r="AB297" s="188">
        <v>1.55290694024885E-6</v>
      </c>
      <c r="AC297" s="195">
        <v>219.49199999999999</v>
      </c>
      <c r="AD297" s="27">
        <v>0.71975</v>
      </c>
      <c r="AE297" s="28">
        <v>-1.9751999999999999E-3</v>
      </c>
      <c r="AF297" s="57">
        <v>2.8107999999999998E-6</v>
      </c>
      <c r="AG297" s="197">
        <v>0.1663</v>
      </c>
      <c r="AH297" s="29">
        <v>-8.1401000000000002E-5</v>
      </c>
      <c r="AI297" s="30">
        <v>-2.0188999999999999E-7</v>
      </c>
      <c r="AJ297" s="202">
        <v>62.637</v>
      </c>
      <c r="AK297" s="203">
        <v>0.38</v>
      </c>
      <c r="AL297" s="206">
        <v>51.908000000000001</v>
      </c>
      <c r="AM297" s="208">
        <v>1.2222</v>
      </c>
      <c r="AN297" s="240">
        <v>21.431739346767099</v>
      </c>
      <c r="AO297" s="70"/>
      <c r="AP297" s="70"/>
      <c r="AQ297" s="70"/>
      <c r="AR297" s="70"/>
      <c r="AS297" s="70"/>
      <c r="AT297" s="70"/>
      <c r="AU297" s="70"/>
      <c r="AV297" s="70"/>
      <c r="AW297" s="70"/>
      <c r="AX297" s="70"/>
      <c r="AY297" s="70"/>
      <c r="AZ297" s="70"/>
      <c r="BA297" s="70"/>
      <c r="BB297" s="70"/>
      <c r="BC297" s="70"/>
      <c r="BD297" s="70"/>
      <c r="BE297" s="70"/>
      <c r="BF297" s="70"/>
    </row>
    <row r="298" spans="1:58" x14ac:dyDescent="0.2">
      <c r="A298" s="10" t="s">
        <v>664</v>
      </c>
      <c r="B298" s="50" t="s">
        <v>143</v>
      </c>
      <c r="C298" s="50" t="s">
        <v>665</v>
      </c>
      <c r="D298" s="50">
        <v>11</v>
      </c>
      <c r="E298" s="115">
        <v>8.7194393587499999</v>
      </c>
      <c r="F298" s="225">
        <f t="shared" si="20"/>
        <v>0.4937951955291911</v>
      </c>
      <c r="G298" s="55">
        <v>156.31200000000001</v>
      </c>
      <c r="H298" s="102">
        <v>629.04</v>
      </c>
      <c r="I298" s="105">
        <v>20.4949155893487</v>
      </c>
      <c r="J298" s="110">
        <v>6.2013336432491099E-4</v>
      </c>
      <c r="K298" s="87">
        <f t="shared" si="18"/>
        <v>252.1161290322581</v>
      </c>
      <c r="L298" s="97">
        <f t="shared" si="19"/>
        <v>0.24290998382175677</v>
      </c>
      <c r="M298" s="106">
        <v>0.38984108197329598</v>
      </c>
      <c r="N298" s="232">
        <v>320.37222222222221</v>
      </c>
      <c r="O298" s="232">
        <v>185.65</v>
      </c>
      <c r="P298" s="232">
        <v>44.27</v>
      </c>
      <c r="Q298" s="128">
        <v>-4.8116000000000003</v>
      </c>
      <c r="R298" s="135">
        <v>954.09</v>
      </c>
      <c r="S298" s="138">
        <v>8.0999999999999996E-3</v>
      </c>
      <c r="T298" s="24">
        <v>-7.9796999999999992E-6</v>
      </c>
      <c r="U298" s="149">
        <v>0.2487</v>
      </c>
      <c r="V298" s="150">
        <v>0.25929999999999997</v>
      </c>
      <c r="W298" s="151">
        <v>0.28570000000000001</v>
      </c>
      <c r="X298" s="166">
        <v>30.520225554580499</v>
      </c>
      <c r="Y298" s="172">
        <v>-3564.1174304834299</v>
      </c>
      <c r="Z298" s="179">
        <v>-7.4716900970128703</v>
      </c>
      <c r="AA298" s="76">
        <v>1.4509205086407299E-10</v>
      </c>
      <c r="AB298" s="188">
        <v>6.1623103870614803E-7</v>
      </c>
      <c r="AC298" s="195">
        <v>207.10300000000001</v>
      </c>
      <c r="AD298" s="27">
        <v>0.77927999999999997</v>
      </c>
      <c r="AE298" s="28">
        <v>-2.0896999999999999E-3</v>
      </c>
      <c r="AF298" s="57">
        <v>2.8528999999999998E-6</v>
      </c>
      <c r="AG298" s="197">
        <v>0.16289999999999999</v>
      </c>
      <c r="AH298" s="29">
        <v>-7.2254000000000003E-5</v>
      </c>
      <c r="AI298" s="30">
        <v>-2.0645E-7</v>
      </c>
      <c r="AJ298" s="202">
        <v>61.502000000000002</v>
      </c>
      <c r="AK298" s="203">
        <v>0.38</v>
      </c>
      <c r="AL298" s="206">
        <v>51.529000000000003</v>
      </c>
      <c r="AM298" s="208">
        <v>1.2222</v>
      </c>
      <c r="AN298" s="240">
        <v>17.897813496928901</v>
      </c>
      <c r="AO298" s="70"/>
      <c r="AP298" s="70"/>
      <c r="AQ298" s="70"/>
      <c r="AR298" s="70"/>
      <c r="AS298" s="70"/>
      <c r="AT298" s="70"/>
      <c r="AU298" s="70"/>
      <c r="AV298" s="70"/>
      <c r="AW298" s="70"/>
      <c r="AX298" s="70"/>
      <c r="AY298" s="70"/>
      <c r="AZ298" s="70"/>
      <c r="BA298" s="70"/>
      <c r="BB298" s="70"/>
      <c r="BC298" s="70"/>
      <c r="BD298" s="70"/>
      <c r="BE298" s="70"/>
      <c r="BF298" s="70"/>
    </row>
    <row r="299" spans="1:58" x14ac:dyDescent="0.2">
      <c r="A299" s="10" t="s">
        <v>672</v>
      </c>
      <c r="B299" s="50" t="s">
        <v>143</v>
      </c>
      <c r="C299" s="63" t="s">
        <v>681</v>
      </c>
      <c r="D299" s="50">
        <v>11</v>
      </c>
      <c r="E299" s="115">
        <v>8.2720629237499992</v>
      </c>
      <c r="F299" s="225">
        <f t="shared" si="20"/>
        <v>0.46432184304952095</v>
      </c>
      <c r="G299" s="55">
        <v>156.31200000000001</v>
      </c>
      <c r="H299" s="102">
        <v>622.21</v>
      </c>
      <c r="I299" s="84" t="s">
        <v>974</v>
      </c>
      <c r="J299" s="79" t="s">
        <v>994</v>
      </c>
      <c r="K299" s="104">
        <f t="shared" ref="K299:K354" si="21">1/LEFT(J299,8)*G299/1000</f>
        <v>246.54889589905366</v>
      </c>
      <c r="L299" s="52">
        <f t="shared" ref="L299:L354" si="22">LEFT(I299,5)*100000/(K299*8.314/(G299/1000)*H299)</f>
        <v>0.2427877255035929</v>
      </c>
      <c r="M299" s="106">
        <v>0.43021412573179302</v>
      </c>
      <c r="N299" s="232">
        <v>319.26111111111106</v>
      </c>
      <c r="O299" s="232">
        <v>200.65</v>
      </c>
      <c r="P299" s="232">
        <v>44.14</v>
      </c>
      <c r="Q299" s="128">
        <v>-4.9249999999999998</v>
      </c>
      <c r="R299" s="135">
        <v>960.72</v>
      </c>
      <c r="S299" s="138">
        <v>8.5000000000000006E-3</v>
      </c>
      <c r="T299" s="24">
        <v>-8.4786000000000004E-6</v>
      </c>
      <c r="U299" s="149">
        <v>0.24640000000000001</v>
      </c>
      <c r="V299" s="150">
        <v>0.26800000000000002</v>
      </c>
      <c r="W299" s="151">
        <v>0.28570000000000001</v>
      </c>
      <c r="X299" s="165" t="s">
        <v>992</v>
      </c>
      <c r="Y299" s="171">
        <v>-4517.8</v>
      </c>
      <c r="Z299" s="178">
        <v>-15.3622</v>
      </c>
      <c r="AA299" s="34">
        <v>-3.6264999999999998E-7</v>
      </c>
      <c r="AB299" s="53">
        <v>3.6534E-6</v>
      </c>
      <c r="AC299" s="195">
        <v>202.34800000000001</v>
      </c>
      <c r="AD299" s="27">
        <v>0.84806999999999999</v>
      </c>
      <c r="AE299" s="28">
        <v>-2.2839000000000002E-3</v>
      </c>
      <c r="AF299" s="57">
        <v>3.0437000000000002E-6</v>
      </c>
      <c r="AG299" s="197">
        <v>0.16270000000000001</v>
      </c>
      <c r="AH299" s="29">
        <v>-6.7292000000000006E-5</v>
      </c>
      <c r="AI299" s="30">
        <v>-2.1920999999999999E-7</v>
      </c>
      <c r="AJ299" s="202">
        <v>62.143999999999998</v>
      </c>
      <c r="AK299" s="203">
        <v>0.38</v>
      </c>
      <c r="AL299" s="206">
        <v>51.677</v>
      </c>
      <c r="AM299" s="208">
        <v>1.2222</v>
      </c>
      <c r="AN299" s="240">
        <v>40.265858137126301</v>
      </c>
      <c r="AO299" s="70"/>
      <c r="AP299" s="70"/>
      <c r="AQ299" s="70"/>
      <c r="AR299" s="70"/>
      <c r="AS299" s="70"/>
      <c r="AT299" s="70"/>
      <c r="AU299" s="70"/>
      <c r="AV299" s="70"/>
      <c r="AW299" s="70"/>
      <c r="AX299" s="70"/>
      <c r="AY299" s="70"/>
      <c r="AZ299" s="70"/>
      <c r="BA299" s="70"/>
      <c r="BB299" s="70"/>
      <c r="BC299" s="70"/>
      <c r="BD299" s="70"/>
      <c r="BE299" s="70"/>
      <c r="BF299" s="70"/>
    </row>
    <row r="300" spans="1:58" x14ac:dyDescent="0.2">
      <c r="A300" s="10" t="s">
        <v>673</v>
      </c>
      <c r="B300" s="50" t="s">
        <v>143</v>
      </c>
      <c r="C300" s="63" t="s">
        <v>682</v>
      </c>
      <c r="D300" s="50">
        <v>11</v>
      </c>
      <c r="E300" s="115">
        <v>7.8674544024999999</v>
      </c>
      <c r="F300" s="225">
        <f t="shared" si="20"/>
        <v>0.43766605917239454</v>
      </c>
      <c r="G300" s="55">
        <v>156.31200000000001</v>
      </c>
      <c r="H300" s="102">
        <v>618.03</v>
      </c>
      <c r="I300" s="105">
        <v>19.862061350391599</v>
      </c>
      <c r="J300" s="110">
        <v>6.3530965246880796E-4</v>
      </c>
      <c r="K300" s="87">
        <f t="shared" si="21"/>
        <v>246.16062992125981</v>
      </c>
      <c r="L300" s="97">
        <f t="shared" si="22"/>
        <v>0.24543324669341807</v>
      </c>
      <c r="M300" s="106">
        <v>0.426907985629075</v>
      </c>
      <c r="N300" s="232">
        <v>317.59444444444443</v>
      </c>
      <c r="O300" s="232">
        <v>200.65</v>
      </c>
      <c r="P300" s="232">
        <v>44.21</v>
      </c>
      <c r="Q300" s="128">
        <v>-4.8385999999999996</v>
      </c>
      <c r="R300" s="135">
        <v>942.42</v>
      </c>
      <c r="S300" s="138">
        <v>8.3000000000000001E-3</v>
      </c>
      <c r="T300" s="24">
        <v>-8.4538000000000003E-6</v>
      </c>
      <c r="U300" s="149">
        <v>0.24640000000000001</v>
      </c>
      <c r="V300" s="150">
        <v>0.26579999999999998</v>
      </c>
      <c r="W300" s="151">
        <v>0.28570000000000001</v>
      </c>
      <c r="X300" s="166">
        <v>25.2731960392817</v>
      </c>
      <c r="Y300" s="172">
        <v>-3248.3327540933101</v>
      </c>
      <c r="Z300" s="179">
        <v>-5.7241192751621996</v>
      </c>
      <c r="AA300" s="76">
        <v>-9.3420904935982797E-11</v>
      </c>
      <c r="AB300" s="188">
        <v>3.3826441009170399E-7</v>
      </c>
      <c r="AC300" s="195">
        <v>199.41</v>
      </c>
      <c r="AD300" s="27">
        <v>0.87051999999999996</v>
      </c>
      <c r="AE300" s="28">
        <v>-2.3611999999999999E-3</v>
      </c>
      <c r="AF300" s="57">
        <v>3.1514E-6</v>
      </c>
      <c r="AG300" s="197">
        <v>0.16259999999999999</v>
      </c>
      <c r="AH300" s="29">
        <v>-6.7516999999999997E-5</v>
      </c>
      <c r="AI300" s="30">
        <v>-2.2226999999999999E-7</v>
      </c>
      <c r="AJ300" s="202">
        <v>61.707000000000001</v>
      </c>
      <c r="AK300" s="203">
        <v>0.38</v>
      </c>
      <c r="AL300" s="206">
        <v>51.555</v>
      </c>
      <c r="AM300" s="208">
        <v>1.2222</v>
      </c>
      <c r="AN300" s="240">
        <v>31.8573564128736</v>
      </c>
      <c r="AO300" s="70"/>
      <c r="AP300" s="70"/>
      <c r="AQ300" s="70"/>
      <c r="AR300" s="70"/>
      <c r="AS300" s="70"/>
      <c r="AT300" s="70"/>
      <c r="AU300" s="70"/>
      <c r="AV300" s="70"/>
      <c r="AW300" s="70"/>
      <c r="AX300" s="70"/>
      <c r="AY300" s="70"/>
      <c r="AZ300" s="70"/>
      <c r="BA300" s="70"/>
      <c r="BB300" s="70"/>
      <c r="BC300" s="70"/>
      <c r="BD300" s="70"/>
      <c r="BE300" s="70"/>
      <c r="BF300" s="70"/>
    </row>
    <row r="301" spans="1:58" x14ac:dyDescent="0.2">
      <c r="A301" s="10" t="s">
        <v>674</v>
      </c>
      <c r="B301" s="50" t="s">
        <v>143</v>
      </c>
      <c r="C301" s="63" t="s">
        <v>683</v>
      </c>
      <c r="D301" s="50">
        <v>11</v>
      </c>
      <c r="E301" s="115">
        <v>6.8003835287500003</v>
      </c>
      <c r="F301" s="225">
        <f t="shared" si="20"/>
        <v>0.36736696980971217</v>
      </c>
      <c r="G301" s="55">
        <v>156.31200000000001</v>
      </c>
      <c r="H301" s="102">
        <v>625.29</v>
      </c>
      <c r="I301" s="84" t="s">
        <v>990</v>
      </c>
      <c r="J301" s="79" t="s">
        <v>993</v>
      </c>
      <c r="K301" s="104">
        <f t="shared" si="21"/>
        <v>246.93838862559244</v>
      </c>
      <c r="L301" s="52">
        <f t="shared" si="22"/>
        <v>0.24048019010494981</v>
      </c>
      <c r="M301" s="106">
        <v>0.44910776754436099</v>
      </c>
      <c r="N301" s="232">
        <v>322.59444444444443</v>
      </c>
      <c r="O301" s="232">
        <v>168.23</v>
      </c>
      <c r="P301" s="232">
        <v>44.18</v>
      </c>
      <c r="Q301" s="128">
        <v>-5.3181000000000003</v>
      </c>
      <c r="R301" s="135">
        <v>1020.2</v>
      </c>
      <c r="S301" s="138">
        <v>9.4000000000000004E-3</v>
      </c>
      <c r="T301" s="24">
        <v>-9.1826999999999993E-6</v>
      </c>
      <c r="U301" s="149">
        <v>0.2467</v>
      </c>
      <c r="V301" s="150">
        <v>0.26619999999999999</v>
      </c>
      <c r="W301" s="151">
        <v>0.28570000000000001</v>
      </c>
      <c r="X301" s="166">
        <v>20.0380020657446</v>
      </c>
      <c r="Y301" s="172">
        <v>-3083.0792885470401</v>
      </c>
      <c r="Z301" s="179">
        <v>-3.8684116750027</v>
      </c>
      <c r="AA301" s="76">
        <v>-3.1457851610942598E-10</v>
      </c>
      <c r="AB301" s="188">
        <v>-3.0874774557453401E-7</v>
      </c>
      <c r="AC301" s="195">
        <v>216.989</v>
      </c>
      <c r="AD301" s="27">
        <v>0.77171000000000001</v>
      </c>
      <c r="AE301" s="28">
        <v>-2.1099999999999999E-3</v>
      </c>
      <c r="AF301" s="57">
        <v>2.9202999999999998E-6</v>
      </c>
      <c r="AG301" s="197">
        <v>0.16639999999999999</v>
      </c>
      <c r="AH301" s="29">
        <v>-7.6706999999999996E-5</v>
      </c>
      <c r="AI301" s="30">
        <v>-2.1007E-7</v>
      </c>
      <c r="AJ301" s="202">
        <v>63.886000000000003</v>
      </c>
      <c r="AK301" s="203">
        <v>0.38</v>
      </c>
      <c r="AL301" s="206">
        <v>52.23</v>
      </c>
      <c r="AM301" s="208">
        <v>1.2222</v>
      </c>
      <c r="AN301" s="240">
        <v>40.835742041663998</v>
      </c>
      <c r="AO301" s="70"/>
      <c r="AP301" s="70"/>
      <c r="AQ301" s="70"/>
      <c r="AR301" s="70"/>
      <c r="AS301" s="70"/>
      <c r="AT301" s="70"/>
      <c r="AU301" s="70"/>
      <c r="AV301" s="70"/>
      <c r="AW301" s="70"/>
      <c r="AX301" s="70"/>
      <c r="AY301" s="70"/>
      <c r="AZ301" s="70"/>
      <c r="BA301" s="70"/>
      <c r="BB301" s="70"/>
      <c r="BC301" s="70"/>
      <c r="BD301" s="70"/>
      <c r="BE301" s="70"/>
      <c r="BF301" s="70"/>
    </row>
    <row r="302" spans="1:58" x14ac:dyDescent="0.2">
      <c r="A302" s="10" t="s">
        <v>675</v>
      </c>
      <c r="B302" s="50" t="s">
        <v>143</v>
      </c>
      <c r="C302" s="63" t="s">
        <v>684</v>
      </c>
      <c r="D302" s="50">
        <v>11</v>
      </c>
      <c r="E302" s="115">
        <v>6.1116571275</v>
      </c>
      <c r="F302" s="225">
        <f t="shared" si="20"/>
        <v>0.32199337746550216</v>
      </c>
      <c r="G302" s="55">
        <v>156.31200000000001</v>
      </c>
      <c r="H302" s="102">
        <v>626.66999999999996</v>
      </c>
      <c r="I302" s="84" t="s">
        <v>990</v>
      </c>
      <c r="J302" s="79" t="s">
        <v>993</v>
      </c>
      <c r="K302" s="104">
        <f t="shared" si="21"/>
        <v>246.93838862559244</v>
      </c>
      <c r="L302" s="52">
        <f t="shared" si="22"/>
        <v>0.23995062484357649</v>
      </c>
      <c r="M302" s="106">
        <v>0.44844922269260901</v>
      </c>
      <c r="N302" s="232">
        <v>323.14999999999998</v>
      </c>
      <c r="O302" s="232">
        <v>168.23</v>
      </c>
      <c r="P302" s="232">
        <v>44.2</v>
      </c>
      <c r="Q302" s="128">
        <v>-5.3402000000000003</v>
      </c>
      <c r="R302" s="135">
        <v>1025.4000000000001</v>
      </c>
      <c r="S302" s="138">
        <v>9.4000000000000004E-3</v>
      </c>
      <c r="T302" s="24">
        <v>-9.1779999999999992E-6</v>
      </c>
      <c r="U302" s="149">
        <v>0.2467</v>
      </c>
      <c r="V302" s="150">
        <v>0.26379999999999998</v>
      </c>
      <c r="W302" s="151">
        <v>0.28570000000000001</v>
      </c>
      <c r="X302" s="166">
        <v>27.912832321205499</v>
      </c>
      <c r="Y302" s="172">
        <v>-3435.9439929287</v>
      </c>
      <c r="Z302" s="179">
        <v>-6.6183298328570501</v>
      </c>
      <c r="AA302" s="76">
        <v>5.8138879896670503E-11</v>
      </c>
      <c r="AB302" s="188">
        <v>6.5283756750607003E-7</v>
      </c>
      <c r="AC302" s="195">
        <v>216.54900000000001</v>
      </c>
      <c r="AD302" s="27">
        <v>0.77512999999999999</v>
      </c>
      <c r="AE302" s="28">
        <v>-2.1178E-3</v>
      </c>
      <c r="AF302" s="57">
        <v>2.9280000000000002E-6</v>
      </c>
      <c r="AG302" s="197">
        <v>0.16639999999999999</v>
      </c>
      <c r="AH302" s="29">
        <v>-7.6582000000000006E-5</v>
      </c>
      <c r="AI302" s="30">
        <v>-2.0914999999999999E-7</v>
      </c>
      <c r="AJ302" s="202">
        <v>64.034000000000006</v>
      </c>
      <c r="AK302" s="203">
        <v>0.38</v>
      </c>
      <c r="AL302" s="206">
        <v>52.27</v>
      </c>
      <c r="AM302" s="208">
        <v>1.2222</v>
      </c>
      <c r="AN302" s="240">
        <v>37.270249219408697</v>
      </c>
      <c r="AO302" s="70"/>
      <c r="AP302" s="70"/>
      <c r="AQ302" s="70"/>
      <c r="AR302" s="70"/>
      <c r="AS302" s="70"/>
      <c r="AT302" s="70"/>
      <c r="AU302" s="70"/>
      <c r="AV302" s="70"/>
      <c r="AW302" s="70"/>
      <c r="AX302" s="70"/>
      <c r="AY302" s="70"/>
      <c r="AZ302" s="70"/>
      <c r="BA302" s="70"/>
      <c r="BB302" s="70"/>
      <c r="BC302" s="70"/>
      <c r="BD302" s="70"/>
      <c r="BE302" s="70"/>
      <c r="BF302" s="70"/>
    </row>
    <row r="303" spans="1:58" x14ac:dyDescent="0.2">
      <c r="A303" s="10" t="s">
        <v>676</v>
      </c>
      <c r="B303" s="50" t="s">
        <v>143</v>
      </c>
      <c r="C303" s="63" t="s">
        <v>685</v>
      </c>
      <c r="D303" s="50">
        <v>11</v>
      </c>
      <c r="E303" s="115">
        <v>6.1211427199999999</v>
      </c>
      <c r="F303" s="225">
        <f t="shared" si="20"/>
        <v>0.3226182923902926</v>
      </c>
      <c r="G303" s="55">
        <v>156.31200000000001</v>
      </c>
      <c r="H303" s="102">
        <v>621.14</v>
      </c>
      <c r="I303" s="86">
        <v>19.534366090348801</v>
      </c>
      <c r="J303" s="75">
        <v>6.3215747695776099E-4</v>
      </c>
      <c r="K303" s="87">
        <f t="shared" si="21"/>
        <v>247.32911392405069</v>
      </c>
      <c r="L303" s="97">
        <f t="shared" si="22"/>
        <v>0.23901205376761939</v>
      </c>
      <c r="M303" s="106">
        <v>0.44735266016803898</v>
      </c>
      <c r="N303" s="232">
        <v>320.37222222222221</v>
      </c>
      <c r="O303" s="232">
        <v>168.23</v>
      </c>
      <c r="P303" s="232">
        <v>44.21</v>
      </c>
      <c r="Q303" s="128">
        <v>-5.2465999999999999</v>
      </c>
      <c r="R303" s="135">
        <v>1003.8</v>
      </c>
      <c r="S303" s="138">
        <v>9.2999999999999992E-3</v>
      </c>
      <c r="T303" s="24">
        <v>-9.1893000000000003E-6</v>
      </c>
      <c r="U303" s="149">
        <v>0.2467</v>
      </c>
      <c r="V303" s="150">
        <v>0.26329999999999998</v>
      </c>
      <c r="W303" s="151">
        <v>0.28570000000000001</v>
      </c>
      <c r="X303" s="166">
        <v>29.6777168899944</v>
      </c>
      <c r="Y303" s="172">
        <v>-3533.7530946105999</v>
      </c>
      <c r="Z303" s="179">
        <v>-7.1864402931988502</v>
      </c>
      <c r="AA303" s="76">
        <v>8.5313985558248796E-11</v>
      </c>
      <c r="AB303" s="188">
        <v>6.5436277684531496E-7</v>
      </c>
      <c r="AC303" s="195">
        <v>214.10400000000001</v>
      </c>
      <c r="AD303" s="27">
        <v>0.79339999999999999</v>
      </c>
      <c r="AE303" s="28">
        <v>-2.1863E-3</v>
      </c>
      <c r="AF303" s="57">
        <v>3.0303999999999998E-6</v>
      </c>
      <c r="AG303" s="197">
        <v>0.16639999999999999</v>
      </c>
      <c r="AH303" s="29">
        <v>-7.7082000000000005E-5</v>
      </c>
      <c r="AI303" s="30">
        <v>-2.1288000000000001E-7</v>
      </c>
      <c r="AJ303" s="202">
        <v>63.442</v>
      </c>
      <c r="AK303" s="203">
        <v>0.38</v>
      </c>
      <c r="AL303" s="206">
        <v>52.107999999999997</v>
      </c>
      <c r="AM303" s="208">
        <v>1.2222</v>
      </c>
      <c r="AN303" s="240">
        <v>33.426263944861603</v>
      </c>
      <c r="AO303" s="70"/>
      <c r="AP303" s="70"/>
      <c r="AQ303" s="70"/>
      <c r="AR303" s="70"/>
      <c r="AS303" s="70"/>
      <c r="AT303" s="70"/>
      <c r="AU303" s="70"/>
      <c r="AV303" s="70"/>
      <c r="AW303" s="70"/>
      <c r="AX303" s="70"/>
      <c r="AY303" s="70"/>
      <c r="AZ303" s="70"/>
      <c r="BA303" s="70"/>
      <c r="BB303" s="70"/>
      <c r="BC303" s="70"/>
      <c r="BD303" s="70"/>
      <c r="BE303" s="70"/>
      <c r="BF303" s="70"/>
    </row>
    <row r="304" spans="1:58" x14ac:dyDescent="0.2">
      <c r="A304" s="10" t="s">
        <v>677</v>
      </c>
      <c r="B304" s="50" t="s">
        <v>143</v>
      </c>
      <c r="C304" s="63" t="s">
        <v>686</v>
      </c>
      <c r="D304" s="50">
        <v>11</v>
      </c>
      <c r="E304" s="115">
        <v>7.7875120687499999</v>
      </c>
      <c r="F304" s="225">
        <f t="shared" si="20"/>
        <v>0.43239942374788631</v>
      </c>
      <c r="G304" s="55">
        <v>156.31200000000001</v>
      </c>
      <c r="H304" s="102">
        <v>629.16999999999996</v>
      </c>
      <c r="I304" s="86">
        <v>19.911323778769599</v>
      </c>
      <c r="J304" s="75">
        <v>6.3371112195022804E-4</v>
      </c>
      <c r="K304" s="87">
        <f t="shared" si="21"/>
        <v>246.93838862559244</v>
      </c>
      <c r="L304" s="97">
        <f t="shared" si="22"/>
        <v>0.24093336341956773</v>
      </c>
      <c r="M304" s="106">
        <v>0.42380277531676502</v>
      </c>
      <c r="N304" s="232">
        <v>322.59444444444443</v>
      </c>
      <c r="O304" s="232">
        <v>200.65</v>
      </c>
      <c r="P304" s="232">
        <v>44.2</v>
      </c>
      <c r="Q304" s="128">
        <v>-5.0506000000000002</v>
      </c>
      <c r="R304" s="135">
        <v>988.76</v>
      </c>
      <c r="S304" s="138">
        <v>8.6999999999999994E-3</v>
      </c>
      <c r="T304" s="24">
        <v>-8.4909000000000003E-6</v>
      </c>
      <c r="U304" s="149">
        <v>0.24640000000000001</v>
      </c>
      <c r="V304" s="150">
        <v>0.26329999999999998</v>
      </c>
      <c r="W304" s="151">
        <v>0.28570000000000001</v>
      </c>
      <c r="X304" s="166">
        <v>23.216903879059799</v>
      </c>
      <c r="Y304" s="172">
        <v>-3197.7175589015801</v>
      </c>
      <c r="Z304" s="179">
        <v>-5.0020972762943297</v>
      </c>
      <c r="AA304" s="76">
        <v>-1.6573681877961599E-10</v>
      </c>
      <c r="AB304" s="188">
        <v>1.0525961023616E-7</v>
      </c>
      <c r="AC304" s="195">
        <v>203.38300000000001</v>
      </c>
      <c r="AD304" s="27">
        <v>0.83994999999999997</v>
      </c>
      <c r="AE304" s="28">
        <v>-2.2445E-3</v>
      </c>
      <c r="AF304" s="57">
        <v>2.9797999999999998E-6</v>
      </c>
      <c r="AG304" s="197">
        <v>0.1628</v>
      </c>
      <c r="AH304" s="29">
        <v>-6.6913000000000001E-5</v>
      </c>
      <c r="AI304" s="30">
        <v>-2.1425E-7</v>
      </c>
      <c r="AJ304" s="202">
        <v>62.872999999999998</v>
      </c>
      <c r="AK304" s="203">
        <v>0.38</v>
      </c>
      <c r="AL304" s="206">
        <v>51.878999999999998</v>
      </c>
      <c r="AM304" s="208">
        <v>1.2222</v>
      </c>
      <c r="AN304" s="240">
        <v>35.939779216011402</v>
      </c>
      <c r="AO304" s="70"/>
      <c r="AP304" s="70"/>
      <c r="AQ304" s="70"/>
      <c r="AR304" s="70"/>
      <c r="AS304" s="70"/>
      <c r="AT304" s="70"/>
      <c r="AU304" s="70"/>
      <c r="AV304" s="70"/>
      <c r="AW304" s="70"/>
      <c r="AX304" s="70"/>
      <c r="AY304" s="70"/>
      <c r="AZ304" s="70"/>
      <c r="BA304" s="70"/>
      <c r="BB304" s="70"/>
      <c r="BC304" s="70"/>
      <c r="BD304" s="70"/>
      <c r="BE304" s="70"/>
      <c r="BF304" s="70"/>
    </row>
    <row r="305" spans="1:58" x14ac:dyDescent="0.2">
      <c r="A305" s="10" t="s">
        <v>678</v>
      </c>
      <c r="B305" s="50" t="s">
        <v>143</v>
      </c>
      <c r="C305" s="63" t="s">
        <v>687</v>
      </c>
      <c r="D305" s="50">
        <v>11</v>
      </c>
      <c r="E305" s="115">
        <v>6.1166795924999997</v>
      </c>
      <c r="F305" s="225">
        <f t="shared" si="20"/>
        <v>0.32232425962576122</v>
      </c>
      <c r="G305" s="55">
        <v>156.31200000000001</v>
      </c>
      <c r="H305" s="102">
        <v>622.52</v>
      </c>
      <c r="I305" s="86">
        <v>19.791258476708599</v>
      </c>
      <c r="J305" s="75">
        <v>6.2778027484451204E-4</v>
      </c>
      <c r="K305" s="87">
        <f t="shared" si="21"/>
        <v>249.30143540669857</v>
      </c>
      <c r="L305" s="97">
        <f t="shared" si="22"/>
        <v>0.23974524707641073</v>
      </c>
      <c r="M305" s="106">
        <v>0.44133678820408401</v>
      </c>
      <c r="N305" s="232">
        <v>320.92777777777775</v>
      </c>
      <c r="O305" s="232">
        <v>168.23</v>
      </c>
      <c r="P305" s="232">
        <v>44.21</v>
      </c>
      <c r="Q305" s="128">
        <v>-5.2713000000000001</v>
      </c>
      <c r="R305" s="135">
        <v>1009.4</v>
      </c>
      <c r="S305" s="138">
        <v>9.2999999999999992E-3</v>
      </c>
      <c r="T305" s="24">
        <v>-9.1884E-6</v>
      </c>
      <c r="U305" s="149">
        <v>0.2467</v>
      </c>
      <c r="V305" s="150">
        <v>0.26340000000000002</v>
      </c>
      <c r="W305" s="151">
        <v>0.28570000000000001</v>
      </c>
      <c r="X305" s="166">
        <v>27.481638176226099</v>
      </c>
      <c r="Y305" s="172">
        <v>-3395.7035299970198</v>
      </c>
      <c r="Z305" s="179">
        <v>-6.4678077746280298</v>
      </c>
      <c r="AA305" s="76">
        <v>1.38410393610723E-11</v>
      </c>
      <c r="AB305" s="188">
        <v>5.5893121345393205E-7</v>
      </c>
      <c r="AC305" s="195">
        <v>214.72200000000001</v>
      </c>
      <c r="AD305" s="27">
        <v>0.78876000000000002</v>
      </c>
      <c r="AE305" s="28">
        <v>-2.1689000000000001E-3</v>
      </c>
      <c r="AF305" s="57">
        <v>3.0043000000000002E-6</v>
      </c>
      <c r="AG305" s="197">
        <v>0.16639999999999999</v>
      </c>
      <c r="AH305" s="29">
        <v>-7.6957000000000002E-5</v>
      </c>
      <c r="AI305" s="30">
        <v>-2.1194E-7</v>
      </c>
      <c r="AJ305" s="202">
        <v>63.59</v>
      </c>
      <c r="AK305" s="203">
        <v>0.38</v>
      </c>
      <c r="AL305" s="206">
        <v>52.149000000000001</v>
      </c>
      <c r="AM305" s="208">
        <v>1.2222</v>
      </c>
      <c r="AN305" s="240">
        <v>34.227650091878203</v>
      </c>
      <c r="AO305" s="70"/>
      <c r="AP305" s="70"/>
      <c r="AQ305" s="70"/>
      <c r="AR305" s="70"/>
      <c r="AS305" s="70"/>
      <c r="AT305" s="70"/>
      <c r="AU305" s="70"/>
      <c r="AV305" s="70"/>
      <c r="AW305" s="70"/>
      <c r="AX305" s="70"/>
      <c r="AY305" s="70"/>
      <c r="AZ305" s="70"/>
      <c r="BA305" s="70"/>
      <c r="BB305" s="70"/>
      <c r="BC305" s="70"/>
      <c r="BD305" s="70"/>
      <c r="BE305" s="70"/>
      <c r="BF305" s="70"/>
    </row>
    <row r="306" spans="1:58" x14ac:dyDescent="0.2">
      <c r="A306" s="10" t="s">
        <v>679</v>
      </c>
      <c r="B306" s="50" t="s">
        <v>143</v>
      </c>
      <c r="C306" s="63" t="s">
        <v>688</v>
      </c>
      <c r="D306" s="50">
        <v>11</v>
      </c>
      <c r="E306" s="115">
        <v>6.4174752362499996</v>
      </c>
      <c r="F306" s="225">
        <f t="shared" si="20"/>
        <v>0.34214080636138222</v>
      </c>
      <c r="G306" s="55">
        <v>156.31200000000001</v>
      </c>
      <c r="H306" s="102">
        <v>618.37</v>
      </c>
      <c r="I306" s="84" t="s">
        <v>990</v>
      </c>
      <c r="J306" s="79" t="s">
        <v>993</v>
      </c>
      <c r="K306" s="104">
        <f t="shared" si="21"/>
        <v>246.93838862559244</v>
      </c>
      <c r="L306" s="52">
        <f t="shared" si="22"/>
        <v>0.243171334428779</v>
      </c>
      <c r="M306" s="106">
        <v>0.45257497296844801</v>
      </c>
      <c r="N306" s="232">
        <v>319.26111111111106</v>
      </c>
      <c r="O306" s="232">
        <v>168.23</v>
      </c>
      <c r="P306" s="232">
        <v>44.18</v>
      </c>
      <c r="Q306" s="128">
        <v>-5.1944999999999997</v>
      </c>
      <c r="R306" s="135">
        <v>992.21</v>
      </c>
      <c r="S306" s="138">
        <v>9.1999999999999998E-3</v>
      </c>
      <c r="T306" s="24">
        <v>-9.1866999999999996E-6</v>
      </c>
      <c r="U306" s="149">
        <v>0.2467</v>
      </c>
      <c r="V306" s="150">
        <v>0.26569999999999999</v>
      </c>
      <c r="W306" s="151">
        <v>0.28570000000000001</v>
      </c>
      <c r="X306" s="166">
        <v>20.529487519629502</v>
      </c>
      <c r="Y306" s="172">
        <v>-3056.0411226410401</v>
      </c>
      <c r="Z306" s="179">
        <v>-4.0663976607424699</v>
      </c>
      <c r="AA306" s="76">
        <v>-2.2030761545568099E-10</v>
      </c>
      <c r="AB306" s="188">
        <v>-1.7702379663395999E-7</v>
      </c>
      <c r="AC306" s="195">
        <v>213.94300000000001</v>
      </c>
      <c r="AD306" s="27">
        <v>0.79451000000000005</v>
      </c>
      <c r="AE306" s="28">
        <v>-2.1957000000000001E-3</v>
      </c>
      <c r="AF306" s="57">
        <v>3.0485000000000001E-6</v>
      </c>
      <c r="AG306" s="197">
        <v>0.1663</v>
      </c>
      <c r="AH306" s="29">
        <v>-7.7333E-5</v>
      </c>
      <c r="AI306" s="30">
        <v>-2.1479000000000001E-7</v>
      </c>
      <c r="AJ306" s="202">
        <v>63.146000000000001</v>
      </c>
      <c r="AK306" s="203">
        <v>0.38</v>
      </c>
      <c r="AL306" s="206">
        <v>52.027000000000001</v>
      </c>
      <c r="AM306" s="208">
        <v>1.2222</v>
      </c>
      <c r="AN306" s="240">
        <v>38.901015898477503</v>
      </c>
      <c r="AO306" s="70"/>
      <c r="AP306" s="70"/>
      <c r="AQ306" s="70"/>
      <c r="AR306" s="70"/>
      <c r="AS306" s="70"/>
      <c r="AT306" s="70"/>
      <c r="AU306" s="70"/>
      <c r="AV306" s="70"/>
      <c r="AW306" s="70"/>
      <c r="AX306" s="70"/>
      <c r="AY306" s="70"/>
      <c r="AZ306" s="70"/>
      <c r="BA306" s="70"/>
      <c r="BB306" s="70"/>
      <c r="BC306" s="70"/>
      <c r="BD306" s="70"/>
      <c r="BE306" s="70"/>
      <c r="BF306" s="70"/>
    </row>
    <row r="307" spans="1:58" x14ac:dyDescent="0.2">
      <c r="A307" s="10" t="s">
        <v>680</v>
      </c>
      <c r="B307" s="50" t="s">
        <v>143</v>
      </c>
      <c r="C307" s="63" t="s">
        <v>689</v>
      </c>
      <c r="D307" s="50">
        <v>11</v>
      </c>
      <c r="E307" s="115">
        <v>8.2699169900000005</v>
      </c>
      <c r="F307" s="225">
        <f t="shared" si="20"/>
        <v>0.46418046800858542</v>
      </c>
      <c r="G307" s="55">
        <v>156.31200000000001</v>
      </c>
      <c r="H307" s="102">
        <v>618.03</v>
      </c>
      <c r="I307" s="86">
        <v>19.585819821935999</v>
      </c>
      <c r="J307" s="75">
        <v>6.3511277606360798E-4</v>
      </c>
      <c r="K307" s="87">
        <f t="shared" si="21"/>
        <v>246.16062992125981</v>
      </c>
      <c r="L307" s="97">
        <f t="shared" si="22"/>
        <v>0.24197295922744838</v>
      </c>
      <c r="M307" s="106">
        <v>0.42589842761267299</v>
      </c>
      <c r="N307" s="232">
        <v>317.59444444444443</v>
      </c>
      <c r="O307" s="232">
        <v>200.65</v>
      </c>
      <c r="P307" s="232">
        <v>44.14</v>
      </c>
      <c r="Q307" s="128">
        <v>-4.8385999999999996</v>
      </c>
      <c r="R307" s="135">
        <v>942.42</v>
      </c>
      <c r="S307" s="138">
        <v>8.3000000000000001E-3</v>
      </c>
      <c r="T307" s="24">
        <v>-8.4538000000000003E-6</v>
      </c>
      <c r="U307" s="149">
        <v>0.24640000000000001</v>
      </c>
      <c r="V307" s="150">
        <v>0.2676</v>
      </c>
      <c r="W307" s="151">
        <v>0.28570000000000001</v>
      </c>
      <c r="X307" s="166">
        <v>35.165015027385998</v>
      </c>
      <c r="Y307" s="172">
        <v>-3773.08077157869</v>
      </c>
      <c r="Z307" s="179">
        <v>-9.0724329754662705</v>
      </c>
      <c r="AA307" s="76">
        <v>4.0236808708721401E-10</v>
      </c>
      <c r="AB307" s="188">
        <v>1.1294615355821201E-6</v>
      </c>
      <c r="AC307" s="195">
        <v>200.23400000000001</v>
      </c>
      <c r="AD307" s="27">
        <v>0.86429</v>
      </c>
      <c r="AE307" s="28">
        <v>-2.3422999999999999E-3</v>
      </c>
      <c r="AF307" s="57">
        <v>3.1271000000000001E-6</v>
      </c>
      <c r="AG307" s="197">
        <v>0.16259999999999999</v>
      </c>
      <c r="AH307" s="29">
        <v>-6.7516999999999997E-5</v>
      </c>
      <c r="AI307" s="30">
        <v>-2.2226999999999999E-7</v>
      </c>
      <c r="AJ307" s="202">
        <v>61.707000000000001</v>
      </c>
      <c r="AK307" s="203">
        <v>0.38</v>
      </c>
      <c r="AL307" s="206">
        <v>51.555</v>
      </c>
      <c r="AM307" s="208">
        <v>1.2222</v>
      </c>
      <c r="AN307" s="240">
        <v>32.201840440133999</v>
      </c>
      <c r="AO307" s="70"/>
      <c r="AP307" s="70"/>
      <c r="AQ307" s="70"/>
      <c r="AR307" s="70"/>
      <c r="AS307" s="70"/>
      <c r="AT307" s="70"/>
      <c r="AU307" s="70"/>
      <c r="AV307" s="70"/>
      <c r="AW307" s="70"/>
      <c r="AX307" s="70"/>
      <c r="AY307" s="70"/>
      <c r="AZ307" s="70"/>
      <c r="BA307" s="70"/>
      <c r="BB307" s="70"/>
      <c r="BC307" s="70"/>
      <c r="BD307" s="70"/>
      <c r="BE307" s="70"/>
      <c r="BF307" s="70"/>
    </row>
    <row r="308" spans="1:58" x14ac:dyDescent="0.2">
      <c r="A308" s="10" t="s">
        <v>254</v>
      </c>
      <c r="B308" s="50" t="s">
        <v>143</v>
      </c>
      <c r="C308" s="50" t="s">
        <v>1226</v>
      </c>
      <c r="D308" s="50">
        <v>11</v>
      </c>
      <c r="E308" s="115">
        <v>6.7007523725000002</v>
      </c>
      <c r="F308" s="225">
        <f t="shared" si="20"/>
        <v>0.36080322626762473</v>
      </c>
      <c r="G308" s="55">
        <v>156.31200000000001</v>
      </c>
      <c r="H308" s="88">
        <v>631.95000000000005</v>
      </c>
      <c r="I308" s="86">
        <v>20.135880286543301</v>
      </c>
      <c r="J308" s="75">
        <v>6.3253080566512605E-4</v>
      </c>
      <c r="K308" s="87">
        <f t="shared" si="21"/>
        <v>247.32911392405069</v>
      </c>
      <c r="L308" s="97">
        <f t="shared" si="22"/>
        <v>0.24214087911107809</v>
      </c>
      <c r="M308" s="106">
        <v>0.41786200220737901</v>
      </c>
      <c r="N308" s="232">
        <v>323.70555555555552</v>
      </c>
      <c r="O308" s="232">
        <v>200.65</v>
      </c>
      <c r="P308" s="232">
        <v>44.24</v>
      </c>
      <c r="Q308" s="127">
        <v>-5.0952000000000002</v>
      </c>
      <c r="R308" s="134">
        <v>999.2</v>
      </c>
      <c r="S308" s="33">
        <v>8.6999999999999994E-3</v>
      </c>
      <c r="T308" s="32">
        <v>-8.4870000000000002E-6</v>
      </c>
      <c r="U308" s="146">
        <v>0.24640000000000001</v>
      </c>
      <c r="V308" s="147">
        <v>0.25840000000000002</v>
      </c>
      <c r="W308" s="148">
        <v>0.28570000000000001</v>
      </c>
      <c r="X308" s="164">
        <v>24.332000000000001</v>
      </c>
      <c r="Y308" s="171">
        <v>-3317.2</v>
      </c>
      <c r="Z308" s="178">
        <v>-5.3242000000000003</v>
      </c>
      <c r="AA308" s="34">
        <v>0</v>
      </c>
      <c r="AB308" s="53">
        <v>0</v>
      </c>
      <c r="AC308" s="194">
        <v>202.38800000000001</v>
      </c>
      <c r="AD308" s="33">
        <v>0.84730000000000005</v>
      </c>
      <c r="AE308" s="34">
        <v>-2.2606000000000002E-3</v>
      </c>
      <c r="AF308" s="53">
        <v>2.9952999999999999E-6</v>
      </c>
      <c r="AG308" s="129">
        <v>0.16289999999999999</v>
      </c>
      <c r="AH308" s="25">
        <v>-6.6761000000000007E-5</v>
      </c>
      <c r="AI308" s="35">
        <v>-2.1232000000000001E-7</v>
      </c>
      <c r="AJ308" s="202">
        <v>63.164999999999999</v>
      </c>
      <c r="AK308" s="203">
        <v>0.38</v>
      </c>
      <c r="AL308" s="206">
        <v>51.959000000000003</v>
      </c>
      <c r="AM308" s="208">
        <v>1.2222</v>
      </c>
      <c r="AN308" s="240">
        <v>25.982390579988898</v>
      </c>
      <c r="AO308" s="70"/>
      <c r="AP308" s="70"/>
      <c r="AQ308" s="70"/>
      <c r="AR308" s="70"/>
      <c r="AS308" s="70"/>
      <c r="AT308" s="70"/>
      <c r="AU308" s="70"/>
      <c r="AV308" s="70"/>
      <c r="AW308" s="70"/>
      <c r="AX308" s="70"/>
      <c r="AY308" s="70"/>
      <c r="AZ308" s="70"/>
      <c r="BA308" s="70"/>
      <c r="BB308" s="70"/>
      <c r="BC308" s="70"/>
      <c r="BD308" s="70"/>
      <c r="BE308" s="70"/>
      <c r="BF308" s="70"/>
    </row>
    <row r="309" spans="1:58" x14ac:dyDescent="0.2">
      <c r="A309" s="10" t="s">
        <v>255</v>
      </c>
      <c r="B309" s="50" t="s">
        <v>143</v>
      </c>
      <c r="C309" s="50" t="s">
        <v>1227</v>
      </c>
      <c r="D309" s="50">
        <v>11</v>
      </c>
      <c r="E309" s="115">
        <v>5.8140859000000003</v>
      </c>
      <c r="F309" s="225">
        <f t="shared" si="20"/>
        <v>0.30238925666303845</v>
      </c>
      <c r="G309" s="55">
        <v>156.31200000000001</v>
      </c>
      <c r="H309" s="88">
        <v>626.66999999999996</v>
      </c>
      <c r="I309" s="86">
        <v>19.641756634747299</v>
      </c>
      <c r="J309" s="75">
        <v>6.3288646697440504E-4</v>
      </c>
      <c r="K309" s="87">
        <f t="shared" si="21"/>
        <v>247.32911392405069</v>
      </c>
      <c r="L309" s="97">
        <f t="shared" si="22"/>
        <v>0.23823723333600463</v>
      </c>
      <c r="M309" s="106">
        <v>0.44698653142878902</v>
      </c>
      <c r="N309" s="232">
        <v>323.14999999999998</v>
      </c>
      <c r="O309" s="232">
        <v>168.23</v>
      </c>
      <c r="P309" s="232">
        <v>44.24</v>
      </c>
      <c r="Q309" s="127">
        <v>-5.3402000000000003</v>
      </c>
      <c r="R309" s="134">
        <v>1025.4000000000001</v>
      </c>
      <c r="S309" s="33">
        <v>9.4000000000000004E-3</v>
      </c>
      <c r="T309" s="32">
        <v>-9.1779999999999992E-6</v>
      </c>
      <c r="U309" s="146">
        <v>0.2467</v>
      </c>
      <c r="V309" s="147">
        <v>0.2611</v>
      </c>
      <c r="W309" s="148">
        <v>0.28570000000000001</v>
      </c>
      <c r="X309" s="164">
        <v>24.698</v>
      </c>
      <c r="Y309" s="171">
        <v>-3360.3</v>
      </c>
      <c r="Z309" s="178">
        <v>-5.4218000000000002</v>
      </c>
      <c r="AA309" s="34">
        <v>0</v>
      </c>
      <c r="AB309" s="53">
        <v>0</v>
      </c>
      <c r="AC309" s="194">
        <v>215.46299999999999</v>
      </c>
      <c r="AD309" s="33">
        <v>0.78335999999999995</v>
      </c>
      <c r="AE309" s="34">
        <v>-2.1434000000000002E-3</v>
      </c>
      <c r="AF309" s="53">
        <v>2.9621E-6</v>
      </c>
      <c r="AG309" s="129">
        <v>0.16639999999999999</v>
      </c>
      <c r="AH309" s="25">
        <v>-7.6582000000000006E-5</v>
      </c>
      <c r="AI309" s="35">
        <v>-2.0914999999999999E-7</v>
      </c>
      <c r="AJ309" s="202">
        <v>64.034000000000006</v>
      </c>
      <c r="AK309" s="203">
        <v>0.38</v>
      </c>
      <c r="AL309" s="206">
        <v>52.27</v>
      </c>
      <c r="AM309" s="208">
        <v>1.2222</v>
      </c>
      <c r="AN309" s="240">
        <v>31.6512034819098</v>
      </c>
      <c r="AO309" s="70"/>
      <c r="AP309" s="70"/>
      <c r="AQ309" s="70"/>
      <c r="AR309" s="70"/>
      <c r="AS309" s="70"/>
      <c r="AT309" s="70"/>
      <c r="AU309" s="70"/>
      <c r="AV309" s="70"/>
      <c r="AW309" s="70"/>
      <c r="AX309" s="70"/>
      <c r="AY309" s="70"/>
      <c r="AZ309" s="70"/>
      <c r="BA309" s="70"/>
      <c r="BB309" s="70"/>
      <c r="BC309" s="70"/>
      <c r="BD309" s="70"/>
      <c r="BE309" s="70"/>
      <c r="BF309" s="70"/>
    </row>
    <row r="310" spans="1:58" x14ac:dyDescent="0.2">
      <c r="A310" s="10" t="s">
        <v>256</v>
      </c>
      <c r="B310" s="50" t="s">
        <v>143</v>
      </c>
      <c r="C310" s="50" t="s">
        <v>1228</v>
      </c>
      <c r="D310" s="50">
        <v>11</v>
      </c>
      <c r="E310" s="115">
        <v>7.3845426962499996</v>
      </c>
      <c r="F310" s="225">
        <f t="shared" si="20"/>
        <v>0.40585162769733224</v>
      </c>
      <c r="G310" s="55">
        <v>156.31200000000001</v>
      </c>
      <c r="H310" s="88">
        <v>633.34</v>
      </c>
      <c r="I310" s="86">
        <v>20.010407182090901</v>
      </c>
      <c r="J310" s="75">
        <v>6.3226562443478797E-4</v>
      </c>
      <c r="K310" s="87">
        <f t="shared" si="21"/>
        <v>247.32911392405069</v>
      </c>
      <c r="L310" s="97">
        <f t="shared" si="22"/>
        <v>0.24016915441759634</v>
      </c>
      <c r="M310" s="106">
        <v>0.42106123457933697</v>
      </c>
      <c r="N310" s="232">
        <v>324.26111111111106</v>
      </c>
      <c r="O310" s="232">
        <v>200.65</v>
      </c>
      <c r="P310" s="232">
        <v>44.22</v>
      </c>
      <c r="Q310" s="127">
        <v>-5.1162999999999998</v>
      </c>
      <c r="R310" s="134">
        <v>1004.3</v>
      </c>
      <c r="S310" s="33">
        <v>8.6999999999999994E-3</v>
      </c>
      <c r="T310" s="32">
        <v>-8.4834000000000008E-6</v>
      </c>
      <c r="U310" s="146">
        <v>0.24640000000000001</v>
      </c>
      <c r="V310" s="147">
        <v>0.2611</v>
      </c>
      <c r="W310" s="148">
        <v>0.28570000000000001</v>
      </c>
      <c r="X310" s="164">
        <v>24.29</v>
      </c>
      <c r="Y310" s="171">
        <v>-3320.9</v>
      </c>
      <c r="Z310" s="178">
        <v>-5.3090999999999999</v>
      </c>
      <c r="AA310" s="34">
        <v>0</v>
      </c>
      <c r="AB310" s="53">
        <v>0</v>
      </c>
      <c r="AC310" s="194">
        <v>204.256</v>
      </c>
      <c r="AD310" s="33">
        <v>0.83328000000000002</v>
      </c>
      <c r="AE310" s="34">
        <v>-2.2157000000000001E-3</v>
      </c>
      <c r="AF310" s="53">
        <v>2.9351999999999999E-6</v>
      </c>
      <c r="AG310" s="129">
        <v>0.16289999999999999</v>
      </c>
      <c r="AH310" s="25">
        <v>-6.6684000000000001E-5</v>
      </c>
      <c r="AI310" s="35">
        <v>-2.1136000000000001E-7</v>
      </c>
      <c r="AJ310" s="202">
        <v>63.311</v>
      </c>
      <c r="AK310" s="203">
        <v>0.38</v>
      </c>
      <c r="AL310" s="206">
        <v>51.999000000000002</v>
      </c>
      <c r="AM310" s="208">
        <v>1.2222</v>
      </c>
      <c r="AN310" s="240">
        <v>32.342441803571297</v>
      </c>
      <c r="AO310" s="70"/>
      <c r="AP310" s="70"/>
      <c r="AQ310" s="70"/>
      <c r="AR310" s="70"/>
      <c r="AS310" s="70"/>
      <c r="AT310" s="70"/>
      <c r="AU310" s="70"/>
      <c r="AV310" s="70"/>
      <c r="AW310" s="70"/>
      <c r="AX310" s="70"/>
      <c r="AY310" s="70"/>
      <c r="AZ310" s="70"/>
      <c r="BA310" s="70"/>
      <c r="BB310" s="70"/>
      <c r="BC310" s="70"/>
      <c r="BD310" s="70"/>
      <c r="BE310" s="70"/>
      <c r="BF310" s="70"/>
    </row>
    <row r="311" spans="1:58" x14ac:dyDescent="0.2">
      <c r="A311" s="10" t="s">
        <v>257</v>
      </c>
      <c r="B311" s="50" t="s">
        <v>143</v>
      </c>
      <c r="C311" s="50" t="s">
        <v>1229</v>
      </c>
      <c r="D311" s="50">
        <v>11</v>
      </c>
      <c r="E311" s="115">
        <v>8.2737285024999991</v>
      </c>
      <c r="F311" s="225">
        <f t="shared" si="20"/>
        <v>0.46443157209589192</v>
      </c>
      <c r="G311" s="55">
        <v>156.31200000000001</v>
      </c>
      <c r="H311" s="88">
        <v>618.73</v>
      </c>
      <c r="I311" s="86">
        <v>19.726350206868702</v>
      </c>
      <c r="J311" s="75">
        <v>6.3531420513148298E-4</v>
      </c>
      <c r="K311" s="87">
        <f t="shared" si="21"/>
        <v>246.16062992125981</v>
      </c>
      <c r="L311" s="97">
        <f t="shared" si="22"/>
        <v>0.24342738952796297</v>
      </c>
      <c r="M311" s="106">
        <v>0.428275095738052</v>
      </c>
      <c r="N311" s="232">
        <v>317.59444444444443</v>
      </c>
      <c r="O311" s="232">
        <v>200.65</v>
      </c>
      <c r="P311" s="232">
        <v>44.19</v>
      </c>
      <c r="Q311" s="127">
        <v>-4.8536999999999999</v>
      </c>
      <c r="R311" s="134">
        <v>945.55</v>
      </c>
      <c r="S311" s="33">
        <v>8.3999999999999995E-3</v>
      </c>
      <c r="T311" s="32">
        <v>-8.4588999999999996E-6</v>
      </c>
      <c r="U311" s="146">
        <v>0.24640000000000001</v>
      </c>
      <c r="V311" s="147">
        <v>0.26769999999999999</v>
      </c>
      <c r="W311" s="148">
        <v>0.28570000000000001</v>
      </c>
      <c r="X311" s="164">
        <v>24.751999999999999</v>
      </c>
      <c r="Y311" s="171">
        <v>-3281.4</v>
      </c>
      <c r="Z311" s="178">
        <v>-5.4724000000000004</v>
      </c>
      <c r="AA311" s="34">
        <v>0</v>
      </c>
      <c r="AB311" s="53">
        <v>0</v>
      </c>
      <c r="AC311" s="194">
        <v>200.607</v>
      </c>
      <c r="AD311" s="33">
        <v>0.86143000000000003</v>
      </c>
      <c r="AE311" s="34">
        <v>-2.3319999999999999E-3</v>
      </c>
      <c r="AF311" s="53">
        <v>3.1124000000000001E-6</v>
      </c>
      <c r="AG311" s="129">
        <v>0.16259999999999999</v>
      </c>
      <c r="AH311" s="25">
        <v>-6.7478999999999995E-5</v>
      </c>
      <c r="AI311" s="35">
        <v>-2.2176E-7</v>
      </c>
      <c r="AJ311" s="202">
        <v>61.78</v>
      </c>
      <c r="AK311" s="203">
        <v>0.38</v>
      </c>
      <c r="AL311" s="206">
        <v>51.576000000000001</v>
      </c>
      <c r="AM311" s="208">
        <v>1.2222</v>
      </c>
      <c r="AN311" s="240">
        <v>34.145625246332898</v>
      </c>
      <c r="AO311" s="70"/>
      <c r="AP311" s="70"/>
      <c r="AQ311" s="70"/>
      <c r="AR311" s="70"/>
      <c r="AS311" s="70"/>
      <c r="AT311" s="70"/>
      <c r="AU311" s="70"/>
      <c r="AV311" s="70"/>
      <c r="AW311" s="70"/>
      <c r="AX311" s="70"/>
      <c r="AY311" s="70"/>
      <c r="AZ311" s="70"/>
      <c r="BA311" s="70"/>
      <c r="BB311" s="70"/>
      <c r="BC311" s="70"/>
      <c r="BD311" s="70"/>
      <c r="BE311" s="70"/>
      <c r="BF311" s="70"/>
    </row>
    <row r="312" spans="1:58" x14ac:dyDescent="0.2">
      <c r="A312" s="10" t="s">
        <v>258</v>
      </c>
      <c r="B312" s="50" t="s">
        <v>143</v>
      </c>
      <c r="C312" s="50" t="s">
        <v>1230</v>
      </c>
      <c r="D312" s="50">
        <v>11</v>
      </c>
      <c r="E312" s="115">
        <v>6.7010102500000004</v>
      </c>
      <c r="F312" s="225">
        <f t="shared" si="20"/>
        <v>0.36082021534854058</v>
      </c>
      <c r="G312" s="55">
        <v>156.31200000000001</v>
      </c>
      <c r="H312" s="88">
        <v>633.34</v>
      </c>
      <c r="I312" s="86">
        <v>20.016173097966199</v>
      </c>
      <c r="J312" s="75">
        <v>6.3351160383574195E-4</v>
      </c>
      <c r="K312" s="87">
        <f t="shared" si="21"/>
        <v>246.93838862559244</v>
      </c>
      <c r="L312" s="97">
        <f t="shared" si="22"/>
        <v>0.24054916890243436</v>
      </c>
      <c r="M312" s="106">
        <v>0.41758118966221502</v>
      </c>
      <c r="N312" s="232">
        <v>324.26111111111106</v>
      </c>
      <c r="O312" s="232">
        <v>200.65</v>
      </c>
      <c r="P312" s="232">
        <v>44.24</v>
      </c>
      <c r="Q312" s="127">
        <v>-5.1162999999999998</v>
      </c>
      <c r="R312" s="134">
        <v>1004.3</v>
      </c>
      <c r="S312" s="33">
        <v>8.6999999999999994E-3</v>
      </c>
      <c r="T312" s="32">
        <v>-8.4834000000000008E-6</v>
      </c>
      <c r="U312" s="146">
        <v>0.24640000000000001</v>
      </c>
      <c r="V312" s="147">
        <v>0.25850000000000001</v>
      </c>
      <c r="W312" s="148">
        <v>0.28570000000000001</v>
      </c>
      <c r="X312" s="164">
        <v>24.29</v>
      </c>
      <c r="Y312" s="171">
        <v>-3320.9</v>
      </c>
      <c r="Z312" s="178">
        <v>-5.3090999999999999</v>
      </c>
      <c r="AA312" s="34">
        <v>0</v>
      </c>
      <c r="AB312" s="53">
        <v>0</v>
      </c>
      <c r="AC312" s="194">
        <v>203.06100000000001</v>
      </c>
      <c r="AD312" s="33">
        <v>0.84221999999999997</v>
      </c>
      <c r="AE312" s="34">
        <v>-2.2423999999999999E-3</v>
      </c>
      <c r="AF312" s="53">
        <v>2.9693999999999999E-6</v>
      </c>
      <c r="AG312" s="129">
        <v>0.16289999999999999</v>
      </c>
      <c r="AH312" s="25">
        <v>-6.6684000000000001E-5</v>
      </c>
      <c r="AI312" s="35">
        <v>-2.1136000000000001E-7</v>
      </c>
      <c r="AJ312" s="202">
        <v>63.311</v>
      </c>
      <c r="AK312" s="203">
        <v>0.38</v>
      </c>
      <c r="AL312" s="206">
        <v>51.999000000000002</v>
      </c>
      <c r="AM312" s="208">
        <v>1.2222</v>
      </c>
      <c r="AN312" s="240">
        <v>26.208478655160501</v>
      </c>
      <c r="AO312" s="70"/>
      <c r="AP312" s="70"/>
      <c r="AQ312" s="70"/>
      <c r="AR312" s="70"/>
      <c r="AS312" s="70"/>
      <c r="AT312" s="70"/>
      <c r="AU312" s="70"/>
      <c r="AV312" s="70"/>
      <c r="AW312" s="70"/>
      <c r="AX312" s="70"/>
      <c r="AY312" s="70"/>
      <c r="AZ312" s="70"/>
      <c r="BA312" s="70"/>
      <c r="BB312" s="70"/>
      <c r="BC312" s="70"/>
      <c r="BD312" s="70"/>
      <c r="BE312" s="70"/>
      <c r="BF312" s="70"/>
    </row>
    <row r="313" spans="1:58" x14ac:dyDescent="0.2">
      <c r="A313" s="10" t="s">
        <v>259</v>
      </c>
      <c r="B313" s="50" t="s">
        <v>143</v>
      </c>
      <c r="C313" s="50" t="s">
        <v>1231</v>
      </c>
      <c r="D313" s="50">
        <v>11</v>
      </c>
      <c r="E313" s="115">
        <v>8.9561732200000002</v>
      </c>
      <c r="F313" s="225">
        <f t="shared" si="20"/>
        <v>0.50939132440552437</v>
      </c>
      <c r="G313" s="55">
        <v>156.31200000000001</v>
      </c>
      <c r="H313" s="88">
        <v>616.64</v>
      </c>
      <c r="I313" s="86">
        <v>19.557124794660599</v>
      </c>
      <c r="J313" s="75">
        <v>6.3740910474615004E-4</v>
      </c>
      <c r="K313" s="87">
        <f t="shared" si="21"/>
        <v>245.38775510204084</v>
      </c>
      <c r="L313" s="97">
        <f t="shared" si="22"/>
        <v>0.24290948929903466</v>
      </c>
      <c r="M313" s="106">
        <v>0.42996438442014501</v>
      </c>
      <c r="N313" s="232">
        <v>316.48333333333329</v>
      </c>
      <c r="O313" s="232">
        <v>200.65</v>
      </c>
      <c r="P313" s="232">
        <v>44.13</v>
      </c>
      <c r="Q313" s="127">
        <v>-4.8078000000000003</v>
      </c>
      <c r="R313" s="134">
        <v>936.04</v>
      </c>
      <c r="S313" s="33">
        <v>8.3000000000000001E-3</v>
      </c>
      <c r="T313" s="32">
        <v>-8.4422000000000002E-6</v>
      </c>
      <c r="U313" s="146">
        <v>0.24640000000000001</v>
      </c>
      <c r="V313" s="147">
        <v>0.26979999999999998</v>
      </c>
      <c r="W313" s="148">
        <v>0.28570000000000001</v>
      </c>
      <c r="X313" s="164">
        <v>24.82</v>
      </c>
      <c r="Y313" s="171">
        <v>-3275.8</v>
      </c>
      <c r="Z313" s="178">
        <v>-5.4965999999999999</v>
      </c>
      <c r="AA313" s="34">
        <v>0</v>
      </c>
      <c r="AB313" s="53">
        <v>0</v>
      </c>
      <c r="AC313" s="194">
        <v>200.59899999999999</v>
      </c>
      <c r="AD313" s="33">
        <v>0.86165000000000003</v>
      </c>
      <c r="AE313" s="34">
        <v>-2.3373999999999999E-3</v>
      </c>
      <c r="AF313" s="53">
        <v>3.1234999999999998E-6</v>
      </c>
      <c r="AG313" s="129">
        <v>0.16259999999999999</v>
      </c>
      <c r="AH313" s="25">
        <v>-6.7590999999999997E-5</v>
      </c>
      <c r="AI313" s="35">
        <v>-2.2331000000000001E-7</v>
      </c>
      <c r="AJ313" s="202">
        <v>61.561999999999998</v>
      </c>
      <c r="AK313" s="203">
        <v>0.38</v>
      </c>
      <c r="AL313" s="206">
        <v>51.515000000000001</v>
      </c>
      <c r="AM313" s="208">
        <v>1.2222</v>
      </c>
      <c r="AN313" s="240">
        <v>38.867391237423902</v>
      </c>
      <c r="AO313" s="70"/>
      <c r="AP313" s="70"/>
      <c r="AQ313" s="70"/>
      <c r="AR313" s="70"/>
      <c r="AS313" s="70"/>
      <c r="AT313" s="70"/>
      <c r="AU313" s="70"/>
      <c r="AV313" s="70"/>
      <c r="AW313" s="70"/>
      <c r="AX313" s="70"/>
      <c r="AY313" s="70"/>
      <c r="AZ313" s="70"/>
      <c r="BA313" s="70"/>
      <c r="BB313" s="70"/>
      <c r="BC313" s="70"/>
      <c r="BD313" s="70"/>
      <c r="BE313" s="70"/>
      <c r="BF313" s="70"/>
    </row>
    <row r="314" spans="1:58" x14ac:dyDescent="0.2">
      <c r="A314" s="10" t="s">
        <v>260</v>
      </c>
      <c r="B314" s="50" t="s">
        <v>143</v>
      </c>
      <c r="C314" s="50" t="s">
        <v>1232</v>
      </c>
      <c r="D314" s="50">
        <v>11</v>
      </c>
      <c r="E314" s="115">
        <v>6.6933753850000004</v>
      </c>
      <c r="F314" s="225">
        <f t="shared" si="20"/>
        <v>0.36031722714962106</v>
      </c>
      <c r="G314" s="55">
        <v>156.31200000000001</v>
      </c>
      <c r="H314" s="88">
        <v>630.55999999999995</v>
      </c>
      <c r="I314" s="86">
        <v>20.029414548182999</v>
      </c>
      <c r="J314" s="75">
        <v>6.3043022310565599E-4</v>
      </c>
      <c r="K314" s="87">
        <f t="shared" si="21"/>
        <v>248.1142857142857</v>
      </c>
      <c r="L314" s="97">
        <f t="shared" si="22"/>
        <v>0.24058479971936317</v>
      </c>
      <c r="M314" s="106">
        <v>0.41593718761770299</v>
      </c>
      <c r="N314" s="232">
        <v>323.14999999999998</v>
      </c>
      <c r="O314" s="232">
        <v>200.65</v>
      </c>
      <c r="P314" s="232">
        <v>44.24</v>
      </c>
      <c r="Q314" s="127">
        <v>-5.0732999999999997</v>
      </c>
      <c r="R314" s="134">
        <v>994.03</v>
      </c>
      <c r="S314" s="33">
        <v>8.6999999999999994E-3</v>
      </c>
      <c r="T314" s="32">
        <v>-8.4896000000000008E-6</v>
      </c>
      <c r="U314" s="146">
        <v>0.24640000000000001</v>
      </c>
      <c r="V314" s="147">
        <v>0.25829999999999997</v>
      </c>
      <c r="W314" s="148">
        <v>0.28570000000000001</v>
      </c>
      <c r="X314" s="164">
        <v>24.376000000000001</v>
      </c>
      <c r="Y314" s="171">
        <v>-3313.4</v>
      </c>
      <c r="Z314" s="178">
        <v>-5.3395000000000001</v>
      </c>
      <c r="AA314" s="34">
        <v>0</v>
      </c>
      <c r="AB314" s="53">
        <v>0</v>
      </c>
      <c r="AC314" s="194">
        <v>201.72900000000001</v>
      </c>
      <c r="AD314" s="33">
        <v>0.85229999999999995</v>
      </c>
      <c r="AE314" s="34">
        <v>-2.2786E-3</v>
      </c>
      <c r="AF314" s="53">
        <v>3.0209000000000002E-6</v>
      </c>
      <c r="AG314" s="129">
        <v>0.16289999999999999</v>
      </c>
      <c r="AH314" s="25">
        <v>-6.6836999999999997E-5</v>
      </c>
      <c r="AI314" s="35">
        <v>-2.1327999999999999E-7</v>
      </c>
      <c r="AJ314" s="202">
        <v>63.018999999999998</v>
      </c>
      <c r="AK314" s="203">
        <v>0.38</v>
      </c>
      <c r="AL314" s="206">
        <v>51.918999999999997</v>
      </c>
      <c r="AM314" s="208">
        <v>1.2222</v>
      </c>
      <c r="AN314" s="240">
        <v>24.6728368691574</v>
      </c>
      <c r="AO314" s="70"/>
      <c r="AP314" s="70"/>
      <c r="AQ314" s="70"/>
      <c r="AR314" s="70"/>
      <c r="AS314" s="70"/>
      <c r="AT314" s="70"/>
      <c r="AU314" s="70"/>
      <c r="AV314" s="70"/>
      <c r="AW314" s="70"/>
      <c r="AX314" s="70"/>
      <c r="AY314" s="70"/>
      <c r="AZ314" s="70"/>
      <c r="BA314" s="70"/>
      <c r="BB314" s="70"/>
      <c r="BC314" s="70"/>
      <c r="BD314" s="70"/>
      <c r="BE314" s="70"/>
      <c r="BF314" s="70"/>
    </row>
    <row r="315" spans="1:58" x14ac:dyDescent="0.2">
      <c r="A315" s="10" t="s">
        <v>261</v>
      </c>
      <c r="B315" s="50" t="s">
        <v>143</v>
      </c>
      <c r="C315" s="50" t="s">
        <v>1233</v>
      </c>
      <c r="D315" s="50">
        <v>11</v>
      </c>
      <c r="E315" s="115">
        <v>7.1827388675000003</v>
      </c>
      <c r="F315" s="225">
        <f t="shared" si="20"/>
        <v>0.3925567044265173</v>
      </c>
      <c r="G315" s="55">
        <v>156.31200000000001</v>
      </c>
      <c r="H315" s="88">
        <v>616.64</v>
      </c>
      <c r="I315" s="86">
        <v>19.825074399308601</v>
      </c>
      <c r="J315" s="75">
        <v>6.3482832739431396E-4</v>
      </c>
      <c r="K315" s="87">
        <f t="shared" si="21"/>
        <v>246.54889589905366</v>
      </c>
      <c r="L315" s="97">
        <f t="shared" si="22"/>
        <v>0.24510444927613481</v>
      </c>
      <c r="M315" s="106">
        <v>0.42272982334891002</v>
      </c>
      <c r="N315" s="232">
        <v>316.48333333333329</v>
      </c>
      <c r="O315" s="232">
        <v>200.65</v>
      </c>
      <c r="P315" s="232">
        <v>44.22</v>
      </c>
      <c r="Q315" s="127">
        <v>-4.8078000000000003</v>
      </c>
      <c r="R315" s="134">
        <v>936.04</v>
      </c>
      <c r="S315" s="33">
        <v>8.3000000000000001E-3</v>
      </c>
      <c r="T315" s="32">
        <v>-8.4422000000000002E-6</v>
      </c>
      <c r="U315" s="146">
        <v>0.24640000000000001</v>
      </c>
      <c r="V315" s="147">
        <v>0.26200000000000001</v>
      </c>
      <c r="W315" s="148">
        <v>0.28570000000000001</v>
      </c>
      <c r="X315" s="164">
        <v>24.82</v>
      </c>
      <c r="Y315" s="171">
        <v>-3275.8</v>
      </c>
      <c r="Z315" s="178">
        <v>-5.4965999999999999</v>
      </c>
      <c r="AA315" s="34">
        <v>0</v>
      </c>
      <c r="AB315" s="53">
        <v>0</v>
      </c>
      <c r="AC315" s="194">
        <v>197.006</v>
      </c>
      <c r="AD315" s="33">
        <v>0.88885000000000003</v>
      </c>
      <c r="AE315" s="34">
        <v>-2.4201000000000001E-3</v>
      </c>
      <c r="AF315" s="53">
        <v>3.2302E-6</v>
      </c>
      <c r="AG315" s="129">
        <v>0.16259999999999999</v>
      </c>
      <c r="AH315" s="25">
        <v>-6.7590999999999997E-5</v>
      </c>
      <c r="AI315" s="35">
        <v>-2.2331000000000001E-7</v>
      </c>
      <c r="AJ315" s="202">
        <v>61.561999999999998</v>
      </c>
      <c r="AK315" s="203">
        <v>0.38</v>
      </c>
      <c r="AL315" s="206">
        <v>51.515000000000001</v>
      </c>
      <c r="AM315" s="208">
        <v>1.2222</v>
      </c>
      <c r="AN315" s="240">
        <v>29.4953343659136</v>
      </c>
      <c r="AO315" s="70"/>
      <c r="AP315" s="70"/>
      <c r="AQ315" s="70"/>
      <c r="AR315" s="70"/>
      <c r="AS315" s="70"/>
      <c r="AT315" s="70"/>
      <c r="AU315" s="70"/>
      <c r="AV315" s="70"/>
      <c r="AW315" s="70"/>
      <c r="AX315" s="70"/>
      <c r="AY315" s="70"/>
      <c r="AZ315" s="70"/>
      <c r="BA315" s="70"/>
      <c r="BB315" s="70"/>
      <c r="BC315" s="70"/>
      <c r="BD315" s="70"/>
      <c r="BE315" s="70"/>
      <c r="BF315" s="70"/>
    </row>
    <row r="316" spans="1:58" x14ac:dyDescent="0.2">
      <c r="A316" s="10" t="s">
        <v>262</v>
      </c>
      <c r="B316" s="50" t="s">
        <v>143</v>
      </c>
      <c r="C316" s="50" t="s">
        <v>1234</v>
      </c>
      <c r="D316" s="50">
        <v>11</v>
      </c>
      <c r="E316" s="115">
        <v>5.4318513499999996</v>
      </c>
      <c r="F316" s="225">
        <f t="shared" si="20"/>
        <v>0.2772074796611762</v>
      </c>
      <c r="G316" s="55">
        <v>156.31200000000001</v>
      </c>
      <c r="H316" s="88">
        <v>625.29</v>
      </c>
      <c r="I316" s="86">
        <v>19.7946674765141</v>
      </c>
      <c r="J316" s="75">
        <v>6.3270428306302397E-4</v>
      </c>
      <c r="K316" s="87">
        <f t="shared" si="21"/>
        <v>247.32911392405069</v>
      </c>
      <c r="L316" s="97">
        <f t="shared" si="22"/>
        <v>0.24058656364875608</v>
      </c>
      <c r="M316" s="106">
        <v>0.44204986299723997</v>
      </c>
      <c r="N316" s="232">
        <v>322.59444444444443</v>
      </c>
      <c r="O316" s="232">
        <v>168.23</v>
      </c>
      <c r="P316" s="232">
        <v>44.22</v>
      </c>
      <c r="Q316" s="127">
        <v>-5.3181000000000003</v>
      </c>
      <c r="R316" s="134">
        <v>1020.2</v>
      </c>
      <c r="S316" s="33">
        <v>9.4000000000000004E-3</v>
      </c>
      <c r="T316" s="32">
        <v>-9.1826999999999993E-6</v>
      </c>
      <c r="U316" s="146">
        <v>0.2467</v>
      </c>
      <c r="V316" s="147">
        <v>0.2611</v>
      </c>
      <c r="W316" s="148">
        <v>0.28570000000000001</v>
      </c>
      <c r="X316" s="164">
        <v>24.742000000000001</v>
      </c>
      <c r="Y316" s="171">
        <v>-3356.5</v>
      </c>
      <c r="Z316" s="178">
        <v>-5.4374000000000002</v>
      </c>
      <c r="AA316" s="34">
        <v>0</v>
      </c>
      <c r="AB316" s="53">
        <v>0</v>
      </c>
      <c r="AC316" s="194">
        <v>214.87100000000001</v>
      </c>
      <c r="AD316" s="33">
        <v>0.78778000000000004</v>
      </c>
      <c r="AE316" s="34">
        <v>-2.16E-3</v>
      </c>
      <c r="AF316" s="53">
        <v>2.9869999999999999E-6</v>
      </c>
      <c r="AG316" s="129">
        <v>0.16639999999999999</v>
      </c>
      <c r="AH316" s="25">
        <v>-7.6706999999999996E-5</v>
      </c>
      <c r="AI316" s="35">
        <v>-2.1007E-7</v>
      </c>
      <c r="AJ316" s="202">
        <v>63.886000000000003</v>
      </c>
      <c r="AK316" s="203">
        <v>0.38</v>
      </c>
      <c r="AL316" s="206">
        <v>52.23</v>
      </c>
      <c r="AM316" s="208">
        <v>1.2222</v>
      </c>
      <c r="AN316" s="240">
        <v>30.887244698190401</v>
      </c>
      <c r="AO316" s="70"/>
      <c r="AP316" s="70"/>
      <c r="AQ316" s="70"/>
      <c r="AR316" s="70"/>
      <c r="AS316" s="70"/>
      <c r="AT316" s="70"/>
      <c r="AU316" s="70"/>
      <c r="AV316" s="70"/>
      <c r="AW316" s="70"/>
      <c r="AX316" s="70"/>
      <c r="AY316" s="70"/>
      <c r="AZ316" s="70"/>
      <c r="BA316" s="70"/>
      <c r="BB316" s="70"/>
      <c r="BC316" s="70"/>
      <c r="BD316" s="70"/>
      <c r="BE316" s="70"/>
      <c r="BF316" s="70"/>
    </row>
    <row r="317" spans="1:58" x14ac:dyDescent="0.2">
      <c r="A317" s="10" t="s">
        <v>263</v>
      </c>
      <c r="B317" s="50" t="s">
        <v>143</v>
      </c>
      <c r="C317" s="50" t="s">
        <v>1235</v>
      </c>
      <c r="D317" s="50">
        <v>11</v>
      </c>
      <c r="E317" s="115">
        <v>7.1888758724999997</v>
      </c>
      <c r="F317" s="225">
        <f t="shared" si="20"/>
        <v>0.39296101296264857</v>
      </c>
      <c r="G317" s="55">
        <v>156.31200000000001</v>
      </c>
      <c r="H317" s="88">
        <v>622.21</v>
      </c>
      <c r="I317" s="86">
        <v>19.716974982207802</v>
      </c>
      <c r="J317" s="75">
        <v>6.36214190875341E-4</v>
      </c>
      <c r="K317" s="87">
        <f t="shared" si="21"/>
        <v>245.77358490566041</v>
      </c>
      <c r="L317" s="97">
        <f t="shared" si="22"/>
        <v>0.24232416954074903</v>
      </c>
      <c r="M317" s="106">
        <v>0.419366968541658</v>
      </c>
      <c r="N317" s="232">
        <v>319.26111111111106</v>
      </c>
      <c r="O317" s="232">
        <v>200.65</v>
      </c>
      <c r="P317" s="232">
        <v>44.22</v>
      </c>
      <c r="Q317" s="127">
        <v>-4.9249999999999998</v>
      </c>
      <c r="R317" s="134">
        <v>960.72</v>
      </c>
      <c r="S317" s="33">
        <v>8.5000000000000006E-3</v>
      </c>
      <c r="T317" s="32">
        <v>-8.4786000000000004E-6</v>
      </c>
      <c r="U317" s="146">
        <v>0.24640000000000001</v>
      </c>
      <c r="V317" s="147">
        <v>0.26269999999999999</v>
      </c>
      <c r="W317" s="148">
        <v>0.28570000000000001</v>
      </c>
      <c r="X317" s="164">
        <v>24.638999999999999</v>
      </c>
      <c r="Y317" s="171">
        <v>-3290.7</v>
      </c>
      <c r="Z317" s="178">
        <v>-5.4325999999999999</v>
      </c>
      <c r="AA317" s="34">
        <v>0</v>
      </c>
      <c r="AB317" s="53">
        <v>0</v>
      </c>
      <c r="AC317" s="194">
        <v>199.96199999999999</v>
      </c>
      <c r="AD317" s="33">
        <v>0.86604000000000003</v>
      </c>
      <c r="AE317" s="34">
        <v>-2.3381999999999999E-3</v>
      </c>
      <c r="AF317" s="53">
        <v>3.1136000000000001E-6</v>
      </c>
      <c r="AG317" s="129">
        <v>0.16270000000000001</v>
      </c>
      <c r="AH317" s="25">
        <v>-6.7292000000000006E-5</v>
      </c>
      <c r="AI317" s="35">
        <v>-2.1920999999999999E-7</v>
      </c>
      <c r="AJ317" s="202">
        <v>62.143999999999998</v>
      </c>
      <c r="AK317" s="203">
        <v>0.38</v>
      </c>
      <c r="AL317" s="206">
        <v>51.677</v>
      </c>
      <c r="AM317" s="208">
        <v>1.2222</v>
      </c>
      <c r="AN317" s="240">
        <v>27.788060170531999</v>
      </c>
      <c r="AO317" s="70"/>
      <c r="AP317" s="70"/>
      <c r="AQ317" s="70"/>
      <c r="AR317" s="70"/>
      <c r="AS317" s="70"/>
      <c r="AT317" s="70"/>
      <c r="AU317" s="70"/>
      <c r="AV317" s="70"/>
      <c r="AW317" s="70"/>
      <c r="AX317" s="70"/>
      <c r="AY317" s="70"/>
      <c r="AZ317" s="70"/>
      <c r="BA317" s="70"/>
      <c r="BB317" s="70"/>
      <c r="BC317" s="70"/>
      <c r="BD317" s="70"/>
      <c r="BE317" s="70"/>
      <c r="BF317" s="70"/>
    </row>
    <row r="318" spans="1:58" x14ac:dyDescent="0.2">
      <c r="A318" s="10" t="s">
        <v>264</v>
      </c>
      <c r="B318" s="50" t="s">
        <v>143</v>
      </c>
      <c r="C318" s="50" t="s">
        <v>1236</v>
      </c>
      <c r="D318" s="50">
        <v>11</v>
      </c>
      <c r="E318" s="115">
        <v>7.1851184300000002</v>
      </c>
      <c r="F318" s="225">
        <f t="shared" si="20"/>
        <v>0.392713471030261</v>
      </c>
      <c r="G318" s="55">
        <v>156.31200000000001</v>
      </c>
      <c r="H318" s="88">
        <v>626.38</v>
      </c>
      <c r="I318" s="86">
        <v>20.020821490166298</v>
      </c>
      <c r="J318" s="75">
        <v>6.3133087842143795E-4</v>
      </c>
      <c r="K318" s="87">
        <f t="shared" si="21"/>
        <v>247.72107765451665</v>
      </c>
      <c r="L318" s="97">
        <f t="shared" si="22"/>
        <v>0.24257471497160876</v>
      </c>
      <c r="M318" s="106">
        <v>0.419070644362532</v>
      </c>
      <c r="N318" s="232">
        <v>320.92777777777775</v>
      </c>
      <c r="O318" s="232">
        <v>200.65</v>
      </c>
      <c r="P318" s="232">
        <v>44.17</v>
      </c>
      <c r="Q318" s="127">
        <v>-5.0030000000000001</v>
      </c>
      <c r="R318" s="134">
        <v>977.89</v>
      </c>
      <c r="S318" s="33">
        <v>8.6E-3</v>
      </c>
      <c r="T318" s="32">
        <v>-8.49E-6</v>
      </c>
      <c r="U318" s="146">
        <v>0.24640000000000001</v>
      </c>
      <c r="V318" s="147">
        <v>0.26319999999999999</v>
      </c>
      <c r="W318" s="148">
        <v>0.28570000000000001</v>
      </c>
      <c r="X318" s="164">
        <v>24.506</v>
      </c>
      <c r="Y318" s="171">
        <v>-3302</v>
      </c>
      <c r="Z318" s="178">
        <v>-5.3856000000000002</v>
      </c>
      <c r="AA318" s="34">
        <v>0</v>
      </c>
      <c r="AB318" s="53">
        <v>0</v>
      </c>
      <c r="AC318" s="194">
        <v>202.06200000000001</v>
      </c>
      <c r="AD318" s="33">
        <v>0.84997999999999996</v>
      </c>
      <c r="AE318" s="34">
        <v>-2.2805999999999998E-3</v>
      </c>
      <c r="AF318" s="53">
        <v>3.0313999999999999E-6</v>
      </c>
      <c r="AG318" s="129">
        <v>0.1628</v>
      </c>
      <c r="AH318" s="25">
        <v>-6.7064999999999996E-5</v>
      </c>
      <c r="AI318" s="35">
        <v>-2.1621E-7</v>
      </c>
      <c r="AJ318" s="202">
        <v>62.582000000000001</v>
      </c>
      <c r="AK318" s="203">
        <v>0.38</v>
      </c>
      <c r="AL318" s="206">
        <v>51.798000000000002</v>
      </c>
      <c r="AM318" s="208">
        <v>1.2222</v>
      </c>
      <c r="AN318" s="240">
        <v>31.959015362332401</v>
      </c>
      <c r="AO318" s="70"/>
      <c r="AP318" s="70"/>
      <c r="AQ318" s="70"/>
      <c r="AR318" s="70"/>
      <c r="AS318" s="70"/>
      <c r="AT318" s="70"/>
      <c r="AU318" s="70"/>
      <c r="AV318" s="70"/>
      <c r="AW318" s="70"/>
      <c r="AX318" s="70"/>
      <c r="AY318" s="70"/>
      <c r="AZ318" s="70"/>
      <c r="BA318" s="70"/>
      <c r="BB318" s="70"/>
      <c r="BC318" s="70"/>
      <c r="BD318" s="70"/>
      <c r="BE318" s="70"/>
      <c r="BF318" s="70"/>
    </row>
    <row r="319" spans="1:58" x14ac:dyDescent="0.2">
      <c r="A319" s="10" t="s">
        <v>265</v>
      </c>
      <c r="B319" s="50" t="s">
        <v>143</v>
      </c>
      <c r="C319" s="50" t="s">
        <v>1237</v>
      </c>
      <c r="D319" s="50">
        <v>11</v>
      </c>
      <c r="E319" s="115">
        <v>7.1021484800000003</v>
      </c>
      <c r="F319" s="225">
        <f t="shared" si="20"/>
        <v>0.38724737494147038</v>
      </c>
      <c r="G319" s="55">
        <v>156.31200000000001</v>
      </c>
      <c r="H319" s="88">
        <v>614.22</v>
      </c>
      <c r="I319" s="86">
        <v>19.416427215936199</v>
      </c>
      <c r="J319" s="75">
        <v>6.38799433641325E-4</v>
      </c>
      <c r="K319" s="87">
        <f t="shared" si="21"/>
        <v>245.00313479623824</v>
      </c>
      <c r="L319" s="97">
        <f t="shared" si="22"/>
        <v>0.24250027769808391</v>
      </c>
      <c r="M319" s="106">
        <v>0.457022192847717</v>
      </c>
      <c r="N319" s="232">
        <v>317.59444444444443</v>
      </c>
      <c r="O319" s="232">
        <v>168.23</v>
      </c>
      <c r="P319" s="232">
        <v>44.17</v>
      </c>
      <c r="Q319" s="127">
        <v>-5.109</v>
      </c>
      <c r="R319" s="134">
        <v>973.88</v>
      </c>
      <c r="S319" s="33">
        <v>9.1000000000000004E-3</v>
      </c>
      <c r="T319" s="32">
        <v>-9.1710999999999993E-6</v>
      </c>
      <c r="U319" s="146">
        <v>0.2467</v>
      </c>
      <c r="V319" s="147">
        <v>0.26950000000000002</v>
      </c>
      <c r="W319" s="148">
        <v>0.28570000000000001</v>
      </c>
      <c r="X319" s="164">
        <v>25.102</v>
      </c>
      <c r="Y319" s="171">
        <v>-3325.9</v>
      </c>
      <c r="Z319" s="178">
        <v>-5.5648999999999997</v>
      </c>
      <c r="AA319" s="34">
        <v>0</v>
      </c>
      <c r="AB319" s="53">
        <v>0</v>
      </c>
      <c r="AC319" s="194">
        <v>213.8</v>
      </c>
      <c r="AD319" s="33">
        <v>0.79547000000000001</v>
      </c>
      <c r="AE319" s="34">
        <v>-2.2076999999999999E-3</v>
      </c>
      <c r="AF319" s="53">
        <v>3.0730999999999999E-6</v>
      </c>
      <c r="AG319" s="129">
        <v>0.16619999999999999</v>
      </c>
      <c r="AH319" s="25">
        <v>-7.7712000000000004E-5</v>
      </c>
      <c r="AI319" s="35">
        <v>-2.177E-7</v>
      </c>
      <c r="AJ319" s="202">
        <v>62.701999999999998</v>
      </c>
      <c r="AK319" s="203">
        <v>0.38</v>
      </c>
      <c r="AL319" s="206">
        <v>51.905000000000001</v>
      </c>
      <c r="AM319" s="208">
        <v>1.2222</v>
      </c>
      <c r="AN319" s="240">
        <v>37.452280970325603</v>
      </c>
      <c r="AO319" s="70"/>
      <c r="AP319" s="70"/>
      <c r="AQ319" s="70"/>
      <c r="AR319" s="70"/>
      <c r="AS319" s="70"/>
      <c r="AT319" s="70"/>
      <c r="AU319" s="70"/>
      <c r="AV319" s="70"/>
      <c r="AW319" s="70"/>
      <c r="AX319" s="70"/>
      <c r="AY319" s="70"/>
      <c r="AZ319" s="70"/>
      <c r="BA319" s="70"/>
      <c r="BB319" s="70"/>
      <c r="BC319" s="70"/>
      <c r="BD319" s="70"/>
      <c r="BE319" s="70"/>
      <c r="BF319" s="70"/>
    </row>
    <row r="320" spans="1:58" x14ac:dyDescent="0.2">
      <c r="A320" s="10" t="s">
        <v>266</v>
      </c>
      <c r="B320" s="50" t="s">
        <v>143</v>
      </c>
      <c r="C320" s="50" t="s">
        <v>1238</v>
      </c>
      <c r="D320" s="50">
        <v>11</v>
      </c>
      <c r="E320" s="115">
        <v>7.8666701300000001</v>
      </c>
      <c r="F320" s="225">
        <f t="shared" si="20"/>
        <v>0.43761439096185806</v>
      </c>
      <c r="G320" s="55">
        <v>156.31200000000001</v>
      </c>
      <c r="H320" s="88">
        <v>624.99</v>
      </c>
      <c r="I320" s="84" t="s">
        <v>974</v>
      </c>
      <c r="J320" s="79" t="s">
        <v>994</v>
      </c>
      <c r="K320" s="104">
        <f t="shared" si="21"/>
        <v>246.54889589905366</v>
      </c>
      <c r="L320" s="52">
        <f t="shared" si="22"/>
        <v>0.2417077884215596</v>
      </c>
      <c r="M320" s="106">
        <v>0.42575609553296301</v>
      </c>
      <c r="N320" s="232">
        <v>320.37222222222221</v>
      </c>
      <c r="O320" s="232">
        <v>200.65</v>
      </c>
      <c r="P320" s="232">
        <v>44.16</v>
      </c>
      <c r="Q320" s="127">
        <v>-4.9779</v>
      </c>
      <c r="R320" s="134">
        <v>972.29</v>
      </c>
      <c r="S320" s="33">
        <v>8.6E-3</v>
      </c>
      <c r="T320" s="32">
        <v>-8.4875999999999998E-6</v>
      </c>
      <c r="U320" s="146">
        <v>0.24640000000000001</v>
      </c>
      <c r="V320" s="147">
        <v>0.2656</v>
      </c>
      <c r="W320" s="148">
        <v>0.28570000000000001</v>
      </c>
      <c r="X320" s="164">
        <v>24.55</v>
      </c>
      <c r="Y320" s="171">
        <v>-3298.3</v>
      </c>
      <c r="Z320" s="178">
        <v>-5.4012000000000002</v>
      </c>
      <c r="AA320" s="34">
        <v>0</v>
      </c>
      <c r="AB320" s="53">
        <v>0</v>
      </c>
      <c r="AC320" s="194">
        <v>202.542</v>
      </c>
      <c r="AD320" s="33">
        <v>0.84645000000000004</v>
      </c>
      <c r="AE320" s="34">
        <v>-2.2729999999999998E-3</v>
      </c>
      <c r="AF320" s="53">
        <v>3.0243E-6</v>
      </c>
      <c r="AG320" s="129">
        <v>0.1628</v>
      </c>
      <c r="AH320" s="25">
        <v>-6.7141E-5</v>
      </c>
      <c r="AI320" s="35">
        <v>-2.1720000000000001E-7</v>
      </c>
      <c r="AJ320" s="202">
        <v>62.436</v>
      </c>
      <c r="AK320" s="203">
        <v>0.38</v>
      </c>
      <c r="AL320" s="206">
        <v>51.758000000000003</v>
      </c>
      <c r="AM320" s="208">
        <v>1.2222</v>
      </c>
      <c r="AN320" s="240">
        <v>34.107614775598002</v>
      </c>
      <c r="AO320" s="70"/>
      <c r="AP320" s="70"/>
      <c r="AQ320" s="70"/>
      <c r="AR320" s="70"/>
      <c r="AS320" s="70"/>
      <c r="AT320" s="70"/>
      <c r="AU320" s="70"/>
      <c r="AV320" s="70"/>
      <c r="AW320" s="70"/>
      <c r="AX320" s="70"/>
      <c r="AY320" s="70"/>
      <c r="AZ320" s="70"/>
      <c r="BA320" s="70"/>
      <c r="BB320" s="70"/>
      <c r="BC320" s="70"/>
      <c r="BD320" s="70"/>
      <c r="BE320" s="70"/>
      <c r="BF320" s="70"/>
    </row>
    <row r="321" spans="1:58" x14ac:dyDescent="0.2">
      <c r="A321" s="10" t="s">
        <v>267</v>
      </c>
      <c r="B321" s="50" t="s">
        <v>143</v>
      </c>
      <c r="C321" s="50" t="s">
        <v>1239</v>
      </c>
      <c r="D321" s="50">
        <v>11</v>
      </c>
      <c r="E321" s="115">
        <v>6.1179988574999999</v>
      </c>
      <c r="F321" s="225">
        <f t="shared" si="20"/>
        <v>0.32241117337292613</v>
      </c>
      <c r="G321" s="55">
        <v>156.31200000000001</v>
      </c>
      <c r="H321" s="88">
        <v>623.9</v>
      </c>
      <c r="I321" s="111">
        <v>19.7878761718097</v>
      </c>
      <c r="J321" s="78">
        <v>6.3103957184046399E-4</v>
      </c>
      <c r="K321" s="87">
        <f t="shared" si="21"/>
        <v>247.72107765451665</v>
      </c>
      <c r="L321" s="97">
        <f t="shared" si="22"/>
        <v>0.24061940065754603</v>
      </c>
      <c r="M321" s="106">
        <v>0.449964016856569</v>
      </c>
      <c r="N321" s="232">
        <v>322.03888888888889</v>
      </c>
      <c r="O321" s="232">
        <v>168.23</v>
      </c>
      <c r="P321" s="232">
        <v>44.2</v>
      </c>
      <c r="Q321" s="127">
        <v>-5.2950999999999997</v>
      </c>
      <c r="R321" s="134">
        <v>1014.8</v>
      </c>
      <c r="S321" s="33">
        <v>9.4000000000000004E-3</v>
      </c>
      <c r="T321" s="32">
        <v>-9.1862000000000002E-6</v>
      </c>
      <c r="U321" s="146">
        <v>0.2467</v>
      </c>
      <c r="V321" s="147">
        <v>0.26350000000000001</v>
      </c>
      <c r="W321" s="148">
        <v>0.28570000000000001</v>
      </c>
      <c r="X321" s="164">
        <v>24.786000000000001</v>
      </c>
      <c r="Y321" s="171">
        <v>-3352.7</v>
      </c>
      <c r="Z321" s="178">
        <v>-5.4530000000000003</v>
      </c>
      <c r="AA321" s="34">
        <v>0</v>
      </c>
      <c r="AB321" s="53">
        <v>0</v>
      </c>
      <c r="AC321" s="194">
        <v>215.31800000000001</v>
      </c>
      <c r="AD321" s="33">
        <v>0.7843</v>
      </c>
      <c r="AE321" s="34">
        <v>-2.1521000000000001E-3</v>
      </c>
      <c r="AF321" s="53">
        <v>2.9791E-6</v>
      </c>
      <c r="AG321" s="129">
        <v>0.16639999999999999</v>
      </c>
      <c r="AH321" s="25">
        <v>-7.6831999999999999E-5</v>
      </c>
      <c r="AI321" s="35">
        <v>-2.11E-7</v>
      </c>
      <c r="AJ321" s="202">
        <v>63.738</v>
      </c>
      <c r="AK321" s="203">
        <v>0.38</v>
      </c>
      <c r="AL321" s="206">
        <v>52.189</v>
      </c>
      <c r="AM321" s="208">
        <v>1.2222</v>
      </c>
      <c r="AN321" s="240">
        <v>34.855232252814801</v>
      </c>
      <c r="AO321" s="70"/>
      <c r="AP321" s="70"/>
      <c r="AQ321" s="70"/>
      <c r="AR321" s="70"/>
      <c r="AS321" s="70"/>
      <c r="AT321" s="70"/>
      <c r="AU321" s="70"/>
      <c r="AV321" s="70"/>
      <c r="AW321" s="70"/>
      <c r="AX321" s="70"/>
      <c r="AY321" s="70"/>
      <c r="AZ321" s="70"/>
      <c r="BA321" s="70"/>
      <c r="BB321" s="70"/>
      <c r="BC321" s="70"/>
      <c r="BD321" s="70"/>
      <c r="BE321" s="70"/>
      <c r="BF321" s="70"/>
    </row>
    <row r="322" spans="1:58" x14ac:dyDescent="0.2">
      <c r="A322" s="10" t="s">
        <v>268</v>
      </c>
      <c r="B322" s="50" t="s">
        <v>143</v>
      </c>
      <c r="C322" s="50" t="s">
        <v>1240</v>
      </c>
      <c r="D322" s="50">
        <v>11</v>
      </c>
      <c r="E322" s="115">
        <v>7.8639053212499999</v>
      </c>
      <c r="F322" s="225">
        <f t="shared" si="20"/>
        <v>0.43743224416901771</v>
      </c>
      <c r="G322" s="55">
        <v>156.31200000000001</v>
      </c>
      <c r="H322" s="88">
        <v>619.42999999999995</v>
      </c>
      <c r="I322" s="111">
        <v>19.777493117679601</v>
      </c>
      <c r="J322" s="78">
        <v>6.3324459887083003E-4</v>
      </c>
      <c r="K322" s="87">
        <f t="shared" si="21"/>
        <v>246.93838862559244</v>
      </c>
      <c r="L322" s="97">
        <f t="shared" si="22"/>
        <v>0.2430010353788479</v>
      </c>
      <c r="M322" s="106">
        <v>0.42433063227092299</v>
      </c>
      <c r="N322" s="232">
        <v>318.14999999999998</v>
      </c>
      <c r="O322" s="232">
        <v>200.65</v>
      </c>
      <c r="P322" s="232">
        <v>44.16</v>
      </c>
      <c r="Q322" s="127">
        <v>-4.8684000000000003</v>
      </c>
      <c r="R322" s="134">
        <v>948.65</v>
      </c>
      <c r="S322" s="33">
        <v>8.3999999999999995E-3</v>
      </c>
      <c r="T322" s="32">
        <v>-8.4637E-6</v>
      </c>
      <c r="U322" s="146">
        <v>0.24640000000000001</v>
      </c>
      <c r="V322" s="147">
        <v>0.2651</v>
      </c>
      <c r="W322" s="148">
        <v>0.28570000000000001</v>
      </c>
      <c r="X322" s="164">
        <v>24.728999999999999</v>
      </c>
      <c r="Y322" s="171">
        <v>-3283.2</v>
      </c>
      <c r="Z322" s="178">
        <v>-5.4644000000000004</v>
      </c>
      <c r="AA322" s="34">
        <v>0</v>
      </c>
      <c r="AB322" s="53">
        <v>0</v>
      </c>
      <c r="AC322" s="194">
        <v>199.75899999999999</v>
      </c>
      <c r="AD322" s="33">
        <v>0.86777000000000004</v>
      </c>
      <c r="AE322" s="34">
        <v>-2.3497000000000001E-3</v>
      </c>
      <c r="AF322" s="53">
        <v>3.1339000000000002E-6</v>
      </c>
      <c r="AG322" s="129">
        <v>0.16270000000000001</v>
      </c>
      <c r="AH322" s="25">
        <v>-6.7441999999999996E-5</v>
      </c>
      <c r="AI322" s="35">
        <v>-2.2123999999999999E-7</v>
      </c>
      <c r="AJ322" s="202">
        <v>61.853000000000002</v>
      </c>
      <c r="AK322" s="203">
        <v>0.38</v>
      </c>
      <c r="AL322" s="206">
        <v>51.595999999999997</v>
      </c>
      <c r="AM322" s="208">
        <v>1.2222</v>
      </c>
      <c r="AN322" s="240">
        <v>30.8360935788258</v>
      </c>
      <c r="AO322" s="70"/>
      <c r="AP322" s="70"/>
      <c r="AQ322" s="70"/>
      <c r="AR322" s="70"/>
      <c r="AS322" s="70"/>
      <c r="AT322" s="70"/>
      <c r="AU322" s="70"/>
      <c r="AV322" s="70"/>
      <c r="AW322" s="70"/>
      <c r="AX322" s="70"/>
      <c r="AY322" s="70"/>
      <c r="AZ322" s="70"/>
      <c r="BA322" s="70"/>
      <c r="BB322" s="70"/>
      <c r="BC322" s="70"/>
      <c r="BD322" s="70"/>
      <c r="BE322" s="70"/>
      <c r="BF322" s="70"/>
    </row>
    <row r="323" spans="1:58" x14ac:dyDescent="0.2">
      <c r="A323" s="10" t="s">
        <v>269</v>
      </c>
      <c r="B323" s="50" t="s">
        <v>143</v>
      </c>
      <c r="C323" s="50" t="s">
        <v>1241</v>
      </c>
      <c r="D323" s="50">
        <v>11</v>
      </c>
      <c r="E323" s="115">
        <v>5.1256425024999999</v>
      </c>
      <c r="F323" s="225">
        <f t="shared" si="20"/>
        <v>0.25703430872793065</v>
      </c>
      <c r="G323" s="55">
        <v>156.31200000000001</v>
      </c>
      <c r="H323" s="88">
        <v>628.04999999999995</v>
      </c>
      <c r="I323" s="111">
        <v>19.6087766875503</v>
      </c>
      <c r="J323" s="78">
        <v>6.3327820122590305E-4</v>
      </c>
      <c r="K323" s="87">
        <f t="shared" si="21"/>
        <v>246.93838862559244</v>
      </c>
      <c r="L323" s="97">
        <f t="shared" si="22"/>
        <v>0.23760498131638655</v>
      </c>
      <c r="M323" s="106">
        <v>0.44662622798973001</v>
      </c>
      <c r="N323" s="232">
        <v>323.70555555555552</v>
      </c>
      <c r="O323" s="232">
        <v>168.23</v>
      </c>
      <c r="P323" s="232">
        <v>44.26</v>
      </c>
      <c r="Q323" s="127">
        <v>-5.3615000000000004</v>
      </c>
      <c r="R323" s="134">
        <v>1030.5999999999999</v>
      </c>
      <c r="S323" s="33">
        <v>9.4999999999999998E-3</v>
      </c>
      <c r="T323" s="32">
        <v>-9.1720999999999998E-6</v>
      </c>
      <c r="U323" s="146">
        <v>0.2467</v>
      </c>
      <c r="V323" s="147">
        <v>0.25869999999999999</v>
      </c>
      <c r="W323" s="148">
        <v>0.28570000000000001</v>
      </c>
      <c r="X323" s="164">
        <v>24.654</v>
      </c>
      <c r="Y323" s="171">
        <v>-3364.2</v>
      </c>
      <c r="Z323" s="178">
        <v>-5.4063999999999997</v>
      </c>
      <c r="AA323" s="34">
        <v>0</v>
      </c>
      <c r="AB323" s="53">
        <v>0</v>
      </c>
      <c r="AC323" s="194">
        <v>215.011</v>
      </c>
      <c r="AD323" s="33">
        <v>0.78688999999999998</v>
      </c>
      <c r="AE323" s="34">
        <v>-2.1515000000000002E-3</v>
      </c>
      <c r="AF323" s="53">
        <v>2.9702E-6</v>
      </c>
      <c r="AG323" s="129">
        <v>0.16639999999999999</v>
      </c>
      <c r="AH323" s="25">
        <v>-7.6458000000000006E-5</v>
      </c>
      <c r="AI323" s="35">
        <v>-2.0823000000000001E-7</v>
      </c>
      <c r="AJ323" s="202">
        <v>64.182000000000002</v>
      </c>
      <c r="AK323" s="203">
        <v>0.38</v>
      </c>
      <c r="AL323" s="206">
        <v>52.311</v>
      </c>
      <c r="AM323" s="208">
        <v>1.2222</v>
      </c>
      <c r="AN323" s="240">
        <v>26.991675631809599</v>
      </c>
      <c r="AO323" s="70"/>
      <c r="AP323" s="70"/>
      <c r="AQ323" s="70"/>
      <c r="AR323" s="70"/>
      <c r="AS323" s="70"/>
      <c r="AT323" s="70"/>
      <c r="AU323" s="70"/>
      <c r="AV323" s="70"/>
      <c r="AW323" s="70"/>
      <c r="AX323" s="70"/>
      <c r="AY323" s="70"/>
      <c r="AZ323" s="70"/>
      <c r="BA323" s="70"/>
      <c r="BB323" s="70"/>
      <c r="BC323" s="70"/>
      <c r="BD323" s="70"/>
      <c r="BE323" s="70"/>
      <c r="BF323" s="70"/>
    </row>
    <row r="324" spans="1:58" x14ac:dyDescent="0.2">
      <c r="A324" s="11" t="s">
        <v>270</v>
      </c>
      <c r="B324" s="50" t="s">
        <v>271</v>
      </c>
      <c r="C324" s="50" t="s">
        <v>1242</v>
      </c>
      <c r="D324" s="50">
        <v>12</v>
      </c>
      <c r="E324" s="115">
        <v>3.0707979750000001</v>
      </c>
      <c r="F324" s="225">
        <f t="shared" ref="F324:F387" si="23">(E324-MIN($E$324:$E$677))/(MAX($E$324:$E$677)-MIN($E$324:$E$677))</f>
        <v>0.1165489341539863</v>
      </c>
      <c r="G324" s="95">
        <v>170.33799999999999</v>
      </c>
      <c r="H324" s="88">
        <v>644.29</v>
      </c>
      <c r="I324" s="85">
        <v>18.09</v>
      </c>
      <c r="J324" s="31">
        <v>6.9649999999999996E-4</v>
      </c>
      <c r="K324" s="104">
        <f t="shared" si="21"/>
        <v>244.73850574712645</v>
      </c>
      <c r="L324" s="52">
        <f t="shared" si="22"/>
        <v>0.23504791091429833</v>
      </c>
      <c r="M324" s="95">
        <v>0.48899999999999999</v>
      </c>
      <c r="N324" s="229">
        <v>335.92777777777775</v>
      </c>
      <c r="O324" s="229">
        <v>226.92</v>
      </c>
      <c r="P324" s="229">
        <v>44.22</v>
      </c>
      <c r="Q324" s="127">
        <v>-4.7808999999999999</v>
      </c>
      <c r="R324" s="134">
        <v>906.76</v>
      </c>
      <c r="S324" s="33">
        <v>8.6999999999999994E-3</v>
      </c>
      <c r="T324" s="32">
        <v>-8.7066000000000006E-6</v>
      </c>
      <c r="U324" s="146">
        <v>0.24460000000000001</v>
      </c>
      <c r="V324" s="147">
        <v>0.25369999999999998</v>
      </c>
      <c r="W324" s="148">
        <v>0.28570000000000001</v>
      </c>
      <c r="X324" s="164">
        <v>25.698</v>
      </c>
      <c r="Y324" s="171">
        <v>-3589.6</v>
      </c>
      <c r="Z324" s="178">
        <v>-5.6936999999999998</v>
      </c>
      <c r="AA324" s="34">
        <v>0</v>
      </c>
      <c r="AB324" s="53">
        <v>0</v>
      </c>
      <c r="AC324" s="194">
        <v>204.053</v>
      </c>
      <c r="AD324" s="33">
        <v>1.0807</v>
      </c>
      <c r="AE324" s="34">
        <v>-2.849E-3</v>
      </c>
      <c r="AF324" s="53">
        <v>3.5358999999999999E-6</v>
      </c>
      <c r="AG324" s="129">
        <v>0.1578</v>
      </c>
      <c r="AH324" s="25">
        <v>-5.2255E-5</v>
      </c>
      <c r="AI324" s="35">
        <v>-2.1457E-7</v>
      </c>
      <c r="AJ324" s="202">
        <v>68.366</v>
      </c>
      <c r="AK324" s="203">
        <v>0.38</v>
      </c>
      <c r="AL324" s="206">
        <v>51.926000000000002</v>
      </c>
      <c r="AM324" s="208">
        <v>1.2222</v>
      </c>
      <c r="AN324" s="240">
        <v>23.608575805433102</v>
      </c>
      <c r="AO324" s="112"/>
      <c r="AP324" s="70"/>
      <c r="AQ324" s="70"/>
      <c r="AR324" s="70"/>
      <c r="AS324" s="70"/>
      <c r="AT324" s="70"/>
      <c r="AU324" s="70"/>
      <c r="AV324" s="70"/>
      <c r="AW324" s="70"/>
      <c r="AX324" s="70"/>
      <c r="AY324" s="70"/>
      <c r="AZ324" s="70"/>
      <c r="BA324" s="70"/>
      <c r="BB324" s="70"/>
      <c r="BC324" s="70"/>
      <c r="BD324" s="70"/>
      <c r="BE324" s="70"/>
      <c r="BF324" s="70"/>
    </row>
    <row r="325" spans="1:58" x14ac:dyDescent="0.2">
      <c r="A325" s="11" t="s">
        <v>272</v>
      </c>
      <c r="B325" s="50" t="s">
        <v>271</v>
      </c>
      <c r="C325" s="50" t="s">
        <v>1243</v>
      </c>
      <c r="D325" s="50">
        <v>12</v>
      </c>
      <c r="E325" s="115">
        <v>3.0708051150000002</v>
      </c>
      <c r="F325" s="225">
        <f t="shared" si="23"/>
        <v>0.11654938307086753</v>
      </c>
      <c r="G325" s="95">
        <v>170.33799999999999</v>
      </c>
      <c r="H325" s="88">
        <v>651.09</v>
      </c>
      <c r="I325" s="85">
        <v>18.09</v>
      </c>
      <c r="J325" s="31">
        <v>6.9649999999999996E-4</v>
      </c>
      <c r="K325" s="104">
        <f t="shared" si="21"/>
        <v>244.73850574712645</v>
      </c>
      <c r="L325" s="52">
        <f t="shared" si="22"/>
        <v>0.23259306474216046</v>
      </c>
      <c r="M325" s="95">
        <v>0.48899999999999999</v>
      </c>
      <c r="N325" s="229">
        <v>339.26111111111106</v>
      </c>
      <c r="O325" s="229">
        <v>226.92</v>
      </c>
      <c r="P325" s="229">
        <v>44.21</v>
      </c>
      <c r="Q325" s="127">
        <v>-4.8204000000000002</v>
      </c>
      <c r="R325" s="134">
        <v>923.44</v>
      </c>
      <c r="S325" s="33">
        <v>8.6E-3</v>
      </c>
      <c r="T325" s="32">
        <v>-8.5675000000000006E-6</v>
      </c>
      <c r="U325" s="146">
        <v>0.24460000000000001</v>
      </c>
      <c r="V325" s="147">
        <v>0.25609999999999999</v>
      </c>
      <c r="W325" s="148">
        <v>0.28570000000000001</v>
      </c>
      <c r="X325" s="164">
        <v>25.478000000000002</v>
      </c>
      <c r="Y325" s="171">
        <v>-3608.9</v>
      </c>
      <c r="Z325" s="178">
        <v>-5.6162999999999998</v>
      </c>
      <c r="AA325" s="34">
        <v>0</v>
      </c>
      <c r="AB325" s="53">
        <v>0</v>
      </c>
      <c r="AC325" s="194">
        <v>209.24700000000001</v>
      </c>
      <c r="AD325" s="33">
        <v>1.0412999999999999</v>
      </c>
      <c r="AE325" s="34">
        <v>-2.7182999999999999E-3</v>
      </c>
      <c r="AF325" s="53">
        <v>3.3643000000000001E-6</v>
      </c>
      <c r="AG325" s="129">
        <v>0.158</v>
      </c>
      <c r="AH325" s="25">
        <v>-5.2151000000000003E-5</v>
      </c>
      <c r="AI325" s="35">
        <v>-2.0989000000000001E-7</v>
      </c>
      <c r="AJ325" s="202">
        <v>69.158000000000001</v>
      </c>
      <c r="AK325" s="203">
        <v>0.38</v>
      </c>
      <c r="AL325" s="206">
        <v>52.116999999999997</v>
      </c>
      <c r="AM325" s="208">
        <v>1.2222</v>
      </c>
      <c r="AN325" s="240">
        <v>30.5010925074284</v>
      </c>
      <c r="AO325" s="70"/>
      <c r="AP325" s="70"/>
      <c r="AQ325" s="70"/>
      <c r="AR325" s="70"/>
      <c r="AS325" s="70"/>
      <c r="AT325" s="70"/>
      <c r="AU325" s="70"/>
      <c r="AV325" s="70"/>
      <c r="AW325" s="70"/>
      <c r="AX325" s="70"/>
      <c r="AY325" s="70"/>
      <c r="AZ325" s="70"/>
      <c r="BA325" s="70"/>
      <c r="BB325" s="70"/>
      <c r="BC325" s="70"/>
      <c r="BD325" s="70"/>
      <c r="BE325" s="70"/>
      <c r="BF325" s="70"/>
    </row>
    <row r="326" spans="1:58" x14ac:dyDescent="0.2">
      <c r="A326" s="11" t="s">
        <v>273</v>
      </c>
      <c r="B326" s="50" t="s">
        <v>271</v>
      </c>
      <c r="C326" s="50" t="s">
        <v>1244</v>
      </c>
      <c r="D326" s="50">
        <v>12</v>
      </c>
      <c r="E326" s="115">
        <v>2.4409789425000001</v>
      </c>
      <c r="F326" s="225">
        <f t="shared" si="23"/>
        <v>7.6949999167790481E-2</v>
      </c>
      <c r="G326" s="95">
        <v>170.33799999999999</v>
      </c>
      <c r="H326" s="88">
        <v>643.42999999999995</v>
      </c>
      <c r="I326" s="85">
        <v>18.05</v>
      </c>
      <c r="J326" s="31">
        <v>6.9550000000000005E-4</v>
      </c>
      <c r="K326" s="104">
        <f t="shared" si="21"/>
        <v>245.09064748201439</v>
      </c>
      <c r="L326" s="52">
        <f t="shared" si="22"/>
        <v>0.23450423196695966</v>
      </c>
      <c r="M326" s="95">
        <v>0.51900000000000002</v>
      </c>
      <c r="N326" s="229">
        <v>337.59444444444443</v>
      </c>
      <c r="O326" s="229">
        <v>194.5</v>
      </c>
      <c r="P326" s="229">
        <v>44.19</v>
      </c>
      <c r="Q326" s="127">
        <v>-5.0708000000000002</v>
      </c>
      <c r="R326" s="134">
        <v>946.37</v>
      </c>
      <c r="S326" s="33">
        <v>9.4000000000000004E-3</v>
      </c>
      <c r="T326" s="32">
        <v>-9.3179999999999996E-6</v>
      </c>
      <c r="U326" s="146">
        <v>0.24490000000000001</v>
      </c>
      <c r="V326" s="147">
        <v>0.25719999999999998</v>
      </c>
      <c r="W326" s="148">
        <v>0.28570000000000001</v>
      </c>
      <c r="X326" s="164">
        <v>25.936</v>
      </c>
      <c r="Y326" s="171">
        <v>-3646.6</v>
      </c>
      <c r="Z326" s="178">
        <v>-5.7458</v>
      </c>
      <c r="AA326" s="34">
        <v>0</v>
      </c>
      <c r="AB326" s="53">
        <v>0</v>
      </c>
      <c r="AC326" s="194">
        <v>222.81299999999999</v>
      </c>
      <c r="AD326" s="33">
        <v>0.97755000000000003</v>
      </c>
      <c r="AE326" s="34">
        <v>-2.6254E-3</v>
      </c>
      <c r="AF326" s="53">
        <v>3.3846000000000002E-6</v>
      </c>
      <c r="AG326" s="129">
        <v>0.16159999999999999</v>
      </c>
      <c r="AH326" s="25">
        <v>-6.2226999999999999E-5</v>
      </c>
      <c r="AI326" s="35">
        <v>-2.0800000000000001E-7</v>
      </c>
      <c r="AJ326" s="202">
        <v>69.087999999999994</v>
      </c>
      <c r="AK326" s="203">
        <v>0.38</v>
      </c>
      <c r="AL326" s="206">
        <v>52.389000000000003</v>
      </c>
      <c r="AM326" s="208">
        <v>1.2222</v>
      </c>
      <c r="AN326" s="240">
        <v>38.958424736982501</v>
      </c>
      <c r="AO326" s="70"/>
      <c r="AP326" s="70"/>
      <c r="AQ326" s="70"/>
      <c r="AR326" s="70"/>
      <c r="AS326" s="70"/>
      <c r="AT326" s="70"/>
      <c r="AU326" s="70"/>
      <c r="AV326" s="70"/>
      <c r="AW326" s="70"/>
      <c r="AX326" s="70"/>
      <c r="AY326" s="70"/>
      <c r="AZ326" s="70"/>
      <c r="BA326" s="70"/>
      <c r="BB326" s="70"/>
      <c r="BC326" s="70"/>
      <c r="BD326" s="70"/>
      <c r="BE326" s="70"/>
      <c r="BF326" s="70"/>
    </row>
    <row r="327" spans="1:58" x14ac:dyDescent="0.2">
      <c r="A327" s="11" t="s">
        <v>274</v>
      </c>
      <c r="B327" s="50" t="s">
        <v>271</v>
      </c>
      <c r="C327" s="50" t="s">
        <v>1245</v>
      </c>
      <c r="D327" s="50">
        <v>12</v>
      </c>
      <c r="E327" s="115">
        <v>2.4412496849999998</v>
      </c>
      <c r="F327" s="225">
        <f t="shared" si="23"/>
        <v>7.6967021699823099E-2</v>
      </c>
      <c r="G327" s="95">
        <v>170.33799999999999</v>
      </c>
      <c r="H327" s="88">
        <v>636.66</v>
      </c>
      <c r="I327" s="85">
        <v>18.05</v>
      </c>
      <c r="J327" s="31">
        <v>6.9550000000000005E-4</v>
      </c>
      <c r="K327" s="104">
        <f t="shared" si="21"/>
        <v>245.09064748201439</v>
      </c>
      <c r="L327" s="52">
        <f t="shared" si="22"/>
        <v>0.23699786067053191</v>
      </c>
      <c r="M327" s="95">
        <v>0.51900000000000002</v>
      </c>
      <c r="N327" s="229">
        <v>334.26111111111106</v>
      </c>
      <c r="O327" s="229">
        <v>194.5</v>
      </c>
      <c r="P327" s="229">
        <v>44.2</v>
      </c>
      <c r="Q327" s="127">
        <v>-5.0334000000000003</v>
      </c>
      <c r="R327" s="134">
        <v>929.68</v>
      </c>
      <c r="S327" s="33">
        <v>9.4000000000000004E-3</v>
      </c>
      <c r="T327" s="32">
        <v>-9.4774000000000001E-6</v>
      </c>
      <c r="U327" s="146">
        <v>0.24490000000000001</v>
      </c>
      <c r="V327" s="147">
        <v>0.25690000000000002</v>
      </c>
      <c r="W327" s="148">
        <v>0.28570000000000001</v>
      </c>
      <c r="X327" s="164">
        <v>26.163</v>
      </c>
      <c r="Y327" s="171">
        <v>-3627.2</v>
      </c>
      <c r="Z327" s="178">
        <v>-5.8255999999999997</v>
      </c>
      <c r="AA327" s="34">
        <v>0</v>
      </c>
      <c r="AB327" s="53">
        <v>0</v>
      </c>
      <c r="AC327" s="194">
        <v>219.17599999999999</v>
      </c>
      <c r="AD327" s="33">
        <v>1.0051000000000001</v>
      </c>
      <c r="AE327" s="34">
        <v>-2.7242E-3</v>
      </c>
      <c r="AF327" s="53">
        <v>3.5234E-6</v>
      </c>
      <c r="AG327" s="129">
        <v>0.1615</v>
      </c>
      <c r="AH327" s="25">
        <v>-6.2578999999999998E-5</v>
      </c>
      <c r="AI327" s="35">
        <v>-2.1253000000000001E-7</v>
      </c>
      <c r="AJ327" s="202">
        <v>68.292000000000002</v>
      </c>
      <c r="AK327" s="203">
        <v>0.38</v>
      </c>
      <c r="AL327" s="206">
        <v>52.195</v>
      </c>
      <c r="AM327" s="208">
        <v>1.2222</v>
      </c>
      <c r="AN327" s="240">
        <v>26.900567021454499</v>
      </c>
      <c r="AO327" s="70"/>
      <c r="AP327" s="70"/>
      <c r="AQ327" s="70"/>
      <c r="AR327" s="70"/>
      <c r="AS327" s="70"/>
      <c r="AT327" s="70"/>
      <c r="AU327" s="70"/>
      <c r="AV327" s="70"/>
      <c r="AW327" s="70"/>
      <c r="AX327" s="70"/>
      <c r="AY327" s="70"/>
      <c r="AZ327" s="70"/>
      <c r="BA327" s="70"/>
      <c r="BB327" s="70"/>
      <c r="BC327" s="70"/>
      <c r="BD327" s="70"/>
      <c r="BE327" s="70"/>
      <c r="BF327" s="70"/>
    </row>
    <row r="328" spans="1:58" x14ac:dyDescent="0.2">
      <c r="A328" s="11" t="s">
        <v>275</v>
      </c>
      <c r="B328" s="50" t="s">
        <v>271</v>
      </c>
      <c r="C328" s="50" t="s">
        <v>1246</v>
      </c>
      <c r="D328" s="50">
        <v>12</v>
      </c>
      <c r="E328" s="115">
        <v>2.1402919825</v>
      </c>
      <c r="F328" s="225">
        <f t="shared" si="23"/>
        <v>5.8044753746778414E-2</v>
      </c>
      <c r="G328" s="95">
        <v>170.33799999999999</v>
      </c>
      <c r="H328" s="88">
        <v>636.66</v>
      </c>
      <c r="I328" s="85">
        <v>18.05</v>
      </c>
      <c r="J328" s="31">
        <v>6.9550000000000005E-4</v>
      </c>
      <c r="K328" s="104">
        <f t="shared" si="21"/>
        <v>245.09064748201439</v>
      </c>
      <c r="L328" s="52">
        <f t="shared" si="22"/>
        <v>0.23699786067053191</v>
      </c>
      <c r="M328" s="95">
        <v>0.51900000000000002</v>
      </c>
      <c r="N328" s="229">
        <v>334.26111111111106</v>
      </c>
      <c r="O328" s="229">
        <v>194.5</v>
      </c>
      <c r="P328" s="229">
        <v>44.24</v>
      </c>
      <c r="Q328" s="127">
        <v>-5.0334000000000003</v>
      </c>
      <c r="R328" s="134">
        <v>929.68</v>
      </c>
      <c r="S328" s="33">
        <v>9.4000000000000004E-3</v>
      </c>
      <c r="T328" s="32">
        <v>-9.4774000000000001E-6</v>
      </c>
      <c r="U328" s="146">
        <v>0.24490000000000001</v>
      </c>
      <c r="V328" s="147">
        <v>0.2545</v>
      </c>
      <c r="W328" s="148">
        <v>0.28570000000000001</v>
      </c>
      <c r="X328" s="164">
        <v>26.163</v>
      </c>
      <c r="Y328" s="171">
        <v>-3627.2</v>
      </c>
      <c r="Z328" s="178">
        <v>-5.8255999999999997</v>
      </c>
      <c r="AA328" s="34">
        <v>0</v>
      </c>
      <c r="AB328" s="53">
        <v>0</v>
      </c>
      <c r="AC328" s="194">
        <v>217.89500000000001</v>
      </c>
      <c r="AD328" s="33">
        <v>1.0148999999999999</v>
      </c>
      <c r="AE328" s="34">
        <v>-2.7539999999999999E-3</v>
      </c>
      <c r="AF328" s="53">
        <v>3.5607000000000001E-6</v>
      </c>
      <c r="AG328" s="129">
        <v>0.1615</v>
      </c>
      <c r="AH328" s="25">
        <v>-6.2578999999999998E-5</v>
      </c>
      <c r="AI328" s="35">
        <v>-2.1253000000000001E-7</v>
      </c>
      <c r="AJ328" s="202">
        <v>68.292000000000002</v>
      </c>
      <c r="AK328" s="203">
        <v>0.38</v>
      </c>
      <c r="AL328" s="206">
        <v>52.195</v>
      </c>
      <c r="AM328" s="208">
        <v>1.2222</v>
      </c>
      <c r="AN328" s="241">
        <v>20</v>
      </c>
      <c r="AO328" s="70"/>
      <c r="AP328" s="70"/>
      <c r="AQ328" s="70"/>
      <c r="AR328" s="70"/>
      <c r="AS328" s="70"/>
      <c r="AT328" s="70"/>
      <c r="AU328" s="70"/>
      <c r="AV328" s="70"/>
      <c r="AW328" s="70"/>
      <c r="AX328" s="70"/>
      <c r="AY328" s="70"/>
      <c r="AZ328" s="70"/>
      <c r="BA328" s="70"/>
      <c r="BB328" s="70"/>
      <c r="BC328" s="70"/>
      <c r="BD328" s="70"/>
      <c r="BE328" s="70"/>
      <c r="BF328" s="70"/>
    </row>
    <row r="329" spans="1:58" x14ac:dyDescent="0.2">
      <c r="A329" s="11" t="s">
        <v>276</v>
      </c>
      <c r="B329" s="50" t="s">
        <v>271</v>
      </c>
      <c r="C329" s="50" t="s">
        <v>1247</v>
      </c>
      <c r="D329" s="50">
        <v>12</v>
      </c>
      <c r="E329" s="115">
        <v>2.1406870974999999</v>
      </c>
      <c r="F329" s="225">
        <f t="shared" si="23"/>
        <v>5.8069596014778735E-2</v>
      </c>
      <c r="G329" s="95">
        <v>170.33799999999999</v>
      </c>
      <c r="H329" s="88">
        <v>639.37</v>
      </c>
      <c r="I329" s="85">
        <v>18.05</v>
      </c>
      <c r="J329" s="31">
        <v>6.9550000000000005E-4</v>
      </c>
      <c r="K329" s="104">
        <f t="shared" si="21"/>
        <v>245.09064748201439</v>
      </c>
      <c r="L329" s="52">
        <f t="shared" si="22"/>
        <v>0.23599333402333678</v>
      </c>
      <c r="M329" s="95">
        <v>0.51900000000000002</v>
      </c>
      <c r="N329" s="229">
        <v>335.37222222222221</v>
      </c>
      <c r="O329" s="229">
        <v>194.5</v>
      </c>
      <c r="P329" s="229">
        <v>44.23</v>
      </c>
      <c r="Q329" s="127">
        <v>-5.0492999999999997</v>
      </c>
      <c r="R329" s="134">
        <v>936.5</v>
      </c>
      <c r="S329" s="33">
        <v>9.4000000000000004E-3</v>
      </c>
      <c r="T329" s="32">
        <v>-9.4143999999999992E-6</v>
      </c>
      <c r="U329" s="146">
        <v>0.24490000000000001</v>
      </c>
      <c r="V329" s="147">
        <v>0.25469999999999998</v>
      </c>
      <c r="W329" s="148">
        <v>0.28570000000000001</v>
      </c>
      <c r="X329" s="164">
        <v>26.071999999999999</v>
      </c>
      <c r="Y329" s="171">
        <v>-3634.9</v>
      </c>
      <c r="Z329" s="178">
        <v>-5.7934000000000001</v>
      </c>
      <c r="AA329" s="34">
        <v>0</v>
      </c>
      <c r="AB329" s="53">
        <v>0</v>
      </c>
      <c r="AC329" s="194">
        <v>219.423</v>
      </c>
      <c r="AD329" s="33">
        <v>1.0033000000000001</v>
      </c>
      <c r="AE329" s="34">
        <v>-2.7123999999999998E-3</v>
      </c>
      <c r="AF329" s="53">
        <v>3.5024000000000001E-6</v>
      </c>
      <c r="AG329" s="129">
        <v>0.1615</v>
      </c>
      <c r="AH329" s="25">
        <v>-6.2438000000000001E-5</v>
      </c>
      <c r="AI329" s="35">
        <v>-2.107E-7</v>
      </c>
      <c r="AJ329" s="202">
        <v>68.61</v>
      </c>
      <c r="AK329" s="203">
        <v>0.38</v>
      </c>
      <c r="AL329" s="206">
        <v>52.273000000000003</v>
      </c>
      <c r="AM329" s="208">
        <v>1.2222</v>
      </c>
      <c r="AN329" s="240">
        <v>25.794096917471698</v>
      </c>
      <c r="AO329" s="70"/>
      <c r="AP329" s="70"/>
      <c r="AQ329" s="70"/>
      <c r="AR329" s="70"/>
      <c r="AS329" s="70"/>
      <c r="AT329" s="70"/>
      <c r="AU329" s="70"/>
      <c r="AV329" s="70"/>
      <c r="AW329" s="70"/>
      <c r="AX329" s="70"/>
      <c r="AY329" s="70"/>
      <c r="AZ329" s="70"/>
      <c r="BA329" s="70"/>
      <c r="BB329" s="70"/>
      <c r="BC329" s="70"/>
      <c r="BD329" s="70"/>
      <c r="BE329" s="70"/>
      <c r="BF329" s="70"/>
    </row>
    <row r="330" spans="1:58" x14ac:dyDescent="0.2">
      <c r="A330" s="11" t="s">
        <v>277</v>
      </c>
      <c r="B330" s="50" t="s">
        <v>271</v>
      </c>
      <c r="C330" s="50" t="s">
        <v>1248</v>
      </c>
      <c r="D330" s="50">
        <v>12</v>
      </c>
      <c r="E330" s="115">
        <v>8.6252572087499999</v>
      </c>
      <c r="F330" s="225">
        <f t="shared" si="23"/>
        <v>0.46577729774863735</v>
      </c>
      <c r="G330" s="95">
        <v>170.33799999999999</v>
      </c>
      <c r="H330" s="88">
        <v>655.89</v>
      </c>
      <c r="I330" s="85">
        <v>18.39</v>
      </c>
      <c r="J330" s="31">
        <v>6.8550000000000002E-4</v>
      </c>
      <c r="K330" s="104">
        <f t="shared" si="21"/>
        <v>248.66861313868614</v>
      </c>
      <c r="L330" s="52">
        <f t="shared" si="22"/>
        <v>0.2310102611456557</v>
      </c>
      <c r="M330" s="95">
        <v>0.40300000000000002</v>
      </c>
      <c r="N330" s="229">
        <v>335.92777777777775</v>
      </c>
      <c r="O330" s="229">
        <v>229.34</v>
      </c>
      <c r="P330" s="229">
        <v>44.39</v>
      </c>
      <c r="Q330" s="127">
        <v>-4.8616000000000001</v>
      </c>
      <c r="R330" s="134">
        <v>1010.6</v>
      </c>
      <c r="S330" s="33">
        <v>7.7999999999999996E-3</v>
      </c>
      <c r="T330" s="32">
        <v>-7.3675000000000002E-6</v>
      </c>
      <c r="U330" s="146">
        <v>0.2485</v>
      </c>
      <c r="V330" s="147">
        <v>0.24940000000000001</v>
      </c>
      <c r="W330" s="148">
        <v>0.28570000000000001</v>
      </c>
      <c r="X330" s="164">
        <v>24.763000000000002</v>
      </c>
      <c r="Y330" s="171">
        <v>-3451.3</v>
      </c>
      <c r="Z330" s="178">
        <v>-5.4532999999999996</v>
      </c>
      <c r="AA330" s="34">
        <v>0</v>
      </c>
      <c r="AB330" s="53">
        <v>0</v>
      </c>
      <c r="AC330" s="194">
        <v>207.072</v>
      </c>
      <c r="AD330" s="33">
        <v>0.95730999999999999</v>
      </c>
      <c r="AE330" s="34">
        <v>-2.4613E-3</v>
      </c>
      <c r="AF330" s="53">
        <v>3.0863999999999998E-6</v>
      </c>
      <c r="AG330" s="129">
        <v>0.15490000000000001</v>
      </c>
      <c r="AH330" s="25">
        <v>-5.3715999999999999E-5</v>
      </c>
      <c r="AI330" s="35">
        <v>-1.9831999999999999E-7</v>
      </c>
      <c r="AJ330" s="202">
        <v>67.137</v>
      </c>
      <c r="AK330" s="203">
        <v>0.38</v>
      </c>
      <c r="AL330" s="206">
        <v>51.039000000000001</v>
      </c>
      <c r="AM330" s="208">
        <v>1.2222</v>
      </c>
      <c r="AN330" s="240">
        <v>17.9012762487888</v>
      </c>
      <c r="AO330" s="70"/>
      <c r="AP330" s="70"/>
      <c r="AQ330" s="70"/>
      <c r="AR330" s="70"/>
      <c r="AS330" s="70"/>
      <c r="AT330" s="70"/>
      <c r="AU330" s="70"/>
      <c r="AV330" s="70"/>
      <c r="AW330" s="70"/>
      <c r="AX330" s="70"/>
      <c r="AY330" s="70"/>
      <c r="AZ330" s="70"/>
      <c r="BA330" s="70"/>
      <c r="BB330" s="70"/>
      <c r="BC330" s="70"/>
      <c r="BD330" s="70"/>
      <c r="BE330" s="70"/>
      <c r="BF330" s="70"/>
    </row>
    <row r="331" spans="1:58" x14ac:dyDescent="0.2">
      <c r="A331" s="11" t="s">
        <v>278</v>
      </c>
      <c r="B331" s="50" t="s">
        <v>271</v>
      </c>
      <c r="C331" s="50" t="s">
        <v>1249</v>
      </c>
      <c r="D331" s="50">
        <v>12</v>
      </c>
      <c r="E331" s="115">
        <v>7.7531878862500001</v>
      </c>
      <c r="F331" s="225">
        <f t="shared" si="23"/>
        <v>0.41094723605923716</v>
      </c>
      <c r="G331" s="95">
        <v>170.33799999999999</v>
      </c>
      <c r="H331" s="88">
        <v>638.14</v>
      </c>
      <c r="I331" s="85">
        <v>18.34</v>
      </c>
      <c r="J331" s="31">
        <v>6.845E-4</v>
      </c>
      <c r="K331" s="104">
        <f t="shared" si="21"/>
        <v>249.03216374269002</v>
      </c>
      <c r="L331" s="52">
        <f t="shared" si="22"/>
        <v>0.23644462449086476</v>
      </c>
      <c r="M331" s="95">
        <v>0.432</v>
      </c>
      <c r="N331" s="229">
        <v>329.81666666666666</v>
      </c>
      <c r="O331" s="229">
        <v>196.92</v>
      </c>
      <c r="P331" s="229">
        <v>44.29</v>
      </c>
      <c r="Q331" s="127">
        <v>-4.9080000000000004</v>
      </c>
      <c r="R331" s="134">
        <v>991.48</v>
      </c>
      <c r="S331" s="33">
        <v>8.2000000000000007E-3</v>
      </c>
      <c r="T331" s="32">
        <v>-7.9961999999999998E-6</v>
      </c>
      <c r="U331" s="146">
        <v>0.24890000000000001</v>
      </c>
      <c r="V331" s="147">
        <v>0.25319999999999998</v>
      </c>
      <c r="W331" s="148">
        <v>0.28570000000000001</v>
      </c>
      <c r="X331" s="164">
        <v>25.535</v>
      </c>
      <c r="Y331" s="171">
        <v>-3462.8</v>
      </c>
      <c r="Z331" s="178">
        <v>-5.6935000000000002</v>
      </c>
      <c r="AA331" s="34">
        <v>0</v>
      </c>
      <c r="AB331" s="53">
        <v>0</v>
      </c>
      <c r="AC331" s="194">
        <v>216.012</v>
      </c>
      <c r="AD331" s="33">
        <v>0.92713000000000001</v>
      </c>
      <c r="AE331" s="34">
        <v>-2.4794999999999999E-3</v>
      </c>
      <c r="AF331" s="53">
        <v>3.2546999999999999E-6</v>
      </c>
      <c r="AG331" s="129">
        <v>0.15809999999999999</v>
      </c>
      <c r="AH331" s="25">
        <v>-6.3723E-5</v>
      </c>
      <c r="AI331" s="35">
        <v>-2.0311E-7</v>
      </c>
      <c r="AJ331" s="202">
        <v>65.981999999999999</v>
      </c>
      <c r="AK331" s="203">
        <v>0.38</v>
      </c>
      <c r="AL331" s="206">
        <v>51.01</v>
      </c>
      <c r="AM331" s="208">
        <v>1.2222</v>
      </c>
      <c r="AN331" s="240">
        <v>18.6816636774724</v>
      </c>
      <c r="AO331" s="70"/>
      <c r="AP331" s="70"/>
      <c r="AQ331" s="70"/>
      <c r="AR331" s="70"/>
      <c r="AS331" s="70"/>
      <c r="AT331" s="70"/>
      <c r="AU331" s="70"/>
      <c r="AV331" s="70"/>
      <c r="AW331" s="70"/>
      <c r="AX331" s="70"/>
      <c r="AY331" s="70"/>
      <c r="AZ331" s="70"/>
      <c r="BA331" s="70"/>
      <c r="BB331" s="70"/>
      <c r="BC331" s="70"/>
      <c r="BD331" s="70"/>
      <c r="BE331" s="70"/>
      <c r="BF331" s="70"/>
    </row>
    <row r="332" spans="1:58" x14ac:dyDescent="0.2">
      <c r="A332" s="11" t="s">
        <v>279</v>
      </c>
      <c r="B332" s="50" t="s">
        <v>271</v>
      </c>
      <c r="C332" s="50" t="s">
        <v>1250</v>
      </c>
      <c r="D332" s="50">
        <v>12</v>
      </c>
      <c r="E332" s="115">
        <v>6.5913136274999999</v>
      </c>
      <c r="F332" s="225">
        <f t="shared" si="23"/>
        <v>0.33789612000809477</v>
      </c>
      <c r="G332" s="95">
        <v>170.33799999999999</v>
      </c>
      <c r="H332" s="88">
        <v>651.91999999999996</v>
      </c>
      <c r="I332" s="85">
        <v>18.34</v>
      </c>
      <c r="J332" s="31">
        <v>6.845E-4</v>
      </c>
      <c r="K332" s="104">
        <f t="shared" si="21"/>
        <v>249.03216374269002</v>
      </c>
      <c r="L332" s="52">
        <f t="shared" si="22"/>
        <v>0.23144676137041426</v>
      </c>
      <c r="M332" s="95">
        <v>0.432</v>
      </c>
      <c r="N332" s="229">
        <v>335.92777777777775</v>
      </c>
      <c r="O332" s="229">
        <v>196.92</v>
      </c>
      <c r="P332" s="229">
        <v>44.43</v>
      </c>
      <c r="Q332" s="127">
        <v>-5.1002999999999998</v>
      </c>
      <c r="R332" s="134">
        <v>1039.0999999999999</v>
      </c>
      <c r="S332" s="33">
        <v>8.3999999999999995E-3</v>
      </c>
      <c r="T332" s="32">
        <v>-7.9564000000000006E-6</v>
      </c>
      <c r="U332" s="146">
        <v>0.24890000000000001</v>
      </c>
      <c r="V332" s="147">
        <v>0.24709999999999999</v>
      </c>
      <c r="W332" s="148">
        <v>0.28570000000000001</v>
      </c>
      <c r="X332" s="164">
        <v>25.088000000000001</v>
      </c>
      <c r="Y332" s="171">
        <v>-3499.8</v>
      </c>
      <c r="Z332" s="178">
        <v>-5.5365000000000002</v>
      </c>
      <c r="AA332" s="34">
        <v>0</v>
      </c>
      <c r="AB332" s="53">
        <v>0</v>
      </c>
      <c r="AC332" s="194">
        <v>219.38900000000001</v>
      </c>
      <c r="AD332" s="33">
        <v>0.90156999999999998</v>
      </c>
      <c r="AE332" s="34">
        <v>-2.3733000000000001E-3</v>
      </c>
      <c r="AF332" s="53">
        <v>3.0925999999999998E-6</v>
      </c>
      <c r="AG332" s="129">
        <v>0.15840000000000001</v>
      </c>
      <c r="AH332" s="25">
        <v>-6.2971000000000004E-5</v>
      </c>
      <c r="AI332" s="35">
        <v>-1.9445E-7</v>
      </c>
      <c r="AJ332" s="202">
        <v>67.543999999999997</v>
      </c>
      <c r="AK332" s="203">
        <v>0.38</v>
      </c>
      <c r="AL332" s="206">
        <v>51.393000000000001</v>
      </c>
      <c r="AM332" s="208">
        <v>1.2222</v>
      </c>
      <c r="AN332" s="240">
        <v>17.930685718279499</v>
      </c>
      <c r="AO332" s="70"/>
      <c r="AP332" s="70"/>
      <c r="AQ332" s="70"/>
      <c r="AR332" s="70"/>
      <c r="AS332" s="70"/>
      <c r="AT332" s="70"/>
      <c r="AU332" s="70"/>
      <c r="AV332" s="70"/>
      <c r="AW332" s="70"/>
      <c r="AX332" s="70"/>
      <c r="AY332" s="70"/>
      <c r="AZ332" s="70"/>
      <c r="BA332" s="70"/>
      <c r="BB332" s="70"/>
      <c r="BC332" s="70"/>
      <c r="BD332" s="70"/>
      <c r="BE332" s="70"/>
      <c r="BF332" s="70"/>
    </row>
    <row r="333" spans="1:58" x14ac:dyDescent="0.2">
      <c r="A333" s="11" t="s">
        <v>280</v>
      </c>
      <c r="B333" s="50" t="s">
        <v>271</v>
      </c>
      <c r="C333" s="50" t="s">
        <v>1251</v>
      </c>
      <c r="D333" s="50">
        <v>12</v>
      </c>
      <c r="E333" s="115">
        <v>7.9894557400000004</v>
      </c>
      <c r="F333" s="225">
        <f t="shared" si="23"/>
        <v>0.42580222598044809</v>
      </c>
      <c r="G333" s="95">
        <v>170.33799999999999</v>
      </c>
      <c r="H333" s="88">
        <v>638.14</v>
      </c>
      <c r="I333" s="85">
        <v>18.34</v>
      </c>
      <c r="J333" s="31">
        <v>6.845E-4</v>
      </c>
      <c r="K333" s="104">
        <f t="shared" si="21"/>
        <v>249.03216374269002</v>
      </c>
      <c r="L333" s="52">
        <f t="shared" si="22"/>
        <v>0.23644462449086476</v>
      </c>
      <c r="M333" s="95">
        <v>0.432</v>
      </c>
      <c r="N333" s="229">
        <v>329.81666666666666</v>
      </c>
      <c r="O333" s="229">
        <v>196.92</v>
      </c>
      <c r="P333" s="229">
        <v>44.33</v>
      </c>
      <c r="Q333" s="127">
        <v>-4.9080000000000004</v>
      </c>
      <c r="R333" s="134">
        <v>991.48</v>
      </c>
      <c r="S333" s="33">
        <v>8.2000000000000007E-3</v>
      </c>
      <c r="T333" s="32">
        <v>-7.9961999999999998E-6</v>
      </c>
      <c r="U333" s="146">
        <v>0.24890000000000001</v>
      </c>
      <c r="V333" s="147">
        <v>0.25590000000000002</v>
      </c>
      <c r="W333" s="148">
        <v>0.28570000000000001</v>
      </c>
      <c r="X333" s="164">
        <v>25.535</v>
      </c>
      <c r="Y333" s="171">
        <v>-3462.8</v>
      </c>
      <c r="Z333" s="178">
        <v>-5.6935000000000002</v>
      </c>
      <c r="AA333" s="34">
        <v>0</v>
      </c>
      <c r="AB333" s="53">
        <v>0</v>
      </c>
      <c r="AC333" s="194">
        <v>217.38200000000001</v>
      </c>
      <c r="AD333" s="33">
        <v>0.91678000000000004</v>
      </c>
      <c r="AE333" s="34">
        <v>-2.4483999999999999E-3</v>
      </c>
      <c r="AF333" s="53">
        <v>3.2152999999999999E-6</v>
      </c>
      <c r="AG333" s="129">
        <v>0.15809999999999999</v>
      </c>
      <c r="AH333" s="25">
        <v>-6.3723E-5</v>
      </c>
      <c r="AI333" s="35">
        <v>-2.0311E-7</v>
      </c>
      <c r="AJ333" s="202">
        <v>65.981999999999999</v>
      </c>
      <c r="AK333" s="203">
        <v>0.38</v>
      </c>
      <c r="AL333" s="206">
        <v>51.01</v>
      </c>
      <c r="AM333" s="208">
        <v>1.2222</v>
      </c>
      <c r="AN333" s="240">
        <v>23.455125625051998</v>
      </c>
      <c r="AO333" s="70"/>
      <c r="AP333" s="70"/>
      <c r="AQ333" s="70"/>
      <c r="AR333" s="70"/>
      <c r="AS333" s="70"/>
      <c r="AT333" s="70"/>
      <c r="AU333" s="70"/>
      <c r="AV333" s="70"/>
      <c r="AW333" s="70"/>
      <c r="AX333" s="70"/>
      <c r="AY333" s="70"/>
      <c r="AZ333" s="70"/>
      <c r="BA333" s="70"/>
      <c r="BB333" s="70"/>
      <c r="BC333" s="70"/>
      <c r="BD333" s="70"/>
      <c r="BE333" s="70"/>
      <c r="BF333" s="70"/>
    </row>
    <row r="334" spans="1:58" x14ac:dyDescent="0.2">
      <c r="A334" s="11" t="s">
        <v>281</v>
      </c>
      <c r="B334" s="50" t="s">
        <v>271</v>
      </c>
      <c r="C334" s="50" t="s">
        <v>1252</v>
      </c>
      <c r="D334" s="50">
        <v>12</v>
      </c>
      <c r="E334" s="115">
        <v>7.0019322187500004</v>
      </c>
      <c r="F334" s="225">
        <f t="shared" si="23"/>
        <v>0.36371315325094472</v>
      </c>
      <c r="G334" s="95">
        <v>170.33799999999999</v>
      </c>
      <c r="H334" s="88">
        <v>657.43</v>
      </c>
      <c r="I334" s="85">
        <v>18.34</v>
      </c>
      <c r="J334" s="31">
        <v>6.845E-4</v>
      </c>
      <c r="K334" s="104">
        <f t="shared" si="21"/>
        <v>249.03216374269002</v>
      </c>
      <c r="L334" s="52">
        <f t="shared" si="22"/>
        <v>0.22950697819174734</v>
      </c>
      <c r="M334" s="95">
        <v>0.432</v>
      </c>
      <c r="N334" s="229">
        <v>338.70555555555552</v>
      </c>
      <c r="O334" s="229">
        <v>196.92</v>
      </c>
      <c r="P334" s="229">
        <v>44.35</v>
      </c>
      <c r="Q334" s="127">
        <v>-5.1616999999999997</v>
      </c>
      <c r="R334" s="134">
        <v>1056</v>
      </c>
      <c r="S334" s="33">
        <v>8.5000000000000006E-3</v>
      </c>
      <c r="T334" s="32">
        <v>-7.9187999999999995E-6</v>
      </c>
      <c r="U334" s="146">
        <v>0.24890000000000001</v>
      </c>
      <c r="V334" s="147">
        <v>0.25040000000000001</v>
      </c>
      <c r="W334" s="148">
        <v>0.28570000000000001</v>
      </c>
      <c r="X334" s="164">
        <v>24.916</v>
      </c>
      <c r="Y334" s="171">
        <v>-3514.8</v>
      </c>
      <c r="Z334" s="178">
        <v>-5.4760999999999997</v>
      </c>
      <c r="AA334" s="34">
        <v>0</v>
      </c>
      <c r="AB334" s="53">
        <v>0</v>
      </c>
      <c r="AC334" s="194">
        <v>223.47200000000001</v>
      </c>
      <c r="AD334" s="33">
        <v>0.87117</v>
      </c>
      <c r="AE334" s="34">
        <v>-2.2721E-3</v>
      </c>
      <c r="AF334" s="53">
        <v>2.9548000000000001E-6</v>
      </c>
      <c r="AG334" s="129">
        <v>0.1585</v>
      </c>
      <c r="AH334" s="25">
        <v>-6.2668000000000004E-5</v>
      </c>
      <c r="AI334" s="35">
        <v>-1.9114999999999999E-7</v>
      </c>
      <c r="AJ334" s="202">
        <v>68.168999999999997</v>
      </c>
      <c r="AK334" s="203">
        <v>0.38</v>
      </c>
      <c r="AL334" s="206">
        <v>51.543999999999997</v>
      </c>
      <c r="AM334" s="208">
        <v>1.2222</v>
      </c>
      <c r="AN334" s="240">
        <v>18.808878487028501</v>
      </c>
      <c r="AO334" s="70"/>
      <c r="AP334" s="70"/>
      <c r="AQ334" s="70"/>
      <c r="AR334" s="70"/>
      <c r="AS334" s="70"/>
      <c r="AT334" s="70"/>
      <c r="AU334" s="70"/>
      <c r="AV334" s="70"/>
      <c r="AW334" s="70"/>
      <c r="AX334" s="70"/>
      <c r="AY334" s="70"/>
      <c r="AZ334" s="70"/>
      <c r="BA334" s="70"/>
      <c r="BB334" s="70"/>
      <c r="BC334" s="70"/>
      <c r="BD334" s="70"/>
      <c r="BE334" s="70"/>
      <c r="BF334" s="70"/>
    </row>
    <row r="335" spans="1:58" x14ac:dyDescent="0.2">
      <c r="A335" s="11" t="s">
        <v>282</v>
      </c>
      <c r="B335" s="50" t="s">
        <v>271</v>
      </c>
      <c r="C335" s="50" t="s">
        <v>1253</v>
      </c>
      <c r="D335" s="50">
        <v>12</v>
      </c>
      <c r="E335" s="115">
        <v>7.1800603875000002</v>
      </c>
      <c r="F335" s="225">
        <f t="shared" si="23"/>
        <v>0.37491269694453955</v>
      </c>
      <c r="G335" s="95">
        <v>170.33799999999999</v>
      </c>
      <c r="H335" s="88">
        <v>651.91999999999996</v>
      </c>
      <c r="I335" s="85">
        <v>18.34</v>
      </c>
      <c r="J335" s="31">
        <v>6.845E-4</v>
      </c>
      <c r="K335" s="104">
        <f t="shared" si="21"/>
        <v>249.03216374269002</v>
      </c>
      <c r="L335" s="52">
        <f t="shared" si="22"/>
        <v>0.23144676137041426</v>
      </c>
      <c r="M335" s="95">
        <v>0.432</v>
      </c>
      <c r="N335" s="229">
        <v>335.92777777777775</v>
      </c>
      <c r="O335" s="229">
        <v>196.92</v>
      </c>
      <c r="P335" s="229">
        <v>44.37</v>
      </c>
      <c r="Q335" s="127">
        <v>-5.1002999999999998</v>
      </c>
      <c r="R335" s="134">
        <v>1039.0999999999999</v>
      </c>
      <c r="S335" s="33">
        <v>8.3999999999999995E-3</v>
      </c>
      <c r="T335" s="32">
        <v>-7.9564000000000006E-6</v>
      </c>
      <c r="U335" s="146">
        <v>0.24890000000000001</v>
      </c>
      <c r="V335" s="147">
        <v>0.25230000000000002</v>
      </c>
      <c r="W335" s="148">
        <v>0.28570000000000001</v>
      </c>
      <c r="X335" s="164">
        <v>25.088000000000001</v>
      </c>
      <c r="Y335" s="171">
        <v>-3499.8</v>
      </c>
      <c r="Z335" s="178">
        <v>-5.5365000000000002</v>
      </c>
      <c r="AA335" s="34">
        <v>0</v>
      </c>
      <c r="AB335" s="53">
        <v>0</v>
      </c>
      <c r="AC335" s="194">
        <v>221.965</v>
      </c>
      <c r="AD335" s="33">
        <v>0.88227</v>
      </c>
      <c r="AE335" s="34">
        <v>-2.3161000000000002E-3</v>
      </c>
      <c r="AF335" s="53">
        <v>3.0205999999999999E-6</v>
      </c>
      <c r="AG335" s="129">
        <v>0.15840000000000001</v>
      </c>
      <c r="AH335" s="25">
        <v>-6.2971000000000004E-5</v>
      </c>
      <c r="AI335" s="35">
        <v>-1.9445E-7</v>
      </c>
      <c r="AJ335" s="202">
        <v>67.543999999999997</v>
      </c>
      <c r="AK335" s="203">
        <v>0.38</v>
      </c>
      <c r="AL335" s="206">
        <v>51.393000000000001</v>
      </c>
      <c r="AM335" s="208">
        <v>1.2222</v>
      </c>
      <c r="AN335" s="240">
        <v>18.8038696043815</v>
      </c>
      <c r="AO335" s="70"/>
      <c r="AP335" s="70"/>
      <c r="AQ335" s="70"/>
      <c r="AR335" s="70"/>
      <c r="AS335" s="70"/>
      <c r="AT335" s="70"/>
      <c r="AU335" s="70"/>
      <c r="AV335" s="70"/>
      <c r="AW335" s="70"/>
      <c r="AX335" s="70"/>
      <c r="AY335" s="70"/>
      <c r="AZ335" s="70"/>
      <c r="BA335" s="70"/>
      <c r="BB335" s="70"/>
      <c r="BC335" s="70"/>
      <c r="BD335" s="70"/>
      <c r="BE335" s="70"/>
      <c r="BF335" s="70"/>
    </row>
    <row r="336" spans="1:58" x14ac:dyDescent="0.2">
      <c r="A336" s="11" t="s">
        <v>283</v>
      </c>
      <c r="B336" s="50" t="s">
        <v>271</v>
      </c>
      <c r="C336" s="50" t="s">
        <v>1254</v>
      </c>
      <c r="D336" s="50">
        <v>12</v>
      </c>
      <c r="E336" s="115">
        <v>6.7075639200000001</v>
      </c>
      <c r="F336" s="225">
        <f t="shared" si="23"/>
        <v>0.34520518425875912</v>
      </c>
      <c r="G336" s="95">
        <v>170.33799999999999</v>
      </c>
      <c r="H336" s="88">
        <v>634.39</v>
      </c>
      <c r="I336" s="85">
        <v>18.29</v>
      </c>
      <c r="J336" s="31">
        <v>6.8349999999999997E-4</v>
      </c>
      <c r="K336" s="104">
        <f t="shared" si="21"/>
        <v>249.39677891654466</v>
      </c>
      <c r="L336" s="52">
        <f t="shared" si="22"/>
        <v>0.23684709398453727</v>
      </c>
      <c r="M336" s="95">
        <v>0.46200000000000002</v>
      </c>
      <c r="N336" s="229">
        <v>329.81666666666666</v>
      </c>
      <c r="O336" s="229">
        <v>164.5</v>
      </c>
      <c r="P336" s="229">
        <v>44.3</v>
      </c>
      <c r="Q336" s="127">
        <v>-5.1597999999999997</v>
      </c>
      <c r="R336" s="134">
        <v>1021.3</v>
      </c>
      <c r="S336" s="33">
        <v>8.8999999999999999E-3</v>
      </c>
      <c r="T336" s="32">
        <v>-8.6349999999999995E-6</v>
      </c>
      <c r="U336" s="146">
        <v>0.2492</v>
      </c>
      <c r="V336" s="147">
        <v>0.25619999999999998</v>
      </c>
      <c r="W336" s="148">
        <v>0.28570000000000001</v>
      </c>
      <c r="X336" s="164">
        <v>25.867999999999999</v>
      </c>
      <c r="Y336" s="171">
        <v>-3511</v>
      </c>
      <c r="Z336" s="178">
        <v>-5.7793000000000001</v>
      </c>
      <c r="AA336" s="34">
        <v>0</v>
      </c>
      <c r="AB336" s="53">
        <v>0</v>
      </c>
      <c r="AC336" s="194">
        <v>231.08500000000001</v>
      </c>
      <c r="AD336" s="33">
        <v>0.84975999999999996</v>
      </c>
      <c r="AE336" s="34">
        <v>-2.3278000000000001E-3</v>
      </c>
      <c r="AF336" s="53">
        <v>3.1841999999999999E-6</v>
      </c>
      <c r="AG336" s="129">
        <v>0.16159999999999999</v>
      </c>
      <c r="AH336" s="25">
        <v>-7.2977000000000003E-5</v>
      </c>
      <c r="AI336" s="35">
        <v>-1.9919E-7</v>
      </c>
      <c r="AJ336" s="202">
        <v>66.378</v>
      </c>
      <c r="AK336" s="203">
        <v>0.38</v>
      </c>
      <c r="AL336" s="206">
        <v>51.372999999999998</v>
      </c>
      <c r="AM336" s="208">
        <v>1.2222</v>
      </c>
      <c r="AN336" s="240">
        <v>29.607789251334001</v>
      </c>
      <c r="AO336" s="70"/>
      <c r="AP336" s="70"/>
      <c r="AQ336" s="70"/>
      <c r="AR336" s="70"/>
      <c r="AS336" s="70"/>
      <c r="AT336" s="70"/>
      <c r="AU336" s="70"/>
      <c r="AV336" s="70"/>
      <c r="AW336" s="70"/>
      <c r="AX336" s="70"/>
      <c r="AY336" s="70"/>
      <c r="AZ336" s="70"/>
      <c r="BA336" s="70"/>
      <c r="BB336" s="70"/>
      <c r="BC336" s="70"/>
      <c r="BD336" s="70"/>
      <c r="BE336" s="70"/>
      <c r="BF336" s="70"/>
    </row>
    <row r="337" spans="1:58" x14ac:dyDescent="0.2">
      <c r="A337" s="11" t="s">
        <v>284</v>
      </c>
      <c r="B337" s="50" t="s">
        <v>271</v>
      </c>
      <c r="C337" s="50" t="s">
        <v>1255</v>
      </c>
      <c r="D337" s="50">
        <v>12</v>
      </c>
      <c r="E337" s="115">
        <v>7.5408292474999996</v>
      </c>
      <c r="F337" s="225">
        <f t="shared" si="23"/>
        <v>0.39759550247278302</v>
      </c>
      <c r="G337" s="95">
        <v>170.33799999999999</v>
      </c>
      <c r="H337" s="88">
        <v>669.75</v>
      </c>
      <c r="I337" s="85">
        <v>18.39</v>
      </c>
      <c r="J337" s="31">
        <v>6.8550000000000002E-4</v>
      </c>
      <c r="K337" s="104">
        <f t="shared" si="21"/>
        <v>248.66861313868614</v>
      </c>
      <c r="L337" s="52">
        <f t="shared" si="22"/>
        <v>0.22622966805946118</v>
      </c>
      <c r="M337" s="95">
        <v>0.40300000000000002</v>
      </c>
      <c r="N337" s="229">
        <v>342.59444444444443</v>
      </c>
      <c r="O337" s="229">
        <v>229.34</v>
      </c>
      <c r="P337" s="229">
        <v>44.36</v>
      </c>
      <c r="Q337" s="127">
        <v>-5.0084999999999997</v>
      </c>
      <c r="R337" s="134">
        <v>1051.5</v>
      </c>
      <c r="S337" s="33">
        <v>7.9000000000000008E-3</v>
      </c>
      <c r="T337" s="32">
        <v>-7.2868999999999996E-6</v>
      </c>
      <c r="U337" s="146">
        <v>0.2485</v>
      </c>
      <c r="V337" s="147">
        <v>0.24560000000000001</v>
      </c>
      <c r="W337" s="148">
        <v>0.28570000000000001</v>
      </c>
      <c r="X337" s="164">
        <v>24.344999999999999</v>
      </c>
      <c r="Y337" s="171">
        <v>-3488.2</v>
      </c>
      <c r="Z337" s="178">
        <v>-5.3068999999999997</v>
      </c>
      <c r="AA337" s="34">
        <v>0</v>
      </c>
      <c r="AB337" s="53">
        <v>0</v>
      </c>
      <c r="AC337" s="194">
        <v>211.78399999999999</v>
      </c>
      <c r="AD337" s="33">
        <v>0.92179</v>
      </c>
      <c r="AE337" s="34">
        <v>-2.3313000000000001E-3</v>
      </c>
      <c r="AF337" s="53">
        <v>2.9042999999999999E-6</v>
      </c>
      <c r="AG337" s="129">
        <v>0.1552</v>
      </c>
      <c r="AH337" s="25">
        <v>-5.3402000000000001E-5</v>
      </c>
      <c r="AI337" s="35">
        <v>-1.8981E-7</v>
      </c>
      <c r="AJ337" s="202">
        <v>68.691999999999993</v>
      </c>
      <c r="AK337" s="203">
        <v>0.38</v>
      </c>
      <c r="AL337" s="206">
        <v>51.414000000000001</v>
      </c>
      <c r="AM337" s="208">
        <v>1.2222</v>
      </c>
      <c r="AN337" s="240">
        <v>14.973650463434399</v>
      </c>
      <c r="AO337" s="70"/>
      <c r="AP337" s="70"/>
      <c r="AQ337" s="70"/>
      <c r="AR337" s="70"/>
      <c r="AS337" s="70"/>
      <c r="AT337" s="70"/>
      <c r="AU337" s="70"/>
      <c r="AV337" s="70"/>
      <c r="AW337" s="70"/>
      <c r="AX337" s="70"/>
      <c r="AY337" s="70"/>
      <c r="AZ337" s="70"/>
      <c r="BA337" s="70"/>
      <c r="BB337" s="70"/>
      <c r="BC337" s="70"/>
      <c r="BD337" s="70"/>
      <c r="BE337" s="70"/>
      <c r="BF337" s="70"/>
    </row>
    <row r="338" spans="1:58" x14ac:dyDescent="0.2">
      <c r="A338" s="11" t="s">
        <v>285</v>
      </c>
      <c r="B338" s="50" t="s">
        <v>271</v>
      </c>
      <c r="C338" s="50" t="s">
        <v>1256</v>
      </c>
      <c r="D338" s="50">
        <v>12</v>
      </c>
      <c r="E338" s="115">
        <v>9.3640919</v>
      </c>
      <c r="F338" s="225">
        <f t="shared" si="23"/>
        <v>0.51223043014799019</v>
      </c>
      <c r="G338" s="95">
        <v>170.33799999999999</v>
      </c>
      <c r="H338" s="88">
        <v>664.26</v>
      </c>
      <c r="I338" s="85">
        <v>18.47</v>
      </c>
      <c r="J338" s="31">
        <v>6.7849999999999996E-4</v>
      </c>
      <c r="K338" s="104">
        <f t="shared" si="21"/>
        <v>251.23598820058999</v>
      </c>
      <c r="L338" s="52">
        <f t="shared" si="22"/>
        <v>0.22675061204771693</v>
      </c>
      <c r="M338" s="95">
        <v>0.40400000000000003</v>
      </c>
      <c r="N338" s="229">
        <v>339.81666666666666</v>
      </c>
      <c r="O338" s="229">
        <v>181.92</v>
      </c>
      <c r="P338" s="229">
        <v>44.61</v>
      </c>
      <c r="Q338" s="127">
        <v>-5.0239000000000003</v>
      </c>
      <c r="R338" s="134">
        <v>1045</v>
      </c>
      <c r="S338" s="33">
        <v>8.0000000000000002E-3</v>
      </c>
      <c r="T338" s="32">
        <v>-7.4444000000000002E-6</v>
      </c>
      <c r="U338" s="146">
        <v>0.25109999999999999</v>
      </c>
      <c r="V338" s="147">
        <v>0.24940000000000001</v>
      </c>
      <c r="W338" s="148">
        <v>0.28570000000000001</v>
      </c>
      <c r="X338" s="164">
        <v>24.53</v>
      </c>
      <c r="Y338" s="171">
        <v>-3477.3</v>
      </c>
      <c r="Z338" s="178">
        <v>-5.3692000000000002</v>
      </c>
      <c r="AA338" s="34">
        <v>0</v>
      </c>
      <c r="AB338" s="53">
        <v>0</v>
      </c>
      <c r="AC338" s="194">
        <v>231.226</v>
      </c>
      <c r="AD338" s="33">
        <v>0.78158000000000005</v>
      </c>
      <c r="AE338" s="34">
        <v>-2.0225E-3</v>
      </c>
      <c r="AF338" s="53">
        <v>2.6958999999999999E-6</v>
      </c>
      <c r="AG338" s="129">
        <v>0.15859999999999999</v>
      </c>
      <c r="AH338" s="25">
        <v>-6.6896000000000005E-5</v>
      </c>
      <c r="AI338" s="35">
        <v>-1.8063E-7</v>
      </c>
      <c r="AJ338" s="204">
        <v>68.063999999999993</v>
      </c>
      <c r="AK338" s="203">
        <v>0.38</v>
      </c>
      <c r="AL338" s="206">
        <v>51.369</v>
      </c>
      <c r="AM338" s="208">
        <v>1.2222</v>
      </c>
      <c r="AN338" s="240">
        <v>15.9724926611953</v>
      </c>
      <c r="AO338" s="70"/>
      <c r="AP338" s="70"/>
      <c r="AQ338" s="70"/>
      <c r="AR338" s="70"/>
      <c r="AS338" s="70"/>
      <c r="AT338" s="70"/>
      <c r="AU338" s="70"/>
      <c r="AV338" s="70"/>
      <c r="AW338" s="70"/>
      <c r="AX338" s="70"/>
      <c r="AY338" s="70"/>
      <c r="AZ338" s="70"/>
      <c r="BA338" s="70"/>
      <c r="BB338" s="70"/>
      <c r="BC338" s="70"/>
      <c r="BD338" s="70"/>
      <c r="BE338" s="70"/>
      <c r="BF338" s="70"/>
    </row>
    <row r="339" spans="1:58" x14ac:dyDescent="0.2">
      <c r="A339" s="11" t="s">
        <v>690</v>
      </c>
      <c r="B339" s="50" t="s">
        <v>271</v>
      </c>
      <c r="C339" s="63" t="s">
        <v>691</v>
      </c>
      <c r="D339" s="50">
        <v>12</v>
      </c>
      <c r="E339" s="115">
        <v>5.5793762349999998</v>
      </c>
      <c r="F339" s="225">
        <f t="shared" si="23"/>
        <v>0.27427206143265304</v>
      </c>
      <c r="G339" s="95">
        <v>170.33799999999999</v>
      </c>
      <c r="H339" s="89">
        <v>648.03</v>
      </c>
      <c r="I339" s="89">
        <v>18.22</v>
      </c>
      <c r="J339" s="62">
        <v>6.9050000000000003E-4</v>
      </c>
      <c r="K339" s="104">
        <f t="shared" si="21"/>
        <v>246.86666666666667</v>
      </c>
      <c r="L339" s="52">
        <f t="shared" si="22"/>
        <v>0.23334168602949029</v>
      </c>
      <c r="M339" s="98">
        <v>0.46100000000000002</v>
      </c>
      <c r="N339" s="231">
        <v>335.92777777777775</v>
      </c>
      <c r="O339" s="231">
        <v>211.92</v>
      </c>
      <c r="P339" s="231">
        <v>44.23</v>
      </c>
      <c r="Q339" s="128">
        <v>-5.2682000000000002</v>
      </c>
      <c r="R339" s="135">
        <v>1058.2</v>
      </c>
      <c r="S339" s="138">
        <v>8.8999999999999999E-3</v>
      </c>
      <c r="T339" s="24">
        <v>-8.4264999999999997E-6</v>
      </c>
      <c r="U339" s="149">
        <v>0.2467</v>
      </c>
      <c r="V339" s="150">
        <v>0.25319999999999998</v>
      </c>
      <c r="W339" s="151">
        <v>0.28570000000000001</v>
      </c>
      <c r="X339" s="167">
        <v>25.393000000000001</v>
      </c>
      <c r="Y339" s="173">
        <v>-3544.7</v>
      </c>
      <c r="Z339" s="180">
        <v>-5.6151</v>
      </c>
      <c r="AA339" s="34">
        <v>0</v>
      </c>
      <c r="AB339" s="34">
        <v>0</v>
      </c>
      <c r="AC339" s="195">
        <v>213.798</v>
      </c>
      <c r="AD339" s="27">
        <v>0.97553999999999996</v>
      </c>
      <c r="AE339" s="28">
        <v>-2.5676000000000002E-3</v>
      </c>
      <c r="AF339" s="57">
        <v>3.2654000000000001E-6</v>
      </c>
      <c r="AG339" s="197">
        <v>0.15820000000000001</v>
      </c>
      <c r="AH339" s="29">
        <v>-5.7912999999999999E-5</v>
      </c>
      <c r="AI339" s="30">
        <v>-2.0421E-7</v>
      </c>
      <c r="AJ339" s="202">
        <v>67.954999999999998</v>
      </c>
      <c r="AK339" s="203">
        <v>0.38</v>
      </c>
      <c r="AL339" s="206">
        <v>51.654000000000003</v>
      </c>
      <c r="AM339" s="208">
        <v>1.2222</v>
      </c>
      <c r="AN339" s="240">
        <v>25.7755006008917</v>
      </c>
      <c r="AO339" s="70"/>
      <c r="AP339" s="70"/>
      <c r="AQ339" s="70"/>
      <c r="AR339" s="70"/>
      <c r="AS339" s="70"/>
      <c r="AT339" s="70"/>
      <c r="AU339" s="70"/>
      <c r="AV339" s="70"/>
      <c r="AW339" s="70"/>
      <c r="AX339" s="70"/>
      <c r="AY339" s="70"/>
      <c r="AZ339" s="70"/>
      <c r="BA339" s="70"/>
      <c r="BB339" s="70"/>
      <c r="BC339" s="70"/>
      <c r="BD339" s="70"/>
      <c r="BE339" s="70"/>
      <c r="BF339" s="70"/>
    </row>
    <row r="340" spans="1:58" x14ac:dyDescent="0.2">
      <c r="A340" s="11" t="s">
        <v>286</v>
      </c>
      <c r="B340" s="50" t="s">
        <v>271</v>
      </c>
      <c r="C340" s="50" t="s">
        <v>1257</v>
      </c>
      <c r="D340" s="50">
        <v>12</v>
      </c>
      <c r="E340" s="115">
        <v>7.0742360975</v>
      </c>
      <c r="F340" s="225">
        <f t="shared" si="23"/>
        <v>0.36825915209525723</v>
      </c>
      <c r="G340" s="95">
        <v>170.33799999999999</v>
      </c>
      <c r="H340" s="88">
        <v>642.54999999999995</v>
      </c>
      <c r="I340" s="85">
        <v>18.22</v>
      </c>
      <c r="J340" s="31">
        <v>6.9050000000000003E-4</v>
      </c>
      <c r="K340" s="104">
        <f t="shared" si="21"/>
        <v>246.86666666666667</v>
      </c>
      <c r="L340" s="52">
        <f t="shared" si="22"/>
        <v>0.23533174507460994</v>
      </c>
      <c r="M340" s="95">
        <v>0.46100000000000002</v>
      </c>
      <c r="N340" s="229">
        <v>333.70555555555552</v>
      </c>
      <c r="O340" s="229">
        <v>211.92</v>
      </c>
      <c r="P340" s="229">
        <v>44.21</v>
      </c>
      <c r="Q340" s="127">
        <v>-5.1977000000000002</v>
      </c>
      <c r="R340" s="134">
        <v>1039.9000000000001</v>
      </c>
      <c r="S340" s="33">
        <v>8.8000000000000005E-3</v>
      </c>
      <c r="T340" s="32">
        <v>-8.4583E-6</v>
      </c>
      <c r="U340" s="146">
        <v>0.2467</v>
      </c>
      <c r="V340" s="147">
        <v>0.26019999999999999</v>
      </c>
      <c r="W340" s="148">
        <v>0.28570000000000001</v>
      </c>
      <c r="X340" s="164">
        <v>25.571000000000002</v>
      </c>
      <c r="Y340" s="171">
        <v>-3529.6</v>
      </c>
      <c r="Z340" s="178">
        <v>-5.6776999999999997</v>
      </c>
      <c r="AA340" s="34">
        <v>0</v>
      </c>
      <c r="AB340" s="53">
        <v>0</v>
      </c>
      <c r="AC340" s="194">
        <v>214.75899999999999</v>
      </c>
      <c r="AD340" s="33">
        <v>0.96840999999999999</v>
      </c>
      <c r="AE340" s="34">
        <v>-2.5590000000000001E-3</v>
      </c>
      <c r="AF340" s="53">
        <v>3.2661E-6</v>
      </c>
      <c r="AG340" s="129">
        <v>0.15809999999999999</v>
      </c>
      <c r="AH340" s="25">
        <v>-5.8109000000000002E-5</v>
      </c>
      <c r="AI340" s="35">
        <v>-2.0783E-7</v>
      </c>
      <c r="AJ340" s="202">
        <v>67.325999999999993</v>
      </c>
      <c r="AK340" s="203">
        <v>0.38</v>
      </c>
      <c r="AL340" s="206">
        <v>51.500999999999998</v>
      </c>
      <c r="AM340" s="208">
        <v>1.2222</v>
      </c>
      <c r="AN340" s="240">
        <v>37.728243724221699</v>
      </c>
      <c r="AO340" s="70"/>
      <c r="AP340" s="70"/>
      <c r="AQ340" s="70"/>
      <c r="AR340" s="70"/>
      <c r="AS340" s="70"/>
      <c r="AT340" s="70"/>
      <c r="AU340" s="70"/>
      <c r="AV340" s="70"/>
      <c r="AW340" s="70"/>
      <c r="AX340" s="70"/>
      <c r="AY340" s="70"/>
      <c r="AZ340" s="70"/>
      <c r="BA340" s="70"/>
      <c r="BB340" s="70"/>
      <c r="BC340" s="70"/>
      <c r="BD340" s="70"/>
      <c r="BE340" s="70"/>
      <c r="BF340" s="70"/>
    </row>
    <row r="341" spans="1:58" x14ac:dyDescent="0.2">
      <c r="A341" s="11" t="s">
        <v>287</v>
      </c>
      <c r="B341" s="50" t="s">
        <v>271</v>
      </c>
      <c r="C341" s="50" t="s">
        <v>1258</v>
      </c>
      <c r="D341" s="50">
        <v>12</v>
      </c>
      <c r="E341" s="115">
        <v>6.2568233475000001</v>
      </c>
      <c r="F341" s="225">
        <f t="shared" si="23"/>
        <v>0.31686554111520554</v>
      </c>
      <c r="G341" s="95">
        <v>170.33799999999999</v>
      </c>
      <c r="H341" s="88">
        <v>650.77</v>
      </c>
      <c r="I341" s="85">
        <v>18.22</v>
      </c>
      <c r="J341" s="31">
        <v>6.9050000000000003E-4</v>
      </c>
      <c r="K341" s="104">
        <f t="shared" si="21"/>
        <v>246.86666666666667</v>
      </c>
      <c r="L341" s="52">
        <f t="shared" si="22"/>
        <v>0.23235922491462516</v>
      </c>
      <c r="M341" s="95">
        <v>0.46100000000000002</v>
      </c>
      <c r="N341" s="229">
        <v>337.59444444444443</v>
      </c>
      <c r="O341" s="229">
        <v>211.92</v>
      </c>
      <c r="P341" s="229">
        <v>44.21</v>
      </c>
      <c r="Q341" s="127">
        <v>-5.3000999999999996</v>
      </c>
      <c r="R341" s="134">
        <v>1066.9000000000001</v>
      </c>
      <c r="S341" s="33">
        <v>8.8999999999999999E-3</v>
      </c>
      <c r="T341" s="32">
        <v>-8.4060000000000005E-6</v>
      </c>
      <c r="U341" s="146">
        <v>0.2467</v>
      </c>
      <c r="V341" s="147">
        <v>0.25600000000000001</v>
      </c>
      <c r="W341" s="148">
        <v>0.28570000000000001</v>
      </c>
      <c r="X341" s="164">
        <v>25.305</v>
      </c>
      <c r="Y341" s="171">
        <v>-3552.3</v>
      </c>
      <c r="Z341" s="178">
        <v>-5.5842999999999998</v>
      </c>
      <c r="AA341" s="34">
        <v>0</v>
      </c>
      <c r="AB341" s="53">
        <v>0</v>
      </c>
      <c r="AC341" s="194">
        <v>216.67099999999999</v>
      </c>
      <c r="AD341" s="33">
        <v>0.95394000000000001</v>
      </c>
      <c r="AE341" s="34">
        <v>-2.4981999999999999E-3</v>
      </c>
      <c r="AF341" s="53">
        <v>3.1744999999999998E-6</v>
      </c>
      <c r="AG341" s="129">
        <v>0.15820000000000001</v>
      </c>
      <c r="AH341" s="25">
        <v>-5.7812999999999997E-5</v>
      </c>
      <c r="AI341" s="35">
        <v>-2.0244E-7</v>
      </c>
      <c r="AJ341" s="202">
        <v>68.27</v>
      </c>
      <c r="AK341" s="203">
        <v>0.38</v>
      </c>
      <c r="AL341" s="206">
        <v>51.73</v>
      </c>
      <c r="AM341" s="208">
        <v>1.2222</v>
      </c>
      <c r="AN341" s="240">
        <v>32.220021739705402</v>
      </c>
      <c r="AO341" s="70"/>
      <c r="AP341" s="70"/>
      <c r="AQ341" s="70"/>
      <c r="AR341" s="70"/>
      <c r="AS341" s="70"/>
      <c r="AT341" s="70"/>
      <c r="AU341" s="70"/>
      <c r="AV341" s="70"/>
      <c r="AW341" s="70"/>
      <c r="AX341" s="70"/>
      <c r="AY341" s="70"/>
      <c r="AZ341" s="70"/>
      <c r="BA341" s="70"/>
      <c r="BB341" s="70"/>
      <c r="BC341" s="70"/>
      <c r="BD341" s="70"/>
      <c r="BE341" s="70"/>
      <c r="BF341" s="70"/>
    </row>
    <row r="342" spans="1:58" x14ac:dyDescent="0.2">
      <c r="A342" s="11" t="s">
        <v>288</v>
      </c>
      <c r="B342" s="50" t="s">
        <v>271</v>
      </c>
      <c r="C342" s="50" t="s">
        <v>1259</v>
      </c>
      <c r="D342" s="50">
        <v>12</v>
      </c>
      <c r="E342" s="115">
        <v>6.0600737750000002</v>
      </c>
      <c r="F342" s="225">
        <f t="shared" si="23"/>
        <v>0.30449520435503574</v>
      </c>
      <c r="G342" s="95">
        <v>170.33799999999999</v>
      </c>
      <c r="H342" s="88">
        <v>646.66</v>
      </c>
      <c r="I342" s="85">
        <v>18.22</v>
      </c>
      <c r="J342" s="31">
        <v>6.9050000000000003E-4</v>
      </c>
      <c r="K342" s="104">
        <f t="shared" si="21"/>
        <v>246.86666666666667</v>
      </c>
      <c r="L342" s="52">
        <f t="shared" si="22"/>
        <v>0.23383603871847741</v>
      </c>
      <c r="M342" s="95">
        <v>0.46100000000000002</v>
      </c>
      <c r="N342" s="229">
        <v>335.37222222222221</v>
      </c>
      <c r="O342" s="229">
        <v>211.92</v>
      </c>
      <c r="P342" s="229">
        <v>44.16</v>
      </c>
      <c r="Q342" s="127">
        <v>-5.2514000000000003</v>
      </c>
      <c r="R342" s="134">
        <v>1053.8</v>
      </c>
      <c r="S342" s="33">
        <v>8.8999999999999999E-3</v>
      </c>
      <c r="T342" s="32">
        <v>-8.4356999999999995E-6</v>
      </c>
      <c r="U342" s="146">
        <v>0.2467</v>
      </c>
      <c r="V342" s="147">
        <v>0.2581</v>
      </c>
      <c r="W342" s="148">
        <v>0.28570000000000001</v>
      </c>
      <c r="X342" s="164">
        <v>25.437000000000001</v>
      </c>
      <c r="Y342" s="171">
        <v>-3540.9</v>
      </c>
      <c r="Z342" s="178">
        <v>-5.6306000000000003</v>
      </c>
      <c r="AA342" s="34">
        <v>0</v>
      </c>
      <c r="AB342" s="53">
        <v>0</v>
      </c>
      <c r="AC342" s="194">
        <v>215.739</v>
      </c>
      <c r="AD342" s="33">
        <v>0.96094999999999997</v>
      </c>
      <c r="AE342" s="34">
        <v>-2.5278000000000002E-3</v>
      </c>
      <c r="AF342" s="53">
        <v>3.2192999999999998E-6</v>
      </c>
      <c r="AG342" s="129">
        <v>0.15809999999999999</v>
      </c>
      <c r="AH342" s="25">
        <v>-5.7961999999999998E-5</v>
      </c>
      <c r="AI342" s="35">
        <v>-2.051E-7</v>
      </c>
      <c r="AJ342" s="202">
        <v>67.798000000000002</v>
      </c>
      <c r="AK342" s="203">
        <v>0.38</v>
      </c>
      <c r="AL342" s="206">
        <v>51.616</v>
      </c>
      <c r="AM342" s="208">
        <v>1.2222</v>
      </c>
      <c r="AN342" s="240">
        <v>31.486996620120902</v>
      </c>
      <c r="AO342" s="70"/>
      <c r="AP342" s="70"/>
      <c r="AQ342" s="70"/>
      <c r="AR342" s="70"/>
      <c r="AS342" s="70"/>
      <c r="AT342" s="70"/>
      <c r="AU342" s="70"/>
      <c r="AV342" s="70"/>
      <c r="AW342" s="70"/>
      <c r="AX342" s="70"/>
      <c r="AY342" s="70"/>
      <c r="AZ342" s="70"/>
      <c r="BA342" s="70"/>
      <c r="BB342" s="70"/>
      <c r="BC342" s="70"/>
      <c r="BD342" s="70"/>
      <c r="BE342" s="70"/>
      <c r="BF342" s="70"/>
    </row>
    <row r="343" spans="1:58" x14ac:dyDescent="0.2">
      <c r="A343" s="11" t="s">
        <v>289</v>
      </c>
      <c r="B343" s="50" t="s">
        <v>271</v>
      </c>
      <c r="C343" s="50" t="s">
        <v>1260</v>
      </c>
      <c r="D343" s="50">
        <v>12</v>
      </c>
      <c r="E343" s="115">
        <v>5.9858781675000001</v>
      </c>
      <c r="F343" s="225">
        <f t="shared" si="23"/>
        <v>0.29983026587899214</v>
      </c>
      <c r="G343" s="95">
        <v>170.33799999999999</v>
      </c>
      <c r="H343" s="88">
        <v>645.29</v>
      </c>
      <c r="I343" s="85">
        <v>18.22</v>
      </c>
      <c r="J343" s="31">
        <v>6.9050000000000003E-4</v>
      </c>
      <c r="K343" s="104">
        <f t="shared" si="21"/>
        <v>246.86666666666667</v>
      </c>
      <c r="L343" s="52">
        <f t="shared" si="22"/>
        <v>0.23433249050456478</v>
      </c>
      <c r="M343" s="95">
        <v>0.46100000000000002</v>
      </c>
      <c r="N343" s="229">
        <v>334.81666666666666</v>
      </c>
      <c r="O343" s="229">
        <v>211.92</v>
      </c>
      <c r="P343" s="229">
        <v>44.25</v>
      </c>
      <c r="Q343" s="127">
        <v>-5.2340999999999998</v>
      </c>
      <c r="R343" s="134">
        <v>1049.3</v>
      </c>
      <c r="S343" s="33">
        <v>8.8999999999999999E-3</v>
      </c>
      <c r="T343" s="32">
        <v>-8.4440000000000008E-6</v>
      </c>
      <c r="U343" s="146">
        <v>0.2467</v>
      </c>
      <c r="V343" s="147">
        <v>0.28139999999999998</v>
      </c>
      <c r="W343" s="148">
        <v>0.28570000000000001</v>
      </c>
      <c r="X343" s="164">
        <v>25.481000000000002</v>
      </c>
      <c r="Y343" s="171">
        <v>-3537.1</v>
      </c>
      <c r="Z343" s="178">
        <v>-5.6462000000000003</v>
      </c>
      <c r="AA343" s="34">
        <v>0</v>
      </c>
      <c r="AB343" s="53">
        <v>0</v>
      </c>
      <c r="AC343" s="194">
        <v>226.67400000000001</v>
      </c>
      <c r="AD343" s="33">
        <v>0.87943000000000005</v>
      </c>
      <c r="AE343" s="34">
        <v>-2.2926000000000001E-3</v>
      </c>
      <c r="AF343" s="53">
        <v>2.9313000000000002E-6</v>
      </c>
      <c r="AG343" s="129">
        <v>0.15809999999999999</v>
      </c>
      <c r="AH343" s="25">
        <v>-5.8012E-5</v>
      </c>
      <c r="AI343" s="35">
        <v>-2.0601E-7</v>
      </c>
      <c r="AJ343" s="202">
        <v>67.641000000000005</v>
      </c>
      <c r="AK343" s="203">
        <v>0.38</v>
      </c>
      <c r="AL343" s="206">
        <v>51.576999999999998</v>
      </c>
      <c r="AM343" s="208">
        <v>1.2222</v>
      </c>
      <c r="AN343" s="240">
        <v>23.011552902926599</v>
      </c>
      <c r="AO343" s="70"/>
      <c r="AP343" s="70"/>
      <c r="AQ343" s="70"/>
      <c r="AR343" s="70"/>
      <c r="AS343" s="70"/>
      <c r="AT343" s="70"/>
      <c r="AU343" s="70"/>
      <c r="AV343" s="70"/>
      <c r="AW343" s="70"/>
      <c r="AX343" s="70"/>
      <c r="AY343" s="70"/>
      <c r="AZ343" s="70"/>
      <c r="BA343" s="70"/>
      <c r="BB343" s="70"/>
      <c r="BC343" s="70"/>
      <c r="BD343" s="70"/>
      <c r="BE343" s="70"/>
      <c r="BF343" s="70"/>
    </row>
    <row r="344" spans="1:58" x14ac:dyDescent="0.2">
      <c r="A344" s="11" t="s">
        <v>692</v>
      </c>
      <c r="B344" s="50" t="s">
        <v>271</v>
      </c>
      <c r="C344" s="63" t="s">
        <v>693</v>
      </c>
      <c r="D344" s="50">
        <v>12</v>
      </c>
      <c r="E344" s="115">
        <v>4.4205413250000003</v>
      </c>
      <c r="F344" s="225">
        <f t="shared" si="23"/>
        <v>0.20141203991397327</v>
      </c>
      <c r="G344" s="95">
        <v>170.33799999999999</v>
      </c>
      <c r="H344" s="89">
        <v>642.97</v>
      </c>
      <c r="I344" s="89">
        <v>18.170000000000002</v>
      </c>
      <c r="J344" s="62">
        <v>6.8950000000000001E-4</v>
      </c>
      <c r="K344" s="104">
        <f t="shared" si="21"/>
        <v>247.22496371552973</v>
      </c>
      <c r="L344" s="52">
        <f t="shared" si="22"/>
        <v>0.23419273536103991</v>
      </c>
      <c r="M344" s="98">
        <v>0.49099999999999999</v>
      </c>
      <c r="N344" s="231">
        <v>335.37222222222221</v>
      </c>
      <c r="O344" s="231">
        <v>179.5</v>
      </c>
      <c r="P344" s="231">
        <v>44.23</v>
      </c>
      <c r="Q344" s="128">
        <v>-5.5022000000000002</v>
      </c>
      <c r="R344" s="135">
        <v>1083.7</v>
      </c>
      <c r="S344" s="138">
        <v>9.5999999999999992E-3</v>
      </c>
      <c r="T344" s="24">
        <v>-9.0587000000000002E-6</v>
      </c>
      <c r="U344" s="149">
        <v>0.24709999999999999</v>
      </c>
      <c r="V344" s="150">
        <v>0.25600000000000001</v>
      </c>
      <c r="W344" s="151">
        <v>0.28570000000000001</v>
      </c>
      <c r="X344" s="167">
        <v>25.765000000000001</v>
      </c>
      <c r="Y344" s="173">
        <v>-3589.9</v>
      </c>
      <c r="Z344" s="180">
        <v>-5.7145000000000001</v>
      </c>
      <c r="AA344" s="34">
        <v>0</v>
      </c>
      <c r="AB344" s="34">
        <v>0</v>
      </c>
      <c r="AC344" s="195">
        <v>228.756</v>
      </c>
      <c r="AD344" s="27">
        <v>0.90042</v>
      </c>
      <c r="AE344" s="28">
        <v>-2.4296000000000001E-3</v>
      </c>
      <c r="AF344" s="57">
        <v>3.2182E-6</v>
      </c>
      <c r="AG344" s="197">
        <v>0.16170000000000001</v>
      </c>
      <c r="AH344" s="29">
        <v>-6.7440000000000005E-5</v>
      </c>
      <c r="AI344" s="30">
        <v>-2.0095000000000001E-7</v>
      </c>
      <c r="AJ344" s="202">
        <v>68.201999999999998</v>
      </c>
      <c r="AK344" s="203">
        <v>0.38</v>
      </c>
      <c r="AL344" s="206">
        <v>51.991999999999997</v>
      </c>
      <c r="AM344" s="208">
        <v>1.2222</v>
      </c>
      <c r="AN344" s="240">
        <v>25.619718738858801</v>
      </c>
      <c r="AO344" s="70"/>
      <c r="AP344" s="70"/>
      <c r="AQ344" s="70"/>
      <c r="AR344" s="70"/>
      <c r="AS344" s="70"/>
      <c r="AT344" s="70"/>
      <c r="AU344" s="70"/>
      <c r="AV344" s="70"/>
      <c r="AW344" s="70"/>
      <c r="AX344" s="70"/>
      <c r="AY344" s="70"/>
      <c r="AZ344" s="70"/>
      <c r="BA344" s="70"/>
      <c r="BB344" s="70"/>
      <c r="BC344" s="70"/>
      <c r="BD344" s="70"/>
      <c r="BE344" s="70"/>
      <c r="BF344" s="70"/>
    </row>
    <row r="345" spans="1:58" x14ac:dyDescent="0.2">
      <c r="A345" s="11" t="s">
        <v>290</v>
      </c>
      <c r="B345" s="50" t="s">
        <v>271</v>
      </c>
      <c r="C345" s="50" t="s">
        <v>1261</v>
      </c>
      <c r="D345" s="50">
        <v>12</v>
      </c>
      <c r="E345" s="115">
        <v>5.4031644200000004</v>
      </c>
      <c r="F345" s="225">
        <f t="shared" si="23"/>
        <v>0.26319300563104142</v>
      </c>
      <c r="G345" s="95">
        <v>170.33799999999999</v>
      </c>
      <c r="H345" s="88">
        <v>636.16</v>
      </c>
      <c r="I345" s="85">
        <v>18.170000000000002</v>
      </c>
      <c r="J345" s="31">
        <v>6.8950000000000001E-4</v>
      </c>
      <c r="K345" s="104">
        <f t="shared" si="21"/>
        <v>247.22496371552973</v>
      </c>
      <c r="L345" s="52">
        <f t="shared" si="22"/>
        <v>0.23669973443015568</v>
      </c>
      <c r="M345" s="95">
        <v>0.49099999999999999</v>
      </c>
      <c r="N345" s="229">
        <v>332.03888888888889</v>
      </c>
      <c r="O345" s="229">
        <v>179.5</v>
      </c>
      <c r="P345" s="229">
        <v>44.18</v>
      </c>
      <c r="Q345" s="127">
        <v>-5.4128999999999996</v>
      </c>
      <c r="R345" s="134">
        <v>1060.5</v>
      </c>
      <c r="S345" s="33">
        <v>9.4999999999999998E-3</v>
      </c>
      <c r="T345" s="32">
        <v>-9.1087999999999999E-6</v>
      </c>
      <c r="U345" s="146">
        <v>0.24709999999999999</v>
      </c>
      <c r="V345" s="147">
        <v>0.26019999999999999</v>
      </c>
      <c r="W345" s="148">
        <v>0.28570000000000001</v>
      </c>
      <c r="X345" s="164">
        <v>25.992999999999999</v>
      </c>
      <c r="Y345" s="171">
        <v>-3570.7</v>
      </c>
      <c r="Z345" s="178">
        <v>-5.7945000000000002</v>
      </c>
      <c r="AA345" s="34">
        <v>0</v>
      </c>
      <c r="AB345" s="53">
        <v>0</v>
      </c>
      <c r="AC345" s="194">
        <v>227.65700000000001</v>
      </c>
      <c r="AD345" s="33">
        <v>0.90827000000000002</v>
      </c>
      <c r="AE345" s="34">
        <v>-2.4686999999999999E-3</v>
      </c>
      <c r="AF345" s="53">
        <v>3.2828999999999999E-6</v>
      </c>
      <c r="AG345" s="129">
        <v>0.16159999999999999</v>
      </c>
      <c r="AH345" s="25">
        <v>-6.7917999999999996E-5</v>
      </c>
      <c r="AI345" s="35">
        <v>-2.0529000000000001E-7</v>
      </c>
      <c r="AJ345" s="202">
        <v>67.412000000000006</v>
      </c>
      <c r="AK345" s="203">
        <v>0.38</v>
      </c>
      <c r="AL345" s="206">
        <v>51.798000000000002</v>
      </c>
      <c r="AM345" s="208">
        <v>1.2222</v>
      </c>
      <c r="AN345" s="240">
        <v>33.950730019066</v>
      </c>
      <c r="AO345" s="70"/>
      <c r="AP345" s="70"/>
      <c r="AQ345" s="70"/>
      <c r="AR345" s="70"/>
      <c r="AS345" s="70"/>
      <c r="AT345" s="70"/>
      <c r="AU345" s="70"/>
      <c r="AV345" s="70"/>
      <c r="AW345" s="70"/>
      <c r="AX345" s="70"/>
      <c r="AY345" s="70"/>
      <c r="AZ345" s="70"/>
      <c r="BA345" s="70"/>
      <c r="BB345" s="70"/>
      <c r="BC345" s="70"/>
      <c r="BD345" s="70"/>
      <c r="BE345" s="70"/>
      <c r="BF345" s="70"/>
    </row>
    <row r="346" spans="1:58" x14ac:dyDescent="0.2">
      <c r="A346" s="11" t="s">
        <v>291</v>
      </c>
      <c r="B346" s="50" t="s">
        <v>271</v>
      </c>
      <c r="C346" s="50" t="s">
        <v>1262</v>
      </c>
      <c r="D346" s="50">
        <v>12</v>
      </c>
      <c r="E346" s="115">
        <v>6.0606479425000002</v>
      </c>
      <c r="F346" s="225">
        <f t="shared" si="23"/>
        <v>0.30453130428268232</v>
      </c>
      <c r="G346" s="95">
        <v>170.33799999999999</v>
      </c>
      <c r="H346" s="88">
        <v>642.54999999999995</v>
      </c>
      <c r="I346" s="85">
        <v>18.22</v>
      </c>
      <c r="J346" s="31">
        <v>6.9050000000000003E-4</v>
      </c>
      <c r="K346" s="104">
        <f t="shared" si="21"/>
        <v>246.86666666666667</v>
      </c>
      <c r="L346" s="52">
        <f t="shared" si="22"/>
        <v>0.23533174507460994</v>
      </c>
      <c r="M346" s="95">
        <v>0.46100000000000002</v>
      </c>
      <c r="N346" s="229">
        <v>333.70555555555552</v>
      </c>
      <c r="O346" s="229">
        <v>211.92</v>
      </c>
      <c r="P346" s="229">
        <v>44.2</v>
      </c>
      <c r="Q346" s="127">
        <v>-5.1977000000000002</v>
      </c>
      <c r="R346" s="134">
        <v>1039.9000000000001</v>
      </c>
      <c r="S346" s="33">
        <v>8.8000000000000005E-3</v>
      </c>
      <c r="T346" s="32">
        <v>-8.4583E-6</v>
      </c>
      <c r="U346" s="146">
        <v>0.2467</v>
      </c>
      <c r="V346" s="147">
        <v>0.25779999999999997</v>
      </c>
      <c r="W346" s="148">
        <v>0.28570000000000001</v>
      </c>
      <c r="X346" s="164">
        <v>25.571000000000002</v>
      </c>
      <c r="Y346" s="171">
        <v>-3529.6</v>
      </c>
      <c r="Z346" s="178">
        <v>-5.6776999999999997</v>
      </c>
      <c r="AA346" s="34">
        <v>0</v>
      </c>
      <c r="AB346" s="53">
        <v>0</v>
      </c>
      <c r="AC346" s="194">
        <v>213.49</v>
      </c>
      <c r="AD346" s="33">
        <v>0.97797000000000001</v>
      </c>
      <c r="AE346" s="34">
        <v>-2.5872E-3</v>
      </c>
      <c r="AF346" s="53">
        <v>3.3009E-6</v>
      </c>
      <c r="AG346" s="129">
        <v>0.15809999999999999</v>
      </c>
      <c r="AH346" s="25">
        <v>-5.8109000000000002E-5</v>
      </c>
      <c r="AI346" s="35">
        <v>-2.0783E-7</v>
      </c>
      <c r="AJ346" s="202">
        <v>67.325999999999993</v>
      </c>
      <c r="AK346" s="203">
        <v>0.38</v>
      </c>
      <c r="AL346" s="206">
        <v>51.500999999999998</v>
      </c>
      <c r="AM346" s="208">
        <v>1.2222</v>
      </c>
      <c r="AN346" s="240">
        <v>29.0333775356373</v>
      </c>
      <c r="AO346" s="70"/>
      <c r="AP346" s="70"/>
      <c r="AQ346" s="70"/>
      <c r="AR346" s="70"/>
      <c r="AS346" s="70"/>
      <c r="AT346" s="70"/>
      <c r="AU346" s="70"/>
      <c r="AV346" s="70"/>
      <c r="AW346" s="70"/>
      <c r="AX346" s="70"/>
      <c r="AY346" s="70"/>
      <c r="AZ346" s="70"/>
      <c r="BA346" s="70"/>
      <c r="BB346" s="70"/>
      <c r="BC346" s="70"/>
      <c r="BD346" s="70"/>
      <c r="BE346" s="70"/>
      <c r="BF346" s="70"/>
    </row>
    <row r="347" spans="1:58" x14ac:dyDescent="0.2">
      <c r="A347" s="11" t="s">
        <v>292</v>
      </c>
      <c r="B347" s="50" t="s">
        <v>271</v>
      </c>
      <c r="C347" s="50" t="s">
        <v>1263</v>
      </c>
      <c r="D347" s="50">
        <v>12</v>
      </c>
      <c r="E347" s="115">
        <v>5.4027656400000001</v>
      </c>
      <c r="F347" s="225">
        <f t="shared" si="23"/>
        <v>0.26316793293161678</v>
      </c>
      <c r="G347" s="95">
        <v>170.33799999999999</v>
      </c>
      <c r="H347" s="88">
        <v>640.25</v>
      </c>
      <c r="I347" s="85">
        <v>18.170000000000002</v>
      </c>
      <c r="J347" s="31">
        <v>6.8950000000000001E-4</v>
      </c>
      <c r="K347" s="104">
        <f t="shared" si="21"/>
        <v>247.22496371552973</v>
      </c>
      <c r="L347" s="52">
        <f t="shared" si="22"/>
        <v>0.23518766584160536</v>
      </c>
      <c r="M347" s="95">
        <v>0.49099999999999999</v>
      </c>
      <c r="N347" s="229">
        <v>334.26111111111106</v>
      </c>
      <c r="O347" s="229">
        <v>179.5</v>
      </c>
      <c r="P347" s="229">
        <v>44.17</v>
      </c>
      <c r="Q347" s="127">
        <v>-5.4683000000000002</v>
      </c>
      <c r="R347" s="134">
        <v>1074.7</v>
      </c>
      <c r="S347" s="33">
        <v>9.4999999999999998E-3</v>
      </c>
      <c r="T347" s="32">
        <v>-9.0813000000000006E-6</v>
      </c>
      <c r="U347" s="146">
        <v>0.24709999999999999</v>
      </c>
      <c r="V347" s="147">
        <v>0.2606</v>
      </c>
      <c r="W347" s="148">
        <v>0.28570000000000001</v>
      </c>
      <c r="X347" s="164">
        <v>25.855</v>
      </c>
      <c r="Y347" s="171">
        <v>-3582.2</v>
      </c>
      <c r="Z347" s="178">
        <v>-5.7462999999999997</v>
      </c>
      <c r="AA347" s="34">
        <v>0</v>
      </c>
      <c r="AB347" s="53">
        <v>0</v>
      </c>
      <c r="AC347" s="194">
        <v>229.708</v>
      </c>
      <c r="AD347" s="33">
        <v>0.89290000000000003</v>
      </c>
      <c r="AE347" s="34">
        <v>-2.4126999999999998E-3</v>
      </c>
      <c r="AF347" s="53">
        <v>3.2024E-6</v>
      </c>
      <c r="AG347" s="129">
        <v>0.16159999999999999</v>
      </c>
      <c r="AH347" s="25">
        <v>-6.7631000000000004E-5</v>
      </c>
      <c r="AI347" s="35">
        <v>-2.0267E-7</v>
      </c>
      <c r="AJ347" s="202">
        <v>67.885999999999996</v>
      </c>
      <c r="AK347" s="203">
        <v>0.38</v>
      </c>
      <c r="AL347" s="206">
        <v>51.914000000000001</v>
      </c>
      <c r="AM347" s="208">
        <v>1.2222</v>
      </c>
      <c r="AN347" s="240">
        <v>40.590327182125399</v>
      </c>
      <c r="AO347" s="70"/>
      <c r="AP347" s="70"/>
      <c r="AQ347" s="70"/>
      <c r="AR347" s="70"/>
      <c r="AS347" s="70"/>
      <c r="AT347" s="70"/>
      <c r="AU347" s="70"/>
      <c r="AV347" s="70"/>
      <c r="AW347" s="70"/>
      <c r="AX347" s="70"/>
      <c r="AY347" s="70"/>
      <c r="AZ347" s="70"/>
      <c r="BA347" s="70"/>
      <c r="BB347" s="70"/>
      <c r="BC347" s="70"/>
      <c r="BD347" s="70"/>
      <c r="BE347" s="70"/>
      <c r="BF347" s="70"/>
    </row>
    <row r="348" spans="1:58" x14ac:dyDescent="0.2">
      <c r="A348" s="11" t="s">
        <v>293</v>
      </c>
      <c r="B348" s="50" t="s">
        <v>271</v>
      </c>
      <c r="C348" s="50" t="s">
        <v>1264</v>
      </c>
      <c r="D348" s="50">
        <v>12</v>
      </c>
      <c r="E348" s="115">
        <v>5.1054987299999999</v>
      </c>
      <c r="F348" s="225">
        <f t="shared" si="23"/>
        <v>0.24447771806797283</v>
      </c>
      <c r="G348" s="95">
        <v>170.33799999999999</v>
      </c>
      <c r="H348" s="88">
        <v>640.25</v>
      </c>
      <c r="I348" s="85">
        <v>18.170000000000002</v>
      </c>
      <c r="J348" s="31">
        <v>6.8950000000000001E-4</v>
      </c>
      <c r="K348" s="104">
        <f t="shared" si="21"/>
        <v>247.22496371552973</v>
      </c>
      <c r="L348" s="52">
        <f t="shared" si="22"/>
        <v>0.23518766584160536</v>
      </c>
      <c r="M348" s="95">
        <v>0.49099999999999999</v>
      </c>
      <c r="N348" s="229">
        <v>334.26111111111106</v>
      </c>
      <c r="O348" s="229">
        <v>179.5</v>
      </c>
      <c r="P348" s="229">
        <v>44.25</v>
      </c>
      <c r="Q348" s="127">
        <v>-5.4683000000000002</v>
      </c>
      <c r="R348" s="134">
        <v>1074.7</v>
      </c>
      <c r="S348" s="33">
        <v>9.4999999999999998E-3</v>
      </c>
      <c r="T348" s="32">
        <v>-9.0813000000000006E-6</v>
      </c>
      <c r="U348" s="146">
        <v>0.24709999999999999</v>
      </c>
      <c r="V348" s="147">
        <v>0.25819999999999999</v>
      </c>
      <c r="W348" s="148">
        <v>0.28570000000000001</v>
      </c>
      <c r="X348" s="164">
        <v>25.855</v>
      </c>
      <c r="Y348" s="171">
        <v>-3582.2</v>
      </c>
      <c r="Z348" s="178">
        <v>-5.7462999999999997</v>
      </c>
      <c r="AA348" s="34">
        <v>0</v>
      </c>
      <c r="AB348" s="53">
        <v>0</v>
      </c>
      <c r="AC348" s="194">
        <v>228.56299999999999</v>
      </c>
      <c r="AD348" s="33">
        <v>0.90164999999999995</v>
      </c>
      <c r="AE348" s="34">
        <v>-2.4394E-3</v>
      </c>
      <c r="AF348" s="53">
        <v>3.2364999999999998E-6</v>
      </c>
      <c r="AG348" s="129">
        <v>0.16159999999999999</v>
      </c>
      <c r="AH348" s="25">
        <v>-6.7631000000000004E-5</v>
      </c>
      <c r="AI348" s="35">
        <v>-2.0267E-7</v>
      </c>
      <c r="AJ348" s="202">
        <v>67.885999999999996</v>
      </c>
      <c r="AK348" s="203">
        <v>0.38</v>
      </c>
      <c r="AL348" s="206">
        <v>51.914000000000001</v>
      </c>
      <c r="AM348" s="208">
        <v>1.2222</v>
      </c>
      <c r="AN348" s="240">
        <v>30.908575425029699</v>
      </c>
      <c r="AO348" s="70"/>
      <c r="AP348" s="70"/>
      <c r="AQ348" s="70"/>
      <c r="AR348" s="70"/>
      <c r="AS348" s="70"/>
      <c r="AT348" s="70"/>
      <c r="AU348" s="70"/>
      <c r="AV348" s="70"/>
      <c r="AW348" s="70"/>
      <c r="AX348" s="70"/>
      <c r="AY348" s="70"/>
      <c r="AZ348" s="70"/>
      <c r="BA348" s="70"/>
      <c r="BB348" s="70"/>
      <c r="BC348" s="70"/>
      <c r="BD348" s="70"/>
      <c r="BE348" s="70"/>
      <c r="BF348" s="70"/>
    </row>
    <row r="349" spans="1:58" x14ac:dyDescent="0.2">
      <c r="A349" s="11" t="s">
        <v>294</v>
      </c>
      <c r="B349" s="50" t="s">
        <v>271</v>
      </c>
      <c r="C349" s="50" t="s">
        <v>1265</v>
      </c>
      <c r="D349" s="50">
        <v>12</v>
      </c>
      <c r="E349" s="115">
        <v>6.0875765775000001</v>
      </c>
      <c r="F349" s="225">
        <f t="shared" si="23"/>
        <v>0.3062244021593839</v>
      </c>
      <c r="G349" s="95">
        <v>170.33799999999999</v>
      </c>
      <c r="H349" s="88">
        <v>638.89</v>
      </c>
      <c r="I349" s="85">
        <v>18.170000000000002</v>
      </c>
      <c r="J349" s="31">
        <v>6.8950000000000001E-4</v>
      </c>
      <c r="K349" s="104">
        <f t="shared" si="21"/>
        <v>247.22496371552973</v>
      </c>
      <c r="L349" s="52">
        <f t="shared" si="22"/>
        <v>0.23568830793264542</v>
      </c>
      <c r="M349" s="95">
        <v>0.49099999999999999</v>
      </c>
      <c r="N349" s="229">
        <v>333.70555555555552</v>
      </c>
      <c r="O349" s="229">
        <v>179.5</v>
      </c>
      <c r="P349" s="229">
        <v>44.16</v>
      </c>
      <c r="Q349" s="127">
        <v>-5.4504999999999999</v>
      </c>
      <c r="R349" s="134">
        <v>1070</v>
      </c>
      <c r="S349" s="33">
        <v>9.4999999999999998E-3</v>
      </c>
      <c r="T349" s="32">
        <v>-9.0914000000000007E-6</v>
      </c>
      <c r="U349" s="146">
        <v>0.24709999999999999</v>
      </c>
      <c r="V349" s="147">
        <v>0.26279999999999998</v>
      </c>
      <c r="W349" s="148">
        <v>0.28570000000000001</v>
      </c>
      <c r="X349" s="164">
        <v>25.901</v>
      </c>
      <c r="Y349" s="171">
        <v>-3578.4</v>
      </c>
      <c r="Z349" s="178">
        <v>-5.7622999999999998</v>
      </c>
      <c r="AA349" s="34">
        <v>0</v>
      </c>
      <c r="AB349" s="53">
        <v>0</v>
      </c>
      <c r="AC349" s="194">
        <v>230.15199999999999</v>
      </c>
      <c r="AD349" s="33">
        <v>0.88939999999999997</v>
      </c>
      <c r="AE349" s="34">
        <v>-2.405E-3</v>
      </c>
      <c r="AF349" s="53">
        <v>3.1953999999999999E-6</v>
      </c>
      <c r="AG349" s="129">
        <v>0.16159999999999999</v>
      </c>
      <c r="AH349" s="25">
        <v>-6.7725999999999995E-5</v>
      </c>
      <c r="AI349" s="35">
        <v>-2.0354000000000001E-7</v>
      </c>
      <c r="AJ349" s="202">
        <v>67.727999999999994</v>
      </c>
      <c r="AK349" s="203">
        <v>0.38</v>
      </c>
      <c r="AL349" s="206">
        <v>51.875999999999998</v>
      </c>
      <c r="AM349" s="208">
        <v>1.2222</v>
      </c>
      <c r="AN349" s="240">
        <v>43.025760907511</v>
      </c>
      <c r="AO349" s="70"/>
      <c r="AP349" s="70"/>
      <c r="AQ349" s="70"/>
      <c r="AR349" s="70"/>
      <c r="AS349" s="70"/>
      <c r="AT349" s="70"/>
      <c r="AU349" s="70"/>
      <c r="AV349" s="70"/>
      <c r="AW349" s="70"/>
      <c r="AX349" s="70"/>
      <c r="AY349" s="70"/>
      <c r="AZ349" s="70"/>
      <c r="BA349" s="70"/>
      <c r="BB349" s="70"/>
      <c r="BC349" s="70"/>
      <c r="BD349" s="70"/>
      <c r="BE349" s="70"/>
      <c r="BF349" s="70"/>
    </row>
    <row r="350" spans="1:58" x14ac:dyDescent="0.2">
      <c r="A350" s="11" t="s">
        <v>295</v>
      </c>
      <c r="B350" s="50" t="s">
        <v>271</v>
      </c>
      <c r="C350" s="63" t="s">
        <v>696</v>
      </c>
      <c r="D350" s="50">
        <v>12</v>
      </c>
      <c r="E350" s="115">
        <v>7.38905617125</v>
      </c>
      <c r="F350" s="225">
        <f t="shared" si="23"/>
        <v>0.38805299602418875</v>
      </c>
      <c r="G350" s="95">
        <v>170.33799999999999</v>
      </c>
      <c r="H350" s="88">
        <v>637.13</v>
      </c>
      <c r="I350" s="85">
        <v>18.29</v>
      </c>
      <c r="J350" s="31">
        <v>6.8349999999999997E-4</v>
      </c>
      <c r="K350" s="104">
        <f t="shared" si="21"/>
        <v>249.39677891654466</v>
      </c>
      <c r="L350" s="52">
        <f t="shared" si="22"/>
        <v>0.2358285247168562</v>
      </c>
      <c r="M350" s="95">
        <v>0.46200000000000002</v>
      </c>
      <c r="N350" s="229">
        <v>330.92777777777775</v>
      </c>
      <c r="O350" s="229">
        <v>164.5</v>
      </c>
      <c r="P350" s="229">
        <v>44.34</v>
      </c>
      <c r="Q350" s="127">
        <v>-5.2020999999999997</v>
      </c>
      <c r="R350" s="134">
        <v>1031.4000000000001</v>
      </c>
      <c r="S350" s="33">
        <v>8.8999999999999999E-3</v>
      </c>
      <c r="T350" s="32">
        <v>-8.6280999999999996E-6</v>
      </c>
      <c r="U350" s="146">
        <v>0.2492</v>
      </c>
      <c r="V350" s="147">
        <v>0.25900000000000001</v>
      </c>
      <c r="W350" s="148">
        <v>0.28570000000000001</v>
      </c>
      <c r="X350" s="164">
        <v>25.774999999999999</v>
      </c>
      <c r="Y350" s="171">
        <v>-3518.5</v>
      </c>
      <c r="Z350" s="178">
        <v>-5.7468000000000004</v>
      </c>
      <c r="AA350" s="34">
        <v>0</v>
      </c>
      <c r="AB350" s="53">
        <v>0</v>
      </c>
      <c r="AC350" s="194">
        <v>233.47300000000001</v>
      </c>
      <c r="AD350" s="33">
        <v>0.83172000000000001</v>
      </c>
      <c r="AE350" s="34">
        <v>-2.2658999999999999E-3</v>
      </c>
      <c r="AF350" s="53">
        <v>3.0968000000000001E-6</v>
      </c>
      <c r="AG350" s="129">
        <v>0.16159999999999999</v>
      </c>
      <c r="AH350" s="25">
        <v>-7.2738999999999996E-5</v>
      </c>
      <c r="AI350" s="35">
        <v>-1.9749E-7</v>
      </c>
      <c r="AJ350" s="202">
        <v>66.691999999999993</v>
      </c>
      <c r="AK350" s="203">
        <v>0.38</v>
      </c>
      <c r="AL350" s="206">
        <v>51.45</v>
      </c>
      <c r="AM350" s="208">
        <v>1.2222</v>
      </c>
      <c r="AN350" s="240">
        <v>22.017039011371601</v>
      </c>
      <c r="AO350" s="70"/>
      <c r="AP350" s="70"/>
      <c r="AQ350" s="70"/>
      <c r="AR350" s="70"/>
      <c r="AS350" s="70"/>
      <c r="AT350" s="70"/>
      <c r="AU350" s="70"/>
      <c r="AV350" s="70"/>
      <c r="AW350" s="70"/>
      <c r="AX350" s="70"/>
      <c r="AY350" s="70"/>
      <c r="AZ350" s="70"/>
      <c r="BA350" s="70"/>
      <c r="BB350" s="70"/>
      <c r="BC350" s="70"/>
      <c r="BD350" s="70"/>
      <c r="BE350" s="70"/>
      <c r="BF350" s="70"/>
    </row>
    <row r="351" spans="1:58" x14ac:dyDescent="0.2">
      <c r="A351" s="11" t="s">
        <v>694</v>
      </c>
      <c r="B351" s="50" t="s">
        <v>271</v>
      </c>
      <c r="C351" s="63" t="s">
        <v>699</v>
      </c>
      <c r="D351" s="50">
        <v>12</v>
      </c>
      <c r="E351" s="115">
        <v>9.3545336250000002</v>
      </c>
      <c r="F351" s="225">
        <f t="shared" si="23"/>
        <v>0.51162946782266516</v>
      </c>
      <c r="G351" s="95">
        <v>170.33799999999999</v>
      </c>
      <c r="H351" s="89">
        <v>638.14</v>
      </c>
      <c r="I351" s="89">
        <v>18.34</v>
      </c>
      <c r="J351" s="62">
        <v>6.845E-4</v>
      </c>
      <c r="K351" s="104">
        <f t="shared" si="21"/>
        <v>249.03216374269002</v>
      </c>
      <c r="L351" s="52">
        <f t="shared" si="22"/>
        <v>0.23644462449086476</v>
      </c>
      <c r="M351" s="98">
        <v>0.432</v>
      </c>
      <c r="N351" s="231">
        <v>329.81666666666666</v>
      </c>
      <c r="O351" s="231">
        <v>196.92</v>
      </c>
      <c r="P351" s="231">
        <v>44.3</v>
      </c>
      <c r="Q351" s="128">
        <v>-4.9080000000000004</v>
      </c>
      <c r="R351" s="135">
        <v>991.48</v>
      </c>
      <c r="S351" s="138">
        <v>8.2000000000000007E-3</v>
      </c>
      <c r="T351" s="24">
        <v>-7.9961999999999998E-6</v>
      </c>
      <c r="U351" s="149">
        <v>0.24890000000000001</v>
      </c>
      <c r="V351" s="150">
        <v>0.2611</v>
      </c>
      <c r="W351" s="151">
        <v>0.28570000000000001</v>
      </c>
      <c r="X351" s="167">
        <v>25.535</v>
      </c>
      <c r="Y351" s="173">
        <v>-3462.8</v>
      </c>
      <c r="Z351" s="180">
        <v>-5.6935000000000002</v>
      </c>
      <c r="AA351" s="34">
        <v>0</v>
      </c>
      <c r="AB351" s="34">
        <v>0</v>
      </c>
      <c r="AC351" s="195">
        <v>219.94399999999999</v>
      </c>
      <c r="AD351" s="27">
        <v>0.89746000000000004</v>
      </c>
      <c r="AE351" s="28">
        <v>-2.3906000000000001E-3</v>
      </c>
      <c r="AF351" s="57">
        <v>3.1418000000000001E-6</v>
      </c>
      <c r="AG351" s="197">
        <v>0.15809999999999999</v>
      </c>
      <c r="AH351" s="29">
        <v>-6.3723E-5</v>
      </c>
      <c r="AI351" s="30">
        <v>-2.0311E-7</v>
      </c>
      <c r="AJ351" s="202">
        <v>65.981999999999999</v>
      </c>
      <c r="AK351" s="203">
        <v>0.38</v>
      </c>
      <c r="AL351" s="206">
        <v>51.01</v>
      </c>
      <c r="AM351" s="208">
        <v>1.2222</v>
      </c>
      <c r="AN351" s="240">
        <v>21.516163296380299</v>
      </c>
      <c r="AO351" s="70"/>
      <c r="AP351" s="70"/>
      <c r="AQ351" s="70"/>
      <c r="AR351" s="70"/>
      <c r="AS351" s="70"/>
      <c r="AT351" s="70"/>
      <c r="AU351" s="70"/>
      <c r="AV351" s="70"/>
      <c r="AW351" s="70"/>
      <c r="AX351" s="70"/>
      <c r="AY351" s="70"/>
      <c r="AZ351" s="70"/>
      <c r="BA351" s="70"/>
      <c r="BB351" s="70"/>
      <c r="BC351" s="70"/>
      <c r="BD351" s="70"/>
      <c r="BE351" s="70"/>
      <c r="BF351" s="70"/>
    </row>
    <row r="352" spans="1:58" x14ac:dyDescent="0.2">
      <c r="A352" s="11" t="s">
        <v>695</v>
      </c>
      <c r="B352" s="50" t="s">
        <v>271</v>
      </c>
      <c r="C352" s="63" t="s">
        <v>700</v>
      </c>
      <c r="D352" s="50">
        <v>12</v>
      </c>
      <c r="E352" s="115">
        <v>7.6931468887500003</v>
      </c>
      <c r="F352" s="225">
        <f t="shared" si="23"/>
        <v>0.40717224763586202</v>
      </c>
      <c r="G352" s="95">
        <v>170.33799999999999</v>
      </c>
      <c r="H352" s="89">
        <v>634.39</v>
      </c>
      <c r="I352" s="89">
        <v>18.29</v>
      </c>
      <c r="J352" s="62">
        <v>6.8349999999999997E-4</v>
      </c>
      <c r="K352" s="104">
        <f t="shared" si="21"/>
        <v>249.39677891654466</v>
      </c>
      <c r="L352" s="52">
        <f t="shared" si="22"/>
        <v>0.23684709398453727</v>
      </c>
      <c r="M352" s="98">
        <v>0.46200000000000002</v>
      </c>
      <c r="N352" s="231">
        <v>329.81666666666666</v>
      </c>
      <c r="O352" s="231">
        <v>164.5</v>
      </c>
      <c r="P352" s="231">
        <v>44.21</v>
      </c>
      <c r="Q352" s="128">
        <v>-5.1597999999999997</v>
      </c>
      <c r="R352" s="135">
        <v>1021.3</v>
      </c>
      <c r="S352" s="138">
        <v>8.8999999999999999E-3</v>
      </c>
      <c r="T352" s="24">
        <v>-8.6349999999999995E-6</v>
      </c>
      <c r="U352" s="149">
        <v>0.2492</v>
      </c>
      <c r="V352" s="150">
        <v>0.2611</v>
      </c>
      <c r="W352" s="151">
        <v>0.28570000000000001</v>
      </c>
      <c r="X352" s="167">
        <v>25.867999999999999</v>
      </c>
      <c r="Y352" s="173">
        <v>-3511</v>
      </c>
      <c r="Z352" s="180">
        <v>-5.7793000000000001</v>
      </c>
      <c r="AA352" s="34">
        <v>0</v>
      </c>
      <c r="AB352" s="34">
        <v>0</v>
      </c>
      <c r="AC352" s="195">
        <v>233.226</v>
      </c>
      <c r="AD352" s="27">
        <v>0.83337000000000006</v>
      </c>
      <c r="AE352" s="28">
        <v>-2.2769000000000001E-3</v>
      </c>
      <c r="AF352" s="57">
        <v>3.1169000000000002E-6</v>
      </c>
      <c r="AG352" s="197">
        <v>0.16159999999999999</v>
      </c>
      <c r="AH352" s="29">
        <v>-7.2977000000000003E-5</v>
      </c>
      <c r="AI352" s="30">
        <v>-1.9919E-7</v>
      </c>
      <c r="AJ352" s="202">
        <v>66.378</v>
      </c>
      <c r="AK352" s="203">
        <v>0.38</v>
      </c>
      <c r="AL352" s="206">
        <v>51.372999999999998</v>
      </c>
      <c r="AM352" s="208">
        <v>1.2222</v>
      </c>
      <c r="AN352" s="240">
        <v>25.502470171414199</v>
      </c>
      <c r="AO352" s="70"/>
      <c r="AP352" s="70"/>
      <c r="AQ352" s="70"/>
      <c r="AR352" s="70"/>
      <c r="AS352" s="70"/>
      <c r="AT352" s="70"/>
      <c r="AU352" s="70"/>
      <c r="AV352" s="70"/>
      <c r="AW352" s="70"/>
      <c r="AX352" s="70"/>
      <c r="AY352" s="70"/>
      <c r="AZ352" s="70"/>
      <c r="BA352" s="70"/>
      <c r="BB352" s="70"/>
      <c r="BC352" s="70"/>
      <c r="BD352" s="70"/>
      <c r="BE352" s="70"/>
      <c r="BF352" s="70"/>
    </row>
    <row r="353" spans="1:58" x14ac:dyDescent="0.2">
      <c r="A353" s="11" t="s">
        <v>296</v>
      </c>
      <c r="B353" s="50" t="s">
        <v>271</v>
      </c>
      <c r="C353" s="63" t="s">
        <v>697</v>
      </c>
      <c r="D353" s="50">
        <v>12</v>
      </c>
      <c r="E353" s="115">
        <v>8.3733027999999994</v>
      </c>
      <c r="F353" s="225">
        <f t="shared" si="23"/>
        <v>0.44993603901122903</v>
      </c>
      <c r="G353" s="95">
        <v>170.33799999999999</v>
      </c>
      <c r="H353" s="88">
        <v>635.48</v>
      </c>
      <c r="I353" s="85">
        <v>18.29</v>
      </c>
      <c r="J353" s="31">
        <v>6.8349999999999997E-4</v>
      </c>
      <c r="K353" s="104">
        <f t="shared" si="21"/>
        <v>249.39677891654466</v>
      </c>
      <c r="L353" s="52">
        <f t="shared" si="22"/>
        <v>0.23644084464161041</v>
      </c>
      <c r="M353" s="95">
        <v>0.46200000000000002</v>
      </c>
      <c r="N353" s="229">
        <v>329.81666666666666</v>
      </c>
      <c r="O353" s="229">
        <v>164.5</v>
      </c>
      <c r="P353" s="229">
        <v>44.2</v>
      </c>
      <c r="Q353" s="127">
        <v>-5.1769999999999996</v>
      </c>
      <c r="R353" s="134">
        <v>1025.4000000000001</v>
      </c>
      <c r="S353" s="33">
        <v>8.8999999999999999E-3</v>
      </c>
      <c r="T353" s="32">
        <v>-8.6326999999999995E-6</v>
      </c>
      <c r="U353" s="146">
        <v>0.2492</v>
      </c>
      <c r="V353" s="147">
        <v>0.26450000000000001</v>
      </c>
      <c r="W353" s="148">
        <v>0.28570000000000001</v>
      </c>
      <c r="X353" s="164">
        <v>25.831</v>
      </c>
      <c r="Y353" s="171">
        <v>-3514</v>
      </c>
      <c r="Z353" s="178">
        <v>-5.7663000000000002</v>
      </c>
      <c r="AA353" s="34">
        <v>0</v>
      </c>
      <c r="AB353" s="53">
        <v>0</v>
      </c>
      <c r="AC353" s="194">
        <v>235.16900000000001</v>
      </c>
      <c r="AD353" s="33">
        <v>0.81866000000000005</v>
      </c>
      <c r="AE353" s="34">
        <v>-2.2288999999999998E-3</v>
      </c>
      <c r="AF353" s="53">
        <v>3.0512999999999999E-6</v>
      </c>
      <c r="AG353" s="129">
        <v>0.16159999999999999</v>
      </c>
      <c r="AH353" s="25">
        <v>-7.2880999999999996E-5</v>
      </c>
      <c r="AI353" s="35">
        <v>-1.9851E-7</v>
      </c>
      <c r="AJ353" s="202">
        <v>66.504000000000005</v>
      </c>
      <c r="AK353" s="203">
        <v>0.38</v>
      </c>
      <c r="AL353" s="206">
        <v>51.404000000000003</v>
      </c>
      <c r="AM353" s="208">
        <v>1.2222</v>
      </c>
      <c r="AN353" s="240">
        <v>24.4409926631864</v>
      </c>
      <c r="AO353" s="70"/>
      <c r="AP353" s="70"/>
      <c r="AQ353" s="70"/>
      <c r="AR353" s="70"/>
      <c r="AS353" s="70"/>
      <c r="AT353" s="70"/>
      <c r="AU353" s="70"/>
      <c r="AV353" s="70"/>
      <c r="AW353" s="70"/>
      <c r="AX353" s="70"/>
      <c r="AY353" s="70"/>
      <c r="AZ353" s="70"/>
      <c r="BA353" s="70"/>
      <c r="BB353" s="70"/>
      <c r="BC353" s="70"/>
      <c r="BD353" s="70"/>
      <c r="BE353" s="70"/>
      <c r="BF353" s="70"/>
    </row>
    <row r="354" spans="1:58" x14ac:dyDescent="0.2">
      <c r="A354" s="11" t="s">
        <v>297</v>
      </c>
      <c r="B354" s="50" t="s">
        <v>271</v>
      </c>
      <c r="C354" s="63" t="s">
        <v>698</v>
      </c>
      <c r="D354" s="50">
        <v>12</v>
      </c>
      <c r="E354" s="115">
        <v>8.3537811000000008</v>
      </c>
      <c r="F354" s="225">
        <f t="shared" si="23"/>
        <v>0.44870864115687797</v>
      </c>
      <c r="G354" s="95">
        <v>170.33799999999999</v>
      </c>
      <c r="H354" s="88">
        <v>653.29</v>
      </c>
      <c r="I354" s="85">
        <v>18.34</v>
      </c>
      <c r="J354" s="31">
        <v>6.845E-4</v>
      </c>
      <c r="K354" s="104">
        <f t="shared" si="21"/>
        <v>249.03216374269002</v>
      </c>
      <c r="L354" s="52">
        <f t="shared" si="22"/>
        <v>0.23096139948966071</v>
      </c>
      <c r="M354" s="95">
        <v>0.432</v>
      </c>
      <c r="N354" s="229">
        <v>336.48333333333329</v>
      </c>
      <c r="O354" s="229">
        <v>196.92</v>
      </c>
      <c r="P354" s="229">
        <v>44.27</v>
      </c>
      <c r="Q354" s="127">
        <v>-5.1163999999999996</v>
      </c>
      <c r="R354" s="134">
        <v>1043.4000000000001</v>
      </c>
      <c r="S354" s="33">
        <v>8.3999999999999995E-3</v>
      </c>
      <c r="T354" s="32">
        <v>-7.9480000000000008E-6</v>
      </c>
      <c r="U354" s="146">
        <v>0.24890000000000001</v>
      </c>
      <c r="V354" s="147">
        <v>0.25480000000000003</v>
      </c>
      <c r="W354" s="148">
        <v>0.28570000000000001</v>
      </c>
      <c r="X354" s="164">
        <v>25.044</v>
      </c>
      <c r="Y354" s="171">
        <v>-3503.6</v>
      </c>
      <c r="Z354" s="178">
        <v>-5.5213000000000001</v>
      </c>
      <c r="AA354" s="34">
        <v>0</v>
      </c>
      <c r="AB354" s="53">
        <v>0</v>
      </c>
      <c r="AC354" s="194">
        <v>223.773</v>
      </c>
      <c r="AD354" s="33">
        <v>0.86880999999999997</v>
      </c>
      <c r="AE354" s="34">
        <v>-2.2734000000000001E-3</v>
      </c>
      <c r="AF354" s="53">
        <v>2.9643000000000001E-6</v>
      </c>
      <c r="AG354" s="129">
        <v>0.15840000000000001</v>
      </c>
      <c r="AH354" s="25">
        <v>-6.2895E-5</v>
      </c>
      <c r="AI354" s="35">
        <v>-1.9362000000000001E-7</v>
      </c>
      <c r="AJ354" s="202">
        <v>67.7</v>
      </c>
      <c r="AK354" s="203">
        <v>0.38</v>
      </c>
      <c r="AL354" s="206">
        <v>51.430999999999997</v>
      </c>
      <c r="AM354" s="208">
        <v>1.2222</v>
      </c>
      <c r="AN354" s="240">
        <v>20.8493031114342</v>
      </c>
      <c r="AO354" s="70"/>
      <c r="AP354" s="70"/>
      <c r="AQ354" s="70"/>
      <c r="AR354" s="70"/>
      <c r="AS354" s="70"/>
      <c r="AT354" s="70"/>
      <c r="AU354" s="70"/>
      <c r="AV354" s="70"/>
      <c r="AW354" s="70"/>
      <c r="AX354" s="70"/>
      <c r="AY354" s="70"/>
      <c r="AZ354" s="70"/>
      <c r="BA354" s="70"/>
      <c r="BB354" s="70"/>
      <c r="BC354" s="70"/>
      <c r="BD354" s="70"/>
      <c r="BE354" s="70"/>
      <c r="BF354" s="70"/>
    </row>
    <row r="355" spans="1:58" x14ac:dyDescent="0.2">
      <c r="A355" s="11" t="s">
        <v>298</v>
      </c>
      <c r="B355" s="50" t="s">
        <v>271</v>
      </c>
      <c r="C355" s="50" t="s">
        <v>1266</v>
      </c>
      <c r="D355" s="50">
        <v>12</v>
      </c>
      <c r="E355" s="115">
        <v>12.91043331375</v>
      </c>
      <c r="F355" s="225">
        <f t="shared" si="23"/>
        <v>0.73520137233198979</v>
      </c>
      <c r="G355" s="95">
        <v>170.33799999999999</v>
      </c>
      <c r="H355" s="88">
        <v>654.48</v>
      </c>
      <c r="I355" s="85">
        <v>18.52</v>
      </c>
      <c r="J355" s="31">
        <v>6.7949999999999998E-4</v>
      </c>
      <c r="K355" s="104">
        <f t="shared" ref="K355:K418" si="24">1/LEFT(J355,8)*G355/1000</f>
        <v>250.86597938144328</v>
      </c>
      <c r="L355" s="52">
        <f t="shared" ref="L355:L418" si="25">LEFT(I355,5)*100000/(K355*8.314/(G355/1000)*H355)</f>
        <v>0.23110234739829258</v>
      </c>
      <c r="M355" s="95">
        <v>0.375</v>
      </c>
      <c r="N355" s="229">
        <v>333.70555555555552</v>
      </c>
      <c r="O355" s="229">
        <v>214.34</v>
      </c>
      <c r="P355" s="229">
        <v>44.43</v>
      </c>
      <c r="Q355" s="127">
        <v>-4.6299000000000001</v>
      </c>
      <c r="R355" s="134">
        <v>974.26</v>
      </c>
      <c r="S355" s="33">
        <v>7.1999999999999998E-3</v>
      </c>
      <c r="T355" s="32">
        <v>-6.9295000000000003E-6</v>
      </c>
      <c r="U355" s="146">
        <v>0.25069999999999998</v>
      </c>
      <c r="V355" s="147">
        <v>0.25829999999999997</v>
      </c>
      <c r="W355" s="148">
        <v>0.28570000000000001</v>
      </c>
      <c r="X355" s="164">
        <v>24.631</v>
      </c>
      <c r="Y355" s="171">
        <v>-3392.4</v>
      </c>
      <c r="Z355" s="178">
        <v>-5.4351000000000003</v>
      </c>
      <c r="AA355" s="34">
        <v>0</v>
      </c>
      <c r="AB355" s="53">
        <v>0</v>
      </c>
      <c r="AC355" s="194">
        <v>217.501</v>
      </c>
      <c r="AD355" s="33">
        <v>0.84845999999999999</v>
      </c>
      <c r="AE355" s="34">
        <v>-2.1779E-3</v>
      </c>
      <c r="AF355" s="53">
        <v>2.8117999999999999E-6</v>
      </c>
      <c r="AG355" s="129">
        <v>0.155</v>
      </c>
      <c r="AH355" s="25">
        <v>-5.9067000000000002E-5</v>
      </c>
      <c r="AI355" s="35">
        <v>-1.9188E-7</v>
      </c>
      <c r="AJ355" s="202">
        <v>66.105999999999995</v>
      </c>
      <c r="AK355" s="203">
        <v>0.38</v>
      </c>
      <c r="AL355" s="206">
        <v>50.65</v>
      </c>
      <c r="AM355" s="208">
        <v>1.2222</v>
      </c>
      <c r="AN355" s="240">
        <v>10.975576869088</v>
      </c>
      <c r="AO355" s="70"/>
      <c r="AP355" s="70"/>
      <c r="AQ355" s="70"/>
      <c r="AR355" s="70"/>
      <c r="AS355" s="70"/>
      <c r="AT355" s="70"/>
      <c r="AU355" s="70"/>
      <c r="AV355" s="70"/>
      <c r="AW355" s="70"/>
      <c r="AX355" s="70"/>
      <c r="AY355" s="70"/>
      <c r="AZ355" s="70"/>
      <c r="BA355" s="70"/>
      <c r="BB355" s="70"/>
      <c r="BC355" s="70"/>
      <c r="BD355" s="70"/>
      <c r="BE355" s="70"/>
      <c r="BF355" s="70"/>
    </row>
    <row r="356" spans="1:58" x14ac:dyDescent="0.2">
      <c r="A356" s="11" t="s">
        <v>299</v>
      </c>
      <c r="B356" s="50" t="s">
        <v>271</v>
      </c>
      <c r="C356" s="50" t="s">
        <v>1267</v>
      </c>
      <c r="D356" s="50">
        <v>12</v>
      </c>
      <c r="E356" s="115">
        <v>9.4030283699999995</v>
      </c>
      <c r="F356" s="225">
        <f t="shared" si="23"/>
        <v>0.51467850279197136</v>
      </c>
      <c r="G356" s="95">
        <v>170.33799999999999</v>
      </c>
      <c r="H356" s="88">
        <v>655.89</v>
      </c>
      <c r="I356" s="85">
        <v>18.39</v>
      </c>
      <c r="J356" s="31">
        <v>6.8550000000000002E-4</v>
      </c>
      <c r="K356" s="104">
        <f t="shared" si="24"/>
        <v>248.66861313868614</v>
      </c>
      <c r="L356" s="52">
        <f t="shared" si="25"/>
        <v>0.2310102611456557</v>
      </c>
      <c r="M356" s="95">
        <v>0.40300000000000002</v>
      </c>
      <c r="N356" s="229">
        <v>335.92777777777775</v>
      </c>
      <c r="O356" s="229">
        <v>229.34</v>
      </c>
      <c r="P356" s="229">
        <v>44.24</v>
      </c>
      <c r="Q356" s="127">
        <v>-4.8616000000000001</v>
      </c>
      <c r="R356" s="134">
        <v>1010.6</v>
      </c>
      <c r="S356" s="33">
        <v>7.7999999999999996E-3</v>
      </c>
      <c r="T356" s="32">
        <v>-7.3675000000000002E-6</v>
      </c>
      <c r="U356" s="146">
        <v>0.2485</v>
      </c>
      <c r="V356" s="147">
        <v>0.25509999999999999</v>
      </c>
      <c r="W356" s="148">
        <v>0.28570000000000001</v>
      </c>
      <c r="X356" s="164">
        <v>24.763000000000002</v>
      </c>
      <c r="Y356" s="171">
        <v>-3451.3</v>
      </c>
      <c r="Z356" s="178">
        <v>-5.4532999999999996</v>
      </c>
      <c r="AA356" s="34">
        <v>0</v>
      </c>
      <c r="AB356" s="53">
        <v>0</v>
      </c>
      <c r="AC356" s="194">
        <v>210.11</v>
      </c>
      <c r="AD356" s="33">
        <v>0.93489</v>
      </c>
      <c r="AE356" s="34">
        <v>-2.3969999999999998E-3</v>
      </c>
      <c r="AF356" s="53">
        <v>3.0085000000000001E-6</v>
      </c>
      <c r="AG356" s="129">
        <v>0.15490000000000001</v>
      </c>
      <c r="AH356" s="25">
        <v>-5.3715999999999999E-5</v>
      </c>
      <c r="AI356" s="35">
        <v>-1.9831999999999999E-7</v>
      </c>
      <c r="AJ356" s="202">
        <v>67.137</v>
      </c>
      <c r="AK356" s="203">
        <v>0.38</v>
      </c>
      <c r="AL356" s="206">
        <v>51.039000000000001</v>
      </c>
      <c r="AM356" s="208">
        <v>1.2222</v>
      </c>
      <c r="AN356" s="240">
        <v>14.202309072832399</v>
      </c>
      <c r="AO356" s="70"/>
      <c r="AP356" s="70"/>
      <c r="AQ356" s="70"/>
      <c r="AR356" s="70"/>
      <c r="AS356" s="70"/>
      <c r="AT356" s="70"/>
      <c r="AU356" s="70"/>
      <c r="AV356" s="70"/>
      <c r="AW356" s="70"/>
      <c r="AX356" s="70"/>
      <c r="AY356" s="70"/>
      <c r="AZ356" s="70"/>
      <c r="BA356" s="70"/>
      <c r="BB356" s="70"/>
      <c r="BC356" s="70"/>
      <c r="BD356" s="70"/>
      <c r="BE356" s="70"/>
      <c r="BF356" s="70"/>
    </row>
    <row r="357" spans="1:58" x14ac:dyDescent="0.2">
      <c r="A357" s="11" t="s">
        <v>300</v>
      </c>
      <c r="B357" s="50" t="s">
        <v>271</v>
      </c>
      <c r="C357" s="50" t="s">
        <v>1268</v>
      </c>
      <c r="D357" s="50">
        <v>12</v>
      </c>
      <c r="E357" s="115">
        <v>6.7737009375000001</v>
      </c>
      <c r="F357" s="225">
        <f t="shared" si="23"/>
        <v>0.34936345087348453</v>
      </c>
      <c r="G357" s="95">
        <v>170.33799999999999</v>
      </c>
      <c r="H357" s="88">
        <v>657.43</v>
      </c>
      <c r="I357" s="85">
        <v>18.34</v>
      </c>
      <c r="J357" s="31">
        <v>6.845E-4</v>
      </c>
      <c r="K357" s="104">
        <f t="shared" si="24"/>
        <v>249.03216374269002</v>
      </c>
      <c r="L357" s="52">
        <f t="shared" si="25"/>
        <v>0.22950697819174734</v>
      </c>
      <c r="M357" s="95">
        <v>0.432</v>
      </c>
      <c r="N357" s="229">
        <v>338.70555555555552</v>
      </c>
      <c r="O357" s="229">
        <v>196.92</v>
      </c>
      <c r="P357" s="229">
        <v>44.33</v>
      </c>
      <c r="Q357" s="127">
        <v>-5.1616999999999997</v>
      </c>
      <c r="R357" s="134">
        <v>1056</v>
      </c>
      <c r="S357" s="33">
        <v>8.5000000000000006E-3</v>
      </c>
      <c r="T357" s="32">
        <v>-7.9187999999999995E-6</v>
      </c>
      <c r="U357" s="146">
        <v>0.24890000000000001</v>
      </c>
      <c r="V357" s="147">
        <v>0.25040000000000001</v>
      </c>
      <c r="W357" s="148">
        <v>0.28570000000000001</v>
      </c>
      <c r="X357" s="164">
        <v>24.916</v>
      </c>
      <c r="Y357" s="171">
        <v>-3514.8</v>
      </c>
      <c r="Z357" s="178">
        <v>-5.4760999999999997</v>
      </c>
      <c r="AA357" s="34">
        <v>0</v>
      </c>
      <c r="AB357" s="53">
        <v>0</v>
      </c>
      <c r="AC357" s="194">
        <v>223.47200000000001</v>
      </c>
      <c r="AD357" s="33">
        <v>0.87117</v>
      </c>
      <c r="AE357" s="34">
        <v>-2.2721E-3</v>
      </c>
      <c r="AF357" s="53">
        <v>2.9548000000000001E-6</v>
      </c>
      <c r="AG357" s="129">
        <v>0.1585</v>
      </c>
      <c r="AH357" s="25">
        <v>-6.2668000000000004E-5</v>
      </c>
      <c r="AI357" s="35">
        <v>-1.9114999999999999E-7</v>
      </c>
      <c r="AJ357" s="202">
        <v>68.168999999999997</v>
      </c>
      <c r="AK357" s="203">
        <v>0.38</v>
      </c>
      <c r="AL357" s="206">
        <v>51.543999999999997</v>
      </c>
      <c r="AM357" s="208">
        <v>1.2222</v>
      </c>
      <c r="AN357" s="240">
        <v>15.947252674099699</v>
      </c>
      <c r="AO357" s="70"/>
      <c r="AP357" s="70"/>
      <c r="AQ357" s="70"/>
      <c r="AR357" s="70"/>
      <c r="AS357" s="70"/>
      <c r="AT357" s="70"/>
      <c r="AU357" s="70"/>
      <c r="AV357" s="70"/>
      <c r="AW357" s="70"/>
      <c r="AX357" s="70"/>
      <c r="AY357" s="70"/>
      <c r="AZ357" s="70"/>
      <c r="BA357" s="70"/>
      <c r="BB357" s="70"/>
      <c r="BC357" s="70"/>
      <c r="BD357" s="70"/>
      <c r="BE357" s="70"/>
      <c r="BF357" s="70"/>
    </row>
    <row r="358" spans="1:58" x14ac:dyDescent="0.2">
      <c r="A358" s="11" t="s">
        <v>701</v>
      </c>
      <c r="B358" s="50" t="s">
        <v>271</v>
      </c>
      <c r="C358" s="63" t="s">
        <v>702</v>
      </c>
      <c r="D358" s="50">
        <v>12</v>
      </c>
      <c r="E358" s="115">
        <v>7.5400743825000003</v>
      </c>
      <c r="F358" s="225">
        <f t="shared" si="23"/>
        <v>0.39754804145856171</v>
      </c>
      <c r="G358" s="95">
        <v>170.33799999999999</v>
      </c>
      <c r="H358" s="89">
        <v>669.75</v>
      </c>
      <c r="I358" s="89">
        <v>18.39</v>
      </c>
      <c r="J358" s="62">
        <v>6.8550000000000002E-4</v>
      </c>
      <c r="K358" s="104">
        <f t="shared" si="24"/>
        <v>248.66861313868614</v>
      </c>
      <c r="L358" s="52">
        <f t="shared" si="25"/>
        <v>0.22622966805946118</v>
      </c>
      <c r="M358" s="98">
        <v>0.40300000000000002</v>
      </c>
      <c r="N358" s="231">
        <v>342.59444444444443</v>
      </c>
      <c r="O358" s="231">
        <v>229.34</v>
      </c>
      <c r="P358" s="231">
        <v>44.42</v>
      </c>
      <c r="Q358" s="128">
        <v>-5.0084999999999997</v>
      </c>
      <c r="R358" s="135">
        <v>1051.5</v>
      </c>
      <c r="S358" s="138">
        <v>7.9000000000000008E-3</v>
      </c>
      <c r="T358" s="24">
        <v>-7.2868999999999996E-6</v>
      </c>
      <c r="U358" s="149">
        <v>0.2485</v>
      </c>
      <c r="V358" s="150">
        <v>0.24560000000000001</v>
      </c>
      <c r="W358" s="151">
        <v>0.28570000000000001</v>
      </c>
      <c r="X358" s="167">
        <v>24.344999999999999</v>
      </c>
      <c r="Y358" s="173">
        <v>-3488.2</v>
      </c>
      <c r="Z358" s="180">
        <v>-5.3068999999999997</v>
      </c>
      <c r="AA358" s="34">
        <v>0</v>
      </c>
      <c r="AB358" s="34">
        <v>0</v>
      </c>
      <c r="AC358" s="195">
        <v>211.78399999999999</v>
      </c>
      <c r="AD358" s="27">
        <v>0.92179</v>
      </c>
      <c r="AE358" s="28">
        <v>-2.3313000000000001E-3</v>
      </c>
      <c r="AF358" s="57">
        <v>2.9042999999999999E-6</v>
      </c>
      <c r="AG358" s="197">
        <v>0.1552</v>
      </c>
      <c r="AH358" s="29">
        <v>-5.3402000000000001E-5</v>
      </c>
      <c r="AI358" s="30">
        <v>-1.8981E-7</v>
      </c>
      <c r="AJ358" s="202">
        <v>68.691999999999993</v>
      </c>
      <c r="AK358" s="203">
        <v>0.38</v>
      </c>
      <c r="AL358" s="206">
        <v>51.414000000000001</v>
      </c>
      <c r="AM358" s="208">
        <v>1.2222</v>
      </c>
      <c r="AN358" s="240">
        <v>13.2791858193875</v>
      </c>
      <c r="AO358" s="70"/>
      <c r="AP358" s="70"/>
      <c r="AQ358" s="70"/>
      <c r="AR358" s="70"/>
      <c r="AS358" s="70"/>
      <c r="AT358" s="70"/>
      <c r="AU358" s="70"/>
      <c r="AV358" s="70"/>
      <c r="AW358" s="70"/>
      <c r="AX358" s="70"/>
      <c r="AY358" s="70"/>
      <c r="AZ358" s="70"/>
      <c r="BA358" s="70"/>
      <c r="BB358" s="70"/>
      <c r="BC358" s="70"/>
      <c r="BD358" s="70"/>
      <c r="BE358" s="70"/>
      <c r="BF358" s="70"/>
    </row>
    <row r="359" spans="1:58" x14ac:dyDescent="0.2">
      <c r="A359" s="11" t="s">
        <v>301</v>
      </c>
      <c r="B359" s="50" t="s">
        <v>271</v>
      </c>
      <c r="C359" s="50" t="s">
        <v>1269</v>
      </c>
      <c r="D359" s="50">
        <v>12</v>
      </c>
      <c r="E359" s="115">
        <v>5.4084050799999996</v>
      </c>
      <c r="F359" s="225">
        <f t="shared" si="23"/>
        <v>0.26352250433450392</v>
      </c>
      <c r="G359" s="95">
        <v>170.33799999999999</v>
      </c>
      <c r="H359" s="88">
        <v>633.44000000000005</v>
      </c>
      <c r="I359" s="85">
        <v>18.170000000000002</v>
      </c>
      <c r="J359" s="31">
        <v>6.8950000000000001E-4</v>
      </c>
      <c r="K359" s="104">
        <f t="shared" si="24"/>
        <v>247.22496371552973</v>
      </c>
      <c r="L359" s="52">
        <f t="shared" si="25"/>
        <v>0.23771612631833769</v>
      </c>
      <c r="M359" s="95">
        <v>0.49099999999999999</v>
      </c>
      <c r="N359" s="229">
        <v>330.92777777777775</v>
      </c>
      <c r="O359" s="229">
        <v>179.5</v>
      </c>
      <c r="P359" s="229">
        <v>44.19</v>
      </c>
      <c r="Q359" s="127">
        <v>-5.3726000000000003</v>
      </c>
      <c r="R359" s="134">
        <v>1050.5999999999999</v>
      </c>
      <c r="S359" s="33">
        <v>9.4000000000000004E-3</v>
      </c>
      <c r="T359" s="32">
        <v>-9.1223000000000007E-6</v>
      </c>
      <c r="U359" s="146">
        <v>0.24709999999999999</v>
      </c>
      <c r="V359" s="147">
        <v>0.26</v>
      </c>
      <c r="W359" s="148">
        <v>0.28570000000000001</v>
      </c>
      <c r="X359" s="164">
        <v>26.085999999999999</v>
      </c>
      <c r="Y359" s="171">
        <v>-3563.1</v>
      </c>
      <c r="Z359" s="178">
        <v>-5.8272000000000004</v>
      </c>
      <c r="AA359" s="34">
        <v>0</v>
      </c>
      <c r="AB359" s="53">
        <v>0</v>
      </c>
      <c r="AC359" s="194">
        <v>226.298</v>
      </c>
      <c r="AD359" s="33">
        <v>0.91852</v>
      </c>
      <c r="AE359" s="34">
        <v>-2.5062999999999999E-3</v>
      </c>
      <c r="AF359" s="53">
        <v>3.3372999999999998E-6</v>
      </c>
      <c r="AG359" s="129">
        <v>0.1615</v>
      </c>
      <c r="AH359" s="25">
        <v>-6.8108999999999995E-5</v>
      </c>
      <c r="AI359" s="35">
        <v>-2.0706999999999999E-7</v>
      </c>
      <c r="AJ359" s="202">
        <v>67.094999999999999</v>
      </c>
      <c r="AK359" s="203">
        <v>0.38</v>
      </c>
      <c r="AL359" s="206">
        <v>51.72</v>
      </c>
      <c r="AM359" s="208">
        <v>1.2222</v>
      </c>
      <c r="AN359" s="240">
        <v>31.322761687041702</v>
      </c>
      <c r="AO359" s="70"/>
      <c r="AP359" s="70"/>
      <c r="AQ359" s="70"/>
      <c r="AR359" s="70"/>
      <c r="AS359" s="70"/>
      <c r="AT359" s="70"/>
      <c r="AU359" s="70"/>
      <c r="AV359" s="70"/>
      <c r="AW359" s="70"/>
      <c r="AX359" s="70"/>
      <c r="AY359" s="70"/>
      <c r="AZ359" s="70"/>
      <c r="BA359" s="70"/>
      <c r="BB359" s="70"/>
      <c r="BC359" s="70"/>
      <c r="BD359" s="70"/>
      <c r="BE359" s="70"/>
      <c r="BF359" s="70"/>
    </row>
    <row r="360" spans="1:58" x14ac:dyDescent="0.2">
      <c r="A360" s="11" t="s">
        <v>302</v>
      </c>
      <c r="B360" s="50" t="s">
        <v>271</v>
      </c>
      <c r="C360" s="50" t="s">
        <v>1270</v>
      </c>
      <c r="D360" s="50">
        <v>12</v>
      </c>
      <c r="E360" s="115">
        <v>6.7432635187500001</v>
      </c>
      <c r="F360" s="225">
        <f t="shared" si="23"/>
        <v>0.34744974343685053</v>
      </c>
      <c r="G360" s="95">
        <v>170.33799999999999</v>
      </c>
      <c r="H360" s="88">
        <v>635.70000000000005</v>
      </c>
      <c r="I360" s="85">
        <v>18.22</v>
      </c>
      <c r="J360" s="31">
        <v>6.9050000000000003E-4</v>
      </c>
      <c r="K360" s="104">
        <f t="shared" si="24"/>
        <v>246.86666666666667</v>
      </c>
      <c r="L360" s="52">
        <f t="shared" si="25"/>
        <v>0.23786756771699008</v>
      </c>
      <c r="M360" s="95">
        <v>0.46100000000000002</v>
      </c>
      <c r="N360" s="229">
        <v>330.37222222222221</v>
      </c>
      <c r="O360" s="229">
        <v>211.92</v>
      </c>
      <c r="P360" s="229">
        <v>44.19</v>
      </c>
      <c r="Q360" s="127">
        <v>-5.0955000000000004</v>
      </c>
      <c r="R360" s="134">
        <v>1015.2</v>
      </c>
      <c r="S360" s="33">
        <v>8.6999999999999994E-3</v>
      </c>
      <c r="T360" s="32">
        <v>-8.4780000000000008E-6</v>
      </c>
      <c r="U360" s="146">
        <v>0.2467</v>
      </c>
      <c r="V360" s="147">
        <v>0.2596</v>
      </c>
      <c r="W360" s="148">
        <v>0.28570000000000001</v>
      </c>
      <c r="X360" s="164">
        <v>25.798999999999999</v>
      </c>
      <c r="Y360" s="171">
        <v>-3510.8</v>
      </c>
      <c r="Z360" s="178">
        <v>-5.7579000000000002</v>
      </c>
      <c r="AA360" s="34">
        <v>0</v>
      </c>
      <c r="AB360" s="53">
        <v>0</v>
      </c>
      <c r="AC360" s="194">
        <v>210.90100000000001</v>
      </c>
      <c r="AD360" s="33">
        <v>0.99783999999999995</v>
      </c>
      <c r="AE360" s="34">
        <v>-2.6619999999999999E-3</v>
      </c>
      <c r="AF360" s="53">
        <v>3.4077999999999998E-6</v>
      </c>
      <c r="AG360" s="129">
        <v>0.15790000000000001</v>
      </c>
      <c r="AH360" s="25">
        <v>-5.8347999999999998E-5</v>
      </c>
      <c r="AI360" s="35">
        <v>-2.125E-7</v>
      </c>
      <c r="AJ360" s="202">
        <v>66.540999999999997</v>
      </c>
      <c r="AK360" s="203">
        <v>0.38</v>
      </c>
      <c r="AL360" s="206">
        <v>51.308</v>
      </c>
      <c r="AM360" s="208">
        <v>1.2222</v>
      </c>
      <c r="AN360" s="240">
        <v>28.775981448599499</v>
      </c>
      <c r="AO360" s="70"/>
      <c r="AP360" s="70"/>
      <c r="AQ360" s="70"/>
      <c r="AR360" s="70"/>
      <c r="AS360" s="70"/>
      <c r="AT360" s="70"/>
      <c r="AU360" s="70"/>
      <c r="AV360" s="70"/>
      <c r="AW360" s="70"/>
      <c r="AX360" s="70"/>
      <c r="AY360" s="70"/>
      <c r="AZ360" s="70"/>
      <c r="BA360" s="70"/>
      <c r="BB360" s="70"/>
      <c r="BC360" s="70"/>
      <c r="BD360" s="70"/>
      <c r="BE360" s="70"/>
      <c r="BF360" s="70"/>
    </row>
    <row r="361" spans="1:58" x14ac:dyDescent="0.2">
      <c r="A361" s="11" t="s">
        <v>303</v>
      </c>
      <c r="B361" s="50" t="s">
        <v>271</v>
      </c>
      <c r="C361" s="50" t="s">
        <v>1271</v>
      </c>
      <c r="D361" s="50">
        <v>12</v>
      </c>
      <c r="E361" s="115">
        <v>5.7071504099999997</v>
      </c>
      <c r="F361" s="225">
        <f t="shared" si="23"/>
        <v>0.28230567265690548</v>
      </c>
      <c r="G361" s="95">
        <v>170.33799999999999</v>
      </c>
      <c r="H361" s="88">
        <v>630.72</v>
      </c>
      <c r="I361" s="85">
        <v>18.170000000000002</v>
      </c>
      <c r="J361" s="31">
        <v>6.8950000000000001E-4</v>
      </c>
      <c r="K361" s="104">
        <f t="shared" si="24"/>
        <v>247.22496371552973</v>
      </c>
      <c r="L361" s="52">
        <f t="shared" si="25"/>
        <v>0.23874128465101443</v>
      </c>
      <c r="M361" s="95">
        <v>0.49099999999999999</v>
      </c>
      <c r="N361" s="229">
        <v>329.81666666666666</v>
      </c>
      <c r="O361" s="229">
        <v>179.5</v>
      </c>
      <c r="P361" s="229">
        <v>44.16</v>
      </c>
      <c r="Q361" s="127">
        <v>-5.3295000000000003</v>
      </c>
      <c r="R361" s="134">
        <v>1040.3</v>
      </c>
      <c r="S361" s="33">
        <v>9.4000000000000004E-3</v>
      </c>
      <c r="T361" s="32">
        <v>-9.1316000000000008E-6</v>
      </c>
      <c r="U361" s="146">
        <v>0.24709999999999999</v>
      </c>
      <c r="V361" s="147">
        <v>0.26219999999999999</v>
      </c>
      <c r="W361" s="148">
        <v>0.28570000000000001</v>
      </c>
      <c r="X361" s="164">
        <v>26.178999999999998</v>
      </c>
      <c r="Y361" s="171">
        <v>-3555.5</v>
      </c>
      <c r="Z361" s="178">
        <v>-5.8601999999999999</v>
      </c>
      <c r="AA361" s="34">
        <v>0</v>
      </c>
      <c r="AB361" s="53">
        <v>0</v>
      </c>
      <c r="AC361" s="194">
        <v>226.04900000000001</v>
      </c>
      <c r="AD361" s="33">
        <v>0.92027999999999999</v>
      </c>
      <c r="AE361" s="34">
        <v>-2.5179999999999998E-3</v>
      </c>
      <c r="AF361" s="53">
        <v>3.3583999999999999E-6</v>
      </c>
      <c r="AG361" s="129">
        <v>0.1615</v>
      </c>
      <c r="AH361" s="25">
        <v>-6.8300999999999995E-5</v>
      </c>
      <c r="AI361" s="35">
        <v>-2.0886999999999999E-7</v>
      </c>
      <c r="AJ361" s="202">
        <v>66.78</v>
      </c>
      <c r="AK361" s="203">
        <v>0.38</v>
      </c>
      <c r="AL361" s="206">
        <v>51.643000000000001</v>
      </c>
      <c r="AM361" s="208">
        <v>1.2222</v>
      </c>
      <c r="AN361" s="240">
        <v>33.661826474476598</v>
      </c>
      <c r="AO361" s="70"/>
      <c r="AP361" s="70"/>
      <c r="AQ361" s="70"/>
      <c r="AR361" s="70"/>
      <c r="AS361" s="70"/>
      <c r="AT361" s="70"/>
      <c r="AU361" s="70"/>
      <c r="AV361" s="70"/>
      <c r="AW361" s="70"/>
      <c r="AX361" s="70"/>
      <c r="AY361" s="70"/>
      <c r="AZ361" s="70"/>
      <c r="BA361" s="70"/>
      <c r="BB361" s="70"/>
      <c r="BC361" s="70"/>
      <c r="BD361" s="70"/>
      <c r="BE361" s="70"/>
      <c r="BF361" s="70"/>
    </row>
    <row r="362" spans="1:58" x14ac:dyDescent="0.2">
      <c r="A362" s="11" t="s">
        <v>304</v>
      </c>
      <c r="B362" s="50" t="s">
        <v>271</v>
      </c>
      <c r="C362" s="50" t="s">
        <v>1272</v>
      </c>
      <c r="D362" s="50">
        <v>12</v>
      </c>
      <c r="E362" s="115">
        <v>5.1034647399999997</v>
      </c>
      <c r="F362" s="225">
        <f t="shared" si="23"/>
        <v>0.24434983397172241</v>
      </c>
      <c r="G362" s="95">
        <v>170.33799999999999</v>
      </c>
      <c r="H362" s="88">
        <v>640.25</v>
      </c>
      <c r="I362" s="85">
        <v>18.170000000000002</v>
      </c>
      <c r="J362" s="31">
        <v>6.8950000000000001E-4</v>
      </c>
      <c r="K362" s="104">
        <f t="shared" si="24"/>
        <v>247.22496371552973</v>
      </c>
      <c r="L362" s="52">
        <f t="shared" si="25"/>
        <v>0.23518766584160536</v>
      </c>
      <c r="M362" s="95">
        <v>0.49099999999999999</v>
      </c>
      <c r="N362" s="229">
        <v>334.26111111111106</v>
      </c>
      <c r="O362" s="229">
        <v>179.5</v>
      </c>
      <c r="P362" s="229">
        <v>44.21</v>
      </c>
      <c r="Q362" s="127">
        <v>-5.4683000000000002</v>
      </c>
      <c r="R362" s="134">
        <v>1074.7</v>
      </c>
      <c r="S362" s="33">
        <v>9.4999999999999998E-3</v>
      </c>
      <c r="T362" s="32">
        <v>-9.0813000000000006E-6</v>
      </c>
      <c r="U362" s="146">
        <v>0.24709999999999999</v>
      </c>
      <c r="V362" s="147">
        <v>0.25819999999999999</v>
      </c>
      <c r="W362" s="148">
        <v>0.28570000000000001</v>
      </c>
      <c r="X362" s="164">
        <v>25.855</v>
      </c>
      <c r="Y362" s="171">
        <v>-3582.2</v>
      </c>
      <c r="Z362" s="178">
        <v>-5.7462999999999997</v>
      </c>
      <c r="AA362" s="34">
        <v>0</v>
      </c>
      <c r="AB362" s="53">
        <v>0</v>
      </c>
      <c r="AC362" s="194">
        <v>228.58199999999999</v>
      </c>
      <c r="AD362" s="33">
        <v>0.90149999999999997</v>
      </c>
      <c r="AE362" s="34">
        <v>-2.4388999999999999E-3</v>
      </c>
      <c r="AF362" s="53">
        <v>3.2358999999999998E-6</v>
      </c>
      <c r="AG362" s="129">
        <v>0.16159999999999999</v>
      </c>
      <c r="AH362" s="25">
        <v>-6.7631000000000004E-5</v>
      </c>
      <c r="AI362" s="35">
        <v>-2.0267E-7</v>
      </c>
      <c r="AJ362" s="202">
        <v>67.885999999999996</v>
      </c>
      <c r="AK362" s="203">
        <v>0.38</v>
      </c>
      <c r="AL362" s="206">
        <v>51.914000000000001</v>
      </c>
      <c r="AM362" s="208">
        <v>1.2222</v>
      </c>
      <c r="AN362" s="240">
        <v>27.233713471925199</v>
      </c>
      <c r="AO362" s="70"/>
      <c r="AP362" s="70"/>
      <c r="AQ362" s="70"/>
      <c r="AR362" s="70"/>
      <c r="AS362" s="70"/>
      <c r="AT362" s="70"/>
      <c r="AU362" s="70"/>
      <c r="AV362" s="70"/>
      <c r="AW362" s="70"/>
      <c r="AX362" s="70"/>
      <c r="AY362" s="70"/>
      <c r="AZ362" s="70"/>
      <c r="BA362" s="70"/>
      <c r="BB362" s="70"/>
      <c r="BC362" s="70"/>
      <c r="BD362" s="70"/>
      <c r="BE362" s="70"/>
      <c r="BF362" s="70"/>
    </row>
    <row r="363" spans="1:58" x14ac:dyDescent="0.2">
      <c r="A363" s="11" t="s">
        <v>305</v>
      </c>
      <c r="B363" s="50" t="s">
        <v>271</v>
      </c>
      <c r="C363" s="50" t="s">
        <v>1273</v>
      </c>
      <c r="D363" s="50">
        <v>12</v>
      </c>
      <c r="E363" s="115">
        <v>6.3888983187499999</v>
      </c>
      <c r="F363" s="225">
        <f t="shared" si="23"/>
        <v>0.32516955850742751</v>
      </c>
      <c r="G363" s="95">
        <v>170.33799999999999</v>
      </c>
      <c r="H363" s="88">
        <v>630.72</v>
      </c>
      <c r="I363" s="85">
        <v>18.170000000000002</v>
      </c>
      <c r="J363" s="31">
        <v>6.8950000000000001E-4</v>
      </c>
      <c r="K363" s="104">
        <f t="shared" si="24"/>
        <v>247.22496371552973</v>
      </c>
      <c r="L363" s="52">
        <f t="shared" si="25"/>
        <v>0.23874128465101443</v>
      </c>
      <c r="M363" s="95">
        <v>0.49099999999999999</v>
      </c>
      <c r="N363" s="229">
        <v>329.81666666666666</v>
      </c>
      <c r="O363" s="229">
        <v>179.5</v>
      </c>
      <c r="P363" s="229">
        <v>44.14</v>
      </c>
      <c r="Q363" s="127">
        <v>-5.3295000000000003</v>
      </c>
      <c r="R363" s="134">
        <v>1040.3</v>
      </c>
      <c r="S363" s="33">
        <v>9.4000000000000004E-3</v>
      </c>
      <c r="T363" s="32">
        <v>-9.1316000000000008E-6</v>
      </c>
      <c r="U363" s="146">
        <v>0.24709999999999999</v>
      </c>
      <c r="V363" s="147">
        <v>0.26469999999999999</v>
      </c>
      <c r="W363" s="148">
        <v>0.28570000000000001</v>
      </c>
      <c r="X363" s="164">
        <v>26.178999999999998</v>
      </c>
      <c r="Y363" s="171">
        <v>-3555.5</v>
      </c>
      <c r="Z363" s="178">
        <v>-5.8601999999999999</v>
      </c>
      <c r="AA363" s="34">
        <v>0</v>
      </c>
      <c r="AB363" s="53">
        <v>0</v>
      </c>
      <c r="AC363" s="194">
        <v>227.245</v>
      </c>
      <c r="AD363" s="33">
        <v>0.91108999999999996</v>
      </c>
      <c r="AE363" s="34">
        <v>-2.4897000000000001E-3</v>
      </c>
      <c r="AF363" s="53">
        <v>3.3220000000000001E-6</v>
      </c>
      <c r="AG363" s="129">
        <v>0.1615</v>
      </c>
      <c r="AH363" s="25">
        <v>-6.8300999999999995E-5</v>
      </c>
      <c r="AI363" s="35">
        <v>-2.0886999999999999E-7</v>
      </c>
      <c r="AJ363" s="202">
        <v>66.78</v>
      </c>
      <c r="AK363" s="203">
        <v>0.38</v>
      </c>
      <c r="AL363" s="206">
        <v>51.643000000000001</v>
      </c>
      <c r="AM363" s="208">
        <v>1.2222</v>
      </c>
      <c r="AN363" s="240">
        <v>35.846441703849102</v>
      </c>
      <c r="AO363" s="70"/>
      <c r="AP363" s="70"/>
      <c r="AQ363" s="70"/>
      <c r="AR363" s="70"/>
      <c r="AS363" s="70"/>
      <c r="AT363" s="70"/>
      <c r="AU363" s="70"/>
      <c r="AV363" s="70"/>
      <c r="AW363" s="70"/>
      <c r="AX363" s="70"/>
      <c r="AY363" s="70"/>
      <c r="AZ363" s="70"/>
      <c r="BA363" s="70"/>
      <c r="BB363" s="70"/>
      <c r="BC363" s="70"/>
      <c r="BD363" s="70"/>
      <c r="BE363" s="70"/>
      <c r="BF363" s="70"/>
    </row>
    <row r="364" spans="1:58" x14ac:dyDescent="0.2">
      <c r="A364" s="11" t="s">
        <v>306</v>
      </c>
      <c r="B364" s="50" t="s">
        <v>271</v>
      </c>
      <c r="C364" s="50" t="s">
        <v>1274</v>
      </c>
      <c r="D364" s="50">
        <v>12</v>
      </c>
      <c r="E364" s="115">
        <v>4.7271382812500002</v>
      </c>
      <c r="F364" s="225">
        <f t="shared" si="23"/>
        <v>0.22068886755971337</v>
      </c>
      <c r="G364" s="95">
        <v>170.33799999999999</v>
      </c>
      <c r="H364" s="88">
        <v>638.89</v>
      </c>
      <c r="I364" s="85">
        <v>18.170000000000002</v>
      </c>
      <c r="J364" s="31">
        <v>6.8950000000000001E-4</v>
      </c>
      <c r="K364" s="104">
        <f t="shared" si="24"/>
        <v>247.22496371552973</v>
      </c>
      <c r="L364" s="52">
        <f t="shared" si="25"/>
        <v>0.23568830793264542</v>
      </c>
      <c r="M364" s="95">
        <v>0.49099999999999999</v>
      </c>
      <c r="N364" s="229">
        <v>333.70555555555552</v>
      </c>
      <c r="O364" s="229">
        <v>179.5</v>
      </c>
      <c r="P364" s="229">
        <v>44.2</v>
      </c>
      <c r="Q364" s="127">
        <v>-5.4504999999999999</v>
      </c>
      <c r="R364" s="134">
        <v>1070</v>
      </c>
      <c r="S364" s="33">
        <v>9.4999999999999998E-3</v>
      </c>
      <c r="T364" s="32">
        <v>-9.0914000000000007E-6</v>
      </c>
      <c r="U364" s="146">
        <v>0.24709999999999999</v>
      </c>
      <c r="V364" s="147">
        <v>0.2581</v>
      </c>
      <c r="W364" s="148">
        <v>0.28570000000000001</v>
      </c>
      <c r="X364" s="164">
        <v>25.901</v>
      </c>
      <c r="Y364" s="171">
        <v>-3578.4</v>
      </c>
      <c r="Z364" s="178">
        <v>-5.7622999999999998</v>
      </c>
      <c r="AA364" s="34">
        <v>0</v>
      </c>
      <c r="AB364" s="53">
        <v>0</v>
      </c>
      <c r="AC364" s="194">
        <v>227.905</v>
      </c>
      <c r="AD364" s="33">
        <v>0.90658000000000005</v>
      </c>
      <c r="AE364" s="34">
        <v>-2.4574000000000002E-3</v>
      </c>
      <c r="AF364" s="53">
        <v>3.2625999999999999E-6</v>
      </c>
      <c r="AG364" s="129">
        <v>0.16159999999999999</v>
      </c>
      <c r="AH364" s="25">
        <v>-6.7725999999999995E-5</v>
      </c>
      <c r="AI364" s="35">
        <v>-2.0354000000000001E-7</v>
      </c>
      <c r="AJ364" s="202">
        <v>67.727999999999994</v>
      </c>
      <c r="AK364" s="203">
        <v>0.38</v>
      </c>
      <c r="AL364" s="206">
        <v>51.875999999999998</v>
      </c>
      <c r="AM364" s="208">
        <v>1.2222</v>
      </c>
      <c r="AN364" s="240">
        <v>25.933112209837599</v>
      </c>
      <c r="AO364" s="70"/>
      <c r="AP364" s="70"/>
      <c r="AQ364" s="70"/>
      <c r="AR364" s="70"/>
      <c r="AS364" s="70"/>
      <c r="AT364" s="70"/>
      <c r="AU364" s="70"/>
      <c r="AV364" s="70"/>
      <c r="AW364" s="70"/>
      <c r="AX364" s="70"/>
      <c r="AY364" s="70"/>
      <c r="AZ364" s="70"/>
      <c r="BA364" s="70"/>
      <c r="BB364" s="70"/>
      <c r="BC364" s="70"/>
      <c r="BD364" s="70"/>
      <c r="BE364" s="70"/>
      <c r="BF364" s="70"/>
    </row>
    <row r="365" spans="1:58" x14ac:dyDescent="0.2">
      <c r="A365" s="11" t="s">
        <v>307</v>
      </c>
      <c r="B365" s="50" t="s">
        <v>271</v>
      </c>
      <c r="C365" s="50" t="s">
        <v>1275</v>
      </c>
      <c r="D365" s="50">
        <v>12</v>
      </c>
      <c r="E365" s="115">
        <v>5.5803651974999999</v>
      </c>
      <c r="F365" s="225">
        <f t="shared" si="23"/>
        <v>0.27433424097903142</v>
      </c>
      <c r="G365" s="95">
        <v>170.33799999999999</v>
      </c>
      <c r="H365" s="88">
        <v>648.03</v>
      </c>
      <c r="I365" s="85">
        <v>18.22</v>
      </c>
      <c r="J365" s="31">
        <v>6.9050000000000003E-4</v>
      </c>
      <c r="K365" s="104">
        <f t="shared" si="24"/>
        <v>246.86666666666667</v>
      </c>
      <c r="L365" s="52">
        <f t="shared" si="25"/>
        <v>0.23334168602949029</v>
      </c>
      <c r="M365" s="95">
        <v>0.46100000000000002</v>
      </c>
      <c r="N365" s="229">
        <v>335.92777777777775</v>
      </c>
      <c r="O365" s="229">
        <v>211.92</v>
      </c>
      <c r="P365" s="229">
        <v>44.23</v>
      </c>
      <c r="Q365" s="127">
        <v>-5.2682000000000002</v>
      </c>
      <c r="R365" s="134">
        <v>1058.2</v>
      </c>
      <c r="S365" s="33">
        <v>8.8999999999999999E-3</v>
      </c>
      <c r="T365" s="32">
        <v>-8.4264999999999997E-6</v>
      </c>
      <c r="U365" s="146">
        <v>0.2467</v>
      </c>
      <c r="V365" s="147">
        <v>0.25340000000000001</v>
      </c>
      <c r="W365" s="148">
        <v>0.28570000000000001</v>
      </c>
      <c r="X365" s="164">
        <v>25.393000000000001</v>
      </c>
      <c r="Y365" s="171">
        <v>-3544.7</v>
      </c>
      <c r="Z365" s="178">
        <v>-5.6151</v>
      </c>
      <c r="AA365" s="34">
        <v>0</v>
      </c>
      <c r="AB365" s="53">
        <v>0</v>
      </c>
      <c r="AC365" s="194">
        <v>213.94399999999999</v>
      </c>
      <c r="AD365" s="33">
        <v>0.97443999999999997</v>
      </c>
      <c r="AE365" s="34">
        <v>-2.5642999999999998E-3</v>
      </c>
      <c r="AF365" s="53">
        <v>3.2613999999999998E-6</v>
      </c>
      <c r="AG365" s="129">
        <v>0.15820000000000001</v>
      </c>
      <c r="AH365" s="25">
        <v>-5.7912999999999999E-5</v>
      </c>
      <c r="AI365" s="35">
        <v>-2.0421E-7</v>
      </c>
      <c r="AJ365" s="202">
        <v>67.954999999999998</v>
      </c>
      <c r="AK365" s="203">
        <v>0.38</v>
      </c>
      <c r="AL365" s="206">
        <v>51.654000000000003</v>
      </c>
      <c r="AM365" s="208">
        <v>1.2222</v>
      </c>
      <c r="AN365" s="240">
        <v>22.9725426822333</v>
      </c>
      <c r="AO365" s="70"/>
      <c r="AP365" s="70"/>
      <c r="AQ365" s="70"/>
      <c r="AR365" s="70"/>
      <c r="AS365" s="70"/>
      <c r="AT365" s="70"/>
      <c r="AU365" s="70"/>
      <c r="AV365" s="70"/>
      <c r="AW365" s="70"/>
      <c r="AX365" s="70"/>
      <c r="AY365" s="70"/>
      <c r="AZ365" s="70"/>
      <c r="BA365" s="70"/>
      <c r="BB365" s="70"/>
      <c r="BC365" s="70"/>
      <c r="BD365" s="70"/>
      <c r="BE365" s="70"/>
      <c r="BF365" s="70"/>
    </row>
    <row r="366" spans="1:58" x14ac:dyDescent="0.2">
      <c r="A366" s="11" t="s">
        <v>308</v>
      </c>
      <c r="B366" s="50" t="s">
        <v>271</v>
      </c>
      <c r="C366" s="50" t="s">
        <v>1276</v>
      </c>
      <c r="D366" s="50">
        <v>12</v>
      </c>
      <c r="E366" s="115">
        <v>5.5791168349999998</v>
      </c>
      <c r="F366" s="225">
        <f t="shared" si="23"/>
        <v>0.27425575204343905</v>
      </c>
      <c r="G366" s="95">
        <v>170.33799999999999</v>
      </c>
      <c r="H366" s="88">
        <v>649.4</v>
      </c>
      <c r="I366" s="85">
        <v>18.22</v>
      </c>
      <c r="J366" s="31">
        <v>6.9050000000000003E-4</v>
      </c>
      <c r="K366" s="104">
        <f t="shared" si="24"/>
        <v>246.86666666666667</v>
      </c>
      <c r="L366" s="52">
        <f t="shared" si="25"/>
        <v>0.23284941915258794</v>
      </c>
      <c r="M366" s="95">
        <v>0.46100000000000002</v>
      </c>
      <c r="N366" s="229">
        <v>336.48333333333329</v>
      </c>
      <c r="O366" s="229">
        <v>211.92</v>
      </c>
      <c r="P366" s="229">
        <v>44.22</v>
      </c>
      <c r="Q366" s="127">
        <v>-5.2843999999999998</v>
      </c>
      <c r="R366" s="134">
        <v>1062.5999999999999</v>
      </c>
      <c r="S366" s="33">
        <v>8.8999999999999999E-3</v>
      </c>
      <c r="T366" s="32">
        <v>-8.4166E-6</v>
      </c>
      <c r="U366" s="146">
        <v>0.2467</v>
      </c>
      <c r="V366" s="147">
        <v>0.2535</v>
      </c>
      <c r="W366" s="148">
        <v>0.28570000000000001</v>
      </c>
      <c r="X366" s="164">
        <v>25.349</v>
      </c>
      <c r="Y366" s="171">
        <v>-3548.5</v>
      </c>
      <c r="Z366" s="178">
        <v>-5.5995999999999997</v>
      </c>
      <c r="AA366" s="34">
        <v>0</v>
      </c>
      <c r="AB366" s="53">
        <v>0</v>
      </c>
      <c r="AC366" s="194">
        <v>214.66900000000001</v>
      </c>
      <c r="AD366" s="33">
        <v>0.96897</v>
      </c>
      <c r="AE366" s="34">
        <v>-2.5452000000000001E-3</v>
      </c>
      <c r="AF366" s="53">
        <v>3.2351000000000002E-6</v>
      </c>
      <c r="AG366" s="129">
        <v>0.15820000000000001</v>
      </c>
      <c r="AH366" s="25">
        <v>-5.7862999999999998E-5</v>
      </c>
      <c r="AI366" s="35">
        <v>-2.0332E-7</v>
      </c>
      <c r="AJ366" s="202">
        <v>68.113</v>
      </c>
      <c r="AK366" s="203">
        <v>0.38</v>
      </c>
      <c r="AL366" s="206">
        <v>51.692</v>
      </c>
      <c r="AM366" s="208">
        <v>1.2222</v>
      </c>
      <c r="AN366" s="240">
        <v>22.446718984600199</v>
      </c>
      <c r="AO366" s="70"/>
      <c r="AP366" s="70"/>
      <c r="AQ366" s="70"/>
      <c r="AR366" s="70"/>
      <c r="AS366" s="70"/>
      <c r="AT366" s="70"/>
      <c r="AU366" s="70"/>
      <c r="AV366" s="70"/>
      <c r="AW366" s="70"/>
      <c r="AX366" s="70"/>
      <c r="AY366" s="70"/>
      <c r="AZ366" s="70"/>
      <c r="BA366" s="70"/>
      <c r="BB366" s="70"/>
      <c r="BC366" s="70"/>
      <c r="BD366" s="70"/>
      <c r="BE366" s="70"/>
      <c r="BF366" s="70"/>
    </row>
    <row r="367" spans="1:58" x14ac:dyDescent="0.2">
      <c r="A367" s="11" t="s">
        <v>309</v>
      </c>
      <c r="B367" s="50" t="s">
        <v>271</v>
      </c>
      <c r="C367" s="50" t="s">
        <v>1277</v>
      </c>
      <c r="D367" s="50">
        <v>12</v>
      </c>
      <c r="E367" s="115">
        <v>4.4238524437500004</v>
      </c>
      <c r="F367" s="225">
        <f t="shared" si="23"/>
        <v>0.2016202215810029</v>
      </c>
      <c r="G367" s="95">
        <v>170.33799999999999</v>
      </c>
      <c r="H367" s="88">
        <v>640.25</v>
      </c>
      <c r="I367" s="85">
        <v>18.170000000000002</v>
      </c>
      <c r="J367" s="31">
        <v>6.8950000000000001E-4</v>
      </c>
      <c r="K367" s="104">
        <f t="shared" si="24"/>
        <v>247.22496371552973</v>
      </c>
      <c r="L367" s="52">
        <f t="shared" si="25"/>
        <v>0.23518766584160536</v>
      </c>
      <c r="M367" s="95">
        <v>0.49099999999999999</v>
      </c>
      <c r="N367" s="229">
        <v>334.26111111111106</v>
      </c>
      <c r="O367" s="229">
        <v>179.5</v>
      </c>
      <c r="P367" s="229">
        <v>44.27</v>
      </c>
      <c r="Q367" s="127">
        <v>-5.4683000000000002</v>
      </c>
      <c r="R367" s="134">
        <v>1074.7</v>
      </c>
      <c r="S367" s="33">
        <v>9.4999999999999998E-3</v>
      </c>
      <c r="T367" s="32">
        <v>-9.0813000000000006E-6</v>
      </c>
      <c r="U367" s="146">
        <v>0.24709999999999999</v>
      </c>
      <c r="V367" s="147">
        <v>0.25580000000000003</v>
      </c>
      <c r="W367" s="148">
        <v>0.28570000000000001</v>
      </c>
      <c r="X367" s="164">
        <v>25.855</v>
      </c>
      <c r="Y367" s="171">
        <v>-3582.2</v>
      </c>
      <c r="Z367" s="178">
        <v>-5.7462999999999997</v>
      </c>
      <c r="AA367" s="34">
        <v>0</v>
      </c>
      <c r="AB367" s="53">
        <v>0</v>
      </c>
      <c r="AC367" s="194">
        <v>227.404</v>
      </c>
      <c r="AD367" s="33">
        <v>0.91052</v>
      </c>
      <c r="AE367" s="34">
        <v>-2.4664000000000001E-3</v>
      </c>
      <c r="AF367" s="53">
        <v>3.2712000000000001E-6</v>
      </c>
      <c r="AG367" s="129">
        <v>0.16159999999999999</v>
      </c>
      <c r="AH367" s="25">
        <v>-6.7631000000000004E-5</v>
      </c>
      <c r="AI367" s="35">
        <v>-2.0267E-7</v>
      </c>
      <c r="AJ367" s="202">
        <v>67.885999999999996</v>
      </c>
      <c r="AK367" s="203">
        <v>0.38</v>
      </c>
      <c r="AL367" s="206">
        <v>51.914000000000001</v>
      </c>
      <c r="AM367" s="208">
        <v>1.2222</v>
      </c>
      <c r="AN367" s="240">
        <v>22.972136165209001</v>
      </c>
      <c r="AO367" s="70"/>
      <c r="AP367" s="70"/>
      <c r="AQ367" s="70"/>
      <c r="AR367" s="70"/>
      <c r="AS367" s="70"/>
      <c r="AT367" s="70"/>
      <c r="AU367" s="70"/>
      <c r="AV367" s="70"/>
      <c r="AW367" s="70"/>
      <c r="AX367" s="70"/>
      <c r="AY367" s="70"/>
      <c r="AZ367" s="70"/>
      <c r="BA367" s="70"/>
      <c r="BB367" s="70"/>
      <c r="BC367" s="70"/>
      <c r="BD367" s="70"/>
      <c r="BE367" s="70"/>
      <c r="BF367" s="70"/>
    </row>
    <row r="368" spans="1:58" x14ac:dyDescent="0.2">
      <c r="A368" s="11" t="s">
        <v>310</v>
      </c>
      <c r="B368" s="50" t="s">
        <v>271</v>
      </c>
      <c r="C368" s="50" t="s">
        <v>1278</v>
      </c>
      <c r="D368" s="50">
        <v>12</v>
      </c>
      <c r="E368" s="115">
        <v>7.5528193999999997</v>
      </c>
      <c r="F368" s="225">
        <f t="shared" si="23"/>
        <v>0.39834936547917299</v>
      </c>
      <c r="G368" s="95">
        <v>170.33799999999999</v>
      </c>
      <c r="H368" s="88">
        <v>630.23</v>
      </c>
      <c r="I368" s="85">
        <v>18.22</v>
      </c>
      <c r="J368" s="31">
        <v>6.9050000000000003E-4</v>
      </c>
      <c r="K368" s="104">
        <f t="shared" si="24"/>
        <v>246.86666666666667</v>
      </c>
      <c r="L368" s="52">
        <f t="shared" si="25"/>
        <v>0.23993210859161038</v>
      </c>
      <c r="M368" s="95">
        <v>0.46100000000000002</v>
      </c>
      <c r="N368" s="229">
        <v>327.59444444444443</v>
      </c>
      <c r="O368" s="229">
        <v>211.92</v>
      </c>
      <c r="P368" s="229">
        <v>44.16</v>
      </c>
      <c r="Q368" s="127">
        <v>-5.0007999999999999</v>
      </c>
      <c r="R368" s="134">
        <v>993.56</v>
      </c>
      <c r="S368" s="33">
        <v>8.6E-3</v>
      </c>
      <c r="T368" s="32">
        <v>-8.4744999999999999E-6</v>
      </c>
      <c r="U368" s="146">
        <v>0.2467</v>
      </c>
      <c r="V368" s="147">
        <v>0.26400000000000001</v>
      </c>
      <c r="W368" s="148">
        <v>0.28570000000000001</v>
      </c>
      <c r="X368" s="164">
        <v>25.986000000000001</v>
      </c>
      <c r="Y368" s="171">
        <v>-3495.9</v>
      </c>
      <c r="Z368" s="178">
        <v>-5.8236999999999997</v>
      </c>
      <c r="AA368" s="34">
        <v>0</v>
      </c>
      <c r="AB368" s="53">
        <v>0</v>
      </c>
      <c r="AC368" s="194">
        <v>210.35300000000001</v>
      </c>
      <c r="AD368" s="33">
        <v>1.0024</v>
      </c>
      <c r="AE368" s="34">
        <v>-2.6886000000000002E-3</v>
      </c>
      <c r="AF368" s="53">
        <v>3.4527999999999998E-6</v>
      </c>
      <c r="AG368" s="129">
        <v>0.1578</v>
      </c>
      <c r="AH368" s="25">
        <v>-5.8532999999999997E-5</v>
      </c>
      <c r="AI368" s="35">
        <v>-2.1635E-7</v>
      </c>
      <c r="AJ368" s="202">
        <v>65.912999999999997</v>
      </c>
      <c r="AK368" s="203">
        <v>0.38</v>
      </c>
      <c r="AL368" s="206">
        <v>51.152999999999999</v>
      </c>
      <c r="AM368" s="208">
        <v>1.2222</v>
      </c>
      <c r="AN368" s="240">
        <v>35.192593762325103</v>
      </c>
      <c r="AO368" s="70"/>
      <c r="AP368" s="70"/>
      <c r="AQ368" s="70"/>
      <c r="AR368" s="70"/>
      <c r="AS368" s="70"/>
      <c r="AT368" s="70"/>
      <c r="AU368" s="70"/>
      <c r="AV368" s="70"/>
      <c r="AW368" s="70"/>
      <c r="AX368" s="70"/>
      <c r="AY368" s="70"/>
      <c r="AZ368" s="70"/>
      <c r="BA368" s="70"/>
      <c r="BB368" s="70"/>
      <c r="BC368" s="70"/>
      <c r="BD368" s="70"/>
      <c r="BE368" s="70"/>
      <c r="BF368" s="70"/>
    </row>
    <row r="369" spans="1:58" x14ac:dyDescent="0.2">
      <c r="A369" s="11" t="s">
        <v>311</v>
      </c>
      <c r="B369" s="50" t="s">
        <v>271</v>
      </c>
      <c r="C369" s="50" t="s">
        <v>1279</v>
      </c>
      <c r="D369" s="50">
        <v>12</v>
      </c>
      <c r="E369" s="115">
        <v>5.9859303487500002</v>
      </c>
      <c r="F369" s="225">
        <f t="shared" si="23"/>
        <v>0.29983354669748069</v>
      </c>
      <c r="G369" s="95">
        <v>170.33799999999999</v>
      </c>
      <c r="H369" s="88">
        <v>645.29</v>
      </c>
      <c r="I369" s="85">
        <v>18.22</v>
      </c>
      <c r="J369" s="31">
        <v>6.9050000000000003E-4</v>
      </c>
      <c r="K369" s="104">
        <f t="shared" si="24"/>
        <v>246.86666666666667</v>
      </c>
      <c r="L369" s="52">
        <f t="shared" si="25"/>
        <v>0.23433249050456478</v>
      </c>
      <c r="M369" s="95">
        <v>0.46100000000000002</v>
      </c>
      <c r="N369" s="229">
        <v>334.81666666666666</v>
      </c>
      <c r="O369" s="229">
        <v>211.92</v>
      </c>
      <c r="P369" s="229">
        <v>44.25</v>
      </c>
      <c r="Q369" s="127">
        <v>-5.2340999999999998</v>
      </c>
      <c r="R369" s="134">
        <v>1049.3</v>
      </c>
      <c r="S369" s="33">
        <v>8.8999999999999999E-3</v>
      </c>
      <c r="T369" s="32">
        <v>-8.4440000000000008E-6</v>
      </c>
      <c r="U369" s="146">
        <v>0.2467</v>
      </c>
      <c r="V369" s="147">
        <v>0.25559999999999999</v>
      </c>
      <c r="W369" s="148">
        <v>0.28570000000000001</v>
      </c>
      <c r="X369" s="164">
        <v>25.481000000000002</v>
      </c>
      <c r="Y369" s="171">
        <v>-3537.1</v>
      </c>
      <c r="Z369" s="178">
        <v>-5.6462000000000003</v>
      </c>
      <c r="AA369" s="34">
        <v>0</v>
      </c>
      <c r="AB369" s="53">
        <v>0</v>
      </c>
      <c r="AC369" s="194">
        <v>213.702</v>
      </c>
      <c r="AD369" s="33">
        <v>0.97631000000000001</v>
      </c>
      <c r="AE369" s="34">
        <v>-2.5760000000000002E-3</v>
      </c>
      <c r="AF369" s="53">
        <v>3.2814E-6</v>
      </c>
      <c r="AG369" s="129">
        <v>0.15809999999999999</v>
      </c>
      <c r="AH369" s="25">
        <v>-5.8012E-5</v>
      </c>
      <c r="AI369" s="35">
        <v>-2.0601E-7</v>
      </c>
      <c r="AJ369" s="202">
        <v>67.641000000000005</v>
      </c>
      <c r="AK369" s="203">
        <v>0.38</v>
      </c>
      <c r="AL369" s="206">
        <v>51.576999999999998</v>
      </c>
      <c r="AM369" s="208">
        <v>1.2222</v>
      </c>
      <c r="AN369" s="240">
        <v>24.424539618779399</v>
      </c>
      <c r="AO369" s="70"/>
      <c r="AP369" s="70"/>
      <c r="AQ369" s="70"/>
      <c r="AR369" s="70"/>
      <c r="AS369" s="70"/>
      <c r="AT369" s="70"/>
      <c r="AU369" s="70"/>
      <c r="AV369" s="70"/>
      <c r="AW369" s="70"/>
      <c r="AX369" s="70"/>
      <c r="AY369" s="70"/>
      <c r="AZ369" s="70"/>
      <c r="BA369" s="70"/>
      <c r="BB369" s="70"/>
      <c r="BC369" s="70"/>
      <c r="BD369" s="70"/>
      <c r="BE369" s="70"/>
      <c r="BF369" s="70"/>
    </row>
    <row r="370" spans="1:58" x14ac:dyDescent="0.2">
      <c r="A370" s="11" t="s">
        <v>312</v>
      </c>
      <c r="B370" s="50" t="s">
        <v>271</v>
      </c>
      <c r="C370" s="50" t="s">
        <v>1280</v>
      </c>
      <c r="D370" s="50">
        <v>12</v>
      </c>
      <c r="E370" s="115">
        <v>6.7063097300000001</v>
      </c>
      <c r="F370" s="225">
        <f t="shared" si="23"/>
        <v>0.34512632892777112</v>
      </c>
      <c r="G370" s="95">
        <v>170.33799999999999</v>
      </c>
      <c r="H370" s="88">
        <v>639.86</v>
      </c>
      <c r="I370" s="85">
        <v>18.29</v>
      </c>
      <c r="J370" s="31">
        <v>6.8349999999999997E-4</v>
      </c>
      <c r="K370" s="104">
        <f t="shared" si="24"/>
        <v>249.39677891654466</v>
      </c>
      <c r="L370" s="52">
        <f t="shared" si="25"/>
        <v>0.23482234856507767</v>
      </c>
      <c r="M370" s="95">
        <v>0.46200000000000002</v>
      </c>
      <c r="N370" s="229">
        <v>332.03888888888889</v>
      </c>
      <c r="O370" s="229">
        <v>164.5</v>
      </c>
      <c r="P370" s="229">
        <v>44.35</v>
      </c>
      <c r="Q370" s="127">
        <v>-5.2416999999999998</v>
      </c>
      <c r="R370" s="134">
        <v>1041.2</v>
      </c>
      <c r="S370" s="33">
        <v>8.9999999999999993E-3</v>
      </c>
      <c r="T370" s="32">
        <v>-8.6170999999999992E-6</v>
      </c>
      <c r="U370" s="146">
        <v>0.2492</v>
      </c>
      <c r="V370" s="147">
        <v>0.25700000000000001</v>
      </c>
      <c r="W370" s="148">
        <v>0.28570000000000001</v>
      </c>
      <c r="X370" s="164">
        <v>25.684000000000001</v>
      </c>
      <c r="Y370" s="171">
        <v>-3526</v>
      </c>
      <c r="Z370" s="178">
        <v>-5.7145000000000001</v>
      </c>
      <c r="AA370" s="34">
        <v>0</v>
      </c>
      <c r="AB370" s="53">
        <v>0</v>
      </c>
      <c r="AC370" s="194">
        <v>233.726</v>
      </c>
      <c r="AD370" s="33">
        <v>0.83004</v>
      </c>
      <c r="AE370" s="34">
        <v>-2.2550000000000001E-3</v>
      </c>
      <c r="AF370" s="53">
        <v>3.0767000000000001E-6</v>
      </c>
      <c r="AG370" s="129">
        <v>0.16159999999999999</v>
      </c>
      <c r="AH370" s="25">
        <v>-7.2502000000000005E-5</v>
      </c>
      <c r="AI370" s="35">
        <v>-1.9581999999999999E-7</v>
      </c>
      <c r="AJ370" s="202">
        <v>67.007000000000005</v>
      </c>
      <c r="AK370" s="203">
        <v>0.38</v>
      </c>
      <c r="AL370" s="206">
        <v>51.527999999999999</v>
      </c>
      <c r="AM370" s="208">
        <v>1.2222</v>
      </c>
      <c r="AN370" s="240">
        <v>23.172723179831799</v>
      </c>
      <c r="AO370" s="70"/>
      <c r="AP370" s="70"/>
      <c r="AQ370" s="70"/>
      <c r="AR370" s="70"/>
      <c r="AS370" s="70"/>
      <c r="AT370" s="70"/>
      <c r="AU370" s="70"/>
      <c r="AV370" s="70"/>
      <c r="AW370" s="70"/>
      <c r="AX370" s="70"/>
      <c r="AY370" s="70"/>
      <c r="AZ370" s="70"/>
      <c r="BA370" s="70"/>
      <c r="BB370" s="70"/>
      <c r="BC370" s="70"/>
      <c r="BD370" s="70"/>
      <c r="BE370" s="70"/>
      <c r="BF370" s="70"/>
    </row>
    <row r="371" spans="1:58" x14ac:dyDescent="0.2">
      <c r="A371" s="11" t="s">
        <v>703</v>
      </c>
      <c r="B371" s="50" t="s">
        <v>271</v>
      </c>
      <c r="C371" s="63" t="s">
        <v>706</v>
      </c>
      <c r="D371" s="50">
        <v>12</v>
      </c>
      <c r="E371" s="115">
        <v>7.3806195737499998</v>
      </c>
      <c r="F371" s="225">
        <f t="shared" si="23"/>
        <v>0.38752255750348996</v>
      </c>
      <c r="G371" s="95">
        <v>170.33799999999999</v>
      </c>
      <c r="H371" s="89">
        <v>637.13</v>
      </c>
      <c r="I371" s="89">
        <v>18.29</v>
      </c>
      <c r="J371" s="62">
        <v>6.8349999999999997E-4</v>
      </c>
      <c r="K371" s="104">
        <f t="shared" si="24"/>
        <v>249.39677891654466</v>
      </c>
      <c r="L371" s="52">
        <f t="shared" si="25"/>
        <v>0.2358285247168562</v>
      </c>
      <c r="M371" s="98">
        <v>0.46200000000000002</v>
      </c>
      <c r="N371" s="231">
        <v>330.92777777777775</v>
      </c>
      <c r="O371" s="231">
        <v>164.5</v>
      </c>
      <c r="P371" s="231">
        <v>44.25</v>
      </c>
      <c r="Q371" s="128">
        <v>-5.2020999999999997</v>
      </c>
      <c r="R371" s="135">
        <v>1031.4000000000001</v>
      </c>
      <c r="S371" s="138">
        <v>8.8999999999999999E-3</v>
      </c>
      <c r="T371" s="24">
        <v>-8.6280999999999996E-6</v>
      </c>
      <c r="U371" s="149">
        <v>0.2492</v>
      </c>
      <c r="V371" s="150">
        <v>0.25900000000000001</v>
      </c>
      <c r="W371" s="151">
        <v>0.28570000000000001</v>
      </c>
      <c r="X371" s="167">
        <v>25.774999999999999</v>
      </c>
      <c r="Y371" s="173">
        <v>-3518.5</v>
      </c>
      <c r="Z371" s="180">
        <v>-5.7468000000000004</v>
      </c>
      <c r="AA371" s="34">
        <v>0</v>
      </c>
      <c r="AB371" s="34">
        <v>0</v>
      </c>
      <c r="AC371" s="195">
        <v>233.47300000000001</v>
      </c>
      <c r="AD371" s="27">
        <v>0.83172000000000001</v>
      </c>
      <c r="AE371" s="28">
        <v>-2.2658999999999999E-3</v>
      </c>
      <c r="AF371" s="57">
        <v>3.0968000000000001E-6</v>
      </c>
      <c r="AG371" s="197">
        <v>0.16159999999999999</v>
      </c>
      <c r="AH371" s="29">
        <v>-7.2738999999999996E-5</v>
      </c>
      <c r="AI371" s="30">
        <v>-1.9749E-7</v>
      </c>
      <c r="AJ371" s="202">
        <v>66.691999999999993</v>
      </c>
      <c r="AK371" s="203">
        <v>0.38</v>
      </c>
      <c r="AL371" s="206">
        <v>51.45</v>
      </c>
      <c r="AM371" s="208">
        <v>1.2222</v>
      </c>
      <c r="AN371" s="240">
        <v>21.126767787790499</v>
      </c>
      <c r="AO371" s="70"/>
      <c r="AP371" s="70"/>
      <c r="AQ371" s="70"/>
      <c r="AR371" s="70"/>
      <c r="AS371" s="70"/>
      <c r="AT371" s="70"/>
      <c r="AU371" s="70"/>
      <c r="AV371" s="70"/>
      <c r="AW371" s="70"/>
      <c r="AX371" s="70"/>
      <c r="AY371" s="70"/>
      <c r="AZ371" s="70"/>
      <c r="BA371" s="70"/>
      <c r="BB371" s="70"/>
      <c r="BC371" s="70"/>
      <c r="BD371" s="70"/>
      <c r="BE371" s="70"/>
      <c r="BF371" s="70"/>
    </row>
    <row r="372" spans="1:58" x14ac:dyDescent="0.2">
      <c r="A372" s="11" t="s">
        <v>704</v>
      </c>
      <c r="B372" s="50" t="s">
        <v>271</v>
      </c>
      <c r="C372" s="63" t="s">
        <v>707</v>
      </c>
      <c r="D372" s="50">
        <v>12</v>
      </c>
      <c r="E372" s="115">
        <v>8.8407383199999998</v>
      </c>
      <c r="F372" s="225">
        <f t="shared" si="23"/>
        <v>0.47932535214971167</v>
      </c>
      <c r="G372" s="95">
        <v>170.33799999999999</v>
      </c>
      <c r="H372" s="89">
        <v>640.89</v>
      </c>
      <c r="I372" s="89">
        <v>18.34</v>
      </c>
      <c r="J372" s="62">
        <v>6.845E-4</v>
      </c>
      <c r="K372" s="104">
        <f t="shared" si="24"/>
        <v>249.03216374269002</v>
      </c>
      <c r="L372" s="52">
        <f t="shared" si="25"/>
        <v>0.2354300623704543</v>
      </c>
      <c r="M372" s="98">
        <v>0.432</v>
      </c>
      <c r="N372" s="231">
        <v>330.92777777777775</v>
      </c>
      <c r="O372" s="231">
        <v>196.92</v>
      </c>
      <c r="P372" s="231">
        <v>44.21</v>
      </c>
      <c r="Q372" s="128">
        <v>-4.9513999999999996</v>
      </c>
      <c r="R372" s="135">
        <v>1001.7</v>
      </c>
      <c r="S372" s="138">
        <v>8.2000000000000007E-3</v>
      </c>
      <c r="T372" s="24">
        <v>-7.9954999999999999E-6</v>
      </c>
      <c r="U372" s="149">
        <v>0.24890000000000001</v>
      </c>
      <c r="V372" s="150">
        <v>0.25869999999999999</v>
      </c>
      <c r="W372" s="151">
        <v>0.28570000000000001</v>
      </c>
      <c r="X372" s="167">
        <v>25.443000000000001</v>
      </c>
      <c r="Y372" s="173">
        <v>-3470.1</v>
      </c>
      <c r="Z372" s="180">
        <v>-5.6614000000000004</v>
      </c>
      <c r="AA372" s="34">
        <v>0</v>
      </c>
      <c r="AB372" s="34">
        <v>0</v>
      </c>
      <c r="AC372" s="195">
        <v>220.03200000000001</v>
      </c>
      <c r="AD372" s="27">
        <v>0.89675000000000005</v>
      </c>
      <c r="AE372" s="28">
        <v>-2.3823999999999998E-3</v>
      </c>
      <c r="AF372" s="57">
        <v>3.1259999999999998E-6</v>
      </c>
      <c r="AG372" s="197">
        <v>0.15820000000000001</v>
      </c>
      <c r="AH372" s="29">
        <v>-6.3572999999999996E-5</v>
      </c>
      <c r="AI372" s="30">
        <v>-2.0132999999999999E-7</v>
      </c>
      <c r="AJ372" s="202">
        <v>66.293999999999997</v>
      </c>
      <c r="AK372" s="203">
        <v>0.38</v>
      </c>
      <c r="AL372" s="206">
        <v>51.087000000000003</v>
      </c>
      <c r="AM372" s="208">
        <v>1.2222</v>
      </c>
      <c r="AN372" s="240">
        <v>21.109990482094801</v>
      </c>
      <c r="AO372" s="70"/>
      <c r="AP372" s="70"/>
      <c r="AQ372" s="70"/>
      <c r="AR372" s="70"/>
      <c r="AS372" s="70"/>
      <c r="AT372" s="70"/>
      <c r="AU372" s="70"/>
      <c r="AV372" s="70"/>
      <c r="AW372" s="70"/>
      <c r="AX372" s="70"/>
      <c r="AY372" s="70"/>
      <c r="AZ372" s="70"/>
      <c r="BA372" s="70"/>
      <c r="BB372" s="70"/>
      <c r="BC372" s="70"/>
      <c r="BD372" s="70"/>
      <c r="BE372" s="70"/>
      <c r="BF372" s="70"/>
    </row>
    <row r="373" spans="1:58" x14ac:dyDescent="0.2">
      <c r="A373" s="11" t="s">
        <v>705</v>
      </c>
      <c r="B373" s="50" t="s">
        <v>271</v>
      </c>
      <c r="C373" s="63" t="s">
        <v>708</v>
      </c>
      <c r="D373" s="50">
        <v>12</v>
      </c>
      <c r="E373" s="115">
        <v>7.6813023937500002</v>
      </c>
      <c r="F373" s="225">
        <f t="shared" si="23"/>
        <v>0.40642754262815917</v>
      </c>
      <c r="G373" s="95">
        <v>170.33799999999999</v>
      </c>
      <c r="H373" s="89">
        <v>633.02</v>
      </c>
      <c r="I373" s="89">
        <v>18.29</v>
      </c>
      <c r="J373" s="62">
        <v>6.8349999999999997E-4</v>
      </c>
      <c r="K373" s="104">
        <f t="shared" si="24"/>
        <v>249.39677891654466</v>
      </c>
      <c r="L373" s="52">
        <f t="shared" si="25"/>
        <v>0.23735968524351617</v>
      </c>
      <c r="M373" s="98">
        <v>0.46200000000000002</v>
      </c>
      <c r="N373" s="231">
        <v>328.70555555555552</v>
      </c>
      <c r="O373" s="231">
        <v>164.5</v>
      </c>
      <c r="P373" s="231">
        <v>44.22</v>
      </c>
      <c r="Q373" s="128">
        <v>-5.1375000000000002</v>
      </c>
      <c r="R373" s="135">
        <v>1016.1</v>
      </c>
      <c r="S373" s="138">
        <v>8.8000000000000005E-3</v>
      </c>
      <c r="T373" s="24">
        <v>-8.6369000000000003E-6</v>
      </c>
      <c r="U373" s="149">
        <v>0.2492</v>
      </c>
      <c r="V373" s="150">
        <v>0.26129999999999998</v>
      </c>
      <c r="W373" s="151">
        <v>0.28570000000000001</v>
      </c>
      <c r="X373" s="167">
        <v>25.914000000000001</v>
      </c>
      <c r="Y373" s="173">
        <v>-3507.3</v>
      </c>
      <c r="Z373" s="180">
        <v>-5.7957000000000001</v>
      </c>
      <c r="AA373" s="34">
        <v>0</v>
      </c>
      <c r="AB373" s="34">
        <v>0</v>
      </c>
      <c r="AC373" s="195">
        <v>232.744</v>
      </c>
      <c r="AD373" s="27">
        <v>0.83694999999999997</v>
      </c>
      <c r="AE373" s="28">
        <v>-2.2908999999999998E-3</v>
      </c>
      <c r="AF373" s="57">
        <v>3.1383999999999999E-6</v>
      </c>
      <c r="AG373" s="197">
        <v>0.16159999999999999</v>
      </c>
      <c r="AH373" s="29">
        <v>-7.3096000000000006E-5</v>
      </c>
      <c r="AI373" s="30">
        <v>-2.0004000000000001E-7</v>
      </c>
      <c r="AJ373" s="202">
        <v>66.221000000000004</v>
      </c>
      <c r="AK373" s="203">
        <v>0.38</v>
      </c>
      <c r="AL373" s="206">
        <v>51.334000000000003</v>
      </c>
      <c r="AM373" s="208">
        <v>1.2222</v>
      </c>
      <c r="AN373" s="240">
        <v>24.099190972567101</v>
      </c>
      <c r="AO373" s="70"/>
      <c r="AP373" s="70"/>
      <c r="AQ373" s="70"/>
      <c r="AR373" s="70"/>
      <c r="AS373" s="70"/>
      <c r="AT373" s="70"/>
      <c r="AU373" s="70"/>
      <c r="AV373" s="70"/>
      <c r="AW373" s="70"/>
      <c r="AX373" s="70"/>
      <c r="AY373" s="70"/>
      <c r="AZ373" s="70"/>
      <c r="BA373" s="70"/>
      <c r="BB373" s="70"/>
      <c r="BC373" s="70"/>
      <c r="BD373" s="70"/>
      <c r="BE373" s="70"/>
      <c r="BF373" s="70"/>
    </row>
    <row r="374" spans="1:58" x14ac:dyDescent="0.2">
      <c r="A374" s="11" t="s">
        <v>313</v>
      </c>
      <c r="B374" s="50" t="s">
        <v>271</v>
      </c>
      <c r="C374" s="50" t="s">
        <v>1281</v>
      </c>
      <c r="D374" s="50">
        <v>12</v>
      </c>
      <c r="E374" s="115">
        <v>8.2582381799999993</v>
      </c>
      <c r="F374" s="225">
        <f t="shared" si="23"/>
        <v>0.44270152215564113</v>
      </c>
      <c r="G374" s="95">
        <v>170.33799999999999</v>
      </c>
      <c r="H374" s="88">
        <v>643.65</v>
      </c>
      <c r="I374" s="85">
        <v>18.34</v>
      </c>
      <c r="J374" s="31">
        <v>6.845E-4</v>
      </c>
      <c r="K374" s="104">
        <f t="shared" si="24"/>
        <v>249.03216374269002</v>
      </c>
      <c r="L374" s="52">
        <f t="shared" si="25"/>
        <v>0.23442052772873528</v>
      </c>
      <c r="M374" s="95">
        <v>0.432</v>
      </c>
      <c r="N374" s="229">
        <v>332.03888888888889</v>
      </c>
      <c r="O374" s="229">
        <v>196.92</v>
      </c>
      <c r="P374" s="229">
        <v>44.34</v>
      </c>
      <c r="Q374" s="127">
        <v>-4.9922000000000004</v>
      </c>
      <c r="R374" s="134">
        <v>1011.5</v>
      </c>
      <c r="S374" s="33">
        <v>8.3000000000000001E-3</v>
      </c>
      <c r="T374" s="32">
        <v>-7.9907999999999998E-6</v>
      </c>
      <c r="U374" s="146">
        <v>0.24890000000000001</v>
      </c>
      <c r="V374" s="147">
        <v>0.25659999999999999</v>
      </c>
      <c r="W374" s="148">
        <v>0.28570000000000001</v>
      </c>
      <c r="X374" s="164">
        <v>25.353000000000002</v>
      </c>
      <c r="Y374" s="171">
        <v>-3477.5</v>
      </c>
      <c r="Z374" s="178">
        <v>-5.6295999999999999</v>
      </c>
      <c r="AA374" s="34">
        <v>0</v>
      </c>
      <c r="AB374" s="53">
        <v>0</v>
      </c>
      <c r="AC374" s="194">
        <v>220.32300000000001</v>
      </c>
      <c r="AD374" s="33">
        <v>0.89454</v>
      </c>
      <c r="AE374" s="34">
        <v>-2.3698999999999999E-3</v>
      </c>
      <c r="AF374" s="53">
        <v>3.1045999999999999E-6</v>
      </c>
      <c r="AG374" s="129">
        <v>0.15820000000000001</v>
      </c>
      <c r="AH374" s="25">
        <v>-6.3423000000000006E-5</v>
      </c>
      <c r="AI374" s="35">
        <v>-1.9957999999999999E-7</v>
      </c>
      <c r="AJ374" s="202">
        <v>66.605999999999995</v>
      </c>
      <c r="AK374" s="203">
        <v>0.38</v>
      </c>
      <c r="AL374" s="206">
        <v>51.164000000000001</v>
      </c>
      <c r="AM374" s="208">
        <v>1.2222</v>
      </c>
      <c r="AN374" s="240">
        <v>16.0767144042022</v>
      </c>
      <c r="AO374" s="70"/>
      <c r="AP374" s="70"/>
      <c r="AQ374" s="70"/>
      <c r="AR374" s="70"/>
      <c r="AS374" s="70"/>
      <c r="AT374" s="70"/>
      <c r="AU374" s="70"/>
      <c r="AV374" s="70"/>
      <c r="AW374" s="70"/>
      <c r="AX374" s="70"/>
      <c r="AY374" s="70"/>
      <c r="AZ374" s="70"/>
      <c r="BA374" s="70"/>
      <c r="BB374" s="70"/>
      <c r="BC374" s="70"/>
      <c r="BD374" s="70"/>
      <c r="BE374" s="70"/>
      <c r="BF374" s="70"/>
    </row>
    <row r="375" spans="1:58" x14ac:dyDescent="0.2">
      <c r="A375" s="11" t="s">
        <v>314</v>
      </c>
      <c r="B375" s="50" t="s">
        <v>271</v>
      </c>
      <c r="C375" s="50" t="s">
        <v>1282</v>
      </c>
      <c r="D375" s="50">
        <v>12</v>
      </c>
      <c r="E375" s="115">
        <v>8.67991475</v>
      </c>
      <c r="F375" s="225">
        <f t="shared" si="23"/>
        <v>0.46921380936670137</v>
      </c>
      <c r="G375" s="95">
        <v>170.33799999999999</v>
      </c>
      <c r="H375" s="88">
        <v>624.79999999999995</v>
      </c>
      <c r="I375" s="85">
        <v>18.29</v>
      </c>
      <c r="J375" s="31">
        <v>6.8349999999999997E-4</v>
      </c>
      <c r="K375" s="104">
        <f t="shared" si="24"/>
        <v>249.39677891654466</v>
      </c>
      <c r="L375" s="52">
        <f t="shared" si="25"/>
        <v>0.24048243910507458</v>
      </c>
      <c r="M375" s="95">
        <v>0.46200000000000002</v>
      </c>
      <c r="N375" s="229">
        <v>324.81666666666666</v>
      </c>
      <c r="O375" s="229">
        <v>164.5</v>
      </c>
      <c r="P375" s="229">
        <v>44.14</v>
      </c>
      <c r="Q375" s="127">
        <v>-4.9871999999999996</v>
      </c>
      <c r="R375" s="134">
        <v>982.5</v>
      </c>
      <c r="S375" s="33">
        <v>8.6E-3</v>
      </c>
      <c r="T375" s="32">
        <v>-8.6225999999999994E-6</v>
      </c>
      <c r="U375" s="146">
        <v>0.2492</v>
      </c>
      <c r="V375" s="147">
        <v>0.2651</v>
      </c>
      <c r="W375" s="148">
        <v>0.28570000000000001</v>
      </c>
      <c r="X375" s="164">
        <v>26.2</v>
      </c>
      <c r="Y375" s="171">
        <v>-3485</v>
      </c>
      <c r="Z375" s="178">
        <v>-5.8963000000000001</v>
      </c>
      <c r="AA375" s="34">
        <v>0</v>
      </c>
      <c r="AB375" s="53">
        <v>0</v>
      </c>
      <c r="AC375" s="194">
        <v>230.90700000000001</v>
      </c>
      <c r="AD375" s="33">
        <v>0.85052000000000005</v>
      </c>
      <c r="AE375" s="34">
        <v>-2.3513000000000002E-3</v>
      </c>
      <c r="AF375" s="53">
        <v>3.236E-6</v>
      </c>
      <c r="AG375" s="129">
        <v>0.16139999999999999</v>
      </c>
      <c r="AH375" s="25">
        <v>-7.3818000000000004E-5</v>
      </c>
      <c r="AI375" s="35">
        <v>-2.0529999999999999E-7</v>
      </c>
      <c r="AJ375" s="202">
        <v>65.28</v>
      </c>
      <c r="AK375" s="203">
        <v>0.38</v>
      </c>
      <c r="AL375" s="206">
        <v>51.1</v>
      </c>
      <c r="AM375" s="208">
        <v>1.2222</v>
      </c>
      <c r="AN375" s="240">
        <v>26.557690648903499</v>
      </c>
      <c r="AO375" s="70"/>
      <c r="AP375" s="70"/>
      <c r="AQ375" s="70"/>
      <c r="AR375" s="70"/>
      <c r="AS375" s="70"/>
      <c r="AT375" s="70"/>
      <c r="AU375" s="70"/>
      <c r="AV375" s="70"/>
      <c r="AW375" s="70"/>
      <c r="AX375" s="70"/>
      <c r="AY375" s="70"/>
      <c r="AZ375" s="70"/>
      <c r="BA375" s="70"/>
      <c r="BB375" s="70"/>
      <c r="BC375" s="70"/>
      <c r="BD375" s="70"/>
      <c r="BE375" s="70"/>
      <c r="BF375" s="70"/>
    </row>
    <row r="376" spans="1:58" x14ac:dyDescent="0.2">
      <c r="A376" s="11" t="s">
        <v>315</v>
      </c>
      <c r="B376" s="50" t="s">
        <v>271</v>
      </c>
      <c r="C376" s="50" t="s">
        <v>1283</v>
      </c>
      <c r="D376" s="50">
        <v>12</v>
      </c>
      <c r="E376" s="115">
        <v>7.6819387350000001</v>
      </c>
      <c r="F376" s="225">
        <f t="shared" si="23"/>
        <v>0.40646755163787068</v>
      </c>
      <c r="G376" s="95">
        <v>170.33799999999999</v>
      </c>
      <c r="H376" s="88">
        <v>653.29</v>
      </c>
      <c r="I376" s="85">
        <v>18.34</v>
      </c>
      <c r="J376" s="31">
        <v>6.845E-4</v>
      </c>
      <c r="K376" s="104">
        <f t="shared" si="24"/>
        <v>249.03216374269002</v>
      </c>
      <c r="L376" s="52">
        <f t="shared" si="25"/>
        <v>0.23096139948966071</v>
      </c>
      <c r="M376" s="95">
        <v>0.432</v>
      </c>
      <c r="N376" s="229">
        <v>336.48333333333329</v>
      </c>
      <c r="O376" s="229">
        <v>196.92</v>
      </c>
      <c r="P376" s="229">
        <v>44.29</v>
      </c>
      <c r="Q376" s="127">
        <v>-5.1163999999999996</v>
      </c>
      <c r="R376" s="134">
        <v>1043.4000000000001</v>
      </c>
      <c r="S376" s="33">
        <v>8.3999999999999995E-3</v>
      </c>
      <c r="T376" s="32">
        <v>-7.9480000000000008E-6</v>
      </c>
      <c r="U376" s="146">
        <v>0.24890000000000001</v>
      </c>
      <c r="V376" s="147">
        <v>0.2525</v>
      </c>
      <c r="W376" s="148">
        <v>0.28570000000000001</v>
      </c>
      <c r="X376" s="164">
        <v>25.044</v>
      </c>
      <c r="Y376" s="171">
        <v>-3503.6</v>
      </c>
      <c r="Z376" s="178">
        <v>-5.5213000000000001</v>
      </c>
      <c r="AA376" s="34">
        <v>0</v>
      </c>
      <c r="AB376" s="53">
        <v>0</v>
      </c>
      <c r="AC376" s="194">
        <v>222.666</v>
      </c>
      <c r="AD376" s="33">
        <v>0.87705999999999995</v>
      </c>
      <c r="AE376" s="34">
        <v>-2.2978E-3</v>
      </c>
      <c r="AF376" s="53">
        <v>2.9950000000000001E-6</v>
      </c>
      <c r="AG376" s="129">
        <v>0.15840000000000001</v>
      </c>
      <c r="AH376" s="25">
        <v>-6.2895E-5</v>
      </c>
      <c r="AI376" s="35">
        <v>-1.9362000000000001E-7</v>
      </c>
      <c r="AJ376" s="202">
        <v>67.7</v>
      </c>
      <c r="AK376" s="203">
        <v>0.38</v>
      </c>
      <c r="AL376" s="206">
        <v>51.430999999999997</v>
      </c>
      <c r="AM376" s="208">
        <v>1.2222</v>
      </c>
      <c r="AN376" s="240">
        <v>19.527772582970002</v>
      </c>
      <c r="AO376" s="70"/>
      <c r="AP376" s="70"/>
      <c r="AQ376" s="70"/>
      <c r="AR376" s="70"/>
      <c r="AS376" s="70"/>
      <c r="AT376" s="70"/>
      <c r="AU376" s="70"/>
      <c r="AV376" s="70"/>
      <c r="AW376" s="70"/>
      <c r="AX376" s="70"/>
      <c r="AY376" s="70"/>
      <c r="AZ376" s="70"/>
      <c r="BA376" s="70"/>
      <c r="BB376" s="70"/>
      <c r="BC376" s="70"/>
      <c r="BD376" s="70"/>
      <c r="BE376" s="70"/>
      <c r="BF376" s="70"/>
    </row>
    <row r="377" spans="1:58" x14ac:dyDescent="0.2">
      <c r="A377" s="11" t="s">
        <v>709</v>
      </c>
      <c r="B377" s="50" t="s">
        <v>271</v>
      </c>
      <c r="C377" s="63" t="s">
        <v>710</v>
      </c>
      <c r="D377" s="50">
        <v>12</v>
      </c>
      <c r="E377" s="115">
        <v>9.8403492275000009</v>
      </c>
      <c r="F377" s="225">
        <f t="shared" si="23"/>
        <v>0.54217440131302785</v>
      </c>
      <c r="G377" s="95">
        <v>170.33799999999999</v>
      </c>
      <c r="H377" s="89">
        <v>627.12</v>
      </c>
      <c r="I377" s="89">
        <v>18.34</v>
      </c>
      <c r="J377" s="31">
        <v>6.845E-4</v>
      </c>
      <c r="K377" s="104">
        <f t="shared" si="24"/>
        <v>249.03216374269002</v>
      </c>
      <c r="L377" s="52">
        <f t="shared" si="25"/>
        <v>0.24059952269517867</v>
      </c>
      <c r="M377" s="98">
        <v>0.432</v>
      </c>
      <c r="N377" s="231">
        <v>324.26111111111106</v>
      </c>
      <c r="O377" s="231">
        <v>196.92</v>
      </c>
      <c r="P377" s="231">
        <v>44.15</v>
      </c>
      <c r="Q377" s="128">
        <v>-4.7039</v>
      </c>
      <c r="R377" s="135">
        <v>946.54</v>
      </c>
      <c r="S377" s="138">
        <v>7.9000000000000008E-3</v>
      </c>
      <c r="T377" s="24">
        <v>-7.9525000000000005E-6</v>
      </c>
      <c r="U377" s="149">
        <v>0.24890000000000001</v>
      </c>
      <c r="V377" s="150">
        <v>0.26500000000000001</v>
      </c>
      <c r="W377" s="151">
        <v>0.28570000000000001</v>
      </c>
      <c r="X377" s="167">
        <v>25.91</v>
      </c>
      <c r="Y377" s="173">
        <v>-3433.5</v>
      </c>
      <c r="Z377" s="180">
        <v>-5.8254999999999999</v>
      </c>
      <c r="AA377" s="34">
        <v>0</v>
      </c>
      <c r="AB377" s="34">
        <v>0</v>
      </c>
      <c r="AC377" s="195">
        <v>216.57499999999999</v>
      </c>
      <c r="AD377" s="27">
        <v>0.92337999999999998</v>
      </c>
      <c r="AE377" s="28">
        <v>-2.4933999999999998E-3</v>
      </c>
      <c r="AF377" s="57">
        <v>3.2955E-6</v>
      </c>
      <c r="AG377" s="197">
        <v>0.15790000000000001</v>
      </c>
      <c r="AH377" s="29">
        <v>-6.4319000000000005E-5</v>
      </c>
      <c r="AI377" s="30">
        <v>-2.1049E-7</v>
      </c>
      <c r="AJ377" s="202">
        <v>64.733999999999995</v>
      </c>
      <c r="AK377" s="203">
        <v>0.38</v>
      </c>
      <c r="AL377" s="206">
        <v>50.7</v>
      </c>
      <c r="AM377" s="208">
        <v>1.2222</v>
      </c>
      <c r="AN377" s="240">
        <v>21.7965102692404</v>
      </c>
      <c r="AO377" s="70"/>
      <c r="AP377" s="70"/>
      <c r="AQ377" s="70"/>
      <c r="AR377" s="70"/>
      <c r="AS377" s="70"/>
      <c r="AT377" s="70"/>
      <c r="AU377" s="70"/>
      <c r="AV377" s="70"/>
      <c r="AW377" s="70"/>
      <c r="AX377" s="70"/>
      <c r="AY377" s="70"/>
      <c r="AZ377" s="70"/>
      <c r="BA377" s="70"/>
      <c r="BB377" s="70"/>
      <c r="BC377" s="70"/>
      <c r="BD377" s="70"/>
      <c r="BE377" s="70"/>
      <c r="BF377" s="70"/>
    </row>
    <row r="378" spans="1:58" x14ac:dyDescent="0.2">
      <c r="A378" s="11" t="s">
        <v>316</v>
      </c>
      <c r="B378" s="50" t="s">
        <v>271</v>
      </c>
      <c r="C378" s="50" t="s">
        <v>1284</v>
      </c>
      <c r="D378" s="50">
        <v>12</v>
      </c>
      <c r="E378" s="115">
        <v>5.98616690375</v>
      </c>
      <c r="F378" s="225">
        <f t="shared" si="23"/>
        <v>0.29984841974129528</v>
      </c>
      <c r="G378" s="95">
        <v>170.33799999999999</v>
      </c>
      <c r="H378" s="88">
        <v>642.54999999999995</v>
      </c>
      <c r="I378" s="85">
        <v>18.22</v>
      </c>
      <c r="J378" s="31">
        <v>6.9050000000000003E-4</v>
      </c>
      <c r="K378" s="104">
        <f t="shared" si="24"/>
        <v>246.86666666666667</v>
      </c>
      <c r="L378" s="52">
        <f t="shared" si="25"/>
        <v>0.23533174507460994</v>
      </c>
      <c r="M378" s="95">
        <v>0.46100000000000002</v>
      </c>
      <c r="N378" s="229">
        <v>333.70555555555552</v>
      </c>
      <c r="O378" s="229">
        <v>211.92</v>
      </c>
      <c r="P378" s="229">
        <v>44.25</v>
      </c>
      <c r="Q378" s="127">
        <v>-5.1977000000000002</v>
      </c>
      <c r="R378" s="134">
        <v>1039.9000000000001</v>
      </c>
      <c r="S378" s="33">
        <v>8.8000000000000005E-3</v>
      </c>
      <c r="T378" s="32">
        <v>-8.4583E-6</v>
      </c>
      <c r="U378" s="146">
        <v>0.2467</v>
      </c>
      <c r="V378" s="147">
        <v>0.25540000000000002</v>
      </c>
      <c r="W378" s="148">
        <v>0.28570000000000001</v>
      </c>
      <c r="X378" s="164">
        <v>25.571000000000002</v>
      </c>
      <c r="Y378" s="171">
        <v>-3529.6</v>
      </c>
      <c r="Z378" s="178">
        <v>-5.6776999999999997</v>
      </c>
      <c r="AA378" s="34">
        <v>0</v>
      </c>
      <c r="AB378" s="53">
        <v>0</v>
      </c>
      <c r="AC378" s="194">
        <v>212.20400000000001</v>
      </c>
      <c r="AD378" s="33">
        <v>0.98768</v>
      </c>
      <c r="AE378" s="34">
        <v>-2.6158000000000002E-3</v>
      </c>
      <c r="AF378" s="53">
        <v>3.3361999999999999E-6</v>
      </c>
      <c r="AG378" s="129">
        <v>0.15809999999999999</v>
      </c>
      <c r="AH378" s="25">
        <v>-5.8109000000000002E-5</v>
      </c>
      <c r="AI378" s="35">
        <v>-2.0783E-7</v>
      </c>
      <c r="AJ378" s="202">
        <v>67.325999999999993</v>
      </c>
      <c r="AK378" s="203">
        <v>0.38</v>
      </c>
      <c r="AL378" s="206">
        <v>51.500999999999998</v>
      </c>
      <c r="AM378" s="208">
        <v>1.2222</v>
      </c>
      <c r="AN378" s="240">
        <v>23.788524527161599</v>
      </c>
      <c r="AO378" s="70"/>
      <c r="AP378" s="70"/>
      <c r="AQ378" s="70"/>
      <c r="AR378" s="70"/>
      <c r="AS378" s="70"/>
      <c r="AT378" s="70"/>
      <c r="AU378" s="70"/>
      <c r="AV378" s="70"/>
      <c r="AW378" s="70"/>
      <c r="AX378" s="70"/>
      <c r="AY378" s="70"/>
      <c r="AZ378" s="70"/>
      <c r="BA378" s="70"/>
      <c r="BB378" s="70"/>
      <c r="BC378" s="70"/>
      <c r="BD378" s="70"/>
      <c r="BE378" s="70"/>
      <c r="BF378" s="70"/>
    </row>
    <row r="379" spans="1:58" x14ac:dyDescent="0.2">
      <c r="A379" s="11" t="s">
        <v>317</v>
      </c>
      <c r="B379" s="50" t="s">
        <v>271</v>
      </c>
      <c r="C379" s="50" t="s">
        <v>1285</v>
      </c>
      <c r="D379" s="50">
        <v>12</v>
      </c>
      <c r="E379" s="115">
        <v>5.4083799600000004</v>
      </c>
      <c r="F379" s="225">
        <f t="shared" si="23"/>
        <v>0.26352092495186302</v>
      </c>
      <c r="G379" s="95">
        <v>170.33799999999999</v>
      </c>
      <c r="H379" s="88">
        <v>630.72</v>
      </c>
      <c r="I379" s="85">
        <v>18.170000000000002</v>
      </c>
      <c r="J379" s="31">
        <v>6.8950000000000001E-4</v>
      </c>
      <c r="K379" s="104">
        <f t="shared" si="24"/>
        <v>247.22496371552973</v>
      </c>
      <c r="L379" s="52">
        <f t="shared" si="25"/>
        <v>0.23874128465101443</v>
      </c>
      <c r="M379" s="95">
        <v>0.49099999999999999</v>
      </c>
      <c r="N379" s="229">
        <v>329.81666666666666</v>
      </c>
      <c r="O379" s="229">
        <v>179.5</v>
      </c>
      <c r="P379" s="229">
        <v>44.19</v>
      </c>
      <c r="Q379" s="127">
        <v>-5.3295000000000003</v>
      </c>
      <c r="R379" s="134">
        <v>1040.3</v>
      </c>
      <c r="S379" s="33">
        <v>9.4000000000000004E-3</v>
      </c>
      <c r="T379" s="32">
        <v>-9.1316000000000008E-6</v>
      </c>
      <c r="U379" s="146">
        <v>0.24709999999999999</v>
      </c>
      <c r="V379" s="147">
        <v>0.25990000000000002</v>
      </c>
      <c r="W379" s="148">
        <v>0.28570000000000001</v>
      </c>
      <c r="X379" s="164">
        <v>26.178999999999998</v>
      </c>
      <c r="Y379" s="171">
        <v>-3555.5</v>
      </c>
      <c r="Z379" s="178">
        <v>-5.8601999999999999</v>
      </c>
      <c r="AA379" s="34">
        <v>0</v>
      </c>
      <c r="AB379" s="53">
        <v>0</v>
      </c>
      <c r="AC379" s="194">
        <v>224.91900000000001</v>
      </c>
      <c r="AD379" s="33">
        <v>0.92898000000000003</v>
      </c>
      <c r="AE379" s="34">
        <v>-2.5447E-3</v>
      </c>
      <c r="AF379" s="53">
        <v>3.3929000000000002E-6</v>
      </c>
      <c r="AG379" s="129">
        <v>0.1615</v>
      </c>
      <c r="AH379" s="25">
        <v>-6.8300999999999995E-5</v>
      </c>
      <c r="AI379" s="35">
        <v>-2.0886999999999999E-7</v>
      </c>
      <c r="AJ379" s="202">
        <v>66.78</v>
      </c>
      <c r="AK379" s="203">
        <v>0.38</v>
      </c>
      <c r="AL379" s="206">
        <v>51.643000000000001</v>
      </c>
      <c r="AM379" s="208">
        <v>1.2222</v>
      </c>
      <c r="AN379" s="240">
        <v>24.904602341682299</v>
      </c>
      <c r="AO379" s="70"/>
      <c r="AP379" s="70"/>
      <c r="AQ379" s="70"/>
      <c r="AR379" s="70"/>
      <c r="AS379" s="70"/>
      <c r="AT379" s="70"/>
      <c r="AU379" s="70"/>
      <c r="AV379" s="70"/>
      <c r="AW379" s="70"/>
      <c r="AX379" s="70"/>
      <c r="AY379" s="70"/>
      <c r="AZ379" s="70"/>
      <c r="BA379" s="70"/>
      <c r="BB379" s="70"/>
      <c r="BC379" s="70"/>
      <c r="BD379" s="70"/>
      <c r="BE379" s="70"/>
      <c r="BF379" s="70"/>
    </row>
    <row r="380" spans="1:58" x14ac:dyDescent="0.2">
      <c r="A380" s="11" t="s">
        <v>318</v>
      </c>
      <c r="B380" s="50" t="s">
        <v>271</v>
      </c>
      <c r="C380" s="50" t="s">
        <v>1286</v>
      </c>
      <c r="D380" s="50">
        <v>12</v>
      </c>
      <c r="E380" s="115">
        <v>5.1002832949999997</v>
      </c>
      <c r="F380" s="225">
        <f t="shared" si="23"/>
        <v>0.2441498053488701</v>
      </c>
      <c r="G380" s="95">
        <v>170.33799999999999</v>
      </c>
      <c r="H380" s="88">
        <v>636.16</v>
      </c>
      <c r="I380" s="85">
        <v>18.170000000000002</v>
      </c>
      <c r="J380" s="31">
        <v>6.8950000000000001E-4</v>
      </c>
      <c r="K380" s="104">
        <f t="shared" si="24"/>
        <v>247.22496371552973</v>
      </c>
      <c r="L380" s="52">
        <f t="shared" si="25"/>
        <v>0.23669973443015568</v>
      </c>
      <c r="M380" s="95">
        <v>0.49099999999999999</v>
      </c>
      <c r="N380" s="229">
        <v>332.03888888888889</v>
      </c>
      <c r="O380" s="229">
        <v>179.5</v>
      </c>
      <c r="P380" s="229">
        <v>44.21</v>
      </c>
      <c r="Q380" s="127">
        <v>-5.4128999999999996</v>
      </c>
      <c r="R380" s="134">
        <v>1060.5</v>
      </c>
      <c r="S380" s="33">
        <v>9.4999999999999998E-3</v>
      </c>
      <c r="T380" s="32">
        <v>-9.1087999999999999E-6</v>
      </c>
      <c r="U380" s="146">
        <v>0.24709999999999999</v>
      </c>
      <c r="V380" s="147">
        <v>0.25779999999999997</v>
      </c>
      <c r="W380" s="148">
        <v>0.28570000000000001</v>
      </c>
      <c r="X380" s="164">
        <v>25.992999999999999</v>
      </c>
      <c r="Y380" s="171">
        <v>-3570.7</v>
      </c>
      <c r="Z380" s="178">
        <v>-5.7945000000000002</v>
      </c>
      <c r="AA380" s="34">
        <v>0</v>
      </c>
      <c r="AB380" s="53">
        <v>0</v>
      </c>
      <c r="AC380" s="194">
        <v>226.476</v>
      </c>
      <c r="AD380" s="33">
        <v>0.91732999999999998</v>
      </c>
      <c r="AE380" s="34">
        <v>-2.4964000000000002E-3</v>
      </c>
      <c r="AF380" s="53">
        <v>3.3185999999999999E-6</v>
      </c>
      <c r="AG380" s="129">
        <v>0.16159999999999999</v>
      </c>
      <c r="AH380" s="25">
        <v>-6.7917999999999996E-5</v>
      </c>
      <c r="AI380" s="35">
        <v>-2.0529000000000001E-7</v>
      </c>
      <c r="AJ380" s="202">
        <v>67.412000000000006</v>
      </c>
      <c r="AK380" s="203">
        <v>0.38</v>
      </c>
      <c r="AL380" s="206">
        <v>51.798000000000002</v>
      </c>
      <c r="AM380" s="208">
        <v>1.2222</v>
      </c>
      <c r="AN380" s="240">
        <v>23.388498984476101</v>
      </c>
      <c r="AO380" s="70"/>
      <c r="AP380" s="70"/>
      <c r="AQ380" s="70"/>
      <c r="AR380" s="70"/>
      <c r="AS380" s="70"/>
      <c r="AT380" s="70"/>
      <c r="AU380" s="70"/>
      <c r="AV380" s="70"/>
      <c r="AW380" s="70"/>
      <c r="AX380" s="70"/>
      <c r="AY380" s="70"/>
      <c r="AZ380" s="70"/>
      <c r="BA380" s="70"/>
      <c r="BB380" s="70"/>
      <c r="BC380" s="70"/>
      <c r="BD380" s="70"/>
      <c r="BE380" s="70"/>
      <c r="BF380" s="70"/>
    </row>
    <row r="381" spans="1:58" x14ac:dyDescent="0.2">
      <c r="A381" s="11" t="s">
        <v>319</v>
      </c>
      <c r="B381" s="50" t="s">
        <v>271</v>
      </c>
      <c r="C381" s="50" t="s">
        <v>1287</v>
      </c>
      <c r="D381" s="50">
        <v>12</v>
      </c>
      <c r="E381" s="115">
        <v>7.5544173600000004</v>
      </c>
      <c r="F381" s="225">
        <f t="shared" si="23"/>
        <v>0.3984498348376479</v>
      </c>
      <c r="G381" s="95">
        <v>170.33799999999999</v>
      </c>
      <c r="H381" s="88">
        <v>626.12</v>
      </c>
      <c r="I381" s="85">
        <v>18.22</v>
      </c>
      <c r="J381" s="31">
        <v>6.9050000000000003E-4</v>
      </c>
      <c r="K381" s="104">
        <f t="shared" si="24"/>
        <v>246.86666666666667</v>
      </c>
      <c r="L381" s="52">
        <f t="shared" si="25"/>
        <v>0.24150707978932251</v>
      </c>
      <c r="M381" s="95">
        <v>0.46100000000000002</v>
      </c>
      <c r="N381" s="229">
        <v>325.92777777777775</v>
      </c>
      <c r="O381" s="229">
        <v>211.92</v>
      </c>
      <c r="P381" s="229">
        <v>44.16</v>
      </c>
      <c r="Q381" s="127">
        <v>-4.9211999999999998</v>
      </c>
      <c r="R381" s="134">
        <v>976.2</v>
      </c>
      <c r="S381" s="33">
        <v>8.3999999999999995E-3</v>
      </c>
      <c r="T381" s="32">
        <v>-8.4586000000000006E-6</v>
      </c>
      <c r="U381" s="146">
        <v>0.2467</v>
      </c>
      <c r="V381" s="147">
        <v>0.26379999999999998</v>
      </c>
      <c r="W381" s="148">
        <v>0.28570000000000001</v>
      </c>
      <c r="X381" s="164">
        <v>26.129000000000001</v>
      </c>
      <c r="Y381" s="171">
        <v>-3484.7</v>
      </c>
      <c r="Z381" s="178">
        <v>-5.8741000000000003</v>
      </c>
      <c r="AA381" s="34">
        <v>0</v>
      </c>
      <c r="AB381" s="53">
        <v>0</v>
      </c>
      <c r="AC381" s="194">
        <v>207.98699999999999</v>
      </c>
      <c r="AD381" s="33">
        <v>1.0206999999999999</v>
      </c>
      <c r="AE381" s="34">
        <v>-2.7536000000000001E-3</v>
      </c>
      <c r="AF381" s="53">
        <v>3.5427E-6</v>
      </c>
      <c r="AG381" s="129">
        <v>0.15770000000000001</v>
      </c>
      <c r="AH381" s="25">
        <v>-5.8668999999999997E-5</v>
      </c>
      <c r="AI381" s="35">
        <v>-2.1932000000000001E-7</v>
      </c>
      <c r="AJ381" s="202">
        <v>65.441999999999993</v>
      </c>
      <c r="AK381" s="203">
        <v>0.38</v>
      </c>
      <c r="AL381" s="206">
        <v>51.036000000000001</v>
      </c>
      <c r="AM381" s="208">
        <v>1.2222</v>
      </c>
      <c r="AN381" s="240">
        <v>23.1691905037741</v>
      </c>
      <c r="AO381" s="70"/>
      <c r="AP381" s="70"/>
      <c r="AQ381" s="70"/>
      <c r="AR381" s="70"/>
      <c r="AS381" s="70"/>
      <c r="AT381" s="70"/>
      <c r="AU381" s="70"/>
      <c r="AV381" s="70"/>
      <c r="AW381" s="70"/>
      <c r="AX381" s="70"/>
      <c r="AY381" s="70"/>
      <c r="AZ381" s="70"/>
      <c r="BA381" s="70"/>
      <c r="BB381" s="70"/>
      <c r="BC381" s="70"/>
      <c r="BD381" s="70"/>
      <c r="BE381" s="70"/>
      <c r="BF381" s="70"/>
    </row>
    <row r="382" spans="1:58" x14ac:dyDescent="0.2">
      <c r="A382" s="11" t="s">
        <v>320</v>
      </c>
      <c r="B382" s="50" t="s">
        <v>271</v>
      </c>
      <c r="C382" s="50" t="s">
        <v>1288</v>
      </c>
      <c r="D382" s="50">
        <v>12</v>
      </c>
      <c r="E382" s="115">
        <v>6.3893362462500001</v>
      </c>
      <c r="F382" s="225">
        <f t="shared" si="23"/>
        <v>0.32519709254769358</v>
      </c>
      <c r="G382" s="95">
        <v>170.33799999999999</v>
      </c>
      <c r="H382" s="88">
        <v>623.36</v>
      </c>
      <c r="I382" s="85">
        <v>18.170000000000002</v>
      </c>
      <c r="J382" s="31">
        <v>6.8950000000000001E-4</v>
      </c>
      <c r="K382" s="104">
        <f t="shared" si="24"/>
        <v>247.22496371552973</v>
      </c>
      <c r="L382" s="52">
        <f t="shared" si="25"/>
        <v>0.24156009858683239</v>
      </c>
      <c r="M382" s="95">
        <v>0.49099999999999999</v>
      </c>
      <c r="N382" s="229">
        <v>325.92777777777775</v>
      </c>
      <c r="O382" s="229">
        <v>179.5</v>
      </c>
      <c r="P382" s="229">
        <v>44.15</v>
      </c>
      <c r="Q382" s="127">
        <v>-5.1969000000000003</v>
      </c>
      <c r="R382" s="134">
        <v>1010.2</v>
      </c>
      <c r="S382" s="33">
        <v>9.1999999999999998E-3</v>
      </c>
      <c r="T382" s="32">
        <v>-9.1324999999999994E-6</v>
      </c>
      <c r="U382" s="146">
        <v>0.24709999999999999</v>
      </c>
      <c r="V382" s="147">
        <v>0.26550000000000001</v>
      </c>
      <c r="W382" s="148">
        <v>0.28570000000000001</v>
      </c>
      <c r="X382" s="164">
        <v>26.437999999999999</v>
      </c>
      <c r="Y382" s="171">
        <v>-3535.1</v>
      </c>
      <c r="Z382" s="178">
        <v>-5.9512</v>
      </c>
      <c r="AA382" s="34">
        <v>0</v>
      </c>
      <c r="AB382" s="53">
        <v>0</v>
      </c>
      <c r="AC382" s="194">
        <v>224.13900000000001</v>
      </c>
      <c r="AD382" s="33">
        <v>0.93472</v>
      </c>
      <c r="AE382" s="34">
        <v>-2.5799E-3</v>
      </c>
      <c r="AF382" s="53">
        <v>3.455E-6</v>
      </c>
      <c r="AG382" s="129">
        <v>0.16139999999999999</v>
      </c>
      <c r="AH382" s="25">
        <v>-6.8820999999999997E-5</v>
      </c>
      <c r="AI382" s="35">
        <v>-2.1387E-7</v>
      </c>
      <c r="AJ382" s="202">
        <v>65.927000000000007</v>
      </c>
      <c r="AK382" s="203">
        <v>0.38</v>
      </c>
      <c r="AL382" s="206">
        <v>51.430999999999997</v>
      </c>
      <c r="AM382" s="208">
        <v>1.2222</v>
      </c>
      <c r="AN382" s="240">
        <v>26.301985303240102</v>
      </c>
      <c r="AO382" s="70"/>
      <c r="AP382" s="70"/>
      <c r="AQ382" s="70"/>
      <c r="AR382" s="70"/>
      <c r="AS382" s="70"/>
      <c r="AT382" s="70"/>
      <c r="AU382" s="70"/>
      <c r="AV382" s="70"/>
      <c r="AW382" s="70"/>
      <c r="AX382" s="70"/>
      <c r="AY382" s="70"/>
      <c r="AZ382" s="70"/>
      <c r="BA382" s="70"/>
      <c r="BB382" s="70"/>
      <c r="BC382" s="70"/>
      <c r="BD382" s="70"/>
      <c r="BE382" s="70"/>
      <c r="BF382" s="70"/>
    </row>
    <row r="383" spans="1:58" x14ac:dyDescent="0.2">
      <c r="A383" s="11" t="s">
        <v>321</v>
      </c>
      <c r="B383" s="50" t="s">
        <v>271</v>
      </c>
      <c r="C383" s="50" t="s">
        <v>1289</v>
      </c>
      <c r="D383" s="50">
        <v>12</v>
      </c>
      <c r="E383" s="115">
        <v>5.5755760250000002</v>
      </c>
      <c r="F383" s="225">
        <f t="shared" si="23"/>
        <v>0.27403312888066816</v>
      </c>
      <c r="G383" s="95">
        <v>170.33799999999999</v>
      </c>
      <c r="H383" s="88">
        <v>645.29</v>
      </c>
      <c r="I383" s="85">
        <v>18.22</v>
      </c>
      <c r="J383" s="31">
        <v>6.9050000000000003E-4</v>
      </c>
      <c r="K383" s="104">
        <f t="shared" si="24"/>
        <v>246.86666666666667</v>
      </c>
      <c r="L383" s="52">
        <f t="shared" si="25"/>
        <v>0.23433249050456478</v>
      </c>
      <c r="M383" s="95">
        <v>0.46100000000000002</v>
      </c>
      <c r="N383" s="229">
        <v>334.81666666666666</v>
      </c>
      <c r="O383" s="229">
        <v>211.92</v>
      </c>
      <c r="P383" s="229">
        <v>44.23</v>
      </c>
      <c r="Q383" s="127">
        <v>-5.2340999999999998</v>
      </c>
      <c r="R383" s="134">
        <v>1049.3</v>
      </c>
      <c r="S383" s="33">
        <v>8.8999999999999999E-3</v>
      </c>
      <c r="T383" s="32">
        <v>-8.4440000000000008E-6</v>
      </c>
      <c r="U383" s="146">
        <v>0.2467</v>
      </c>
      <c r="V383" s="147">
        <v>0.253</v>
      </c>
      <c r="W383" s="148">
        <v>0.28570000000000001</v>
      </c>
      <c r="X383" s="164">
        <v>25.481000000000002</v>
      </c>
      <c r="Y383" s="171">
        <v>-3537.1</v>
      </c>
      <c r="Z383" s="178">
        <v>-5.6462000000000003</v>
      </c>
      <c r="AA383" s="34">
        <v>0</v>
      </c>
      <c r="AB383" s="53">
        <v>0</v>
      </c>
      <c r="AC383" s="194">
        <v>212.33</v>
      </c>
      <c r="AD383" s="33">
        <v>0.98665000000000003</v>
      </c>
      <c r="AE383" s="34">
        <v>-2.6064999999999999E-3</v>
      </c>
      <c r="AF383" s="53">
        <v>3.3189999999999999E-6</v>
      </c>
      <c r="AG383" s="129">
        <v>0.15809999999999999</v>
      </c>
      <c r="AH383" s="25">
        <v>-5.8012E-5</v>
      </c>
      <c r="AI383" s="35">
        <v>-2.0601E-7</v>
      </c>
      <c r="AJ383" s="202">
        <v>67.641000000000005</v>
      </c>
      <c r="AK383" s="203">
        <v>0.38</v>
      </c>
      <c r="AL383" s="206">
        <v>51.576999999999998</v>
      </c>
      <c r="AM383" s="208">
        <v>1.2222</v>
      </c>
      <c r="AN383" s="240">
        <v>20.8739997499409</v>
      </c>
      <c r="AO383" s="70"/>
      <c r="AP383" s="70"/>
      <c r="AQ383" s="70"/>
      <c r="AR383" s="70"/>
      <c r="AS383" s="70"/>
      <c r="AT383" s="70"/>
      <c r="AU383" s="70"/>
      <c r="AV383" s="70"/>
      <c r="AW383" s="70"/>
      <c r="AX383" s="70"/>
      <c r="AY383" s="70"/>
      <c r="AZ383" s="70"/>
      <c r="BA383" s="70"/>
      <c r="BB383" s="70"/>
      <c r="BC383" s="70"/>
      <c r="BD383" s="70"/>
      <c r="BE383" s="70"/>
      <c r="BF383" s="70"/>
    </row>
    <row r="384" spans="1:58" x14ac:dyDescent="0.2">
      <c r="A384" s="11" t="s">
        <v>322</v>
      </c>
      <c r="B384" s="50" t="s">
        <v>271</v>
      </c>
      <c r="C384" s="50" t="s">
        <v>1290</v>
      </c>
      <c r="D384" s="50">
        <v>12</v>
      </c>
      <c r="E384" s="115">
        <v>4.4236880437500004</v>
      </c>
      <c r="F384" s="225">
        <f t="shared" si="23"/>
        <v>0.20160988517550257</v>
      </c>
      <c r="G384" s="95">
        <v>170.33799999999999</v>
      </c>
      <c r="H384" s="88">
        <v>638.89</v>
      </c>
      <c r="I384" s="85">
        <v>18.170000000000002</v>
      </c>
      <c r="J384" s="31">
        <v>6.8950000000000001E-4</v>
      </c>
      <c r="K384" s="104">
        <f t="shared" si="24"/>
        <v>247.22496371552973</v>
      </c>
      <c r="L384" s="52">
        <f t="shared" si="25"/>
        <v>0.23568830793264542</v>
      </c>
      <c r="M384" s="95">
        <v>0.49099999999999999</v>
      </c>
      <c r="N384" s="229">
        <v>333.70555555555552</v>
      </c>
      <c r="O384" s="229">
        <v>179.5</v>
      </c>
      <c r="P384" s="229">
        <v>44.27</v>
      </c>
      <c r="Q384" s="127">
        <v>-5.4504999999999999</v>
      </c>
      <c r="R384" s="134">
        <v>1070</v>
      </c>
      <c r="S384" s="33">
        <v>9.4999999999999998E-3</v>
      </c>
      <c r="T384" s="32">
        <v>-9.0914000000000007E-6</v>
      </c>
      <c r="U384" s="146">
        <v>0.24709999999999999</v>
      </c>
      <c r="V384" s="147">
        <v>0.25569999999999998</v>
      </c>
      <c r="W384" s="148">
        <v>0.28570000000000001</v>
      </c>
      <c r="X384" s="164">
        <v>25.901</v>
      </c>
      <c r="Y384" s="171">
        <v>-3578.4</v>
      </c>
      <c r="Z384" s="178">
        <v>-5.7622999999999998</v>
      </c>
      <c r="AA384" s="34">
        <v>0</v>
      </c>
      <c r="AB384" s="53">
        <v>0</v>
      </c>
      <c r="AC384" s="194">
        <v>226.76</v>
      </c>
      <c r="AD384" s="33">
        <v>0.91535</v>
      </c>
      <c r="AE384" s="34">
        <v>-2.4842000000000002E-3</v>
      </c>
      <c r="AF384" s="53">
        <v>3.2969999999999999E-6</v>
      </c>
      <c r="AG384" s="129">
        <v>0.16159999999999999</v>
      </c>
      <c r="AH384" s="25">
        <v>-6.7725999999999995E-5</v>
      </c>
      <c r="AI384" s="35">
        <v>-2.0354000000000001E-7</v>
      </c>
      <c r="AJ384" s="202">
        <v>67.727999999999994</v>
      </c>
      <c r="AK384" s="203">
        <v>0.38</v>
      </c>
      <c r="AL384" s="206">
        <v>51.875999999999998</v>
      </c>
      <c r="AM384" s="208">
        <v>1.2222</v>
      </c>
      <c r="AN384" s="240">
        <v>24.694050017345202</v>
      </c>
      <c r="AO384" s="70"/>
      <c r="AP384" s="70"/>
      <c r="AQ384" s="70"/>
      <c r="AR384" s="70"/>
      <c r="AS384" s="70"/>
      <c r="AT384" s="70"/>
      <c r="AU384" s="70"/>
      <c r="AV384" s="70"/>
      <c r="AW384" s="70"/>
      <c r="AX384" s="70"/>
      <c r="AY384" s="70"/>
      <c r="AZ384" s="70"/>
      <c r="BA384" s="70"/>
      <c r="BB384" s="70"/>
      <c r="BC384" s="70"/>
      <c r="BD384" s="70"/>
      <c r="BE384" s="70"/>
      <c r="BF384" s="70"/>
    </row>
    <row r="385" spans="1:58" x14ac:dyDescent="0.2">
      <c r="A385" s="11" t="s">
        <v>323</v>
      </c>
      <c r="B385" s="50" t="s">
        <v>271</v>
      </c>
      <c r="C385" s="50" t="s">
        <v>1291</v>
      </c>
      <c r="D385" s="50">
        <v>12</v>
      </c>
      <c r="E385" s="115">
        <v>6.7428520499999998</v>
      </c>
      <c r="F385" s="225">
        <f t="shared" si="23"/>
        <v>0.34742387295114063</v>
      </c>
      <c r="G385" s="95">
        <v>170.33799999999999</v>
      </c>
      <c r="H385" s="88">
        <v>632.97</v>
      </c>
      <c r="I385" s="85">
        <v>18.22</v>
      </c>
      <c r="J385" s="31">
        <v>6.9050000000000003E-4</v>
      </c>
      <c r="K385" s="104">
        <f t="shared" si="24"/>
        <v>246.86666666666667</v>
      </c>
      <c r="L385" s="52">
        <f t="shared" si="25"/>
        <v>0.23889349068311388</v>
      </c>
      <c r="M385" s="95">
        <v>0.46100000000000002</v>
      </c>
      <c r="N385" s="229">
        <v>328.70555555555552</v>
      </c>
      <c r="O385" s="229">
        <v>211.92</v>
      </c>
      <c r="P385" s="229">
        <v>44.19</v>
      </c>
      <c r="Q385" s="127">
        <v>-5.0496999999999996</v>
      </c>
      <c r="R385" s="134">
        <v>1004.6</v>
      </c>
      <c r="S385" s="33">
        <v>8.6E-3</v>
      </c>
      <c r="T385" s="32">
        <v>-8.4786000000000004E-6</v>
      </c>
      <c r="U385" s="146">
        <v>0.2467</v>
      </c>
      <c r="V385" s="147">
        <v>0.25929999999999997</v>
      </c>
      <c r="W385" s="148">
        <v>0.28570000000000001</v>
      </c>
      <c r="X385" s="164">
        <v>25.891999999999999</v>
      </c>
      <c r="Y385" s="171">
        <v>-3503.3</v>
      </c>
      <c r="Z385" s="178">
        <v>-5.7906000000000004</v>
      </c>
      <c r="AA385" s="34">
        <v>0</v>
      </c>
      <c r="AB385" s="53">
        <v>0</v>
      </c>
      <c r="AC385" s="194">
        <v>209.279</v>
      </c>
      <c r="AD385" s="33">
        <v>1.0103</v>
      </c>
      <c r="AE385" s="34">
        <v>-2.7057000000000001E-3</v>
      </c>
      <c r="AF385" s="53">
        <v>3.4680000000000001E-6</v>
      </c>
      <c r="AG385" s="129">
        <v>0.15790000000000001</v>
      </c>
      <c r="AH385" s="25">
        <v>-5.8440999999999998E-5</v>
      </c>
      <c r="AI385" s="35">
        <v>-2.1441E-7</v>
      </c>
      <c r="AJ385" s="202">
        <v>66.227000000000004</v>
      </c>
      <c r="AK385" s="203">
        <v>0.38</v>
      </c>
      <c r="AL385" s="206">
        <v>51.23</v>
      </c>
      <c r="AM385" s="208">
        <v>1.2222</v>
      </c>
      <c r="AN385" s="240">
        <v>21.053965663060499</v>
      </c>
      <c r="AO385" s="70"/>
      <c r="AP385" s="70"/>
      <c r="AQ385" s="70"/>
      <c r="AR385" s="70"/>
      <c r="AS385" s="70"/>
      <c r="AT385" s="70"/>
      <c r="AU385" s="70"/>
      <c r="AV385" s="70"/>
      <c r="AW385" s="70"/>
      <c r="AX385" s="70"/>
      <c r="AY385" s="70"/>
      <c r="AZ385" s="70"/>
      <c r="BA385" s="70"/>
      <c r="BB385" s="70"/>
      <c r="BC385" s="70"/>
      <c r="BD385" s="70"/>
      <c r="BE385" s="70"/>
      <c r="BF385" s="70"/>
    </row>
    <row r="386" spans="1:58" x14ac:dyDescent="0.2">
      <c r="A386" s="11" t="s">
        <v>324</v>
      </c>
      <c r="B386" s="50" t="s">
        <v>271</v>
      </c>
      <c r="C386" s="50" t="s">
        <v>1292</v>
      </c>
      <c r="D386" s="50">
        <v>12</v>
      </c>
      <c r="E386" s="115">
        <v>6.0663720049999998</v>
      </c>
      <c r="F386" s="225">
        <f t="shared" si="23"/>
        <v>0.3048911961994043</v>
      </c>
      <c r="G386" s="95">
        <v>170.33799999999999</v>
      </c>
      <c r="H386" s="88">
        <v>634.33000000000004</v>
      </c>
      <c r="I386" s="85">
        <v>18.22</v>
      </c>
      <c r="J386" s="31">
        <v>6.9050000000000003E-4</v>
      </c>
      <c r="K386" s="104">
        <f t="shared" si="24"/>
        <v>246.86666666666667</v>
      </c>
      <c r="L386" s="52">
        <f t="shared" si="25"/>
        <v>0.238381304364748</v>
      </c>
      <c r="M386" s="95">
        <v>0.46100000000000002</v>
      </c>
      <c r="N386" s="229">
        <v>329.81666666666666</v>
      </c>
      <c r="O386" s="229">
        <v>211.92</v>
      </c>
      <c r="P386" s="229">
        <v>44.21</v>
      </c>
      <c r="Q386" s="127">
        <v>-5.0728999999999997</v>
      </c>
      <c r="R386" s="134">
        <v>1009.9</v>
      </c>
      <c r="S386" s="33">
        <v>8.6999999999999994E-3</v>
      </c>
      <c r="T386" s="32">
        <v>-8.4788999999999994E-6</v>
      </c>
      <c r="U386" s="146">
        <v>0.2467</v>
      </c>
      <c r="V386" s="147">
        <v>0.2571</v>
      </c>
      <c r="W386" s="148">
        <v>0.28570000000000001</v>
      </c>
      <c r="X386" s="164">
        <v>25.844999999999999</v>
      </c>
      <c r="Y386" s="171">
        <v>-3507.1</v>
      </c>
      <c r="Z386" s="178">
        <v>-5.7742000000000004</v>
      </c>
      <c r="AA386" s="34">
        <v>0</v>
      </c>
      <c r="AB386" s="53">
        <v>0</v>
      </c>
      <c r="AC386" s="194">
        <v>208.80500000000001</v>
      </c>
      <c r="AD386" s="33">
        <v>1.0138</v>
      </c>
      <c r="AE386" s="34">
        <v>-2.7128E-3</v>
      </c>
      <c r="AF386" s="53">
        <v>3.4738000000000001E-6</v>
      </c>
      <c r="AG386" s="129">
        <v>0.15790000000000001</v>
      </c>
      <c r="AH386" s="25">
        <v>-5.8394999999999999E-5</v>
      </c>
      <c r="AI386" s="35">
        <v>-2.1345E-7</v>
      </c>
      <c r="AJ386" s="202">
        <v>66.384</v>
      </c>
      <c r="AK386" s="203">
        <v>0.38</v>
      </c>
      <c r="AL386" s="206">
        <v>51.268999999999998</v>
      </c>
      <c r="AM386" s="208">
        <v>1.2222</v>
      </c>
      <c r="AN386" s="240">
        <v>26.562437216569101</v>
      </c>
      <c r="AO386" s="70"/>
      <c r="AP386" s="70"/>
      <c r="AQ386" s="70"/>
      <c r="AR386" s="70"/>
      <c r="AS386" s="70"/>
      <c r="AT386" s="70"/>
      <c r="AU386" s="70"/>
      <c r="AV386" s="70"/>
      <c r="AW386" s="70"/>
      <c r="AX386" s="70"/>
      <c r="AY386" s="70"/>
      <c r="AZ386" s="70"/>
      <c r="BA386" s="70"/>
      <c r="BB386" s="70"/>
      <c r="BC386" s="70"/>
      <c r="BD386" s="70"/>
      <c r="BE386" s="70"/>
      <c r="BF386" s="70"/>
    </row>
    <row r="387" spans="1:58" x14ac:dyDescent="0.2">
      <c r="A387" s="11" t="s">
        <v>325</v>
      </c>
      <c r="B387" s="50" t="s">
        <v>271</v>
      </c>
      <c r="C387" s="50" t="s">
        <v>1293</v>
      </c>
      <c r="D387" s="50">
        <v>12</v>
      </c>
      <c r="E387" s="115">
        <v>5.9865113000000001</v>
      </c>
      <c r="F387" s="225">
        <f t="shared" si="23"/>
        <v>0.29987007314331954</v>
      </c>
      <c r="G387" s="95">
        <v>170.33799999999999</v>
      </c>
      <c r="H387" s="88">
        <v>642.54999999999995</v>
      </c>
      <c r="I387" s="85">
        <v>18.22</v>
      </c>
      <c r="J387" s="31">
        <v>6.9050000000000003E-4</v>
      </c>
      <c r="K387" s="104">
        <f t="shared" si="24"/>
        <v>246.86666666666667</v>
      </c>
      <c r="L387" s="52">
        <f t="shared" si="25"/>
        <v>0.23533174507460994</v>
      </c>
      <c r="M387" s="95">
        <v>0.46100000000000002</v>
      </c>
      <c r="N387" s="229">
        <v>333.70555555555552</v>
      </c>
      <c r="O387" s="229">
        <v>211.92</v>
      </c>
      <c r="P387" s="229">
        <v>44.25</v>
      </c>
      <c r="Q387" s="127">
        <v>-5.1977000000000002</v>
      </c>
      <c r="R387" s="134">
        <v>1039.9000000000001</v>
      </c>
      <c r="S387" s="33">
        <v>8.8000000000000005E-3</v>
      </c>
      <c r="T387" s="32">
        <v>-8.4583E-6</v>
      </c>
      <c r="U387" s="146">
        <v>0.2467</v>
      </c>
      <c r="V387" s="147">
        <v>0.25540000000000002</v>
      </c>
      <c r="W387" s="148">
        <v>0.28570000000000001</v>
      </c>
      <c r="X387" s="164">
        <v>25.571000000000002</v>
      </c>
      <c r="Y387" s="171">
        <v>-3529.6</v>
      </c>
      <c r="Z387" s="178">
        <v>-5.6776999999999997</v>
      </c>
      <c r="AA387" s="34">
        <v>0</v>
      </c>
      <c r="AB387" s="53">
        <v>0</v>
      </c>
      <c r="AC387" s="194">
        <v>212.20400000000001</v>
      </c>
      <c r="AD387" s="33">
        <v>0.98768</v>
      </c>
      <c r="AE387" s="34">
        <v>-2.6158000000000002E-3</v>
      </c>
      <c r="AF387" s="53">
        <v>3.3361999999999999E-6</v>
      </c>
      <c r="AG387" s="129">
        <v>0.15809999999999999</v>
      </c>
      <c r="AH387" s="25">
        <v>-5.8109000000000002E-5</v>
      </c>
      <c r="AI387" s="35">
        <v>-2.0783E-7</v>
      </c>
      <c r="AJ387" s="202">
        <v>67.325999999999993</v>
      </c>
      <c r="AK387" s="203">
        <v>0.38</v>
      </c>
      <c r="AL387" s="206">
        <v>51.500999999999998</v>
      </c>
      <c r="AM387" s="208">
        <v>1.2222</v>
      </c>
      <c r="AN387" s="240">
        <v>22.232803304694301</v>
      </c>
      <c r="AO387" s="70"/>
      <c r="AP387" s="70"/>
      <c r="AQ387" s="70"/>
      <c r="AR387" s="70"/>
      <c r="AS387" s="70"/>
      <c r="AT387" s="70"/>
      <c r="AU387" s="70"/>
      <c r="AV387" s="70"/>
      <c r="AW387" s="70"/>
      <c r="AX387" s="70"/>
      <c r="AY387" s="70"/>
      <c r="AZ387" s="70"/>
      <c r="BA387" s="70"/>
      <c r="BB387" s="70"/>
      <c r="BC387" s="70"/>
      <c r="BD387" s="70"/>
      <c r="BE387" s="70"/>
      <c r="BF387" s="70"/>
    </row>
    <row r="388" spans="1:58" x14ac:dyDescent="0.2">
      <c r="A388" s="11" t="s">
        <v>326</v>
      </c>
      <c r="B388" s="50" t="s">
        <v>271</v>
      </c>
      <c r="C388" s="50" t="s">
        <v>1294</v>
      </c>
      <c r="D388" s="50">
        <v>12</v>
      </c>
      <c r="E388" s="115">
        <v>6.4721803487500003</v>
      </c>
      <c r="F388" s="225">
        <f t="shared" ref="F388:F451" si="26">(E388-MIN($E$324:$E$677))/(MAX($E$324:$E$677)-MIN($E$324:$E$677))</f>
        <v>0.33040579228460926</v>
      </c>
      <c r="G388" s="95">
        <v>170.33799999999999</v>
      </c>
      <c r="H388" s="88">
        <v>635.70000000000005</v>
      </c>
      <c r="I388" s="85">
        <v>18.22</v>
      </c>
      <c r="J388" s="31">
        <v>6.9050000000000003E-4</v>
      </c>
      <c r="K388" s="104">
        <f t="shared" si="24"/>
        <v>246.86666666666667</v>
      </c>
      <c r="L388" s="52">
        <f t="shared" si="25"/>
        <v>0.23786756771699008</v>
      </c>
      <c r="M388" s="95">
        <v>0.46100000000000002</v>
      </c>
      <c r="N388" s="229">
        <v>330.37222222222221</v>
      </c>
      <c r="O388" s="229">
        <v>211.92</v>
      </c>
      <c r="P388" s="229">
        <v>44.19</v>
      </c>
      <c r="Q388" s="127">
        <v>-5.0955000000000004</v>
      </c>
      <c r="R388" s="134">
        <v>1015.2</v>
      </c>
      <c r="S388" s="33">
        <v>8.6999999999999994E-3</v>
      </c>
      <c r="T388" s="32">
        <v>-8.4780000000000008E-6</v>
      </c>
      <c r="U388" s="146">
        <v>0.2467</v>
      </c>
      <c r="V388" s="147">
        <v>0.2596</v>
      </c>
      <c r="W388" s="148">
        <v>0.28570000000000001</v>
      </c>
      <c r="X388" s="164">
        <v>25.798999999999999</v>
      </c>
      <c r="Y388" s="171">
        <v>-3510.8</v>
      </c>
      <c r="Z388" s="178">
        <v>-5.7579000000000002</v>
      </c>
      <c r="AA388" s="34">
        <v>0</v>
      </c>
      <c r="AB388" s="53">
        <v>0</v>
      </c>
      <c r="AC388" s="194">
        <v>210.90100000000001</v>
      </c>
      <c r="AD388" s="33">
        <v>0.99783999999999995</v>
      </c>
      <c r="AE388" s="34">
        <v>-2.6619999999999999E-3</v>
      </c>
      <c r="AF388" s="53">
        <v>3.4077999999999998E-6</v>
      </c>
      <c r="AG388" s="129">
        <v>0.15790000000000001</v>
      </c>
      <c r="AH388" s="25">
        <v>-5.8347999999999998E-5</v>
      </c>
      <c r="AI388" s="35">
        <v>-2.125E-7</v>
      </c>
      <c r="AJ388" s="202">
        <v>66.540999999999997</v>
      </c>
      <c r="AK388" s="203">
        <v>0.38</v>
      </c>
      <c r="AL388" s="206">
        <v>51.308</v>
      </c>
      <c r="AM388" s="208">
        <v>1.2222</v>
      </c>
      <c r="AN388" s="240">
        <v>28.186935533337898</v>
      </c>
      <c r="AO388" s="70"/>
      <c r="AP388" s="70"/>
      <c r="AQ388" s="70"/>
      <c r="AR388" s="70"/>
      <c r="AS388" s="70"/>
      <c r="AT388" s="70"/>
      <c r="AU388" s="70"/>
      <c r="AV388" s="70"/>
      <c r="AW388" s="70"/>
      <c r="AX388" s="70"/>
      <c r="AY388" s="70"/>
      <c r="AZ388" s="70"/>
      <c r="BA388" s="70"/>
      <c r="BB388" s="70"/>
      <c r="BC388" s="70"/>
      <c r="BD388" s="70"/>
      <c r="BE388" s="70"/>
      <c r="BF388" s="70"/>
    </row>
    <row r="389" spans="1:58" x14ac:dyDescent="0.2">
      <c r="A389" s="11" t="s">
        <v>327</v>
      </c>
      <c r="B389" s="50" t="s">
        <v>271</v>
      </c>
      <c r="C389" s="50" t="s">
        <v>1295</v>
      </c>
      <c r="D389" s="50">
        <v>12</v>
      </c>
      <c r="E389" s="115">
        <v>6.7454736937500002</v>
      </c>
      <c r="F389" s="225">
        <f t="shared" si="26"/>
        <v>0.34758870490294935</v>
      </c>
      <c r="G389" s="95">
        <v>170.33799999999999</v>
      </c>
      <c r="H389" s="88">
        <v>638.44000000000005</v>
      </c>
      <c r="I389" s="85">
        <v>18.22</v>
      </c>
      <c r="J389" s="31">
        <v>6.9050000000000003E-4</v>
      </c>
      <c r="K389" s="104">
        <f t="shared" si="24"/>
        <v>246.86666666666667</v>
      </c>
      <c r="L389" s="52">
        <f t="shared" si="25"/>
        <v>0.2368467088492115</v>
      </c>
      <c r="M389" s="95">
        <v>0.46100000000000002</v>
      </c>
      <c r="N389" s="229">
        <v>331.48333333333329</v>
      </c>
      <c r="O389" s="229">
        <v>211.92</v>
      </c>
      <c r="P389" s="229">
        <v>44.15</v>
      </c>
      <c r="Q389" s="127">
        <v>-5.1383999999999999</v>
      </c>
      <c r="R389" s="134">
        <v>1025.3</v>
      </c>
      <c r="S389" s="33">
        <v>8.8000000000000005E-3</v>
      </c>
      <c r="T389" s="32">
        <v>-8.4731000000000002E-6</v>
      </c>
      <c r="U389" s="146">
        <v>0.2467</v>
      </c>
      <c r="V389" s="147">
        <v>0.25990000000000002</v>
      </c>
      <c r="W389" s="148">
        <v>0.28570000000000001</v>
      </c>
      <c r="X389" s="164">
        <v>25.707000000000001</v>
      </c>
      <c r="Y389" s="171">
        <v>-3518.3</v>
      </c>
      <c r="Z389" s="178">
        <v>-5.7255000000000003</v>
      </c>
      <c r="AA389" s="34">
        <v>0</v>
      </c>
      <c r="AB389" s="53">
        <v>0</v>
      </c>
      <c r="AC389" s="194">
        <v>212.476</v>
      </c>
      <c r="AD389" s="33">
        <v>0.98577999999999999</v>
      </c>
      <c r="AE389" s="34">
        <v>-2.6197999999999998E-3</v>
      </c>
      <c r="AF389" s="53">
        <v>3.3498000000000001E-6</v>
      </c>
      <c r="AG389" s="129">
        <v>0.158</v>
      </c>
      <c r="AH389" s="25">
        <v>-5.8252999999999999E-5</v>
      </c>
      <c r="AI389" s="35">
        <v>-2.1061E-7</v>
      </c>
      <c r="AJ389" s="202">
        <v>66.855000000000004</v>
      </c>
      <c r="AK389" s="203">
        <v>0.38</v>
      </c>
      <c r="AL389" s="206">
        <v>51.384999999999998</v>
      </c>
      <c r="AM389" s="208">
        <v>1.2222</v>
      </c>
      <c r="AN389" s="240">
        <v>28.907686630018102</v>
      </c>
      <c r="AO389" s="70"/>
      <c r="AP389" s="70"/>
      <c r="AQ389" s="70"/>
      <c r="AR389" s="70"/>
      <c r="AS389" s="70"/>
      <c r="AT389" s="70"/>
      <c r="AU389" s="70"/>
      <c r="AV389" s="70"/>
      <c r="AW389" s="70"/>
      <c r="AX389" s="70"/>
      <c r="AY389" s="70"/>
      <c r="AZ389" s="70"/>
      <c r="BA389" s="70"/>
      <c r="BB389" s="70"/>
      <c r="BC389" s="70"/>
      <c r="BD389" s="70"/>
      <c r="BE389" s="70"/>
      <c r="BF389" s="70"/>
    </row>
    <row r="390" spans="1:58" x14ac:dyDescent="0.2">
      <c r="A390" s="11" t="s">
        <v>328</v>
      </c>
      <c r="B390" s="50" t="s">
        <v>271</v>
      </c>
      <c r="C390" s="50" t="s">
        <v>1296</v>
      </c>
      <c r="D390" s="50">
        <v>12</v>
      </c>
      <c r="E390" s="115">
        <v>7.5522662599999997</v>
      </c>
      <c r="F390" s="225">
        <f t="shared" si="26"/>
        <v>0.39831458762431632</v>
      </c>
      <c r="G390" s="95">
        <v>170.33799999999999</v>
      </c>
      <c r="H390" s="88">
        <v>632.97</v>
      </c>
      <c r="I390" s="85">
        <v>18.22</v>
      </c>
      <c r="J390" s="31">
        <v>6.9050000000000003E-4</v>
      </c>
      <c r="K390" s="104">
        <f t="shared" si="24"/>
        <v>246.86666666666667</v>
      </c>
      <c r="L390" s="52">
        <f t="shared" si="25"/>
        <v>0.23889349068311388</v>
      </c>
      <c r="M390" s="95">
        <v>0.46100000000000002</v>
      </c>
      <c r="N390" s="229">
        <v>328.70555555555552</v>
      </c>
      <c r="O390" s="229">
        <v>211.92</v>
      </c>
      <c r="P390" s="229">
        <v>44.12</v>
      </c>
      <c r="Q390" s="127">
        <v>-5.0496999999999996</v>
      </c>
      <c r="R390" s="134">
        <v>1004.6</v>
      </c>
      <c r="S390" s="33">
        <v>8.6E-3</v>
      </c>
      <c r="T390" s="32">
        <v>-8.4786000000000004E-6</v>
      </c>
      <c r="U390" s="146">
        <v>0.2467</v>
      </c>
      <c r="V390" s="147">
        <v>0.26419999999999999</v>
      </c>
      <c r="W390" s="148">
        <v>0.28570000000000001</v>
      </c>
      <c r="X390" s="164">
        <v>25.891999999999999</v>
      </c>
      <c r="Y390" s="171">
        <v>-3503.3</v>
      </c>
      <c r="Z390" s="178">
        <v>-5.7906000000000004</v>
      </c>
      <c r="AA390" s="34">
        <v>0</v>
      </c>
      <c r="AB390" s="53">
        <v>0</v>
      </c>
      <c r="AC390" s="194">
        <v>211.929</v>
      </c>
      <c r="AD390" s="33">
        <v>0.99021000000000003</v>
      </c>
      <c r="AE390" s="34">
        <v>-2.6459000000000001E-3</v>
      </c>
      <c r="AF390" s="53">
        <v>3.3938E-6</v>
      </c>
      <c r="AG390" s="129">
        <v>0.15790000000000001</v>
      </c>
      <c r="AH390" s="25">
        <v>-5.8440999999999998E-5</v>
      </c>
      <c r="AI390" s="35">
        <v>-2.1441E-7</v>
      </c>
      <c r="AJ390" s="202">
        <v>66.227000000000004</v>
      </c>
      <c r="AK390" s="203">
        <v>0.38</v>
      </c>
      <c r="AL390" s="206">
        <v>51.23</v>
      </c>
      <c r="AM390" s="208">
        <v>1.2222</v>
      </c>
      <c r="AN390" s="240">
        <v>34.177114442837798</v>
      </c>
      <c r="AO390" s="70"/>
      <c r="AP390" s="70"/>
      <c r="AQ390" s="70"/>
      <c r="AR390" s="70"/>
      <c r="AS390" s="70"/>
      <c r="AT390" s="70"/>
      <c r="AU390" s="70"/>
      <c r="AV390" s="70"/>
      <c r="AW390" s="70"/>
      <c r="AX390" s="70"/>
      <c r="AY390" s="70"/>
      <c r="AZ390" s="70"/>
      <c r="BA390" s="70"/>
      <c r="BB390" s="70"/>
      <c r="BC390" s="70"/>
      <c r="BD390" s="70"/>
      <c r="BE390" s="70"/>
      <c r="BF390" s="70"/>
    </row>
    <row r="391" spans="1:58" x14ac:dyDescent="0.2">
      <c r="A391" s="11" t="s">
        <v>329</v>
      </c>
      <c r="B391" s="50" t="s">
        <v>271</v>
      </c>
      <c r="C391" s="50" t="s">
        <v>1297</v>
      </c>
      <c r="D391" s="50">
        <v>12</v>
      </c>
      <c r="E391" s="115">
        <v>5.4063891999999996</v>
      </c>
      <c r="F391" s="225">
        <f t="shared" si="26"/>
        <v>0.26339575887756983</v>
      </c>
      <c r="G391" s="95">
        <v>170.33799999999999</v>
      </c>
      <c r="H391" s="88">
        <v>636.16</v>
      </c>
      <c r="I391" s="85">
        <v>18.170000000000002</v>
      </c>
      <c r="J391" s="31">
        <v>6.8950000000000001E-4</v>
      </c>
      <c r="K391" s="104">
        <f t="shared" si="24"/>
        <v>247.22496371552973</v>
      </c>
      <c r="L391" s="52">
        <f t="shared" si="25"/>
        <v>0.23669973443015568</v>
      </c>
      <c r="M391" s="95">
        <v>0.49099999999999999</v>
      </c>
      <c r="N391" s="229">
        <v>332.03888888888889</v>
      </c>
      <c r="O391" s="229">
        <v>179.5</v>
      </c>
      <c r="P391" s="229">
        <v>44.18</v>
      </c>
      <c r="Q391" s="127">
        <v>-5.4128999999999996</v>
      </c>
      <c r="R391" s="134">
        <v>1060.5</v>
      </c>
      <c r="S391" s="33">
        <v>9.4999999999999998E-3</v>
      </c>
      <c r="T391" s="32">
        <v>-9.1087999999999999E-6</v>
      </c>
      <c r="U391" s="146">
        <v>0.24709999999999999</v>
      </c>
      <c r="V391" s="147">
        <v>0.26019999999999999</v>
      </c>
      <c r="W391" s="148">
        <v>0.28570000000000001</v>
      </c>
      <c r="X391" s="164">
        <v>25.992999999999999</v>
      </c>
      <c r="Y391" s="171">
        <v>-3570.7</v>
      </c>
      <c r="Z391" s="178">
        <v>-5.7945000000000002</v>
      </c>
      <c r="AA391" s="34">
        <v>0</v>
      </c>
      <c r="AB391" s="53">
        <v>0</v>
      </c>
      <c r="AC391" s="194">
        <v>227.65700000000001</v>
      </c>
      <c r="AD391" s="33">
        <v>0.90827000000000002</v>
      </c>
      <c r="AE391" s="34">
        <v>-2.4686999999999999E-3</v>
      </c>
      <c r="AF391" s="53">
        <v>3.2828999999999999E-6</v>
      </c>
      <c r="AG391" s="129">
        <v>0.16159999999999999</v>
      </c>
      <c r="AH391" s="25">
        <v>-6.7917999999999996E-5</v>
      </c>
      <c r="AI391" s="35">
        <v>-2.0529000000000001E-7</v>
      </c>
      <c r="AJ391" s="202">
        <v>67.412000000000006</v>
      </c>
      <c r="AK391" s="203">
        <v>0.38</v>
      </c>
      <c r="AL391" s="206">
        <v>51.798000000000002</v>
      </c>
      <c r="AM391" s="208">
        <v>1.2222</v>
      </c>
      <c r="AN391" s="240">
        <v>30.178778498796301</v>
      </c>
      <c r="AO391" s="70"/>
      <c r="AP391" s="70"/>
      <c r="AQ391" s="70"/>
      <c r="AR391" s="70"/>
      <c r="AS391" s="70"/>
      <c r="AT391" s="70"/>
      <c r="AU391" s="70"/>
      <c r="AV391" s="70"/>
      <c r="AW391" s="70"/>
      <c r="AX391" s="70"/>
      <c r="AY391" s="70"/>
      <c r="AZ391" s="70"/>
      <c r="BA391" s="70"/>
      <c r="BB391" s="70"/>
      <c r="BC391" s="70"/>
      <c r="BD391" s="70"/>
      <c r="BE391" s="70"/>
      <c r="BF391" s="70"/>
    </row>
    <row r="392" spans="1:58" x14ac:dyDescent="0.2">
      <c r="A392" s="11" t="s">
        <v>330</v>
      </c>
      <c r="B392" s="50" t="s">
        <v>271</v>
      </c>
      <c r="C392" s="50" t="s">
        <v>1298</v>
      </c>
      <c r="D392" s="50">
        <v>12</v>
      </c>
      <c r="E392" s="115">
        <v>5.4068445000000001</v>
      </c>
      <c r="F392" s="225">
        <f t="shared" si="26"/>
        <v>0.26342438518793659</v>
      </c>
      <c r="G392" s="95">
        <v>170.33799999999999</v>
      </c>
      <c r="H392" s="88">
        <v>637.53</v>
      </c>
      <c r="I392" s="85">
        <v>18.170000000000002</v>
      </c>
      <c r="J392" s="31">
        <v>6.8950000000000001E-4</v>
      </c>
      <c r="K392" s="104">
        <f t="shared" si="24"/>
        <v>247.22496371552973</v>
      </c>
      <c r="L392" s="52">
        <f t="shared" si="25"/>
        <v>0.2361910859960909</v>
      </c>
      <c r="M392" s="95">
        <v>0.49099999999999999</v>
      </c>
      <c r="N392" s="229">
        <v>332.59444444444443</v>
      </c>
      <c r="O392" s="229">
        <v>179.5</v>
      </c>
      <c r="P392" s="229">
        <v>44.18</v>
      </c>
      <c r="Q392" s="127">
        <v>-5.4320000000000004</v>
      </c>
      <c r="R392" s="134">
        <v>1065.3</v>
      </c>
      <c r="S392" s="33">
        <v>9.4999999999999998E-3</v>
      </c>
      <c r="T392" s="32">
        <v>-9.1005000000000004E-6</v>
      </c>
      <c r="U392" s="146">
        <v>0.24709999999999999</v>
      </c>
      <c r="V392" s="147">
        <v>0.26040000000000002</v>
      </c>
      <c r="W392" s="148">
        <v>0.28570000000000001</v>
      </c>
      <c r="X392" s="164">
        <v>25.946999999999999</v>
      </c>
      <c r="Y392" s="171">
        <v>-3574.6</v>
      </c>
      <c r="Z392" s="178">
        <v>-5.7784000000000004</v>
      </c>
      <c r="AA392" s="34">
        <v>0</v>
      </c>
      <c r="AB392" s="53">
        <v>0</v>
      </c>
      <c r="AC392" s="194">
        <v>228.35900000000001</v>
      </c>
      <c r="AD392" s="33">
        <v>0.90298999999999996</v>
      </c>
      <c r="AE392" s="34">
        <v>-2.4494999999999999E-3</v>
      </c>
      <c r="AF392" s="53">
        <v>3.2554000000000002E-6</v>
      </c>
      <c r="AG392" s="129">
        <v>0.16159999999999999</v>
      </c>
      <c r="AH392" s="25">
        <v>-6.7822000000000002E-5</v>
      </c>
      <c r="AI392" s="35">
        <v>-2.0440999999999999E-7</v>
      </c>
      <c r="AJ392" s="202">
        <v>67.569999999999993</v>
      </c>
      <c r="AK392" s="203">
        <v>0.38</v>
      </c>
      <c r="AL392" s="206">
        <v>51.837000000000003</v>
      </c>
      <c r="AM392" s="208">
        <v>1.2222</v>
      </c>
      <c r="AN392" s="240">
        <v>30.7884819217964</v>
      </c>
      <c r="AO392" s="70"/>
      <c r="AP392" s="70"/>
      <c r="AQ392" s="70"/>
      <c r="AR392" s="70"/>
      <c r="AS392" s="70"/>
      <c r="AT392" s="70"/>
      <c r="AU392" s="70"/>
      <c r="AV392" s="70"/>
      <c r="AW392" s="70"/>
      <c r="AX392" s="70"/>
      <c r="AY392" s="70"/>
      <c r="AZ392" s="70"/>
      <c r="BA392" s="70"/>
      <c r="BB392" s="70"/>
      <c r="BC392" s="70"/>
      <c r="BD392" s="70"/>
      <c r="BE392" s="70"/>
      <c r="BF392" s="70"/>
    </row>
    <row r="393" spans="1:58" x14ac:dyDescent="0.2">
      <c r="A393" s="11" t="s">
        <v>331</v>
      </c>
      <c r="B393" s="50" t="s">
        <v>271</v>
      </c>
      <c r="C393" s="50" t="s">
        <v>1299</v>
      </c>
      <c r="D393" s="50">
        <v>12</v>
      </c>
      <c r="E393" s="115">
        <v>5.4070988399999997</v>
      </c>
      <c r="F393" s="225">
        <f t="shared" si="26"/>
        <v>0.26344037643717594</v>
      </c>
      <c r="G393" s="95">
        <v>170.33799999999999</v>
      </c>
      <c r="H393" s="88">
        <v>634.79999999999995</v>
      </c>
      <c r="I393" s="85">
        <v>18.170000000000002</v>
      </c>
      <c r="J393" s="31">
        <v>6.8950000000000001E-4</v>
      </c>
      <c r="K393" s="104">
        <f t="shared" si="24"/>
        <v>247.22496371552973</v>
      </c>
      <c r="L393" s="52">
        <f t="shared" si="25"/>
        <v>0.23720684161166958</v>
      </c>
      <c r="M393" s="95">
        <v>0.49099999999999999</v>
      </c>
      <c r="N393" s="229">
        <v>331.48333333333329</v>
      </c>
      <c r="O393" s="229">
        <v>179.5</v>
      </c>
      <c r="P393" s="229">
        <v>44.18</v>
      </c>
      <c r="Q393" s="127">
        <v>-5.3930999999999996</v>
      </c>
      <c r="R393" s="134">
        <v>1055.5999999999999</v>
      </c>
      <c r="S393" s="33">
        <v>9.4999999999999998E-3</v>
      </c>
      <c r="T393" s="32">
        <v>-9.1160000000000005E-6</v>
      </c>
      <c r="U393" s="146">
        <v>0.24709999999999999</v>
      </c>
      <c r="V393" s="147">
        <v>0.26019999999999999</v>
      </c>
      <c r="W393" s="148">
        <v>0.28570000000000001</v>
      </c>
      <c r="X393" s="164">
        <v>26.039000000000001</v>
      </c>
      <c r="Y393" s="171">
        <v>-3566.9</v>
      </c>
      <c r="Z393" s="178">
        <v>-5.8108000000000004</v>
      </c>
      <c r="AA393" s="34">
        <v>0</v>
      </c>
      <c r="AB393" s="53">
        <v>0</v>
      </c>
      <c r="AC393" s="194">
        <v>227.01</v>
      </c>
      <c r="AD393" s="33">
        <v>0.91313999999999995</v>
      </c>
      <c r="AE393" s="34">
        <v>-2.4867000000000001E-3</v>
      </c>
      <c r="AF393" s="53">
        <v>3.309E-6</v>
      </c>
      <c r="AG393" s="129">
        <v>0.16159999999999999</v>
      </c>
      <c r="AH393" s="25">
        <v>-6.8013000000000001E-5</v>
      </c>
      <c r="AI393" s="35">
        <v>-2.0618000000000001E-7</v>
      </c>
      <c r="AJ393" s="202">
        <v>67.253</v>
      </c>
      <c r="AK393" s="203">
        <v>0.38</v>
      </c>
      <c r="AL393" s="206">
        <v>51.759</v>
      </c>
      <c r="AM393" s="208">
        <v>1.2222</v>
      </c>
      <c r="AN393" s="240">
        <v>28.7907680681631</v>
      </c>
      <c r="AO393" s="70"/>
      <c r="AP393" s="70"/>
      <c r="AQ393" s="70"/>
      <c r="AR393" s="70"/>
      <c r="AS393" s="70"/>
      <c r="AT393" s="70"/>
      <c r="AU393" s="70"/>
      <c r="AV393" s="70"/>
      <c r="AW393" s="70"/>
      <c r="AX393" s="70"/>
      <c r="AY393" s="70"/>
      <c r="AZ393" s="70"/>
      <c r="BA393" s="70"/>
      <c r="BB393" s="70"/>
      <c r="BC393" s="70"/>
      <c r="BD393" s="70"/>
      <c r="BE393" s="70"/>
      <c r="BF393" s="70"/>
    </row>
    <row r="394" spans="1:58" x14ac:dyDescent="0.2">
      <c r="A394" s="11" t="s">
        <v>332</v>
      </c>
      <c r="B394" s="50" t="s">
        <v>271</v>
      </c>
      <c r="C394" s="50" t="s">
        <v>1300</v>
      </c>
      <c r="D394" s="50">
        <v>12</v>
      </c>
      <c r="E394" s="115">
        <v>4.4199042750000004</v>
      </c>
      <c r="F394" s="225">
        <f t="shared" si="26"/>
        <v>0.2013719863426596</v>
      </c>
      <c r="G394" s="95">
        <v>170.33799999999999</v>
      </c>
      <c r="H394" s="88">
        <v>641.61</v>
      </c>
      <c r="I394" s="85">
        <v>18.170000000000002</v>
      </c>
      <c r="J394" s="31">
        <v>6.8950000000000001E-4</v>
      </c>
      <c r="K394" s="104">
        <f t="shared" si="24"/>
        <v>247.22496371552973</v>
      </c>
      <c r="L394" s="52">
        <f t="shared" si="25"/>
        <v>0.2346891461403155</v>
      </c>
      <c r="M394" s="95">
        <v>0.49099999999999999</v>
      </c>
      <c r="N394" s="229">
        <v>334.81666666666666</v>
      </c>
      <c r="O394" s="229">
        <v>179.5</v>
      </c>
      <c r="P394" s="229">
        <v>44.23</v>
      </c>
      <c r="Q394" s="127">
        <v>-5.4855999999999998</v>
      </c>
      <c r="R394" s="134">
        <v>1079.2</v>
      </c>
      <c r="S394" s="33">
        <v>9.5999999999999992E-3</v>
      </c>
      <c r="T394" s="32">
        <v>-9.0704000000000004E-6</v>
      </c>
      <c r="U394" s="146">
        <v>0.24709999999999999</v>
      </c>
      <c r="V394" s="147">
        <v>0.25590000000000002</v>
      </c>
      <c r="W394" s="148">
        <v>0.28570000000000001</v>
      </c>
      <c r="X394" s="164">
        <v>25.81</v>
      </c>
      <c r="Y394" s="171">
        <v>-3586</v>
      </c>
      <c r="Z394" s="178">
        <v>-5.7302999999999997</v>
      </c>
      <c r="AA394" s="34">
        <v>0</v>
      </c>
      <c r="AB394" s="53">
        <v>0</v>
      </c>
      <c r="AC394" s="194">
        <v>228.35900000000001</v>
      </c>
      <c r="AD394" s="33">
        <v>0.90298999999999996</v>
      </c>
      <c r="AE394" s="34">
        <v>-2.4494999999999999E-3</v>
      </c>
      <c r="AF394" s="53">
        <v>3.2554000000000002E-6</v>
      </c>
      <c r="AG394" s="129">
        <v>0.16170000000000001</v>
      </c>
      <c r="AH394" s="25">
        <v>-6.7535999999999998E-5</v>
      </c>
      <c r="AI394" s="35">
        <v>-2.0181000000000001E-7</v>
      </c>
      <c r="AJ394" s="202">
        <v>68.043999999999997</v>
      </c>
      <c r="AK394" s="203">
        <v>0.38</v>
      </c>
      <c r="AL394" s="206">
        <v>51.953000000000003</v>
      </c>
      <c r="AM394" s="208">
        <v>1.2222</v>
      </c>
      <c r="AN394" s="240">
        <v>22.965227610504499</v>
      </c>
      <c r="AO394" s="70"/>
      <c r="AP394" s="70"/>
      <c r="AQ394" s="70"/>
      <c r="AR394" s="70"/>
      <c r="AS394" s="70"/>
      <c r="AT394" s="70"/>
      <c r="AU394" s="70"/>
      <c r="AV394" s="70"/>
      <c r="AW394" s="70"/>
      <c r="AX394" s="70"/>
      <c r="AY394" s="70"/>
      <c r="AZ394" s="70"/>
      <c r="BA394" s="70"/>
      <c r="BB394" s="70"/>
      <c r="BC394" s="70"/>
      <c r="BD394" s="70"/>
      <c r="BE394" s="70"/>
      <c r="BF394" s="70"/>
    </row>
    <row r="395" spans="1:58" x14ac:dyDescent="0.2">
      <c r="A395" s="11" t="s">
        <v>333</v>
      </c>
      <c r="B395" s="50" t="s">
        <v>271</v>
      </c>
      <c r="C395" s="50" t="s">
        <v>1301</v>
      </c>
      <c r="D395" s="50">
        <v>12</v>
      </c>
      <c r="E395" s="115">
        <v>6.4682975599999999</v>
      </c>
      <c r="F395" s="225">
        <f t="shared" si="26"/>
        <v>0.33016166771653122</v>
      </c>
      <c r="G395" s="95">
        <v>170.33799999999999</v>
      </c>
      <c r="H395" s="88">
        <v>642.54999999999995</v>
      </c>
      <c r="I395" s="85">
        <v>18.22</v>
      </c>
      <c r="J395" s="31">
        <v>6.9050000000000003E-4</v>
      </c>
      <c r="K395" s="104">
        <f t="shared" si="24"/>
        <v>246.86666666666667</v>
      </c>
      <c r="L395" s="52">
        <f t="shared" si="25"/>
        <v>0.23533174507460994</v>
      </c>
      <c r="M395" s="95">
        <v>0.46100000000000002</v>
      </c>
      <c r="N395" s="229">
        <v>333.70555555555552</v>
      </c>
      <c r="O395" s="229">
        <v>211.92</v>
      </c>
      <c r="P395" s="229">
        <v>44.14</v>
      </c>
      <c r="Q395" s="127">
        <v>-5.1977000000000002</v>
      </c>
      <c r="R395" s="134">
        <v>1039.9000000000001</v>
      </c>
      <c r="S395" s="33">
        <v>8.8000000000000005E-3</v>
      </c>
      <c r="T395" s="32">
        <v>-8.4583E-6</v>
      </c>
      <c r="U395" s="146">
        <v>0.2467</v>
      </c>
      <c r="V395" s="147">
        <v>0.26019999999999999</v>
      </c>
      <c r="W395" s="148">
        <v>0.28570000000000001</v>
      </c>
      <c r="X395" s="164">
        <v>25.571000000000002</v>
      </c>
      <c r="Y395" s="171">
        <v>-3529.6</v>
      </c>
      <c r="Z395" s="178">
        <v>-5.6776999999999997</v>
      </c>
      <c r="AA395" s="34">
        <v>0</v>
      </c>
      <c r="AB395" s="53">
        <v>0</v>
      </c>
      <c r="AC395" s="194">
        <v>214.75899999999999</v>
      </c>
      <c r="AD395" s="33">
        <v>0.96840999999999999</v>
      </c>
      <c r="AE395" s="34">
        <v>-2.5590000000000001E-3</v>
      </c>
      <c r="AF395" s="53">
        <v>3.2661E-6</v>
      </c>
      <c r="AG395" s="129">
        <v>0.15809999999999999</v>
      </c>
      <c r="AH395" s="25">
        <v>-5.8109000000000002E-5</v>
      </c>
      <c r="AI395" s="35">
        <v>-2.0783E-7</v>
      </c>
      <c r="AJ395" s="202">
        <v>67.325999999999993</v>
      </c>
      <c r="AK395" s="203">
        <v>0.38</v>
      </c>
      <c r="AL395" s="206">
        <v>51.500999999999998</v>
      </c>
      <c r="AM395" s="208">
        <v>1.2222</v>
      </c>
      <c r="AN395" s="240">
        <v>31.288762684201401</v>
      </c>
      <c r="AO395" s="70"/>
      <c r="AP395" s="70"/>
      <c r="AQ395" s="70"/>
      <c r="AR395" s="70"/>
      <c r="AS395" s="70"/>
      <c r="AT395" s="70"/>
      <c r="AU395" s="70"/>
      <c r="AV395" s="70"/>
      <c r="AW395" s="70"/>
      <c r="AX395" s="70"/>
      <c r="AY395" s="70"/>
      <c r="AZ395" s="70"/>
      <c r="BA395" s="70"/>
      <c r="BB395" s="70"/>
      <c r="BC395" s="70"/>
      <c r="BD395" s="70"/>
      <c r="BE395" s="70"/>
      <c r="BF395" s="70"/>
    </row>
    <row r="396" spans="1:58" x14ac:dyDescent="0.2">
      <c r="A396" s="11" t="s">
        <v>334</v>
      </c>
      <c r="B396" s="50" t="s">
        <v>271</v>
      </c>
      <c r="C396" s="50" t="s">
        <v>1302</v>
      </c>
      <c r="D396" s="50">
        <v>12</v>
      </c>
      <c r="E396" s="115">
        <v>5.7070376999999999</v>
      </c>
      <c r="F396" s="225">
        <f t="shared" si="26"/>
        <v>0.28229858618328058</v>
      </c>
      <c r="G396" s="95">
        <v>170.33799999999999</v>
      </c>
      <c r="H396" s="88">
        <v>633.44000000000005</v>
      </c>
      <c r="I396" s="85">
        <v>18.170000000000002</v>
      </c>
      <c r="J396" s="31">
        <v>6.8950000000000001E-4</v>
      </c>
      <c r="K396" s="104">
        <f t="shared" si="24"/>
        <v>247.22496371552973</v>
      </c>
      <c r="L396" s="52">
        <f t="shared" si="25"/>
        <v>0.23771612631833769</v>
      </c>
      <c r="M396" s="95">
        <v>0.49099999999999999</v>
      </c>
      <c r="N396" s="229">
        <v>330.92777777777775</v>
      </c>
      <c r="O396" s="229">
        <v>179.5</v>
      </c>
      <c r="P396" s="229">
        <v>44.16</v>
      </c>
      <c r="Q396" s="127">
        <v>-5.3726000000000003</v>
      </c>
      <c r="R396" s="134">
        <v>1050.5999999999999</v>
      </c>
      <c r="S396" s="33">
        <v>9.4000000000000004E-3</v>
      </c>
      <c r="T396" s="32">
        <v>-9.1223000000000007E-6</v>
      </c>
      <c r="U396" s="146">
        <v>0.24709999999999999</v>
      </c>
      <c r="V396" s="147">
        <v>0.26240000000000002</v>
      </c>
      <c r="W396" s="148">
        <v>0.28570000000000001</v>
      </c>
      <c r="X396" s="164">
        <v>26.085999999999999</v>
      </c>
      <c r="Y396" s="171">
        <v>-3563.1</v>
      </c>
      <c r="Z396" s="178">
        <v>-5.8272000000000004</v>
      </c>
      <c r="AA396" s="34">
        <v>0</v>
      </c>
      <c r="AB396" s="53">
        <v>0</v>
      </c>
      <c r="AC396" s="194">
        <v>227.43700000000001</v>
      </c>
      <c r="AD396" s="33">
        <v>0.90978000000000003</v>
      </c>
      <c r="AE396" s="34">
        <v>-2.4794999999999999E-3</v>
      </c>
      <c r="AF396" s="53">
        <v>3.3028E-6</v>
      </c>
      <c r="AG396" s="129">
        <v>0.1615</v>
      </c>
      <c r="AH396" s="25">
        <v>-6.8108999999999995E-5</v>
      </c>
      <c r="AI396" s="35">
        <v>-2.0706999999999999E-7</v>
      </c>
      <c r="AJ396" s="202">
        <v>67.094999999999999</v>
      </c>
      <c r="AK396" s="203">
        <v>0.38</v>
      </c>
      <c r="AL396" s="206">
        <v>51.72</v>
      </c>
      <c r="AM396" s="208">
        <v>1.2222</v>
      </c>
      <c r="AN396" s="240">
        <v>35.058558180250003</v>
      </c>
      <c r="AO396" s="70"/>
      <c r="AP396" s="70"/>
      <c r="AQ396" s="70"/>
      <c r="AR396" s="70"/>
      <c r="AS396" s="70"/>
      <c r="AT396" s="70"/>
      <c r="AU396" s="70"/>
      <c r="AV396" s="70"/>
      <c r="AW396" s="70"/>
      <c r="AX396" s="70"/>
      <c r="AY396" s="70"/>
      <c r="AZ396" s="70"/>
      <c r="BA396" s="70"/>
      <c r="BB396" s="70"/>
      <c r="BC396" s="70"/>
      <c r="BD396" s="70"/>
      <c r="BE396" s="70"/>
      <c r="BF396" s="70"/>
    </row>
    <row r="397" spans="1:58" x14ac:dyDescent="0.2">
      <c r="A397" s="11" t="s">
        <v>335</v>
      </c>
      <c r="B397" s="50" t="s">
        <v>271</v>
      </c>
      <c r="C397" s="50" t="s">
        <v>1303</v>
      </c>
      <c r="D397" s="50">
        <v>12</v>
      </c>
      <c r="E397" s="115">
        <v>4.7248691999999997</v>
      </c>
      <c r="F397" s="225">
        <f t="shared" si="26"/>
        <v>0.22054620245075263</v>
      </c>
      <c r="G397" s="95">
        <v>170.33799999999999</v>
      </c>
      <c r="H397" s="88">
        <v>641.61</v>
      </c>
      <c r="I397" s="85">
        <v>18.170000000000002</v>
      </c>
      <c r="J397" s="31">
        <v>6.8950000000000001E-4</v>
      </c>
      <c r="K397" s="104">
        <f t="shared" si="24"/>
        <v>247.22496371552973</v>
      </c>
      <c r="L397" s="52">
        <f t="shared" si="25"/>
        <v>0.2346891461403155</v>
      </c>
      <c r="M397" s="95">
        <v>0.49099999999999999</v>
      </c>
      <c r="N397" s="229">
        <v>334.81666666666666</v>
      </c>
      <c r="O397" s="229">
        <v>179.5</v>
      </c>
      <c r="P397" s="229">
        <v>44.19</v>
      </c>
      <c r="Q397" s="127">
        <v>-5.4855999999999998</v>
      </c>
      <c r="R397" s="134">
        <v>1079.2</v>
      </c>
      <c r="S397" s="33">
        <v>9.5999999999999992E-3</v>
      </c>
      <c r="T397" s="32">
        <v>-9.0704000000000004E-6</v>
      </c>
      <c r="U397" s="146">
        <v>0.24709999999999999</v>
      </c>
      <c r="V397" s="147">
        <v>0.25829999999999997</v>
      </c>
      <c r="W397" s="148">
        <v>0.28570000000000001</v>
      </c>
      <c r="X397" s="164">
        <v>25.81</v>
      </c>
      <c r="Y397" s="171">
        <v>-3586</v>
      </c>
      <c r="Z397" s="178">
        <v>-5.7302999999999997</v>
      </c>
      <c r="AA397" s="34">
        <v>0</v>
      </c>
      <c r="AB397" s="53">
        <v>0</v>
      </c>
      <c r="AC397" s="194">
        <v>229.23599999999999</v>
      </c>
      <c r="AD397" s="33">
        <v>0.89663000000000004</v>
      </c>
      <c r="AE397" s="34">
        <v>-2.4210999999999998E-3</v>
      </c>
      <c r="AF397" s="53">
        <v>3.2102000000000002E-6</v>
      </c>
      <c r="AG397" s="129">
        <v>0.16170000000000001</v>
      </c>
      <c r="AH397" s="25">
        <v>-6.7535999999999998E-5</v>
      </c>
      <c r="AI397" s="35">
        <v>-2.0181000000000001E-7</v>
      </c>
      <c r="AJ397" s="202">
        <v>68.043999999999997</v>
      </c>
      <c r="AK397" s="203">
        <v>0.38</v>
      </c>
      <c r="AL397" s="206">
        <v>51.953000000000003</v>
      </c>
      <c r="AM397" s="208">
        <v>1.2222</v>
      </c>
      <c r="AN397" s="240">
        <v>26.769159724702199</v>
      </c>
      <c r="AO397" s="70"/>
      <c r="AP397" s="70"/>
      <c r="AQ397" s="70"/>
      <c r="AR397" s="70"/>
      <c r="AS397" s="70"/>
      <c r="AT397" s="70"/>
      <c r="AU397" s="70"/>
      <c r="AV397" s="70"/>
      <c r="AW397" s="70"/>
      <c r="AX397" s="70"/>
      <c r="AY397" s="70"/>
      <c r="AZ397" s="70"/>
      <c r="BA397" s="70"/>
      <c r="BB397" s="70"/>
      <c r="BC397" s="70"/>
      <c r="BD397" s="70"/>
      <c r="BE397" s="70"/>
      <c r="BF397" s="70"/>
    </row>
    <row r="398" spans="1:58" x14ac:dyDescent="0.2">
      <c r="A398" s="11" t="s">
        <v>711</v>
      </c>
      <c r="B398" s="50" t="s">
        <v>271</v>
      </c>
      <c r="C398" s="63" t="s">
        <v>713</v>
      </c>
      <c r="D398" s="50">
        <v>12</v>
      </c>
      <c r="E398" s="115">
        <v>6.4691056912500002</v>
      </c>
      <c r="F398" s="225">
        <f t="shared" si="26"/>
        <v>0.33021247776700247</v>
      </c>
      <c r="G398" s="95">
        <v>170.33799999999999</v>
      </c>
      <c r="H398" s="89">
        <v>635.70000000000005</v>
      </c>
      <c r="I398" s="89">
        <v>18.22</v>
      </c>
      <c r="J398" s="62">
        <v>6.9050000000000003E-4</v>
      </c>
      <c r="K398" s="104">
        <f t="shared" si="24"/>
        <v>246.86666666666667</v>
      </c>
      <c r="L398" s="52">
        <f t="shared" si="25"/>
        <v>0.23786756771699008</v>
      </c>
      <c r="M398" s="98">
        <v>0.46100000000000002</v>
      </c>
      <c r="N398" s="231">
        <v>330.37222222222221</v>
      </c>
      <c r="O398" s="231">
        <v>211.92</v>
      </c>
      <c r="P398" s="231">
        <v>44.19</v>
      </c>
      <c r="Q398" s="128">
        <v>-5.0955000000000004</v>
      </c>
      <c r="R398" s="135">
        <v>1015.2</v>
      </c>
      <c r="S398" s="138">
        <v>8.6999999999999994E-3</v>
      </c>
      <c r="T398" s="24">
        <v>-8.4780000000000008E-6</v>
      </c>
      <c r="U398" s="149">
        <v>0.2467</v>
      </c>
      <c r="V398" s="150">
        <v>0.2596</v>
      </c>
      <c r="W398" s="151">
        <v>0.28570000000000001</v>
      </c>
      <c r="X398" s="167">
        <v>25.798999999999999</v>
      </c>
      <c r="Y398" s="173">
        <v>-3510.8</v>
      </c>
      <c r="Z398" s="180">
        <v>-5.7579000000000002</v>
      </c>
      <c r="AA398" s="34">
        <v>0</v>
      </c>
      <c r="AB398" s="34">
        <v>0</v>
      </c>
      <c r="AC398" s="195">
        <v>210.90100000000001</v>
      </c>
      <c r="AD398" s="27">
        <v>0.99783999999999995</v>
      </c>
      <c r="AE398" s="28">
        <v>-2.6619999999999999E-3</v>
      </c>
      <c r="AF398" s="57">
        <v>3.4077999999999998E-6</v>
      </c>
      <c r="AG398" s="197">
        <v>0.15790000000000001</v>
      </c>
      <c r="AH398" s="29">
        <v>-5.8347999999999998E-5</v>
      </c>
      <c r="AI398" s="30">
        <v>-2.125E-7</v>
      </c>
      <c r="AJ398" s="202">
        <v>66.540999999999997</v>
      </c>
      <c r="AK398" s="203">
        <v>0.38</v>
      </c>
      <c r="AL398" s="206">
        <v>51.308</v>
      </c>
      <c r="AM398" s="208">
        <v>1.2222</v>
      </c>
      <c r="AN398" s="240">
        <v>31.1489721365847</v>
      </c>
      <c r="AO398" s="70"/>
      <c r="AP398" s="70"/>
      <c r="AQ398" s="70"/>
      <c r="AR398" s="70"/>
      <c r="AS398" s="70"/>
      <c r="AT398" s="70"/>
      <c r="AU398" s="70"/>
      <c r="AV398" s="70"/>
      <c r="AW398" s="70"/>
      <c r="AX398" s="70"/>
      <c r="AY398" s="70"/>
      <c r="AZ398" s="70"/>
      <c r="BA398" s="70"/>
      <c r="BB398" s="70"/>
      <c r="BC398" s="70"/>
      <c r="BD398" s="70"/>
      <c r="BE398" s="70"/>
      <c r="BF398" s="70"/>
    </row>
    <row r="399" spans="1:58" x14ac:dyDescent="0.2">
      <c r="A399" s="11" t="s">
        <v>712</v>
      </c>
      <c r="B399" s="50" t="s">
        <v>271</v>
      </c>
      <c r="C399" s="63" t="s">
        <v>714</v>
      </c>
      <c r="D399" s="50">
        <v>12</v>
      </c>
      <c r="E399" s="115">
        <v>4.7225754249999996</v>
      </c>
      <c r="F399" s="225">
        <f t="shared" si="26"/>
        <v>0.22040198475898579</v>
      </c>
      <c r="G399" s="95">
        <v>170.33799999999999</v>
      </c>
      <c r="H399" s="89">
        <v>640.25</v>
      </c>
      <c r="I399" s="89">
        <v>18.170000000000002</v>
      </c>
      <c r="J399" s="62">
        <v>6.8950000000000001E-4</v>
      </c>
      <c r="K399" s="104">
        <f t="shared" si="24"/>
        <v>247.22496371552973</v>
      </c>
      <c r="L399" s="52">
        <f t="shared" si="25"/>
        <v>0.23518766584160536</v>
      </c>
      <c r="M399" s="98">
        <v>0.49099999999999999</v>
      </c>
      <c r="N399" s="231">
        <v>334.26111111111106</v>
      </c>
      <c r="O399" s="231">
        <v>179.5</v>
      </c>
      <c r="P399" s="231">
        <v>44.19</v>
      </c>
      <c r="Q399" s="128">
        <v>-5.4683000000000002</v>
      </c>
      <c r="R399" s="135">
        <v>1074.7</v>
      </c>
      <c r="S399" s="138">
        <v>9.4999999999999998E-3</v>
      </c>
      <c r="T399" s="24">
        <v>-9.0813000000000006E-6</v>
      </c>
      <c r="U399" s="149">
        <v>0.24709999999999999</v>
      </c>
      <c r="V399" s="150">
        <v>0.25819999999999999</v>
      </c>
      <c r="W399" s="151">
        <v>0.28570000000000001</v>
      </c>
      <c r="X399" s="167">
        <v>25.855</v>
      </c>
      <c r="Y399" s="173">
        <v>-3582.2</v>
      </c>
      <c r="Z399" s="180">
        <v>-5.7462999999999997</v>
      </c>
      <c r="AA399" s="34">
        <v>0</v>
      </c>
      <c r="AB399" s="34">
        <v>0</v>
      </c>
      <c r="AC399" s="195">
        <v>228.56299999999999</v>
      </c>
      <c r="AD399" s="27">
        <v>0.90164999999999995</v>
      </c>
      <c r="AE399" s="28">
        <v>-2.4394E-3</v>
      </c>
      <c r="AF399" s="57">
        <v>3.2364999999999998E-6</v>
      </c>
      <c r="AG399" s="197">
        <v>0.16159999999999999</v>
      </c>
      <c r="AH399" s="29">
        <v>-6.7631000000000004E-5</v>
      </c>
      <c r="AI399" s="30">
        <v>-2.0267E-7</v>
      </c>
      <c r="AJ399" s="202">
        <v>67.885999999999996</v>
      </c>
      <c r="AK399" s="203">
        <v>0.38</v>
      </c>
      <c r="AL399" s="206">
        <v>51.914000000000001</v>
      </c>
      <c r="AM399" s="208">
        <v>1.2222</v>
      </c>
      <c r="AN399" s="240">
        <v>31.355243567828801</v>
      </c>
      <c r="AO399" s="70"/>
      <c r="AP399" s="70"/>
      <c r="AQ399" s="70"/>
      <c r="AR399" s="70"/>
      <c r="AS399" s="70"/>
      <c r="AT399" s="70"/>
      <c r="AU399" s="70"/>
      <c r="AV399" s="70"/>
      <c r="AW399" s="70"/>
      <c r="AX399" s="70"/>
      <c r="AY399" s="70"/>
      <c r="AZ399" s="70"/>
      <c r="BA399" s="70"/>
      <c r="BB399" s="70"/>
      <c r="BC399" s="70"/>
      <c r="BD399" s="70"/>
      <c r="BE399" s="70"/>
      <c r="BF399" s="70"/>
    </row>
    <row r="400" spans="1:58" x14ac:dyDescent="0.2">
      <c r="A400" s="11" t="s">
        <v>336</v>
      </c>
      <c r="B400" s="50" t="s">
        <v>271</v>
      </c>
      <c r="C400" s="50" t="s">
        <v>1304</v>
      </c>
      <c r="D400" s="50">
        <v>12</v>
      </c>
      <c r="E400" s="115">
        <v>7.5531442599999998</v>
      </c>
      <c r="F400" s="225">
        <f t="shared" si="26"/>
        <v>0.39836979056853328</v>
      </c>
      <c r="G400" s="95">
        <v>170.33799999999999</v>
      </c>
      <c r="H400" s="88">
        <v>638.44000000000005</v>
      </c>
      <c r="I400" s="85">
        <v>18.22</v>
      </c>
      <c r="J400" s="31">
        <v>6.9050000000000003E-4</v>
      </c>
      <c r="K400" s="104">
        <f t="shared" si="24"/>
        <v>246.86666666666667</v>
      </c>
      <c r="L400" s="52">
        <f t="shared" si="25"/>
        <v>0.2368467088492115</v>
      </c>
      <c r="M400" s="95">
        <v>0.46100000000000002</v>
      </c>
      <c r="N400" s="229">
        <v>331.48333333333329</v>
      </c>
      <c r="O400" s="229">
        <v>211.92</v>
      </c>
      <c r="P400" s="229">
        <v>44.11</v>
      </c>
      <c r="Q400" s="127">
        <v>-5.1383999999999999</v>
      </c>
      <c r="R400" s="134">
        <v>1025.3</v>
      </c>
      <c r="S400" s="33">
        <v>8.8000000000000005E-3</v>
      </c>
      <c r="T400" s="32">
        <v>-8.4731000000000002E-6</v>
      </c>
      <c r="U400" s="146">
        <v>0.2467</v>
      </c>
      <c r="V400" s="147">
        <v>0.2646</v>
      </c>
      <c r="W400" s="148">
        <v>0.28570000000000001</v>
      </c>
      <c r="X400" s="164">
        <v>25.707000000000001</v>
      </c>
      <c r="Y400" s="171">
        <v>-3518.3</v>
      </c>
      <c r="Z400" s="178">
        <v>-5.7255000000000003</v>
      </c>
      <c r="AA400" s="34">
        <v>0</v>
      </c>
      <c r="AB400" s="53">
        <v>0</v>
      </c>
      <c r="AC400" s="194">
        <v>214.983</v>
      </c>
      <c r="AD400" s="33">
        <v>0.96686000000000005</v>
      </c>
      <c r="AE400" s="34">
        <v>-2.5639E-3</v>
      </c>
      <c r="AF400" s="53">
        <v>3.2806E-6</v>
      </c>
      <c r="AG400" s="129">
        <v>0.158</v>
      </c>
      <c r="AH400" s="25">
        <v>-5.8252999999999999E-5</v>
      </c>
      <c r="AI400" s="35">
        <v>-2.1061E-7</v>
      </c>
      <c r="AJ400" s="202">
        <v>66.855000000000004</v>
      </c>
      <c r="AK400" s="203">
        <v>0.38</v>
      </c>
      <c r="AL400" s="206">
        <v>51.384999999999998</v>
      </c>
      <c r="AM400" s="208">
        <v>1.2222</v>
      </c>
      <c r="AN400" s="240">
        <v>41.349331113661201</v>
      </c>
      <c r="AO400" s="70"/>
      <c r="AP400" s="70"/>
      <c r="AQ400" s="70"/>
      <c r="AR400" s="70"/>
      <c r="AS400" s="70"/>
      <c r="AT400" s="70"/>
      <c r="AU400" s="70"/>
      <c r="AV400" s="70"/>
      <c r="AW400" s="70"/>
      <c r="AX400" s="70"/>
      <c r="AY400" s="70"/>
      <c r="AZ400" s="70"/>
      <c r="BA400" s="70"/>
      <c r="BB400" s="70"/>
      <c r="BC400" s="70"/>
      <c r="BD400" s="70"/>
      <c r="BE400" s="70"/>
      <c r="BF400" s="70"/>
    </row>
    <row r="401" spans="1:58" x14ac:dyDescent="0.2">
      <c r="A401" s="11" t="s">
        <v>337</v>
      </c>
      <c r="B401" s="50" t="s">
        <v>271</v>
      </c>
      <c r="C401" s="50" t="s">
        <v>1305</v>
      </c>
      <c r="D401" s="50">
        <v>12</v>
      </c>
      <c r="E401" s="115">
        <v>5.4044486799999998</v>
      </c>
      <c r="F401" s="225">
        <f t="shared" si="26"/>
        <v>0.26327375156855859</v>
      </c>
      <c r="G401" s="95">
        <v>170.33799999999999</v>
      </c>
      <c r="H401" s="88">
        <v>640.25</v>
      </c>
      <c r="I401" s="85">
        <v>18.170000000000002</v>
      </c>
      <c r="J401" s="31">
        <v>6.8950000000000001E-4</v>
      </c>
      <c r="K401" s="104">
        <f t="shared" si="24"/>
        <v>247.22496371552973</v>
      </c>
      <c r="L401" s="52">
        <f t="shared" si="25"/>
        <v>0.23518766584160536</v>
      </c>
      <c r="M401" s="95">
        <v>0.49099999999999999</v>
      </c>
      <c r="N401" s="229">
        <v>334.26111111111106</v>
      </c>
      <c r="O401" s="229">
        <v>179.5</v>
      </c>
      <c r="P401" s="229">
        <v>44.18</v>
      </c>
      <c r="Q401" s="127">
        <v>-5.4683000000000002</v>
      </c>
      <c r="R401" s="134">
        <v>1074.7</v>
      </c>
      <c r="S401" s="33">
        <v>9.4999999999999998E-3</v>
      </c>
      <c r="T401" s="32">
        <v>-9.0813000000000006E-6</v>
      </c>
      <c r="U401" s="146">
        <v>0.24709999999999999</v>
      </c>
      <c r="V401" s="147">
        <v>0.2606</v>
      </c>
      <c r="W401" s="148">
        <v>0.28570000000000001</v>
      </c>
      <c r="X401" s="164">
        <v>25.855</v>
      </c>
      <c r="Y401" s="171">
        <v>-3582.2</v>
      </c>
      <c r="Z401" s="178">
        <v>-5.7462999999999997</v>
      </c>
      <c r="AA401" s="34">
        <v>0</v>
      </c>
      <c r="AB401" s="53">
        <v>0</v>
      </c>
      <c r="AC401" s="194">
        <v>229.727</v>
      </c>
      <c r="AD401" s="33">
        <v>0.89276</v>
      </c>
      <c r="AE401" s="34">
        <v>-2.4123E-3</v>
      </c>
      <c r="AF401" s="53">
        <v>3.2018E-6</v>
      </c>
      <c r="AG401" s="129">
        <v>0.16159999999999999</v>
      </c>
      <c r="AH401" s="25">
        <v>-6.7631000000000004E-5</v>
      </c>
      <c r="AI401" s="35">
        <v>-2.0267E-7</v>
      </c>
      <c r="AJ401" s="202">
        <v>67.885999999999996</v>
      </c>
      <c r="AK401" s="203">
        <v>0.38</v>
      </c>
      <c r="AL401" s="206">
        <v>51.914000000000001</v>
      </c>
      <c r="AM401" s="208">
        <v>1.2222</v>
      </c>
      <c r="AN401" s="240">
        <v>31.894399853139799</v>
      </c>
      <c r="AO401" s="70"/>
      <c r="AP401" s="70"/>
      <c r="AQ401" s="70"/>
      <c r="AR401" s="70"/>
      <c r="AS401" s="70"/>
      <c r="AT401" s="70"/>
      <c r="AU401" s="70"/>
      <c r="AV401" s="70"/>
      <c r="AW401" s="70"/>
      <c r="AX401" s="70"/>
      <c r="AY401" s="70"/>
      <c r="AZ401" s="70"/>
      <c r="BA401" s="70"/>
      <c r="BB401" s="70"/>
      <c r="BC401" s="70"/>
      <c r="BD401" s="70"/>
      <c r="BE401" s="70"/>
      <c r="BF401" s="70"/>
    </row>
    <row r="402" spans="1:58" x14ac:dyDescent="0.2">
      <c r="A402" s="11" t="s">
        <v>338</v>
      </c>
      <c r="B402" s="50" t="s">
        <v>271</v>
      </c>
      <c r="C402" s="50" t="s">
        <v>1306</v>
      </c>
      <c r="D402" s="50">
        <v>12</v>
      </c>
      <c r="E402" s="115">
        <v>6.7418841187499998</v>
      </c>
      <c r="F402" s="225">
        <f t="shared" si="26"/>
        <v>0.34736301571332789</v>
      </c>
      <c r="G402" s="95">
        <v>170.33799999999999</v>
      </c>
      <c r="H402" s="88">
        <v>645.29</v>
      </c>
      <c r="I402" s="85">
        <v>18.22</v>
      </c>
      <c r="J402" s="31">
        <v>6.9050000000000003E-4</v>
      </c>
      <c r="K402" s="104">
        <f t="shared" si="24"/>
        <v>246.86666666666667</v>
      </c>
      <c r="L402" s="52">
        <f t="shared" si="25"/>
        <v>0.23433249050456478</v>
      </c>
      <c r="M402" s="95">
        <v>0.46100000000000002</v>
      </c>
      <c r="N402" s="229">
        <v>334.81666666666666</v>
      </c>
      <c r="O402" s="229">
        <v>211.92</v>
      </c>
      <c r="P402" s="229">
        <v>44.15</v>
      </c>
      <c r="Q402" s="127">
        <v>-5.2340999999999998</v>
      </c>
      <c r="R402" s="134">
        <v>1049.3</v>
      </c>
      <c r="S402" s="33">
        <v>8.8999999999999999E-3</v>
      </c>
      <c r="T402" s="32">
        <v>-8.4440000000000008E-6</v>
      </c>
      <c r="U402" s="146">
        <v>0.2467</v>
      </c>
      <c r="V402" s="147">
        <v>0.26040000000000002</v>
      </c>
      <c r="W402" s="148">
        <v>0.28570000000000001</v>
      </c>
      <c r="X402" s="164">
        <v>25.481000000000002</v>
      </c>
      <c r="Y402" s="171">
        <v>-3537.1</v>
      </c>
      <c r="Z402" s="178">
        <v>-5.6462000000000003</v>
      </c>
      <c r="AA402" s="34">
        <v>0</v>
      </c>
      <c r="AB402" s="53">
        <v>0</v>
      </c>
      <c r="AC402" s="194">
        <v>216.251</v>
      </c>
      <c r="AD402" s="33">
        <v>0.95713000000000004</v>
      </c>
      <c r="AE402" s="34">
        <v>-2.5195999999999999E-3</v>
      </c>
      <c r="AF402" s="53">
        <v>3.2119000000000001E-6</v>
      </c>
      <c r="AG402" s="129">
        <v>0.15809999999999999</v>
      </c>
      <c r="AH402" s="25">
        <v>-5.8012E-5</v>
      </c>
      <c r="AI402" s="35">
        <v>-2.0601E-7</v>
      </c>
      <c r="AJ402" s="202">
        <v>67.641000000000005</v>
      </c>
      <c r="AK402" s="203">
        <v>0.38</v>
      </c>
      <c r="AL402" s="206">
        <v>51.576999999999998</v>
      </c>
      <c r="AM402" s="208">
        <v>1.2222</v>
      </c>
      <c r="AN402" s="240">
        <v>34.299736941798898</v>
      </c>
      <c r="AO402" s="70"/>
      <c r="AP402" s="70"/>
      <c r="AQ402" s="70"/>
      <c r="AR402" s="70"/>
      <c r="AS402" s="70"/>
      <c r="AT402" s="70"/>
      <c r="AU402" s="70"/>
      <c r="AV402" s="70"/>
      <c r="AW402" s="70"/>
      <c r="AX402" s="70"/>
      <c r="AY402" s="70"/>
      <c r="AZ402" s="70"/>
      <c r="BA402" s="70"/>
      <c r="BB402" s="70"/>
      <c r="BC402" s="70"/>
      <c r="BD402" s="70"/>
      <c r="BE402" s="70"/>
      <c r="BF402" s="70"/>
    </row>
    <row r="403" spans="1:58" x14ac:dyDescent="0.2">
      <c r="A403" s="11" t="s">
        <v>339</v>
      </c>
      <c r="B403" s="50" t="s">
        <v>271</v>
      </c>
      <c r="C403" s="50" t="s">
        <v>1307</v>
      </c>
      <c r="D403" s="50">
        <v>12</v>
      </c>
      <c r="E403" s="115">
        <v>5.40539696</v>
      </c>
      <c r="F403" s="225">
        <f t="shared" si="26"/>
        <v>0.2633333732632534</v>
      </c>
      <c r="G403" s="95">
        <v>170.33799999999999</v>
      </c>
      <c r="H403" s="88">
        <v>642.97</v>
      </c>
      <c r="I403" s="85">
        <v>18.170000000000002</v>
      </c>
      <c r="J403" s="31">
        <v>6.8950000000000001E-4</v>
      </c>
      <c r="K403" s="104">
        <f t="shared" si="24"/>
        <v>247.22496371552973</v>
      </c>
      <c r="L403" s="52">
        <f t="shared" si="25"/>
        <v>0.23419273536103991</v>
      </c>
      <c r="M403" s="95">
        <v>0.49099999999999999</v>
      </c>
      <c r="N403" s="229">
        <v>335.37222222222221</v>
      </c>
      <c r="O403" s="229">
        <v>179.5</v>
      </c>
      <c r="P403" s="229">
        <v>44.17</v>
      </c>
      <c r="Q403" s="127">
        <v>-5.5022000000000002</v>
      </c>
      <c r="R403" s="134">
        <v>1083.7</v>
      </c>
      <c r="S403" s="33">
        <v>9.5999999999999992E-3</v>
      </c>
      <c r="T403" s="32">
        <v>-9.0587000000000002E-6</v>
      </c>
      <c r="U403" s="146">
        <v>0.24709999999999999</v>
      </c>
      <c r="V403" s="147">
        <v>0.26079999999999998</v>
      </c>
      <c r="W403" s="148">
        <v>0.28570000000000001</v>
      </c>
      <c r="X403" s="164">
        <v>25.765000000000001</v>
      </c>
      <c r="Y403" s="171">
        <v>-3589.9</v>
      </c>
      <c r="Z403" s="178">
        <v>-5.7145000000000001</v>
      </c>
      <c r="AA403" s="34">
        <v>0</v>
      </c>
      <c r="AB403" s="53">
        <v>0</v>
      </c>
      <c r="AC403" s="194">
        <v>231.03700000000001</v>
      </c>
      <c r="AD403" s="33">
        <v>0.88302000000000003</v>
      </c>
      <c r="AE403" s="34">
        <v>-2.3768000000000001E-3</v>
      </c>
      <c r="AF403" s="53">
        <v>3.1506E-6</v>
      </c>
      <c r="AG403" s="129">
        <v>0.16170000000000001</v>
      </c>
      <c r="AH403" s="25">
        <v>-6.7440000000000005E-5</v>
      </c>
      <c r="AI403" s="35">
        <v>-2.0095000000000001E-7</v>
      </c>
      <c r="AJ403" s="202">
        <v>68.201999999999998</v>
      </c>
      <c r="AK403" s="203">
        <v>0.38</v>
      </c>
      <c r="AL403" s="206">
        <v>51.991999999999997</v>
      </c>
      <c r="AM403" s="208">
        <v>1.2222</v>
      </c>
      <c r="AN403" s="240">
        <v>35.783105955388699</v>
      </c>
      <c r="AO403" s="70"/>
      <c r="AP403" s="70"/>
      <c r="AQ403" s="70"/>
      <c r="AR403" s="70"/>
      <c r="AS403" s="70"/>
      <c r="AT403" s="70"/>
      <c r="AU403" s="70"/>
      <c r="AV403" s="70"/>
      <c r="AW403" s="70"/>
      <c r="AX403" s="70"/>
      <c r="AY403" s="70"/>
      <c r="AZ403" s="70"/>
      <c r="BA403" s="70"/>
      <c r="BB403" s="70"/>
      <c r="BC403" s="70"/>
      <c r="BD403" s="70"/>
      <c r="BE403" s="70"/>
      <c r="BF403" s="70"/>
    </row>
    <row r="404" spans="1:58" x14ac:dyDescent="0.2">
      <c r="A404" s="11" t="s">
        <v>340</v>
      </c>
      <c r="B404" s="50" t="s">
        <v>271</v>
      </c>
      <c r="C404" s="50" t="s">
        <v>1308</v>
      </c>
      <c r="D404" s="50">
        <v>12</v>
      </c>
      <c r="E404" s="115">
        <v>3.8040906799999998</v>
      </c>
      <c r="F404" s="225">
        <f t="shared" si="26"/>
        <v>0.16265362241004766</v>
      </c>
      <c r="G404" s="95">
        <v>170.33799999999999</v>
      </c>
      <c r="H404" s="88">
        <v>638.02</v>
      </c>
      <c r="I404" s="85">
        <v>18.05</v>
      </c>
      <c r="J404" s="31">
        <v>6.9550000000000005E-4</v>
      </c>
      <c r="K404" s="104">
        <f t="shared" si="24"/>
        <v>245.09064748201439</v>
      </c>
      <c r="L404" s="52">
        <f t="shared" si="25"/>
        <v>0.23649267730557169</v>
      </c>
      <c r="M404" s="95">
        <v>0.51900000000000002</v>
      </c>
      <c r="N404" s="229">
        <v>334.81666666666666</v>
      </c>
      <c r="O404" s="229">
        <v>194.5</v>
      </c>
      <c r="P404" s="229">
        <v>44.18</v>
      </c>
      <c r="Q404" s="127">
        <v>-5.0415000000000001</v>
      </c>
      <c r="R404" s="134">
        <v>933.12</v>
      </c>
      <c r="S404" s="33">
        <v>9.4000000000000004E-3</v>
      </c>
      <c r="T404" s="32">
        <v>-9.4460000000000007E-6</v>
      </c>
      <c r="U404" s="146">
        <v>0.24490000000000001</v>
      </c>
      <c r="V404" s="147">
        <v>0.26169999999999999</v>
      </c>
      <c r="W404" s="148">
        <v>0.28570000000000001</v>
      </c>
      <c r="X404" s="164">
        <v>26.117000000000001</v>
      </c>
      <c r="Y404" s="171">
        <v>-3631</v>
      </c>
      <c r="Z404" s="178">
        <v>-5.8094000000000001</v>
      </c>
      <c r="AA404" s="34">
        <v>0</v>
      </c>
      <c r="AB404" s="53">
        <v>0</v>
      </c>
      <c r="AC404" s="194">
        <v>222.43299999999999</v>
      </c>
      <c r="AD404" s="33">
        <v>0.98009000000000002</v>
      </c>
      <c r="AE404" s="34">
        <v>-2.6457E-3</v>
      </c>
      <c r="AF404" s="53">
        <v>3.422E-6</v>
      </c>
      <c r="AG404" s="129">
        <v>0.1615</v>
      </c>
      <c r="AH404" s="25">
        <v>-6.2508999999999994E-5</v>
      </c>
      <c r="AI404" s="35">
        <v>-2.1161E-7</v>
      </c>
      <c r="AJ404" s="202">
        <v>68.450999999999993</v>
      </c>
      <c r="AK404" s="203">
        <v>0.38</v>
      </c>
      <c r="AL404" s="206">
        <v>52.234000000000002</v>
      </c>
      <c r="AM404" s="208">
        <v>1.2222</v>
      </c>
      <c r="AN404" s="240">
        <v>45.188833768129598</v>
      </c>
      <c r="AO404" s="70"/>
      <c r="AP404" s="70"/>
      <c r="AQ404" s="70"/>
      <c r="AR404" s="70"/>
      <c r="AS404" s="70"/>
      <c r="AT404" s="70"/>
      <c r="AU404" s="70"/>
      <c r="AV404" s="70"/>
      <c r="AW404" s="70"/>
      <c r="AX404" s="70"/>
      <c r="AY404" s="70"/>
      <c r="AZ404" s="70"/>
      <c r="BA404" s="70"/>
      <c r="BB404" s="70"/>
      <c r="BC404" s="70"/>
      <c r="BD404" s="70"/>
      <c r="BE404" s="70"/>
      <c r="BF404" s="70"/>
    </row>
    <row r="405" spans="1:58" x14ac:dyDescent="0.2">
      <c r="A405" s="11" t="s">
        <v>341</v>
      </c>
      <c r="B405" s="50" t="s">
        <v>271</v>
      </c>
      <c r="C405" s="50" t="s">
        <v>1309</v>
      </c>
      <c r="D405" s="50">
        <v>12</v>
      </c>
      <c r="E405" s="115">
        <v>3.8037967500000001</v>
      </c>
      <c r="F405" s="225">
        <f t="shared" si="26"/>
        <v>0.16263514199843754</v>
      </c>
      <c r="G405" s="95">
        <v>170.33799999999999</v>
      </c>
      <c r="H405" s="88">
        <v>639.37</v>
      </c>
      <c r="I405" s="85">
        <v>18.05</v>
      </c>
      <c r="J405" s="31">
        <v>6.9550000000000005E-4</v>
      </c>
      <c r="K405" s="104">
        <f t="shared" si="24"/>
        <v>245.09064748201439</v>
      </c>
      <c r="L405" s="52">
        <f t="shared" si="25"/>
        <v>0.23599333402333678</v>
      </c>
      <c r="M405" s="95">
        <v>0.51900000000000002</v>
      </c>
      <c r="N405" s="229">
        <v>335.37222222222221</v>
      </c>
      <c r="O405" s="229">
        <v>194.5</v>
      </c>
      <c r="P405" s="229">
        <v>44.17</v>
      </c>
      <c r="Q405" s="127">
        <v>-5.0492999999999997</v>
      </c>
      <c r="R405" s="134">
        <v>936.5</v>
      </c>
      <c r="S405" s="33">
        <v>9.4000000000000004E-3</v>
      </c>
      <c r="T405" s="32">
        <v>-9.4143999999999992E-6</v>
      </c>
      <c r="U405" s="146">
        <v>0.24490000000000001</v>
      </c>
      <c r="V405" s="147">
        <v>0.26179999999999998</v>
      </c>
      <c r="W405" s="148">
        <v>0.28570000000000001</v>
      </c>
      <c r="X405" s="164">
        <v>26.071999999999999</v>
      </c>
      <c r="Y405" s="171">
        <v>-3634.9</v>
      </c>
      <c r="Z405" s="178">
        <v>-5.7934000000000001</v>
      </c>
      <c r="AA405" s="34">
        <v>0</v>
      </c>
      <c r="AB405" s="53">
        <v>0</v>
      </c>
      <c r="AC405" s="194">
        <v>223.15299999999999</v>
      </c>
      <c r="AD405" s="33">
        <v>0.97465000000000002</v>
      </c>
      <c r="AE405" s="34">
        <v>-2.6261000000000001E-3</v>
      </c>
      <c r="AF405" s="53">
        <v>3.3944999999999999E-6</v>
      </c>
      <c r="AG405" s="129">
        <v>0.1615</v>
      </c>
      <c r="AH405" s="25">
        <v>-6.2438000000000001E-5</v>
      </c>
      <c r="AI405" s="35">
        <v>-2.107E-7</v>
      </c>
      <c r="AJ405" s="202">
        <v>68.61</v>
      </c>
      <c r="AK405" s="203">
        <v>0.38</v>
      </c>
      <c r="AL405" s="206">
        <v>52.273000000000003</v>
      </c>
      <c r="AM405" s="208">
        <v>1.2222</v>
      </c>
      <c r="AN405" s="240">
        <v>45.294208358566301</v>
      </c>
      <c r="AO405" s="70"/>
      <c r="AP405" s="70"/>
      <c r="AQ405" s="70"/>
      <c r="AR405" s="70"/>
      <c r="AS405" s="70"/>
      <c r="AT405" s="70"/>
      <c r="AU405" s="70"/>
      <c r="AV405" s="70"/>
      <c r="AW405" s="70"/>
      <c r="AX405" s="70"/>
      <c r="AY405" s="70"/>
      <c r="AZ405" s="70"/>
      <c r="BA405" s="70"/>
      <c r="BB405" s="70"/>
      <c r="BC405" s="70"/>
      <c r="BD405" s="70"/>
      <c r="BE405" s="70"/>
      <c r="BF405" s="70"/>
    </row>
    <row r="406" spans="1:58" x14ac:dyDescent="0.2">
      <c r="A406" s="11" t="s">
        <v>342</v>
      </c>
      <c r="B406" s="50" t="s">
        <v>271</v>
      </c>
      <c r="C406" s="50" t="s">
        <v>1310</v>
      </c>
      <c r="D406" s="50">
        <v>12</v>
      </c>
      <c r="E406" s="115">
        <v>5.2440634125000001</v>
      </c>
      <c r="F406" s="225">
        <f t="shared" si="26"/>
        <v>0.25318976640338159</v>
      </c>
      <c r="G406" s="95">
        <v>170.33799999999999</v>
      </c>
      <c r="H406" s="88">
        <v>640.20000000000005</v>
      </c>
      <c r="I406" s="85">
        <v>18.09</v>
      </c>
      <c r="J406" s="31">
        <v>6.9649999999999996E-4</v>
      </c>
      <c r="K406" s="104">
        <f t="shared" si="24"/>
        <v>244.73850574712645</v>
      </c>
      <c r="L406" s="52">
        <f t="shared" si="25"/>
        <v>0.23654954470942402</v>
      </c>
      <c r="M406" s="95">
        <v>0.48899999999999999</v>
      </c>
      <c r="N406" s="229">
        <v>334.26111111111106</v>
      </c>
      <c r="O406" s="229">
        <v>226.92</v>
      </c>
      <c r="P406" s="229">
        <v>44.16</v>
      </c>
      <c r="Q406" s="127">
        <v>-4.7534000000000001</v>
      </c>
      <c r="R406" s="134">
        <v>896.18</v>
      </c>
      <c r="S406" s="33">
        <v>8.6999999999999994E-3</v>
      </c>
      <c r="T406" s="32">
        <v>-8.7870000000000007E-6</v>
      </c>
      <c r="U406" s="146">
        <v>0.24460000000000001</v>
      </c>
      <c r="V406" s="147">
        <v>0.26129999999999998</v>
      </c>
      <c r="W406" s="148">
        <v>0.28570000000000001</v>
      </c>
      <c r="X406" s="164">
        <v>25.832999999999998</v>
      </c>
      <c r="Y406" s="171">
        <v>-3578.1</v>
      </c>
      <c r="Z406" s="178">
        <v>-5.7411000000000003</v>
      </c>
      <c r="AA406" s="34">
        <v>0</v>
      </c>
      <c r="AB406" s="53">
        <v>0</v>
      </c>
      <c r="AC406" s="194">
        <v>206.179</v>
      </c>
      <c r="AD406" s="33">
        <v>1.0648</v>
      </c>
      <c r="AE406" s="34">
        <v>-2.8129000000000001E-3</v>
      </c>
      <c r="AF406" s="53">
        <v>3.5012E-6</v>
      </c>
      <c r="AG406" s="129">
        <v>0.15770000000000001</v>
      </c>
      <c r="AH406" s="25">
        <v>-5.2312000000000003E-5</v>
      </c>
      <c r="AI406" s="35">
        <v>-2.1745999999999999E-7</v>
      </c>
      <c r="AJ406" s="202">
        <v>67.891000000000005</v>
      </c>
      <c r="AK406" s="203">
        <v>0.38</v>
      </c>
      <c r="AL406" s="206">
        <v>51.81</v>
      </c>
      <c r="AM406" s="208">
        <v>1.2222</v>
      </c>
      <c r="AN406" s="240">
        <v>40.5841390442041</v>
      </c>
      <c r="AO406" s="70"/>
      <c r="AP406" s="70"/>
      <c r="AQ406" s="70"/>
      <c r="AR406" s="70"/>
      <c r="AS406" s="70"/>
      <c r="AT406" s="70"/>
      <c r="AU406" s="70"/>
      <c r="AV406" s="70"/>
      <c r="AW406" s="70"/>
      <c r="AX406" s="70"/>
      <c r="AY406" s="70"/>
      <c r="AZ406" s="70"/>
      <c r="BA406" s="70"/>
      <c r="BB406" s="70"/>
      <c r="BC406" s="70"/>
      <c r="BD406" s="70"/>
      <c r="BE406" s="70"/>
      <c r="BF406" s="70"/>
    </row>
    <row r="407" spans="1:58" x14ac:dyDescent="0.2">
      <c r="A407" s="11" t="s">
        <v>343</v>
      </c>
      <c r="B407" s="50" t="s">
        <v>271</v>
      </c>
      <c r="C407" s="50" t="s">
        <v>1311</v>
      </c>
      <c r="D407" s="50">
        <v>12</v>
      </c>
      <c r="E407" s="115">
        <v>5.16275925375</v>
      </c>
      <c r="F407" s="225">
        <f t="shared" si="26"/>
        <v>0.2480778883395052</v>
      </c>
      <c r="G407" s="95">
        <v>170.33799999999999</v>
      </c>
      <c r="H407" s="88">
        <v>646.14</v>
      </c>
      <c r="I407" s="85">
        <v>18.05</v>
      </c>
      <c r="J407" s="31">
        <v>6.9550000000000005E-4</v>
      </c>
      <c r="K407" s="104">
        <f t="shared" si="24"/>
        <v>245.09064748201439</v>
      </c>
      <c r="L407" s="52">
        <f t="shared" si="25"/>
        <v>0.23352068897530079</v>
      </c>
      <c r="M407" s="95">
        <v>0.51900000000000002</v>
      </c>
      <c r="N407" s="229">
        <v>338.70555555555552</v>
      </c>
      <c r="O407" s="229">
        <v>194.5</v>
      </c>
      <c r="P407" s="229">
        <v>44.14</v>
      </c>
      <c r="Q407" s="127">
        <v>-5.0834999999999999</v>
      </c>
      <c r="R407" s="134">
        <v>952.71</v>
      </c>
      <c r="S407" s="33">
        <v>9.4000000000000004E-3</v>
      </c>
      <c r="T407" s="32">
        <v>-9.2529000000000008E-6</v>
      </c>
      <c r="U407" s="146">
        <v>0.24490000000000001</v>
      </c>
      <c r="V407" s="147">
        <v>0.2671</v>
      </c>
      <c r="W407" s="148">
        <v>0.28570000000000001</v>
      </c>
      <c r="X407" s="164">
        <v>25.847000000000001</v>
      </c>
      <c r="Y407" s="171">
        <v>-3654.5</v>
      </c>
      <c r="Z407" s="178">
        <v>-5.7145000000000001</v>
      </c>
      <c r="AA407" s="34">
        <v>0</v>
      </c>
      <c r="AB407" s="53">
        <v>0</v>
      </c>
      <c r="AC407" s="194">
        <v>229.18199999999999</v>
      </c>
      <c r="AD407" s="33">
        <v>0.92925999999999997</v>
      </c>
      <c r="AE407" s="34">
        <v>-2.4748999999999999E-3</v>
      </c>
      <c r="AF407" s="53">
        <v>3.1910999999999998E-6</v>
      </c>
      <c r="AG407" s="129">
        <v>0.16159999999999999</v>
      </c>
      <c r="AH407" s="25">
        <v>-6.2084999999999999E-5</v>
      </c>
      <c r="AI407" s="35">
        <v>-2.0622999999999999E-7</v>
      </c>
      <c r="AJ407" s="202">
        <v>69.406999999999996</v>
      </c>
      <c r="AK407" s="203">
        <v>0.38</v>
      </c>
      <c r="AL407" s="206">
        <v>52.466000000000001</v>
      </c>
      <c r="AM407" s="208">
        <v>1.2222</v>
      </c>
      <c r="AN407" s="240">
        <v>60.150876154431501</v>
      </c>
      <c r="AO407" s="70"/>
      <c r="AP407" s="70"/>
      <c r="AQ407" s="70"/>
      <c r="AR407" s="70"/>
      <c r="AS407" s="70"/>
      <c r="AT407" s="70"/>
      <c r="AU407" s="70"/>
      <c r="AV407" s="70"/>
      <c r="AW407" s="70"/>
      <c r="AX407" s="70"/>
      <c r="AY407" s="70"/>
      <c r="AZ407" s="70"/>
      <c r="BA407" s="70"/>
      <c r="BB407" s="70"/>
      <c r="BC407" s="70"/>
      <c r="BD407" s="70"/>
      <c r="BE407" s="70"/>
      <c r="BF407" s="70"/>
    </row>
    <row r="408" spans="1:58" x14ac:dyDescent="0.2">
      <c r="A408" s="11" t="s">
        <v>344</v>
      </c>
      <c r="B408" s="50" t="s">
        <v>271</v>
      </c>
      <c r="C408" s="50" t="s">
        <v>1312</v>
      </c>
      <c r="D408" s="50">
        <v>12</v>
      </c>
      <c r="E408" s="115">
        <v>6.3286321599999997</v>
      </c>
      <c r="F408" s="225">
        <f t="shared" si="26"/>
        <v>0.32138041340532392</v>
      </c>
      <c r="G408" s="95">
        <v>170.33799999999999</v>
      </c>
      <c r="H408" s="88">
        <v>645.65</v>
      </c>
      <c r="I408" s="85">
        <v>18.09</v>
      </c>
      <c r="J408" s="31">
        <v>6.9649999999999996E-4</v>
      </c>
      <c r="K408" s="104">
        <f t="shared" si="24"/>
        <v>244.73850574712645</v>
      </c>
      <c r="L408" s="52">
        <f t="shared" si="25"/>
        <v>0.23455280496085074</v>
      </c>
      <c r="M408" s="95">
        <v>0.48899999999999999</v>
      </c>
      <c r="N408" s="229">
        <v>336.48333333333329</v>
      </c>
      <c r="O408" s="229">
        <v>226.92</v>
      </c>
      <c r="P408" s="229">
        <v>44.12</v>
      </c>
      <c r="Q408" s="127">
        <v>-4.7893999999999997</v>
      </c>
      <c r="R408" s="134">
        <v>910.19</v>
      </c>
      <c r="S408" s="33">
        <v>8.6999999999999994E-3</v>
      </c>
      <c r="T408" s="32">
        <v>-8.6791999999999998E-6</v>
      </c>
      <c r="U408" s="146">
        <v>0.24460000000000001</v>
      </c>
      <c r="V408" s="147">
        <v>0.26650000000000001</v>
      </c>
      <c r="W408" s="148">
        <v>0.28570000000000001</v>
      </c>
      <c r="X408" s="164">
        <v>25.654</v>
      </c>
      <c r="Y408" s="171">
        <v>-3593.5</v>
      </c>
      <c r="Z408" s="178">
        <v>-5.6779999999999999</v>
      </c>
      <c r="AA408" s="34">
        <v>0</v>
      </c>
      <c r="AB408" s="53">
        <v>0</v>
      </c>
      <c r="AC408" s="194">
        <v>212.148</v>
      </c>
      <c r="AD408" s="33">
        <v>1.0196000000000001</v>
      </c>
      <c r="AE408" s="34">
        <v>-2.6684E-3</v>
      </c>
      <c r="AF408" s="53">
        <v>3.3156000000000001E-6</v>
      </c>
      <c r="AG408" s="129">
        <v>0.1578</v>
      </c>
      <c r="AH408" s="25">
        <v>-5.2234999999999997E-5</v>
      </c>
      <c r="AI408" s="35">
        <v>-2.1362E-7</v>
      </c>
      <c r="AJ408" s="202">
        <v>68.524000000000001</v>
      </c>
      <c r="AK408" s="203">
        <v>0.38</v>
      </c>
      <c r="AL408" s="206">
        <v>51.963999999999999</v>
      </c>
      <c r="AM408" s="208">
        <v>1.2222</v>
      </c>
      <c r="AN408" s="240">
        <v>59.226769855765902</v>
      </c>
      <c r="AO408" s="70"/>
      <c r="AP408" s="70"/>
      <c r="AQ408" s="70"/>
      <c r="AR408" s="70"/>
      <c r="AS408" s="70"/>
      <c r="AT408" s="70"/>
      <c r="AU408" s="70"/>
      <c r="AV408" s="70"/>
      <c r="AW408" s="70"/>
      <c r="AX408" s="70"/>
      <c r="AY408" s="70"/>
      <c r="AZ408" s="70"/>
      <c r="BA408" s="70"/>
      <c r="BB408" s="70"/>
      <c r="BC408" s="70"/>
      <c r="BD408" s="70"/>
      <c r="BE408" s="70"/>
      <c r="BF408" s="70"/>
    </row>
    <row r="409" spans="1:58" x14ac:dyDescent="0.2">
      <c r="A409" s="11" t="s">
        <v>345</v>
      </c>
      <c r="B409" s="50" t="s">
        <v>271</v>
      </c>
      <c r="C409" s="50" t="s">
        <v>1313</v>
      </c>
      <c r="D409" s="50">
        <v>12</v>
      </c>
      <c r="E409" s="115">
        <v>4.1830700399999996</v>
      </c>
      <c r="F409" s="225">
        <f t="shared" si="26"/>
        <v>0.18648138604269096</v>
      </c>
      <c r="G409" s="95">
        <v>170.33799999999999</v>
      </c>
      <c r="H409" s="88">
        <v>648.85</v>
      </c>
      <c r="I409" s="85">
        <v>18.05</v>
      </c>
      <c r="J409" s="31">
        <v>6.9550000000000005E-4</v>
      </c>
      <c r="K409" s="104">
        <f t="shared" si="24"/>
        <v>245.09064748201439</v>
      </c>
      <c r="L409" s="52">
        <f t="shared" si="25"/>
        <v>0.2325453617546441</v>
      </c>
      <c r="M409" s="95">
        <v>0.51900000000000002</v>
      </c>
      <c r="N409" s="229">
        <v>339.81666666666666</v>
      </c>
      <c r="O409" s="229">
        <v>194.5</v>
      </c>
      <c r="P409" s="229">
        <v>44.18</v>
      </c>
      <c r="Q409" s="127">
        <v>-5.0951000000000004</v>
      </c>
      <c r="R409" s="134">
        <v>958.88</v>
      </c>
      <c r="S409" s="33">
        <v>9.4000000000000004E-3</v>
      </c>
      <c r="T409" s="32">
        <v>-9.1870000000000003E-6</v>
      </c>
      <c r="U409" s="146">
        <v>0.24490000000000001</v>
      </c>
      <c r="V409" s="147">
        <v>0.26250000000000001</v>
      </c>
      <c r="W409" s="148">
        <v>0.28570000000000001</v>
      </c>
      <c r="X409" s="164">
        <v>25.759</v>
      </c>
      <c r="Y409" s="171">
        <v>-3662.3</v>
      </c>
      <c r="Z409" s="178">
        <v>-5.6835000000000004</v>
      </c>
      <c r="AA409" s="34">
        <v>0</v>
      </c>
      <c r="AB409" s="53">
        <v>0</v>
      </c>
      <c r="AC409" s="194">
        <v>228.19499999999999</v>
      </c>
      <c r="AD409" s="33">
        <v>0.93701000000000001</v>
      </c>
      <c r="AE409" s="34">
        <v>-2.4919999999999999E-3</v>
      </c>
      <c r="AF409" s="53">
        <v>3.2069000000000002E-6</v>
      </c>
      <c r="AG409" s="129">
        <v>0.16170000000000001</v>
      </c>
      <c r="AH409" s="25">
        <v>-6.1943E-5</v>
      </c>
      <c r="AI409" s="35">
        <v>-2.0447999999999999E-7</v>
      </c>
      <c r="AJ409" s="202">
        <v>69.724999999999994</v>
      </c>
      <c r="AK409" s="203">
        <v>0.38</v>
      </c>
      <c r="AL409" s="206">
        <v>52.542000000000002</v>
      </c>
      <c r="AM409" s="208">
        <v>1.2222</v>
      </c>
      <c r="AN409" s="240">
        <v>49.914225096631903</v>
      </c>
      <c r="AO409" s="70"/>
      <c r="AP409" s="70"/>
      <c r="AQ409" s="70"/>
      <c r="AR409" s="70"/>
      <c r="AS409" s="70"/>
      <c r="AT409" s="70"/>
      <c r="AU409" s="70"/>
      <c r="AV409" s="70"/>
      <c r="AW409" s="70"/>
      <c r="AX409" s="70"/>
      <c r="AY409" s="70"/>
      <c r="AZ409" s="70"/>
      <c r="BA409" s="70"/>
      <c r="BB409" s="70"/>
      <c r="BC409" s="70"/>
      <c r="BD409" s="70"/>
      <c r="BE409" s="70"/>
      <c r="BF409" s="70"/>
    </row>
    <row r="410" spans="1:58" x14ac:dyDescent="0.2">
      <c r="A410" s="11" t="s">
        <v>346</v>
      </c>
      <c r="B410" s="50" t="s">
        <v>271</v>
      </c>
      <c r="C410" s="50" t="s">
        <v>1314</v>
      </c>
      <c r="D410" s="50">
        <v>12</v>
      </c>
      <c r="E410" s="115">
        <v>3.5009623300000001</v>
      </c>
      <c r="F410" s="225">
        <f t="shared" si="26"/>
        <v>0.14359487822368044</v>
      </c>
      <c r="G410" s="95">
        <v>170.33799999999999</v>
      </c>
      <c r="H410" s="88">
        <v>642.08000000000004</v>
      </c>
      <c r="I410" s="85">
        <v>18.05</v>
      </c>
      <c r="J410" s="31">
        <v>6.9550000000000005E-4</v>
      </c>
      <c r="K410" s="104">
        <f t="shared" si="24"/>
        <v>245.09064748201439</v>
      </c>
      <c r="L410" s="52">
        <f t="shared" si="25"/>
        <v>0.2349972869027237</v>
      </c>
      <c r="M410" s="95">
        <v>0.51900000000000002</v>
      </c>
      <c r="N410" s="229">
        <v>336.48333333333329</v>
      </c>
      <c r="O410" s="229">
        <v>194.5</v>
      </c>
      <c r="P410" s="229">
        <v>44.2</v>
      </c>
      <c r="Q410" s="127">
        <v>-5.0640000000000001</v>
      </c>
      <c r="R410" s="134">
        <v>943.13</v>
      </c>
      <c r="S410" s="33">
        <v>9.4000000000000004E-3</v>
      </c>
      <c r="T410" s="32">
        <v>-9.3503999999999994E-6</v>
      </c>
      <c r="U410" s="146">
        <v>0.24490000000000001</v>
      </c>
      <c r="V410" s="147">
        <v>0.25969999999999999</v>
      </c>
      <c r="W410" s="148">
        <v>0.28570000000000001</v>
      </c>
      <c r="X410" s="164">
        <v>25.981000000000002</v>
      </c>
      <c r="Y410" s="171">
        <v>-3642.7</v>
      </c>
      <c r="Z410" s="178">
        <v>-5.7615999999999996</v>
      </c>
      <c r="AA410" s="34">
        <v>0</v>
      </c>
      <c r="AB410" s="53">
        <v>0</v>
      </c>
      <c r="AC410" s="194">
        <v>223.42</v>
      </c>
      <c r="AD410" s="33">
        <v>0.9728</v>
      </c>
      <c r="AE410" s="34">
        <v>-2.6143E-3</v>
      </c>
      <c r="AF410" s="53">
        <v>3.3738000000000002E-6</v>
      </c>
      <c r="AG410" s="129">
        <v>0.16159999999999999</v>
      </c>
      <c r="AH410" s="25">
        <v>-6.2297000000000003E-5</v>
      </c>
      <c r="AI410" s="35">
        <v>-2.0889000000000001E-7</v>
      </c>
      <c r="AJ410" s="202">
        <v>68.929000000000002</v>
      </c>
      <c r="AK410" s="203">
        <v>0.38</v>
      </c>
      <c r="AL410" s="206">
        <v>52.35</v>
      </c>
      <c r="AM410" s="208">
        <v>1.2222</v>
      </c>
      <c r="AN410" s="240">
        <v>38.020428360351502</v>
      </c>
      <c r="AO410" s="70"/>
      <c r="AP410" s="70"/>
      <c r="AQ410" s="70"/>
      <c r="AR410" s="70"/>
      <c r="AS410" s="70"/>
      <c r="AT410" s="70"/>
      <c r="AU410" s="70"/>
      <c r="AV410" s="70"/>
      <c r="AW410" s="70"/>
      <c r="AX410" s="70"/>
      <c r="AY410" s="70"/>
      <c r="AZ410" s="70"/>
      <c r="BA410" s="70"/>
      <c r="BB410" s="70"/>
      <c r="BC410" s="70"/>
      <c r="BD410" s="70"/>
      <c r="BE410" s="70"/>
      <c r="BF410" s="70"/>
    </row>
    <row r="411" spans="1:58" x14ac:dyDescent="0.2">
      <c r="A411" s="11" t="s">
        <v>347</v>
      </c>
      <c r="B411" s="50" t="s">
        <v>271</v>
      </c>
      <c r="C411" s="50" t="s">
        <v>1315</v>
      </c>
      <c r="D411" s="50">
        <v>12</v>
      </c>
      <c r="E411" s="115">
        <v>4.48365306</v>
      </c>
      <c r="F411" s="225">
        <f t="shared" si="26"/>
        <v>0.20538009639078514</v>
      </c>
      <c r="G411" s="95">
        <v>170.33799999999999</v>
      </c>
      <c r="H411" s="88">
        <v>638.02</v>
      </c>
      <c r="I411" s="85">
        <v>18.05</v>
      </c>
      <c r="J411" s="31">
        <v>6.9550000000000005E-4</v>
      </c>
      <c r="K411" s="104">
        <f t="shared" si="24"/>
        <v>245.09064748201439</v>
      </c>
      <c r="L411" s="52">
        <f t="shared" si="25"/>
        <v>0.23649267730557169</v>
      </c>
      <c r="M411" s="95">
        <v>0.51900000000000002</v>
      </c>
      <c r="N411" s="229">
        <v>334.81666666666666</v>
      </c>
      <c r="O411" s="229">
        <v>194.5</v>
      </c>
      <c r="P411" s="229">
        <v>44.16</v>
      </c>
      <c r="Q411" s="127">
        <v>-5.0415000000000001</v>
      </c>
      <c r="R411" s="134">
        <v>933.12</v>
      </c>
      <c r="S411" s="33">
        <v>9.4000000000000004E-3</v>
      </c>
      <c r="T411" s="32">
        <v>-9.4460000000000007E-6</v>
      </c>
      <c r="U411" s="146">
        <v>0.24490000000000001</v>
      </c>
      <c r="V411" s="147">
        <v>0.26400000000000001</v>
      </c>
      <c r="W411" s="148">
        <v>0.28570000000000001</v>
      </c>
      <c r="X411" s="164">
        <v>26.117000000000001</v>
      </c>
      <c r="Y411" s="171">
        <v>-3631</v>
      </c>
      <c r="Z411" s="178">
        <v>-5.8094000000000001</v>
      </c>
      <c r="AA411" s="34">
        <v>0</v>
      </c>
      <c r="AB411" s="53">
        <v>0</v>
      </c>
      <c r="AC411" s="194">
        <v>223.59200000000001</v>
      </c>
      <c r="AD411" s="33">
        <v>0.97121000000000002</v>
      </c>
      <c r="AE411" s="34">
        <v>-2.6189999999999998E-3</v>
      </c>
      <c r="AF411" s="53">
        <v>3.3884999999999998E-6</v>
      </c>
      <c r="AG411" s="129">
        <v>0.1615</v>
      </c>
      <c r="AH411" s="25">
        <v>-6.2508999999999994E-5</v>
      </c>
      <c r="AI411" s="35">
        <v>-2.1161E-7</v>
      </c>
      <c r="AJ411" s="202">
        <v>68.450999999999993</v>
      </c>
      <c r="AK411" s="203">
        <v>0.38</v>
      </c>
      <c r="AL411" s="206">
        <v>52.234000000000002</v>
      </c>
      <c r="AM411" s="208">
        <v>1.2222</v>
      </c>
      <c r="AN411" s="240">
        <v>49.595936614220498</v>
      </c>
      <c r="AO411" s="70"/>
      <c r="AP411" s="70"/>
      <c r="AQ411" s="70"/>
      <c r="AR411" s="70"/>
      <c r="AS411" s="70"/>
      <c r="AT411" s="70"/>
      <c r="AU411" s="70"/>
      <c r="AV411" s="70"/>
      <c r="AW411" s="70"/>
      <c r="AX411" s="70"/>
      <c r="AY411" s="70"/>
      <c r="AZ411" s="70"/>
      <c r="BA411" s="70"/>
      <c r="BB411" s="70"/>
      <c r="BC411" s="70"/>
      <c r="BD411" s="70"/>
      <c r="BE411" s="70"/>
      <c r="BF411" s="70"/>
    </row>
    <row r="412" spans="1:58" x14ac:dyDescent="0.2">
      <c r="A412" s="11" t="s">
        <v>348</v>
      </c>
      <c r="B412" s="50" t="s">
        <v>271</v>
      </c>
      <c r="C412" s="50" t="s">
        <v>1316</v>
      </c>
      <c r="D412" s="50">
        <v>12</v>
      </c>
      <c r="E412" s="115">
        <v>4.4815351950000002</v>
      </c>
      <c r="F412" s="225">
        <f t="shared" si="26"/>
        <v>0.20524693877865069</v>
      </c>
      <c r="G412" s="95">
        <v>170.33799999999999</v>
      </c>
      <c r="H412" s="88">
        <v>638.02</v>
      </c>
      <c r="I412" s="85">
        <v>18.05</v>
      </c>
      <c r="J412" s="31">
        <v>6.9550000000000005E-4</v>
      </c>
      <c r="K412" s="104">
        <f t="shared" si="24"/>
        <v>245.09064748201439</v>
      </c>
      <c r="L412" s="52">
        <f t="shared" si="25"/>
        <v>0.23649267730557169</v>
      </c>
      <c r="M412" s="95">
        <v>0.51900000000000002</v>
      </c>
      <c r="N412" s="229">
        <v>334.81666666666666</v>
      </c>
      <c r="O412" s="229">
        <v>194.5</v>
      </c>
      <c r="P412" s="229">
        <v>44.16</v>
      </c>
      <c r="Q412" s="127">
        <v>-5.0415000000000001</v>
      </c>
      <c r="R412" s="134">
        <v>933.12</v>
      </c>
      <c r="S412" s="33">
        <v>9.4000000000000004E-3</v>
      </c>
      <c r="T412" s="32">
        <v>-9.4460000000000007E-6</v>
      </c>
      <c r="U412" s="146">
        <v>0.24490000000000001</v>
      </c>
      <c r="V412" s="147">
        <v>0.26390000000000002</v>
      </c>
      <c r="W412" s="148">
        <v>0.28570000000000001</v>
      </c>
      <c r="X412" s="164">
        <v>26.117000000000001</v>
      </c>
      <c r="Y412" s="171">
        <v>-3631</v>
      </c>
      <c r="Z412" s="178">
        <v>-5.8094000000000001</v>
      </c>
      <c r="AA412" s="34">
        <v>0</v>
      </c>
      <c r="AB412" s="53">
        <v>0</v>
      </c>
      <c r="AC412" s="194">
        <v>223.57</v>
      </c>
      <c r="AD412" s="33">
        <v>0.97138000000000002</v>
      </c>
      <c r="AE412" s="34">
        <v>-2.6194999999999999E-3</v>
      </c>
      <c r="AF412" s="53">
        <v>3.3892000000000001E-6</v>
      </c>
      <c r="AG412" s="129">
        <v>0.1615</v>
      </c>
      <c r="AH412" s="25">
        <v>-6.2508999999999994E-5</v>
      </c>
      <c r="AI412" s="35">
        <v>-2.1161E-7</v>
      </c>
      <c r="AJ412" s="202">
        <v>68.450999999999993</v>
      </c>
      <c r="AK412" s="203">
        <v>0.38</v>
      </c>
      <c r="AL412" s="206">
        <v>52.234000000000002</v>
      </c>
      <c r="AM412" s="208">
        <v>1.2222</v>
      </c>
      <c r="AN412" s="240">
        <v>54.8495129537243</v>
      </c>
      <c r="AO412" s="70"/>
      <c r="AP412" s="70"/>
      <c r="AQ412" s="70"/>
      <c r="AR412" s="70"/>
      <c r="AS412" s="70"/>
      <c r="AT412" s="70"/>
      <c r="AU412" s="70"/>
      <c r="AV412" s="70"/>
      <c r="AW412" s="70"/>
      <c r="AX412" s="70"/>
      <c r="AY412" s="70"/>
      <c r="AZ412" s="70"/>
      <c r="BA412" s="70"/>
      <c r="BB412" s="70"/>
      <c r="BC412" s="70"/>
      <c r="BD412" s="70"/>
      <c r="BE412" s="70"/>
      <c r="BF412" s="70"/>
    </row>
    <row r="413" spans="1:58" x14ac:dyDescent="0.2">
      <c r="A413" s="11" t="s">
        <v>349</v>
      </c>
      <c r="B413" s="50" t="s">
        <v>271</v>
      </c>
      <c r="C413" s="50" t="s">
        <v>1317</v>
      </c>
      <c r="D413" s="50">
        <v>12</v>
      </c>
      <c r="E413" s="115">
        <v>4.4819441800000002</v>
      </c>
      <c r="F413" s="225">
        <f t="shared" si="26"/>
        <v>0.20527265310227322</v>
      </c>
      <c r="G413" s="95">
        <v>170.33799999999999</v>
      </c>
      <c r="H413" s="88">
        <v>640.72</v>
      </c>
      <c r="I413" s="85">
        <v>18.05</v>
      </c>
      <c r="J413" s="31">
        <v>6.9550000000000005E-4</v>
      </c>
      <c r="K413" s="104">
        <f t="shared" si="24"/>
        <v>245.09064748201439</v>
      </c>
      <c r="L413" s="52">
        <f t="shared" si="25"/>
        <v>0.23549609497830695</v>
      </c>
      <c r="M413" s="95">
        <v>0.51900000000000002</v>
      </c>
      <c r="N413" s="229">
        <v>335.92777777777775</v>
      </c>
      <c r="O413" s="229">
        <v>194.5</v>
      </c>
      <c r="P413" s="229">
        <v>44.16</v>
      </c>
      <c r="Q413" s="127">
        <v>-5.0568</v>
      </c>
      <c r="R413" s="134">
        <v>939.84</v>
      </c>
      <c r="S413" s="33">
        <v>9.4000000000000004E-3</v>
      </c>
      <c r="T413" s="32">
        <v>-9.3825000000000004E-6</v>
      </c>
      <c r="U413" s="146">
        <v>0.24490000000000001</v>
      </c>
      <c r="V413" s="147">
        <v>0.26569999999999999</v>
      </c>
      <c r="W413" s="148">
        <v>0.28570000000000001</v>
      </c>
      <c r="X413" s="164">
        <v>26.026</v>
      </c>
      <c r="Y413" s="171">
        <v>-3638.8</v>
      </c>
      <c r="Z413" s="178">
        <v>-5.7774000000000001</v>
      </c>
      <c r="AA413" s="34">
        <v>0</v>
      </c>
      <c r="AB413" s="53">
        <v>0</v>
      </c>
      <c r="AC413" s="194">
        <v>225.81800000000001</v>
      </c>
      <c r="AD413" s="33">
        <v>0.95438999999999996</v>
      </c>
      <c r="AE413" s="34">
        <v>-2.5622000000000002E-3</v>
      </c>
      <c r="AF413" s="53">
        <v>3.3116000000000002E-6</v>
      </c>
      <c r="AG413" s="129">
        <v>0.1615</v>
      </c>
      <c r="AH413" s="25">
        <v>-6.2367999999999996E-5</v>
      </c>
      <c r="AI413" s="35">
        <v>-2.0979E-7</v>
      </c>
      <c r="AJ413" s="202">
        <v>68.77</v>
      </c>
      <c r="AK413" s="203">
        <v>0.38</v>
      </c>
      <c r="AL413" s="206">
        <v>52.311</v>
      </c>
      <c r="AM413" s="208">
        <v>1.2222</v>
      </c>
      <c r="AN413" s="240">
        <v>52.3283686309247</v>
      </c>
      <c r="AO413" s="70"/>
      <c r="AP413" s="70"/>
      <c r="AQ413" s="70"/>
      <c r="AR413" s="70"/>
      <c r="AS413" s="70"/>
      <c r="AT413" s="70"/>
      <c r="AU413" s="70"/>
      <c r="AV413" s="70"/>
      <c r="AW413" s="70"/>
      <c r="AX413" s="70"/>
      <c r="AY413" s="70"/>
      <c r="AZ413" s="70"/>
      <c r="BA413" s="70"/>
      <c r="BB413" s="70"/>
      <c r="BC413" s="70"/>
      <c r="BD413" s="70"/>
      <c r="BE413" s="70"/>
      <c r="BF413" s="70"/>
    </row>
    <row r="414" spans="1:58" x14ac:dyDescent="0.2">
      <c r="A414" s="11" t="s">
        <v>350</v>
      </c>
      <c r="B414" s="50" t="s">
        <v>271</v>
      </c>
      <c r="C414" s="50" t="s">
        <v>1318</v>
      </c>
      <c r="D414" s="50">
        <v>12</v>
      </c>
      <c r="E414" s="115">
        <v>4.4854062250000002</v>
      </c>
      <c r="F414" s="225">
        <f t="shared" si="26"/>
        <v>0.20549032403281037</v>
      </c>
      <c r="G414" s="95">
        <v>170.33799999999999</v>
      </c>
      <c r="H414" s="88">
        <v>646.14</v>
      </c>
      <c r="I414" s="85">
        <v>18.05</v>
      </c>
      <c r="J414" s="31">
        <v>6.9550000000000005E-4</v>
      </c>
      <c r="K414" s="104">
        <f t="shared" si="24"/>
        <v>245.09064748201439</v>
      </c>
      <c r="L414" s="52">
        <f t="shared" si="25"/>
        <v>0.23352068897530079</v>
      </c>
      <c r="M414" s="95">
        <v>0.51900000000000002</v>
      </c>
      <c r="N414" s="229">
        <v>338.70555555555552</v>
      </c>
      <c r="O414" s="229">
        <v>194.5</v>
      </c>
      <c r="P414" s="229">
        <v>44.16</v>
      </c>
      <c r="Q414" s="127">
        <v>-5.0834999999999999</v>
      </c>
      <c r="R414" s="134">
        <v>952.71</v>
      </c>
      <c r="S414" s="33">
        <v>9.4000000000000004E-3</v>
      </c>
      <c r="T414" s="32">
        <v>-9.2529000000000008E-6</v>
      </c>
      <c r="U414" s="146">
        <v>0.24490000000000001</v>
      </c>
      <c r="V414" s="147">
        <v>0.2646</v>
      </c>
      <c r="W414" s="148">
        <v>0.28570000000000001</v>
      </c>
      <c r="X414" s="164">
        <v>25.847000000000001</v>
      </c>
      <c r="Y414" s="171">
        <v>-3654.5</v>
      </c>
      <c r="Z414" s="178">
        <v>-5.7145000000000001</v>
      </c>
      <c r="AA414" s="34">
        <v>0</v>
      </c>
      <c r="AB414" s="53">
        <v>0</v>
      </c>
      <c r="AC414" s="194">
        <v>227.96799999999999</v>
      </c>
      <c r="AD414" s="33">
        <v>0.93847000000000003</v>
      </c>
      <c r="AE414" s="34">
        <v>-2.5024000000000001E-3</v>
      </c>
      <c r="AF414" s="53">
        <v>3.2254000000000001E-6</v>
      </c>
      <c r="AG414" s="129">
        <v>0.16159999999999999</v>
      </c>
      <c r="AH414" s="25">
        <v>-6.2084999999999999E-5</v>
      </c>
      <c r="AI414" s="35">
        <v>-2.0622999999999999E-7</v>
      </c>
      <c r="AJ414" s="202">
        <v>69.406999999999996</v>
      </c>
      <c r="AK414" s="203">
        <v>0.38</v>
      </c>
      <c r="AL414" s="206">
        <v>52.466000000000001</v>
      </c>
      <c r="AM414" s="208">
        <v>1.2222</v>
      </c>
      <c r="AN414" s="240">
        <v>58.880064995082002</v>
      </c>
      <c r="AO414" s="70"/>
      <c r="AP414" s="70"/>
      <c r="AQ414" s="70"/>
      <c r="AR414" s="70"/>
      <c r="AS414" s="70"/>
      <c r="AT414" s="70"/>
      <c r="AU414" s="70"/>
      <c r="AV414" s="70"/>
      <c r="AW414" s="70"/>
      <c r="AX414" s="70"/>
      <c r="AY414" s="70"/>
      <c r="AZ414" s="70"/>
      <c r="BA414" s="70"/>
      <c r="BB414" s="70"/>
      <c r="BC414" s="70"/>
      <c r="BD414" s="70"/>
      <c r="BE414" s="70"/>
      <c r="BF414" s="70"/>
    </row>
    <row r="415" spans="1:58" x14ac:dyDescent="0.2">
      <c r="A415" s="11" t="s">
        <v>351</v>
      </c>
      <c r="B415" s="50" t="s">
        <v>271</v>
      </c>
      <c r="C415" s="50" t="s">
        <v>1319</v>
      </c>
      <c r="D415" s="50">
        <v>12</v>
      </c>
      <c r="E415" s="115">
        <v>3.5030001474999999</v>
      </c>
      <c r="F415" s="225">
        <f t="shared" si="26"/>
        <v>0.14372300296830098</v>
      </c>
      <c r="G415" s="95">
        <v>170.33799999999999</v>
      </c>
      <c r="H415" s="88">
        <v>643.42999999999995</v>
      </c>
      <c r="I415" s="85">
        <v>18.05</v>
      </c>
      <c r="J415" s="31">
        <v>6.9550000000000005E-4</v>
      </c>
      <c r="K415" s="104">
        <f t="shared" si="24"/>
        <v>245.09064748201439</v>
      </c>
      <c r="L415" s="52">
        <f t="shared" si="25"/>
        <v>0.23450423196695966</v>
      </c>
      <c r="M415" s="95">
        <v>0.51900000000000002</v>
      </c>
      <c r="N415" s="229">
        <v>337.59444444444443</v>
      </c>
      <c r="O415" s="229">
        <v>194.5</v>
      </c>
      <c r="P415" s="229">
        <v>44.2</v>
      </c>
      <c r="Q415" s="127">
        <v>-5.0708000000000002</v>
      </c>
      <c r="R415" s="134">
        <v>946.37</v>
      </c>
      <c r="S415" s="33">
        <v>9.4000000000000004E-3</v>
      </c>
      <c r="T415" s="32">
        <v>-9.3179999999999996E-6</v>
      </c>
      <c r="U415" s="146">
        <v>0.24490000000000001</v>
      </c>
      <c r="V415" s="147">
        <v>0.25979999999999998</v>
      </c>
      <c r="W415" s="148">
        <v>0.28570000000000001</v>
      </c>
      <c r="X415" s="164">
        <v>25.936</v>
      </c>
      <c r="Y415" s="171">
        <v>-3646.6</v>
      </c>
      <c r="Z415" s="178">
        <v>-5.7458</v>
      </c>
      <c r="AA415" s="34">
        <v>0</v>
      </c>
      <c r="AB415" s="53">
        <v>0</v>
      </c>
      <c r="AC415" s="194">
        <v>224.15100000000001</v>
      </c>
      <c r="AD415" s="33">
        <v>0.96731</v>
      </c>
      <c r="AE415" s="34">
        <v>-2.5947000000000001E-3</v>
      </c>
      <c r="AF415" s="53">
        <v>3.3463999999999998E-6</v>
      </c>
      <c r="AG415" s="129">
        <v>0.16159999999999999</v>
      </c>
      <c r="AH415" s="25">
        <v>-6.2226999999999999E-5</v>
      </c>
      <c r="AI415" s="35">
        <v>-2.0800000000000001E-7</v>
      </c>
      <c r="AJ415" s="202">
        <v>69.087999999999994</v>
      </c>
      <c r="AK415" s="203">
        <v>0.38</v>
      </c>
      <c r="AL415" s="206">
        <v>52.389000000000003</v>
      </c>
      <c r="AM415" s="208">
        <v>1.2222</v>
      </c>
      <c r="AN415" s="240">
        <v>39.073404234746697</v>
      </c>
      <c r="AO415" s="70"/>
      <c r="AP415" s="70"/>
      <c r="AQ415" s="70"/>
      <c r="AR415" s="70"/>
      <c r="AS415" s="70"/>
      <c r="AT415" s="70"/>
      <c r="AU415" s="70"/>
      <c r="AV415" s="70"/>
      <c r="AW415" s="70"/>
      <c r="AX415" s="70"/>
      <c r="AY415" s="70"/>
      <c r="AZ415" s="70"/>
      <c r="BA415" s="70"/>
      <c r="BB415" s="70"/>
      <c r="BC415" s="70"/>
      <c r="BD415" s="70"/>
      <c r="BE415" s="70"/>
      <c r="BF415" s="70"/>
    </row>
    <row r="416" spans="1:58" x14ac:dyDescent="0.2">
      <c r="A416" s="11" t="s">
        <v>352</v>
      </c>
      <c r="B416" s="50" t="s">
        <v>271</v>
      </c>
      <c r="C416" s="50" t="s">
        <v>1320</v>
      </c>
      <c r="D416" s="50">
        <v>12</v>
      </c>
      <c r="E416" s="115">
        <v>5.2452188887500002</v>
      </c>
      <c r="F416" s="225">
        <f t="shared" si="26"/>
        <v>0.25326241525414789</v>
      </c>
      <c r="G416" s="95">
        <v>170.33799999999999</v>
      </c>
      <c r="H416" s="88">
        <v>648.37</v>
      </c>
      <c r="I416" s="85">
        <v>18.09</v>
      </c>
      <c r="J416" s="31">
        <v>6.9649999999999996E-4</v>
      </c>
      <c r="K416" s="104">
        <f t="shared" si="24"/>
        <v>244.73850574712645</v>
      </c>
      <c r="L416" s="52">
        <f t="shared" si="25"/>
        <v>0.23356882416363076</v>
      </c>
      <c r="M416" s="95">
        <v>0.48899999999999999</v>
      </c>
      <c r="N416" s="229">
        <v>338.15</v>
      </c>
      <c r="O416" s="229">
        <v>226.92</v>
      </c>
      <c r="P416" s="229">
        <v>44.15</v>
      </c>
      <c r="Q416" s="127">
        <v>-4.8055000000000003</v>
      </c>
      <c r="R416" s="134">
        <v>916.9</v>
      </c>
      <c r="S416" s="33">
        <v>8.6999999999999994E-3</v>
      </c>
      <c r="T416" s="32">
        <v>-8.6238000000000003E-6</v>
      </c>
      <c r="U416" s="146">
        <v>0.24460000000000001</v>
      </c>
      <c r="V416" s="147">
        <v>0.26190000000000002</v>
      </c>
      <c r="W416" s="148">
        <v>0.28570000000000001</v>
      </c>
      <c r="X416" s="164">
        <v>25.565000000000001</v>
      </c>
      <c r="Y416" s="171">
        <v>-3601.2</v>
      </c>
      <c r="Z416" s="178">
        <v>-5.6470000000000002</v>
      </c>
      <c r="AA416" s="34">
        <v>0</v>
      </c>
      <c r="AB416" s="53">
        <v>0</v>
      </c>
      <c r="AC416" s="194">
        <v>211.07400000000001</v>
      </c>
      <c r="AD416" s="33">
        <v>1.0276000000000001</v>
      </c>
      <c r="AE416" s="34">
        <v>-2.6851000000000002E-3</v>
      </c>
      <c r="AF416" s="53">
        <v>3.3301999999999999E-6</v>
      </c>
      <c r="AG416" s="129">
        <v>0.15790000000000001</v>
      </c>
      <c r="AH416" s="25">
        <v>-5.2194000000000002E-5</v>
      </c>
      <c r="AI416" s="35">
        <v>-2.1173999999999999E-7</v>
      </c>
      <c r="AJ416" s="202">
        <v>68.840999999999994</v>
      </c>
      <c r="AK416" s="203">
        <v>0.38</v>
      </c>
      <c r="AL416" s="206">
        <v>52.040999999999997</v>
      </c>
      <c r="AM416" s="208">
        <v>1.2222</v>
      </c>
      <c r="AN416" s="240">
        <v>50.4060240498914</v>
      </c>
      <c r="AO416" s="70"/>
      <c r="AP416" s="70"/>
      <c r="AQ416" s="70"/>
      <c r="AR416" s="70"/>
      <c r="AS416" s="70"/>
      <c r="AT416" s="70"/>
      <c r="AU416" s="70"/>
      <c r="AV416" s="70"/>
      <c r="AW416" s="70"/>
      <c r="AX416" s="70"/>
      <c r="AY416" s="70"/>
      <c r="AZ416" s="70"/>
      <c r="BA416" s="70"/>
      <c r="BB416" s="70"/>
      <c r="BC416" s="70"/>
      <c r="BD416" s="70"/>
      <c r="BE416" s="70"/>
      <c r="BF416" s="70"/>
    </row>
    <row r="417" spans="1:58" x14ac:dyDescent="0.2">
      <c r="A417" s="11" t="s">
        <v>353</v>
      </c>
      <c r="B417" s="50" t="s">
        <v>271</v>
      </c>
      <c r="C417" s="50" t="s">
        <v>1321</v>
      </c>
      <c r="D417" s="50">
        <v>12</v>
      </c>
      <c r="E417" s="115">
        <v>3.5000064675</v>
      </c>
      <c r="F417" s="225">
        <f t="shared" si="26"/>
        <v>0.14353477979057497</v>
      </c>
      <c r="G417" s="95">
        <v>170.33799999999999</v>
      </c>
      <c r="H417" s="88">
        <v>647.49</v>
      </c>
      <c r="I417" s="85">
        <v>18.05</v>
      </c>
      <c r="J417" s="31">
        <v>6.9550000000000005E-4</v>
      </c>
      <c r="K417" s="104">
        <f t="shared" si="24"/>
        <v>245.09064748201439</v>
      </c>
      <c r="L417" s="52">
        <f t="shared" si="25"/>
        <v>0.23303380434369772</v>
      </c>
      <c r="M417" s="95">
        <v>0.51900000000000002</v>
      </c>
      <c r="N417" s="229">
        <v>339.26111111111106</v>
      </c>
      <c r="O417" s="229">
        <v>194.5</v>
      </c>
      <c r="P417" s="229">
        <v>44.2</v>
      </c>
      <c r="Q417" s="127">
        <v>-5.0895000000000001</v>
      </c>
      <c r="R417" s="134">
        <v>955.82</v>
      </c>
      <c r="S417" s="33">
        <v>9.4000000000000004E-3</v>
      </c>
      <c r="T417" s="32">
        <v>-9.2199999999999998E-6</v>
      </c>
      <c r="U417" s="146">
        <v>0.24490000000000001</v>
      </c>
      <c r="V417" s="147">
        <v>0.26</v>
      </c>
      <c r="W417" s="148">
        <v>0.28570000000000001</v>
      </c>
      <c r="X417" s="164">
        <v>25.803000000000001</v>
      </c>
      <c r="Y417" s="171">
        <v>-3658.4</v>
      </c>
      <c r="Z417" s="178">
        <v>-5.6989000000000001</v>
      </c>
      <c r="AA417" s="34">
        <v>0</v>
      </c>
      <c r="AB417" s="53">
        <v>0</v>
      </c>
      <c r="AC417" s="194">
        <v>226.292</v>
      </c>
      <c r="AD417" s="33">
        <v>0.95133999999999996</v>
      </c>
      <c r="AE417" s="34">
        <v>-2.5376999999999999E-3</v>
      </c>
      <c r="AF417" s="53">
        <v>3.2666000000000002E-6</v>
      </c>
      <c r="AG417" s="129">
        <v>0.16159999999999999</v>
      </c>
      <c r="AH417" s="25">
        <v>-6.2014000000000006E-5</v>
      </c>
      <c r="AI417" s="35">
        <v>-2.0535E-7</v>
      </c>
      <c r="AJ417" s="202">
        <v>69.566000000000003</v>
      </c>
      <c r="AK417" s="203">
        <v>0.38</v>
      </c>
      <c r="AL417" s="206">
        <v>52.503999999999998</v>
      </c>
      <c r="AM417" s="208">
        <v>1.2222</v>
      </c>
      <c r="AN417" s="240">
        <v>39.8461337634023</v>
      </c>
      <c r="AO417" s="70"/>
      <c r="AP417" s="70"/>
      <c r="AQ417" s="70"/>
      <c r="AR417" s="70"/>
      <c r="AS417" s="70"/>
      <c r="AT417" s="70"/>
      <c r="AU417" s="70"/>
      <c r="AV417" s="70"/>
      <c r="AW417" s="70"/>
      <c r="AX417" s="70"/>
      <c r="AY417" s="70"/>
      <c r="AZ417" s="70"/>
      <c r="BA417" s="70"/>
      <c r="BB417" s="70"/>
      <c r="BC417" s="70"/>
      <c r="BD417" s="70"/>
      <c r="BE417" s="70"/>
      <c r="BF417" s="70"/>
    </row>
    <row r="418" spans="1:58" x14ac:dyDescent="0.2">
      <c r="A418" s="11" t="s">
        <v>354</v>
      </c>
      <c r="B418" s="50" t="s">
        <v>271</v>
      </c>
      <c r="C418" s="50" t="s">
        <v>1322</v>
      </c>
      <c r="D418" s="50">
        <v>12</v>
      </c>
      <c r="E418" s="115">
        <v>3.8069592600000002</v>
      </c>
      <c r="F418" s="225">
        <f t="shared" si="26"/>
        <v>0.16283398011132547</v>
      </c>
      <c r="G418" s="95">
        <v>170.33799999999999</v>
      </c>
      <c r="H418" s="88">
        <v>640.72</v>
      </c>
      <c r="I418" s="85">
        <v>18.05</v>
      </c>
      <c r="J418" s="31">
        <v>6.9550000000000005E-4</v>
      </c>
      <c r="K418" s="104">
        <f t="shared" si="24"/>
        <v>245.09064748201439</v>
      </c>
      <c r="L418" s="52">
        <f t="shared" si="25"/>
        <v>0.23549609497830695</v>
      </c>
      <c r="M418" s="95">
        <v>0.51900000000000002</v>
      </c>
      <c r="N418" s="229">
        <v>335.92777777777775</v>
      </c>
      <c r="O418" s="229">
        <v>194.5</v>
      </c>
      <c r="P418" s="229">
        <v>44.18</v>
      </c>
      <c r="Q418" s="127">
        <v>-5.0568</v>
      </c>
      <c r="R418" s="134">
        <v>939.84</v>
      </c>
      <c r="S418" s="33">
        <v>9.4000000000000004E-3</v>
      </c>
      <c r="T418" s="32">
        <v>-9.3825000000000004E-6</v>
      </c>
      <c r="U418" s="146">
        <v>0.24490000000000001</v>
      </c>
      <c r="V418" s="147">
        <v>0.26190000000000002</v>
      </c>
      <c r="W418" s="148">
        <v>0.28570000000000001</v>
      </c>
      <c r="X418" s="164">
        <v>26.026</v>
      </c>
      <c r="Y418" s="171">
        <v>-3638.8</v>
      </c>
      <c r="Z418" s="178">
        <v>-5.7774000000000001</v>
      </c>
      <c r="AA418" s="34">
        <v>0</v>
      </c>
      <c r="AB418" s="53">
        <v>0</v>
      </c>
      <c r="AC418" s="194">
        <v>223.89</v>
      </c>
      <c r="AD418" s="33">
        <v>0.96911000000000003</v>
      </c>
      <c r="AE418" s="34">
        <v>-2.6063000000000002E-3</v>
      </c>
      <c r="AF418" s="53">
        <v>3.3668000000000001E-6</v>
      </c>
      <c r="AG418" s="129">
        <v>0.1615</v>
      </c>
      <c r="AH418" s="25">
        <v>-6.2367999999999996E-5</v>
      </c>
      <c r="AI418" s="35">
        <v>-2.0979E-7</v>
      </c>
      <c r="AJ418" s="202">
        <v>68.77</v>
      </c>
      <c r="AK418" s="203">
        <v>0.38</v>
      </c>
      <c r="AL418" s="206">
        <v>52.311</v>
      </c>
      <c r="AM418" s="208">
        <v>1.2222</v>
      </c>
      <c r="AN418" s="240">
        <v>43.869046627007002</v>
      </c>
      <c r="AO418" s="70"/>
      <c r="AP418" s="70"/>
      <c r="AQ418" s="70"/>
      <c r="AR418" s="70"/>
      <c r="AS418" s="70"/>
      <c r="AT418" s="70"/>
      <c r="AU418" s="70"/>
      <c r="AV418" s="70"/>
      <c r="AW418" s="70"/>
      <c r="AX418" s="70"/>
      <c r="AY418" s="70"/>
      <c r="AZ418" s="70"/>
      <c r="BA418" s="70"/>
      <c r="BB418" s="70"/>
      <c r="BC418" s="70"/>
      <c r="BD418" s="70"/>
      <c r="BE418" s="70"/>
      <c r="BF418" s="70"/>
    </row>
    <row r="419" spans="1:58" x14ac:dyDescent="0.2">
      <c r="A419" s="11" t="s">
        <v>355</v>
      </c>
      <c r="B419" s="50" t="s">
        <v>271</v>
      </c>
      <c r="C419" s="50" t="s">
        <v>1323</v>
      </c>
      <c r="D419" s="50">
        <v>12</v>
      </c>
      <c r="E419" s="115">
        <v>3.8054741399999998</v>
      </c>
      <c r="F419" s="225">
        <f t="shared" si="26"/>
        <v>0.16274060540003216</v>
      </c>
      <c r="G419" s="95">
        <v>170.33799999999999</v>
      </c>
      <c r="H419" s="88">
        <v>642.08000000000004</v>
      </c>
      <c r="I419" s="85">
        <v>18.05</v>
      </c>
      <c r="J419" s="31">
        <v>6.9550000000000005E-4</v>
      </c>
      <c r="K419" s="104">
        <f t="shared" ref="K419:K482" si="27">1/LEFT(J419,8)*G419/1000</f>
        <v>245.09064748201439</v>
      </c>
      <c r="L419" s="52">
        <f t="shared" ref="L419:L482" si="28">LEFT(I419,5)*100000/(K419*8.314/(G419/1000)*H419)</f>
        <v>0.2349972869027237</v>
      </c>
      <c r="M419" s="95">
        <v>0.51900000000000002</v>
      </c>
      <c r="N419" s="229">
        <v>336.48333333333329</v>
      </c>
      <c r="O419" s="229">
        <v>194.5</v>
      </c>
      <c r="P419" s="229">
        <v>44.17</v>
      </c>
      <c r="Q419" s="127">
        <v>-5.0640000000000001</v>
      </c>
      <c r="R419" s="134">
        <v>943.13</v>
      </c>
      <c r="S419" s="33">
        <v>9.4000000000000004E-3</v>
      </c>
      <c r="T419" s="32">
        <v>-9.3503999999999994E-6</v>
      </c>
      <c r="U419" s="146">
        <v>0.24490000000000001</v>
      </c>
      <c r="V419" s="147">
        <v>0.26200000000000001</v>
      </c>
      <c r="W419" s="148">
        <v>0.28570000000000001</v>
      </c>
      <c r="X419" s="164">
        <v>25.981000000000002</v>
      </c>
      <c r="Y419" s="171">
        <v>-3642.7</v>
      </c>
      <c r="Z419" s="178">
        <v>-5.7615999999999996</v>
      </c>
      <c r="AA419" s="34">
        <v>0</v>
      </c>
      <c r="AB419" s="53">
        <v>0</v>
      </c>
      <c r="AC419" s="194">
        <v>224.642</v>
      </c>
      <c r="AD419" s="33">
        <v>0.96345999999999998</v>
      </c>
      <c r="AE419" s="34">
        <v>-2.5863000000000001E-3</v>
      </c>
      <c r="AF419" s="53">
        <v>3.3388000000000001E-6</v>
      </c>
      <c r="AG419" s="129">
        <v>0.16159999999999999</v>
      </c>
      <c r="AH419" s="25">
        <v>-6.2297000000000003E-5</v>
      </c>
      <c r="AI419" s="35">
        <v>-2.0889000000000001E-7</v>
      </c>
      <c r="AJ419" s="202">
        <v>68.929000000000002</v>
      </c>
      <c r="AK419" s="203">
        <v>0.38</v>
      </c>
      <c r="AL419" s="206">
        <v>52.35</v>
      </c>
      <c r="AM419" s="208">
        <v>1.2222</v>
      </c>
      <c r="AN419" s="240">
        <v>45.157485944569203</v>
      </c>
      <c r="AO419" s="70"/>
      <c r="AP419" s="70"/>
      <c r="AQ419" s="70"/>
      <c r="AR419" s="70"/>
      <c r="AS419" s="70"/>
      <c r="AT419" s="70"/>
      <c r="AU419" s="70"/>
      <c r="AV419" s="70"/>
      <c r="AW419" s="70"/>
      <c r="AX419" s="70"/>
      <c r="AY419" s="70"/>
      <c r="AZ419" s="70"/>
      <c r="BA419" s="70"/>
      <c r="BB419" s="70"/>
      <c r="BC419" s="70"/>
      <c r="BD419" s="70"/>
      <c r="BE419" s="70"/>
      <c r="BF419" s="70"/>
    </row>
    <row r="420" spans="1:58" x14ac:dyDescent="0.2">
      <c r="A420" s="11" t="s">
        <v>356</v>
      </c>
      <c r="B420" s="50" t="s">
        <v>271</v>
      </c>
      <c r="C420" s="50" t="s">
        <v>1324</v>
      </c>
      <c r="D420" s="50">
        <v>12</v>
      </c>
      <c r="E420" s="115">
        <v>3.8019469799999999</v>
      </c>
      <c r="F420" s="225">
        <f t="shared" si="26"/>
        <v>0.16251884046071063</v>
      </c>
      <c r="G420" s="95">
        <v>170.33799999999999</v>
      </c>
      <c r="H420" s="88">
        <v>643.42999999999995</v>
      </c>
      <c r="I420" s="85">
        <v>18.05</v>
      </c>
      <c r="J420" s="31">
        <v>6.9550000000000005E-4</v>
      </c>
      <c r="K420" s="104">
        <f t="shared" si="27"/>
        <v>245.09064748201439</v>
      </c>
      <c r="L420" s="52">
        <f t="shared" si="28"/>
        <v>0.23450423196695966</v>
      </c>
      <c r="M420" s="95">
        <v>0.51900000000000002</v>
      </c>
      <c r="N420" s="229">
        <v>337.59444444444443</v>
      </c>
      <c r="O420" s="229">
        <v>194.5</v>
      </c>
      <c r="P420" s="229">
        <v>44.17</v>
      </c>
      <c r="Q420" s="127">
        <v>-5.0708000000000002</v>
      </c>
      <c r="R420" s="134">
        <v>946.37</v>
      </c>
      <c r="S420" s="33">
        <v>9.4000000000000004E-3</v>
      </c>
      <c r="T420" s="32">
        <v>-9.3179999999999996E-6</v>
      </c>
      <c r="U420" s="146">
        <v>0.24490000000000001</v>
      </c>
      <c r="V420" s="147">
        <v>0.2621</v>
      </c>
      <c r="W420" s="148">
        <v>0.28570000000000001</v>
      </c>
      <c r="X420" s="164">
        <v>25.936</v>
      </c>
      <c r="Y420" s="171">
        <v>-3646.6</v>
      </c>
      <c r="Z420" s="178">
        <v>-5.7458</v>
      </c>
      <c r="AA420" s="34">
        <v>0</v>
      </c>
      <c r="AB420" s="53">
        <v>0</v>
      </c>
      <c r="AC420" s="194">
        <v>225.346</v>
      </c>
      <c r="AD420" s="33">
        <v>0.95818999999999999</v>
      </c>
      <c r="AE420" s="34">
        <v>-2.5674000000000001E-3</v>
      </c>
      <c r="AF420" s="53">
        <v>3.3123E-6</v>
      </c>
      <c r="AG420" s="129">
        <v>0.16159999999999999</v>
      </c>
      <c r="AH420" s="25">
        <v>-6.2226999999999999E-5</v>
      </c>
      <c r="AI420" s="35">
        <v>-2.0800000000000001E-7</v>
      </c>
      <c r="AJ420" s="202">
        <v>69.087999999999994</v>
      </c>
      <c r="AK420" s="203">
        <v>0.38</v>
      </c>
      <c r="AL420" s="206">
        <v>52.389000000000003</v>
      </c>
      <c r="AM420" s="208">
        <v>1.2222</v>
      </c>
      <c r="AN420" s="240">
        <v>51.855738345306698</v>
      </c>
      <c r="AO420" s="70"/>
      <c r="AP420" s="70"/>
      <c r="AQ420" s="70"/>
      <c r="AR420" s="70"/>
      <c r="AS420" s="70"/>
      <c r="AT420" s="70"/>
      <c r="AU420" s="70"/>
      <c r="AV420" s="70"/>
      <c r="AW420" s="70"/>
      <c r="AX420" s="70"/>
      <c r="AY420" s="70"/>
      <c r="AZ420" s="70"/>
      <c r="BA420" s="70"/>
      <c r="BB420" s="70"/>
      <c r="BC420" s="70"/>
      <c r="BD420" s="70"/>
      <c r="BE420" s="70"/>
      <c r="BF420" s="70"/>
    </row>
    <row r="421" spans="1:58" x14ac:dyDescent="0.2">
      <c r="A421" s="11" t="s">
        <v>357</v>
      </c>
      <c r="B421" s="50" t="s">
        <v>271</v>
      </c>
      <c r="C421" s="50" t="s">
        <v>1325</v>
      </c>
      <c r="D421" s="50">
        <v>12</v>
      </c>
      <c r="E421" s="115">
        <v>3.8025392600000001</v>
      </c>
      <c r="F421" s="225">
        <f t="shared" si="26"/>
        <v>0.16255607918485737</v>
      </c>
      <c r="G421" s="95">
        <v>170.33799999999999</v>
      </c>
      <c r="H421" s="88">
        <v>647.49</v>
      </c>
      <c r="I421" s="85">
        <v>18.05</v>
      </c>
      <c r="J421" s="31">
        <v>6.9550000000000005E-4</v>
      </c>
      <c r="K421" s="104">
        <f t="shared" si="27"/>
        <v>245.09064748201439</v>
      </c>
      <c r="L421" s="52">
        <f t="shared" si="28"/>
        <v>0.23303380434369772</v>
      </c>
      <c r="M421" s="95">
        <v>0.51900000000000002</v>
      </c>
      <c r="N421" s="229">
        <v>339.26111111111106</v>
      </c>
      <c r="O421" s="229">
        <v>194.5</v>
      </c>
      <c r="P421" s="229">
        <v>44.17</v>
      </c>
      <c r="Q421" s="127">
        <v>-5.0895000000000001</v>
      </c>
      <c r="R421" s="134">
        <v>955.82</v>
      </c>
      <c r="S421" s="33">
        <v>9.4000000000000004E-3</v>
      </c>
      <c r="T421" s="32">
        <v>-9.2199999999999998E-6</v>
      </c>
      <c r="U421" s="146">
        <v>0.24490000000000001</v>
      </c>
      <c r="V421" s="147">
        <v>0.26240000000000002</v>
      </c>
      <c r="W421" s="148">
        <v>0.28570000000000001</v>
      </c>
      <c r="X421" s="164">
        <v>25.803000000000001</v>
      </c>
      <c r="Y421" s="171">
        <v>-3658.4</v>
      </c>
      <c r="Z421" s="178">
        <v>-5.6989000000000001</v>
      </c>
      <c r="AA421" s="34">
        <v>0</v>
      </c>
      <c r="AB421" s="53">
        <v>0</v>
      </c>
      <c r="AC421" s="194">
        <v>227.49</v>
      </c>
      <c r="AD421" s="33">
        <v>0.94223000000000001</v>
      </c>
      <c r="AE421" s="34">
        <v>-2.5106E-3</v>
      </c>
      <c r="AF421" s="53">
        <v>3.2328000000000002E-6</v>
      </c>
      <c r="AG421" s="129">
        <v>0.16159999999999999</v>
      </c>
      <c r="AH421" s="25">
        <v>-6.2014000000000006E-5</v>
      </c>
      <c r="AI421" s="35">
        <v>-2.0535E-7</v>
      </c>
      <c r="AJ421" s="202">
        <v>69.566000000000003</v>
      </c>
      <c r="AK421" s="203">
        <v>0.38</v>
      </c>
      <c r="AL421" s="206">
        <v>52.503999999999998</v>
      </c>
      <c r="AM421" s="208">
        <v>1.2222</v>
      </c>
      <c r="AN421" s="240">
        <v>50.801654111820703</v>
      </c>
      <c r="AO421" s="70"/>
      <c r="AP421" s="70"/>
      <c r="AQ421" s="70"/>
      <c r="AR421" s="70"/>
      <c r="AS421" s="70"/>
      <c r="AT421" s="70"/>
      <c r="AU421" s="70"/>
      <c r="AV421" s="70"/>
      <c r="AW421" s="70"/>
      <c r="AX421" s="70"/>
      <c r="AY421" s="70"/>
      <c r="AZ421" s="70"/>
      <c r="BA421" s="70"/>
      <c r="BB421" s="70"/>
      <c r="BC421" s="70"/>
      <c r="BD421" s="70"/>
      <c r="BE421" s="70"/>
      <c r="BF421" s="70"/>
    </row>
    <row r="422" spans="1:58" x14ac:dyDescent="0.2">
      <c r="A422" s="11" t="s">
        <v>358</v>
      </c>
      <c r="B422" s="50" t="s">
        <v>271</v>
      </c>
      <c r="C422" s="50" t="s">
        <v>1326</v>
      </c>
      <c r="D422" s="50">
        <v>12</v>
      </c>
      <c r="E422" s="115">
        <v>5.2435634174999999</v>
      </c>
      <c r="F422" s="225">
        <f t="shared" si="26"/>
        <v>0.25315832996136134</v>
      </c>
      <c r="G422" s="95">
        <v>170.33799999999999</v>
      </c>
      <c r="H422" s="88">
        <v>642.91999999999996</v>
      </c>
      <c r="I422" s="85">
        <v>18.09</v>
      </c>
      <c r="J422" s="31">
        <v>6.9649999999999996E-4</v>
      </c>
      <c r="K422" s="104">
        <f t="shared" si="27"/>
        <v>244.73850574712645</v>
      </c>
      <c r="L422" s="52">
        <f t="shared" si="28"/>
        <v>0.2355487751554988</v>
      </c>
      <c r="M422" s="95">
        <v>0.48899999999999999</v>
      </c>
      <c r="N422" s="229">
        <v>335.37222222222221</v>
      </c>
      <c r="O422" s="229">
        <v>226.92</v>
      </c>
      <c r="P422" s="229">
        <v>44.16</v>
      </c>
      <c r="Q422" s="127">
        <v>-4.7721</v>
      </c>
      <c r="R422" s="134">
        <v>903.29</v>
      </c>
      <c r="S422" s="33">
        <v>8.6999999999999994E-3</v>
      </c>
      <c r="T422" s="32">
        <v>-8.7337000000000008E-6</v>
      </c>
      <c r="U422" s="146">
        <v>0.24460000000000001</v>
      </c>
      <c r="V422" s="147">
        <v>0.26150000000000001</v>
      </c>
      <c r="W422" s="148">
        <v>0.28570000000000001</v>
      </c>
      <c r="X422" s="164">
        <v>25.742999999999999</v>
      </c>
      <c r="Y422" s="171">
        <v>-3585.8</v>
      </c>
      <c r="Z422" s="178">
        <v>-5.7093999999999996</v>
      </c>
      <c r="AA422" s="34">
        <v>0</v>
      </c>
      <c r="AB422" s="53">
        <v>0</v>
      </c>
      <c r="AC422" s="194">
        <v>207.845</v>
      </c>
      <c r="AD422" s="33">
        <v>1.0521</v>
      </c>
      <c r="AE422" s="34">
        <v>-2.7691E-3</v>
      </c>
      <c r="AF422" s="53">
        <v>3.4425999999999999E-6</v>
      </c>
      <c r="AG422" s="129">
        <v>0.1578</v>
      </c>
      <c r="AH422" s="25">
        <v>-5.2274999999999997E-5</v>
      </c>
      <c r="AI422" s="35">
        <v>-2.1553E-7</v>
      </c>
      <c r="AJ422" s="202">
        <v>68.207999999999998</v>
      </c>
      <c r="AK422" s="203">
        <v>0.38</v>
      </c>
      <c r="AL422" s="206">
        <v>51.887</v>
      </c>
      <c r="AM422" s="208">
        <v>1.2222</v>
      </c>
      <c r="AN422" s="240">
        <v>43.561672681281699</v>
      </c>
      <c r="AO422" s="70"/>
      <c r="AP422" s="70"/>
      <c r="AQ422" s="70"/>
      <c r="AR422" s="70"/>
      <c r="AS422" s="70"/>
      <c r="AT422" s="70"/>
      <c r="AU422" s="70"/>
      <c r="AV422" s="70"/>
      <c r="AW422" s="70"/>
      <c r="AX422" s="70"/>
      <c r="AY422" s="70"/>
      <c r="AZ422" s="70"/>
      <c r="BA422" s="70"/>
      <c r="BB422" s="70"/>
      <c r="BC422" s="70"/>
      <c r="BD422" s="70"/>
      <c r="BE422" s="70"/>
      <c r="BF422" s="70"/>
    </row>
    <row r="423" spans="1:58" x14ac:dyDescent="0.2">
      <c r="A423" s="11" t="s">
        <v>359</v>
      </c>
      <c r="B423" s="50" t="s">
        <v>271</v>
      </c>
      <c r="C423" s="50" t="s">
        <v>1327</v>
      </c>
      <c r="D423" s="50">
        <v>12</v>
      </c>
      <c r="E423" s="115">
        <v>4.4832779399999998</v>
      </c>
      <c r="F423" s="225">
        <f t="shared" si="26"/>
        <v>0.20535651127867277</v>
      </c>
      <c r="G423" s="95">
        <v>170.33799999999999</v>
      </c>
      <c r="H423" s="88">
        <v>643.42999999999995</v>
      </c>
      <c r="I423" s="85">
        <v>18.05</v>
      </c>
      <c r="J423" s="31">
        <v>6.9550000000000005E-4</v>
      </c>
      <c r="K423" s="104">
        <f t="shared" si="27"/>
        <v>245.09064748201439</v>
      </c>
      <c r="L423" s="52">
        <f t="shared" si="28"/>
        <v>0.23450423196695966</v>
      </c>
      <c r="M423" s="95">
        <v>0.51900000000000002</v>
      </c>
      <c r="N423" s="229">
        <v>337.59444444444443</v>
      </c>
      <c r="O423" s="229">
        <v>194.5</v>
      </c>
      <c r="P423" s="229">
        <v>44.16</v>
      </c>
      <c r="Q423" s="127">
        <v>-5.0708000000000002</v>
      </c>
      <c r="R423" s="134">
        <v>946.37</v>
      </c>
      <c r="S423" s="33">
        <v>9.4000000000000004E-3</v>
      </c>
      <c r="T423" s="32">
        <v>-9.3179999999999996E-6</v>
      </c>
      <c r="U423" s="146">
        <v>0.24490000000000001</v>
      </c>
      <c r="V423" s="147">
        <v>0.26450000000000001</v>
      </c>
      <c r="W423" s="148">
        <v>0.28570000000000001</v>
      </c>
      <c r="X423" s="164">
        <v>25.936</v>
      </c>
      <c r="Y423" s="171">
        <v>-3646.6</v>
      </c>
      <c r="Z423" s="178">
        <v>-5.7458</v>
      </c>
      <c r="AA423" s="34">
        <v>0</v>
      </c>
      <c r="AB423" s="53">
        <v>0</v>
      </c>
      <c r="AC423" s="194">
        <v>226.58799999999999</v>
      </c>
      <c r="AD423" s="33">
        <v>0.94872999999999996</v>
      </c>
      <c r="AE423" s="34">
        <v>-2.5390999999999999E-3</v>
      </c>
      <c r="AF423" s="53">
        <v>3.2768999999999999E-6</v>
      </c>
      <c r="AG423" s="129">
        <v>0.16159999999999999</v>
      </c>
      <c r="AH423" s="25">
        <v>-6.2226999999999999E-5</v>
      </c>
      <c r="AI423" s="35">
        <v>-2.0800000000000001E-7</v>
      </c>
      <c r="AJ423" s="202">
        <v>69.087999999999994</v>
      </c>
      <c r="AK423" s="203">
        <v>0.38</v>
      </c>
      <c r="AL423" s="206">
        <v>52.389000000000003</v>
      </c>
      <c r="AM423" s="208">
        <v>1.2222</v>
      </c>
      <c r="AN423" s="240">
        <v>54.5136555127443</v>
      </c>
      <c r="AO423" s="70"/>
      <c r="AP423" s="70"/>
      <c r="AQ423" s="70"/>
      <c r="AR423" s="70"/>
      <c r="AS423" s="70"/>
      <c r="AT423" s="70"/>
      <c r="AU423" s="70"/>
      <c r="AV423" s="70"/>
      <c r="AW423" s="70"/>
      <c r="AX423" s="70"/>
      <c r="AY423" s="70"/>
      <c r="AZ423" s="70"/>
      <c r="BA423" s="70"/>
      <c r="BB423" s="70"/>
      <c r="BC423" s="70"/>
      <c r="BD423" s="70"/>
      <c r="BE423" s="70"/>
      <c r="BF423" s="70"/>
    </row>
    <row r="424" spans="1:58" x14ac:dyDescent="0.2">
      <c r="A424" s="11" t="s">
        <v>715</v>
      </c>
      <c r="B424" s="50" t="s">
        <v>271</v>
      </c>
      <c r="C424" s="64" t="s">
        <v>1328</v>
      </c>
      <c r="D424" s="50">
        <v>12</v>
      </c>
      <c r="E424" s="115">
        <v>5.1738975437499999</v>
      </c>
      <c r="F424" s="225">
        <f t="shared" si="26"/>
        <v>0.24877819175811838</v>
      </c>
      <c r="G424" s="95">
        <v>170.33799999999999</v>
      </c>
      <c r="H424" s="89">
        <v>648.03</v>
      </c>
      <c r="I424" s="89">
        <v>18.22</v>
      </c>
      <c r="J424" s="62">
        <v>6.9050000000000003E-4</v>
      </c>
      <c r="K424" s="104">
        <f t="shared" si="27"/>
        <v>246.86666666666667</v>
      </c>
      <c r="L424" s="52">
        <f t="shared" si="28"/>
        <v>0.23334168602949029</v>
      </c>
      <c r="M424" s="98">
        <v>0.46100000000000002</v>
      </c>
      <c r="N424" s="231">
        <v>335.92777777777775</v>
      </c>
      <c r="O424" s="231">
        <v>211.92</v>
      </c>
      <c r="P424" s="231">
        <v>44.29</v>
      </c>
      <c r="Q424" s="128">
        <v>-4.5896999999999997</v>
      </c>
      <c r="R424" s="135">
        <v>884.73</v>
      </c>
      <c r="S424" s="138">
        <v>8.0999999999999996E-3</v>
      </c>
      <c r="T424" s="24">
        <v>-8.1854999999999998E-6</v>
      </c>
      <c r="U424" s="149">
        <v>0.2467</v>
      </c>
      <c r="V424" s="150">
        <v>0.25109999999999999</v>
      </c>
      <c r="W424" s="151">
        <v>0.28570000000000001</v>
      </c>
      <c r="X424" s="167">
        <v>25.393000000000001</v>
      </c>
      <c r="Y424" s="173">
        <v>-3544.7</v>
      </c>
      <c r="Z424" s="180">
        <v>-5.6151</v>
      </c>
      <c r="AA424" s="34">
        <v>0</v>
      </c>
      <c r="AB424" s="34">
        <v>0</v>
      </c>
      <c r="AC424" s="195">
        <v>212.67500000000001</v>
      </c>
      <c r="AD424" s="27">
        <v>0.98399999999999999</v>
      </c>
      <c r="AE424" s="28">
        <v>-2.5923999999999999E-3</v>
      </c>
      <c r="AF424" s="57">
        <v>3.2959999999999999E-6</v>
      </c>
      <c r="AG424" s="197">
        <v>0.15820000000000001</v>
      </c>
      <c r="AH424" s="29">
        <v>-5.7912999999999999E-5</v>
      </c>
      <c r="AI424" s="30">
        <v>-2.0421E-7</v>
      </c>
      <c r="AJ424" s="202">
        <v>67.954999999999998</v>
      </c>
      <c r="AK424" s="203">
        <v>0.38</v>
      </c>
      <c r="AL424" s="206">
        <v>51.654000000000003</v>
      </c>
      <c r="AM424" s="208">
        <v>1.2222</v>
      </c>
      <c r="AN424" s="240">
        <v>29.084212402783699</v>
      </c>
      <c r="AO424" s="70"/>
      <c r="AP424" s="70"/>
      <c r="AQ424" s="70"/>
      <c r="AR424" s="70"/>
      <c r="AS424" s="70"/>
      <c r="AT424" s="70"/>
      <c r="AU424" s="70"/>
      <c r="AV424" s="70"/>
      <c r="AW424" s="70"/>
      <c r="AX424" s="70"/>
      <c r="AY424" s="70"/>
      <c r="AZ424" s="70"/>
      <c r="BA424" s="70"/>
      <c r="BB424" s="70"/>
      <c r="BC424" s="70"/>
      <c r="BD424" s="70"/>
      <c r="BE424" s="70"/>
      <c r="BF424" s="70"/>
    </row>
    <row r="425" spans="1:58" x14ac:dyDescent="0.2">
      <c r="A425" s="11" t="s">
        <v>360</v>
      </c>
      <c r="B425" s="50" t="s">
        <v>271</v>
      </c>
      <c r="C425" s="50" t="s">
        <v>1329</v>
      </c>
      <c r="D425" s="50">
        <v>12</v>
      </c>
      <c r="E425" s="115">
        <v>4.42551185625</v>
      </c>
      <c r="F425" s="225">
        <f t="shared" si="26"/>
        <v>0.20172455467402159</v>
      </c>
      <c r="G425" s="95">
        <v>170.33799999999999</v>
      </c>
      <c r="H425" s="88">
        <v>637.53</v>
      </c>
      <c r="I425" s="85">
        <v>18.170000000000002</v>
      </c>
      <c r="J425" s="31">
        <v>6.8950000000000001E-4</v>
      </c>
      <c r="K425" s="104">
        <f t="shared" si="27"/>
        <v>247.22496371552973</v>
      </c>
      <c r="L425" s="52">
        <f t="shared" si="28"/>
        <v>0.2361910859960909</v>
      </c>
      <c r="M425" s="95">
        <v>0.49099999999999999</v>
      </c>
      <c r="N425" s="229">
        <v>332.59444444444443</v>
      </c>
      <c r="O425" s="229">
        <v>179.5</v>
      </c>
      <c r="P425" s="229">
        <v>44.27</v>
      </c>
      <c r="Q425" s="127">
        <v>-4.8171999999999997</v>
      </c>
      <c r="R425" s="134">
        <v>899.89</v>
      </c>
      <c r="S425" s="33">
        <v>8.8999999999999999E-3</v>
      </c>
      <c r="T425" s="32">
        <v>-8.9894000000000007E-6</v>
      </c>
      <c r="U425" s="146">
        <v>0.24709999999999999</v>
      </c>
      <c r="V425" s="147">
        <v>0.25559999999999999</v>
      </c>
      <c r="W425" s="148">
        <v>0.28570000000000001</v>
      </c>
      <c r="X425" s="164">
        <v>25.946999999999999</v>
      </c>
      <c r="Y425" s="171">
        <v>-3574.6</v>
      </c>
      <c r="Z425" s="178">
        <v>-5.7784000000000004</v>
      </c>
      <c r="AA425" s="34">
        <v>0</v>
      </c>
      <c r="AB425" s="53">
        <v>0</v>
      </c>
      <c r="AC425" s="194">
        <v>226.03299999999999</v>
      </c>
      <c r="AD425" s="33">
        <v>0.92083000000000004</v>
      </c>
      <c r="AE425" s="34">
        <v>-2.5041E-3</v>
      </c>
      <c r="AF425" s="53">
        <v>3.3254E-6</v>
      </c>
      <c r="AG425" s="129">
        <v>0.16159999999999999</v>
      </c>
      <c r="AH425" s="25">
        <v>-6.7822000000000002E-5</v>
      </c>
      <c r="AI425" s="35">
        <v>-2.0440999999999999E-7</v>
      </c>
      <c r="AJ425" s="202">
        <v>67.569999999999993</v>
      </c>
      <c r="AK425" s="203">
        <v>0.38</v>
      </c>
      <c r="AL425" s="206">
        <v>51.837000000000003</v>
      </c>
      <c r="AM425" s="208">
        <v>1.2222</v>
      </c>
      <c r="AN425" s="240">
        <v>26.4821737674622</v>
      </c>
      <c r="AO425" s="70"/>
      <c r="AP425" s="70"/>
      <c r="AQ425" s="70"/>
      <c r="AR425" s="70"/>
      <c r="AS425" s="70"/>
      <c r="AT425" s="70"/>
      <c r="AU425" s="70"/>
      <c r="AV425" s="70"/>
      <c r="AW425" s="70"/>
      <c r="AX425" s="70"/>
      <c r="AY425" s="70"/>
      <c r="AZ425" s="70"/>
      <c r="BA425" s="70"/>
      <c r="BB425" s="70"/>
      <c r="BC425" s="70"/>
      <c r="BD425" s="70"/>
      <c r="BE425" s="70"/>
      <c r="BF425" s="70"/>
    </row>
    <row r="426" spans="1:58" x14ac:dyDescent="0.2">
      <c r="A426" s="11" t="s">
        <v>361</v>
      </c>
      <c r="B426" s="50" t="s">
        <v>271</v>
      </c>
      <c r="C426" s="50" t="s">
        <v>1330</v>
      </c>
      <c r="D426" s="50">
        <v>12</v>
      </c>
      <c r="E426" s="115">
        <v>3.0710603700000001</v>
      </c>
      <c r="F426" s="225">
        <f t="shared" si="26"/>
        <v>0.11656543184937106</v>
      </c>
      <c r="G426" s="95">
        <v>170.33799999999999</v>
      </c>
      <c r="H426" s="88">
        <v>640.20000000000005</v>
      </c>
      <c r="I426" s="85">
        <v>18.09</v>
      </c>
      <c r="J426" s="31">
        <v>6.9649999999999996E-4</v>
      </c>
      <c r="K426" s="104">
        <f t="shared" si="27"/>
        <v>244.73850574712645</v>
      </c>
      <c r="L426" s="52">
        <f t="shared" si="28"/>
        <v>0.23654954470942402</v>
      </c>
      <c r="M426" s="95">
        <v>0.48899999999999999</v>
      </c>
      <c r="N426" s="229">
        <v>334.26111111111106</v>
      </c>
      <c r="O426" s="229">
        <v>226.92</v>
      </c>
      <c r="P426" s="229">
        <v>44.22</v>
      </c>
      <c r="Q426" s="127">
        <v>-4.7534000000000001</v>
      </c>
      <c r="R426" s="134">
        <v>896.18</v>
      </c>
      <c r="S426" s="33">
        <v>8.6999999999999994E-3</v>
      </c>
      <c r="T426" s="32">
        <v>-8.7870000000000007E-6</v>
      </c>
      <c r="U426" s="146">
        <v>0.24460000000000001</v>
      </c>
      <c r="V426" s="147">
        <v>0.25290000000000001</v>
      </c>
      <c r="W426" s="148">
        <v>0.28570000000000001</v>
      </c>
      <c r="X426" s="164">
        <v>25.832999999999998</v>
      </c>
      <c r="Y426" s="171">
        <v>-3578.1</v>
      </c>
      <c r="Z426" s="178">
        <v>-5.7411000000000003</v>
      </c>
      <c r="AA426" s="34">
        <v>0</v>
      </c>
      <c r="AB426" s="53">
        <v>0</v>
      </c>
      <c r="AC426" s="194">
        <v>201.131</v>
      </c>
      <c r="AD426" s="33">
        <v>1.1031</v>
      </c>
      <c r="AE426" s="34">
        <v>-2.9247000000000001E-3</v>
      </c>
      <c r="AF426" s="53">
        <v>3.6360999999999998E-6</v>
      </c>
      <c r="AG426" s="129">
        <v>0.15770000000000001</v>
      </c>
      <c r="AH426" s="25">
        <v>-5.2312000000000003E-5</v>
      </c>
      <c r="AI426" s="35">
        <v>-2.1745999999999999E-7</v>
      </c>
      <c r="AJ426" s="202">
        <v>67.891000000000005</v>
      </c>
      <c r="AK426" s="203">
        <v>0.38</v>
      </c>
      <c r="AL426" s="206">
        <v>51.81</v>
      </c>
      <c r="AM426" s="208">
        <v>1.2222</v>
      </c>
      <c r="AN426" s="240">
        <v>26.674757962526002</v>
      </c>
      <c r="AO426" s="70"/>
      <c r="AP426" s="70"/>
      <c r="AQ426" s="70"/>
      <c r="AR426" s="70"/>
      <c r="AS426" s="70"/>
      <c r="AT426" s="70"/>
      <c r="AU426" s="70"/>
      <c r="AV426" s="70"/>
      <c r="AW426" s="70"/>
      <c r="AX426" s="70"/>
      <c r="AY426" s="70"/>
      <c r="AZ426" s="70"/>
      <c r="BA426" s="70"/>
      <c r="BB426" s="70"/>
      <c r="BC426" s="70"/>
      <c r="BD426" s="70"/>
      <c r="BE426" s="70"/>
      <c r="BF426" s="70"/>
    </row>
    <row r="427" spans="1:58" x14ac:dyDescent="0.2">
      <c r="A427" s="11" t="s">
        <v>362</v>
      </c>
      <c r="B427" s="50" t="s">
        <v>271</v>
      </c>
      <c r="C427" s="50" t="s">
        <v>1331</v>
      </c>
      <c r="D427" s="50">
        <v>12</v>
      </c>
      <c r="E427" s="115">
        <v>2.1385996975000001</v>
      </c>
      <c r="F427" s="225">
        <f t="shared" si="26"/>
        <v>5.7938353844210991E-2</v>
      </c>
      <c r="G427" s="95">
        <v>170.33799999999999</v>
      </c>
      <c r="H427" s="88">
        <v>635.30999999999995</v>
      </c>
      <c r="I427" s="85">
        <v>18.05</v>
      </c>
      <c r="J427" s="31">
        <v>6.9550000000000005E-4</v>
      </c>
      <c r="K427" s="104">
        <f t="shared" si="27"/>
        <v>245.09064748201439</v>
      </c>
      <c r="L427" s="52">
        <f t="shared" si="28"/>
        <v>0.23750146853426021</v>
      </c>
      <c r="M427" s="95">
        <v>0.51900000000000002</v>
      </c>
      <c r="N427" s="229">
        <v>333.70555555555552</v>
      </c>
      <c r="O427" s="229">
        <v>194.5</v>
      </c>
      <c r="P427" s="229">
        <v>44.24</v>
      </c>
      <c r="Q427" s="127">
        <v>-5.0248999999999997</v>
      </c>
      <c r="R427" s="134">
        <v>926.18</v>
      </c>
      <c r="S427" s="33">
        <v>9.4000000000000004E-3</v>
      </c>
      <c r="T427" s="32">
        <v>-9.5085000000000005E-6</v>
      </c>
      <c r="U427" s="146">
        <v>0.24490000000000001</v>
      </c>
      <c r="V427" s="147">
        <v>0.25419999999999998</v>
      </c>
      <c r="W427" s="148">
        <v>0.28570000000000001</v>
      </c>
      <c r="X427" s="164">
        <v>26.209</v>
      </c>
      <c r="Y427" s="171">
        <v>-3623.3</v>
      </c>
      <c r="Z427" s="178">
        <v>-5.8418000000000001</v>
      </c>
      <c r="AA427" s="34">
        <v>0</v>
      </c>
      <c r="AB427" s="53">
        <v>0</v>
      </c>
      <c r="AC427" s="194">
        <v>216.99299999999999</v>
      </c>
      <c r="AD427" s="33">
        <v>1.0218</v>
      </c>
      <c r="AE427" s="34">
        <v>-2.7783E-3</v>
      </c>
      <c r="AF427" s="53">
        <v>3.5941999999999998E-6</v>
      </c>
      <c r="AG427" s="129">
        <v>0.16139999999999999</v>
      </c>
      <c r="AH427" s="25">
        <v>-6.2649000000000003E-5</v>
      </c>
      <c r="AI427" s="35">
        <v>-2.1345E-7</v>
      </c>
      <c r="AJ427" s="202">
        <v>68.132999999999996</v>
      </c>
      <c r="AK427" s="203">
        <v>0.38</v>
      </c>
      <c r="AL427" s="206">
        <v>52.155999999999999</v>
      </c>
      <c r="AM427" s="208">
        <v>1.2222</v>
      </c>
      <c r="AN427" s="240">
        <v>30.375081376176698</v>
      </c>
      <c r="AO427" s="70"/>
      <c r="AP427" s="70"/>
      <c r="AQ427" s="70"/>
      <c r="AR427" s="70"/>
      <c r="AS427" s="70"/>
      <c r="AT427" s="70"/>
      <c r="AU427" s="70"/>
      <c r="AV427" s="70"/>
      <c r="AW427" s="70"/>
      <c r="AX427" s="70"/>
      <c r="AY427" s="70"/>
      <c r="AZ427" s="70"/>
      <c r="BA427" s="70"/>
      <c r="BB427" s="70"/>
      <c r="BC427" s="70"/>
      <c r="BD427" s="70"/>
      <c r="BE427" s="70"/>
      <c r="BF427" s="70"/>
    </row>
    <row r="428" spans="1:58" x14ac:dyDescent="0.2">
      <c r="A428" s="11" t="s">
        <v>363</v>
      </c>
      <c r="B428" s="50" t="s">
        <v>271</v>
      </c>
      <c r="C428" s="50" t="s">
        <v>1332</v>
      </c>
      <c r="D428" s="50">
        <v>12</v>
      </c>
      <c r="E428" s="115">
        <v>1.2179088950000001</v>
      </c>
      <c r="F428" s="225">
        <f t="shared" si="26"/>
        <v>5.1288910862910353E-5</v>
      </c>
      <c r="G428" s="95">
        <v>170.33799999999999</v>
      </c>
      <c r="H428" s="88">
        <v>642.63</v>
      </c>
      <c r="I428" s="85">
        <v>17.920000000000002</v>
      </c>
      <c r="J428" s="31">
        <v>7.0149999999999998E-4</v>
      </c>
      <c r="K428" s="104">
        <f t="shared" si="27"/>
        <v>242.9928673323823</v>
      </c>
      <c r="L428" s="52">
        <f t="shared" si="28"/>
        <v>0.23511752812484538</v>
      </c>
      <c r="M428" s="95">
        <v>0.54800000000000004</v>
      </c>
      <c r="N428" s="229">
        <v>338.70555555555552</v>
      </c>
      <c r="O428" s="229">
        <v>209.5</v>
      </c>
      <c r="P428" s="229">
        <v>44.21</v>
      </c>
      <c r="Q428" s="127">
        <v>-5.2803000000000004</v>
      </c>
      <c r="R428" s="134">
        <v>975.45</v>
      </c>
      <c r="S428" s="33">
        <v>9.9000000000000008E-3</v>
      </c>
      <c r="T428" s="32">
        <v>-9.7845999999999995E-6</v>
      </c>
      <c r="U428" s="146">
        <v>0.24279999999999999</v>
      </c>
      <c r="V428" s="147">
        <v>0.25869999999999999</v>
      </c>
      <c r="W428" s="148">
        <v>0.28570000000000001</v>
      </c>
      <c r="X428" s="164">
        <v>26.15</v>
      </c>
      <c r="Y428" s="171">
        <v>-3699.8</v>
      </c>
      <c r="Z428" s="178">
        <v>-5.7922000000000002</v>
      </c>
      <c r="AA428" s="34">
        <v>0</v>
      </c>
      <c r="AB428" s="53">
        <v>0</v>
      </c>
      <c r="AC428" s="194">
        <v>215.334</v>
      </c>
      <c r="AD428" s="33">
        <v>1.0658000000000001</v>
      </c>
      <c r="AE428" s="34">
        <v>-2.8522999999999999E-3</v>
      </c>
      <c r="AF428" s="53">
        <v>3.5841999999999999E-6</v>
      </c>
      <c r="AG428" s="129">
        <v>0.1613</v>
      </c>
      <c r="AH428" s="25">
        <v>-5.6644000000000002E-5</v>
      </c>
      <c r="AI428" s="35">
        <v>-2.1626000000000001E-7</v>
      </c>
      <c r="AJ428" s="202">
        <v>69.817999999999998</v>
      </c>
      <c r="AK428" s="203">
        <v>0.38</v>
      </c>
      <c r="AL428" s="206">
        <v>52.756</v>
      </c>
      <c r="AM428" s="208">
        <v>1.2222</v>
      </c>
      <c r="AN428" s="240">
        <v>43.560436436225302</v>
      </c>
      <c r="AO428" s="70"/>
      <c r="AP428" s="70"/>
      <c r="AQ428" s="70"/>
      <c r="AR428" s="70"/>
      <c r="AS428" s="70"/>
      <c r="AT428" s="70"/>
      <c r="AU428" s="70"/>
      <c r="AV428" s="70"/>
      <c r="AW428" s="70"/>
      <c r="AX428" s="70"/>
      <c r="AY428" s="70"/>
      <c r="AZ428" s="70"/>
      <c r="BA428" s="70"/>
      <c r="BB428" s="70"/>
      <c r="BC428" s="70"/>
      <c r="BD428" s="70"/>
      <c r="BE428" s="70"/>
      <c r="BF428" s="70"/>
    </row>
    <row r="429" spans="1:58" x14ac:dyDescent="0.2">
      <c r="A429" s="11" t="s">
        <v>364</v>
      </c>
      <c r="B429" s="50" t="s">
        <v>271</v>
      </c>
      <c r="C429" s="50" t="s">
        <v>1333</v>
      </c>
      <c r="D429" s="50">
        <v>12</v>
      </c>
      <c r="E429" s="115">
        <v>1.217215545</v>
      </c>
      <c r="F429" s="225">
        <f t="shared" si="26"/>
        <v>7.6955607799486411E-6</v>
      </c>
      <c r="G429" s="95">
        <v>170.33799999999999</v>
      </c>
      <c r="H429" s="88">
        <v>648.96</v>
      </c>
      <c r="I429" s="85">
        <v>17.920000000000002</v>
      </c>
      <c r="J429" s="31">
        <v>7.0149999999999998E-4</v>
      </c>
      <c r="K429" s="104">
        <f t="shared" si="27"/>
        <v>242.9928673323823</v>
      </c>
      <c r="L429" s="52">
        <f t="shared" si="28"/>
        <v>0.23282417575639391</v>
      </c>
      <c r="M429" s="95">
        <v>0.54800000000000004</v>
      </c>
      <c r="N429" s="229">
        <v>341.48333333333335</v>
      </c>
      <c r="O429" s="229">
        <v>209.5</v>
      </c>
      <c r="P429" s="229">
        <v>44.21</v>
      </c>
      <c r="Q429" s="127">
        <v>-5.3032000000000004</v>
      </c>
      <c r="R429" s="134">
        <v>989.49</v>
      </c>
      <c r="S429" s="33">
        <v>9.9000000000000008E-3</v>
      </c>
      <c r="T429" s="32">
        <v>-9.6151000000000005E-6</v>
      </c>
      <c r="U429" s="146">
        <v>0.24279999999999999</v>
      </c>
      <c r="V429" s="147">
        <v>0.25669999999999998</v>
      </c>
      <c r="W429" s="148">
        <v>0.28570000000000001</v>
      </c>
      <c r="X429" s="164">
        <v>25.942</v>
      </c>
      <c r="Y429" s="171">
        <v>-3718.5</v>
      </c>
      <c r="Z429" s="178">
        <v>-5.7190000000000003</v>
      </c>
      <c r="AA429" s="34">
        <v>0</v>
      </c>
      <c r="AB429" s="53">
        <v>0</v>
      </c>
      <c r="AC429" s="194">
        <v>217.708</v>
      </c>
      <c r="AD429" s="33">
        <v>1.0481</v>
      </c>
      <c r="AE429" s="34">
        <v>-2.7845000000000001E-3</v>
      </c>
      <c r="AF429" s="53">
        <v>3.4875000000000001E-6</v>
      </c>
      <c r="AG429" s="129">
        <v>0.1615</v>
      </c>
      <c r="AH429" s="25">
        <v>-5.6436E-5</v>
      </c>
      <c r="AI429" s="35">
        <v>-2.1192999999999999E-7</v>
      </c>
      <c r="AJ429" s="202">
        <v>70.570999999999998</v>
      </c>
      <c r="AK429" s="203">
        <v>0.38</v>
      </c>
      <c r="AL429" s="206">
        <v>52.938000000000002</v>
      </c>
      <c r="AM429" s="208">
        <v>1.2222</v>
      </c>
      <c r="AN429" s="241">
        <v>48</v>
      </c>
      <c r="AO429" s="70"/>
      <c r="AP429" s="70"/>
      <c r="AQ429" s="70"/>
      <c r="AR429" s="70"/>
      <c r="AS429" s="70"/>
      <c r="AT429" s="70"/>
      <c r="AU429" s="70"/>
      <c r="AV429" s="70"/>
      <c r="AW429" s="70"/>
      <c r="AX429" s="70"/>
      <c r="AY429" s="70"/>
      <c r="AZ429" s="70"/>
      <c r="BA429" s="70"/>
      <c r="BB429" s="70"/>
      <c r="BC429" s="70"/>
      <c r="BD429" s="70"/>
      <c r="BE429" s="70"/>
      <c r="BF429" s="70"/>
    </row>
    <row r="430" spans="1:58" x14ac:dyDescent="0.2">
      <c r="A430" s="11" t="s">
        <v>365</v>
      </c>
      <c r="B430" s="50" t="s">
        <v>271</v>
      </c>
      <c r="C430" s="50" t="s">
        <v>1334</v>
      </c>
      <c r="D430" s="50">
        <v>12</v>
      </c>
      <c r="E430" s="115">
        <v>1.2170931475</v>
      </c>
      <c r="F430" s="225">
        <f t="shared" si="26"/>
        <v>0</v>
      </c>
      <c r="G430" s="95">
        <v>170.33799999999999</v>
      </c>
      <c r="H430" s="88">
        <v>639.94000000000005</v>
      </c>
      <c r="I430" s="85">
        <v>17.920000000000002</v>
      </c>
      <c r="J430" s="31">
        <v>7.0149999999999998E-4</v>
      </c>
      <c r="K430" s="104">
        <f t="shared" si="27"/>
        <v>242.9928673323823</v>
      </c>
      <c r="L430" s="52">
        <f t="shared" si="28"/>
        <v>0.2361058491403403</v>
      </c>
      <c r="M430" s="95">
        <v>0.54800000000000004</v>
      </c>
      <c r="N430" s="229">
        <v>337.59444444444443</v>
      </c>
      <c r="O430" s="229">
        <v>209.5</v>
      </c>
      <c r="P430" s="229">
        <v>44.21</v>
      </c>
      <c r="Q430" s="127">
        <v>-5.2686999999999999</v>
      </c>
      <c r="R430" s="134">
        <v>969.18</v>
      </c>
      <c r="S430" s="33">
        <v>0.01</v>
      </c>
      <c r="T430" s="32">
        <v>-9.8557999999999997E-6</v>
      </c>
      <c r="U430" s="146">
        <v>0.24279999999999999</v>
      </c>
      <c r="V430" s="147">
        <v>0.25850000000000001</v>
      </c>
      <c r="W430" s="148">
        <v>0.28570000000000001</v>
      </c>
      <c r="X430" s="164">
        <v>26.24</v>
      </c>
      <c r="Y430" s="171">
        <v>-3691.9</v>
      </c>
      <c r="Z430" s="178">
        <v>-5.8239000000000001</v>
      </c>
      <c r="AA430" s="34">
        <v>0</v>
      </c>
      <c r="AB430" s="53">
        <v>0</v>
      </c>
      <c r="AC430" s="194">
        <v>213.72300000000001</v>
      </c>
      <c r="AD430" s="33">
        <v>1.0781000000000001</v>
      </c>
      <c r="AE430" s="34">
        <v>-2.8953999999999998E-3</v>
      </c>
      <c r="AF430" s="53">
        <v>3.6428999999999999E-6</v>
      </c>
      <c r="AG430" s="129">
        <v>0.1613</v>
      </c>
      <c r="AH430" s="25">
        <v>-5.6730000000000001E-5</v>
      </c>
      <c r="AI430" s="35">
        <v>-2.1815E-7</v>
      </c>
      <c r="AJ430" s="202">
        <v>69.497</v>
      </c>
      <c r="AK430" s="203">
        <v>0.38</v>
      </c>
      <c r="AL430" s="206">
        <v>52.679000000000002</v>
      </c>
      <c r="AM430" s="208">
        <v>1.2222</v>
      </c>
      <c r="AN430" s="240">
        <v>42.441188905837798</v>
      </c>
      <c r="AO430" s="70"/>
      <c r="AP430" s="70"/>
      <c r="AQ430" s="70"/>
      <c r="AR430" s="70"/>
      <c r="AS430" s="70"/>
      <c r="AT430" s="70"/>
      <c r="AU430" s="70"/>
      <c r="AV430" s="70"/>
      <c r="AW430" s="70"/>
      <c r="AX430" s="70"/>
      <c r="AY430" s="70"/>
      <c r="AZ430" s="70"/>
      <c r="BA430" s="70"/>
      <c r="BB430" s="70"/>
      <c r="BC430" s="70"/>
      <c r="BD430" s="70"/>
      <c r="BE430" s="70"/>
      <c r="BF430" s="70"/>
    </row>
    <row r="431" spans="1:58" x14ac:dyDescent="0.2">
      <c r="A431" s="11" t="s">
        <v>366</v>
      </c>
      <c r="B431" s="50" t="s">
        <v>271</v>
      </c>
      <c r="C431" s="50" t="s">
        <v>1335</v>
      </c>
      <c r="D431" s="50">
        <v>12</v>
      </c>
      <c r="E431" s="115">
        <v>13.895529105</v>
      </c>
      <c r="F431" s="225">
        <f t="shared" si="26"/>
        <v>0.79713780514832244</v>
      </c>
      <c r="G431" s="95">
        <v>170.33799999999999</v>
      </c>
      <c r="H431" s="88">
        <v>672.82</v>
      </c>
      <c r="I431" s="85">
        <v>18.64</v>
      </c>
      <c r="J431" s="31">
        <v>6.7350000000000005E-4</v>
      </c>
      <c r="K431" s="104">
        <f t="shared" si="27"/>
        <v>253.10252600297176</v>
      </c>
      <c r="L431" s="52">
        <f t="shared" si="28"/>
        <v>0.22426012475455345</v>
      </c>
      <c r="M431" s="95">
        <v>0.34699999999999998</v>
      </c>
      <c r="N431" s="229">
        <v>339.81666666666666</v>
      </c>
      <c r="O431" s="229">
        <v>199.34</v>
      </c>
      <c r="P431" s="229">
        <v>44.33</v>
      </c>
      <c r="Q431" s="127">
        <v>-4.6360999999999999</v>
      </c>
      <c r="R431" s="134">
        <v>999.13</v>
      </c>
      <c r="S431" s="33">
        <v>7.0000000000000001E-3</v>
      </c>
      <c r="T431" s="32">
        <v>-6.4589000000000001E-6</v>
      </c>
      <c r="U431" s="146">
        <v>0.25290000000000001</v>
      </c>
      <c r="V431" s="147">
        <v>0.25259999999999999</v>
      </c>
      <c r="W431" s="148">
        <v>0.28570000000000001</v>
      </c>
      <c r="X431" s="164">
        <v>23.911999999999999</v>
      </c>
      <c r="Y431" s="171">
        <v>-3384.2</v>
      </c>
      <c r="Z431" s="178">
        <v>-5.2110000000000003</v>
      </c>
      <c r="AA431" s="34">
        <v>0</v>
      </c>
      <c r="AB431" s="53">
        <v>0</v>
      </c>
      <c r="AC431" s="194">
        <v>227.43199999999999</v>
      </c>
      <c r="AD431" s="33">
        <v>0.74334999999999996</v>
      </c>
      <c r="AE431" s="34">
        <v>-1.8648E-3</v>
      </c>
      <c r="AF431" s="53">
        <v>2.4544000000000002E-6</v>
      </c>
      <c r="AG431" s="129">
        <v>0.15529999999999999</v>
      </c>
      <c r="AH431" s="25">
        <v>-6.2920000000000001E-5</v>
      </c>
      <c r="AI431" s="35">
        <v>-1.7478999999999999E-7</v>
      </c>
      <c r="AJ431" s="202">
        <v>67.230999999999995</v>
      </c>
      <c r="AK431" s="203">
        <v>0.38</v>
      </c>
      <c r="AL431" s="206">
        <v>50.798000000000002</v>
      </c>
      <c r="AM431" s="208">
        <v>1.2222</v>
      </c>
      <c r="AN431" s="240">
        <v>8.5581049533427702</v>
      </c>
      <c r="AO431" s="70"/>
      <c r="AP431" s="70"/>
      <c r="AQ431" s="70"/>
      <c r="AR431" s="70"/>
      <c r="AS431" s="70"/>
      <c r="AT431" s="70"/>
      <c r="AU431" s="70"/>
      <c r="AV431" s="70"/>
      <c r="AW431" s="70"/>
      <c r="AX431" s="70"/>
      <c r="AY431" s="70"/>
      <c r="AZ431" s="70"/>
      <c r="BA431" s="70"/>
      <c r="BB431" s="70"/>
      <c r="BC431" s="70"/>
      <c r="BD431" s="70"/>
      <c r="BE431" s="70"/>
      <c r="BF431" s="70"/>
    </row>
    <row r="432" spans="1:58" x14ac:dyDescent="0.2">
      <c r="A432" s="11" t="s">
        <v>367</v>
      </c>
      <c r="B432" s="50" t="s">
        <v>271</v>
      </c>
      <c r="C432" s="50" t="s">
        <v>1336</v>
      </c>
      <c r="D432" s="50">
        <v>12</v>
      </c>
      <c r="E432" s="115">
        <v>15.244739575000001</v>
      </c>
      <c r="F432" s="225">
        <f t="shared" si="26"/>
        <v>0.88196740687082165</v>
      </c>
      <c r="G432" s="95">
        <v>170.33799999999999</v>
      </c>
      <c r="H432" s="88">
        <v>691.43</v>
      </c>
      <c r="I432" s="85">
        <v>18.690000000000001</v>
      </c>
      <c r="J432" s="31">
        <v>6.7449999999999997E-4</v>
      </c>
      <c r="K432" s="104">
        <f t="shared" si="27"/>
        <v>252.72700296735906</v>
      </c>
      <c r="L432" s="52">
        <f t="shared" si="28"/>
        <v>0.21913460172598478</v>
      </c>
      <c r="M432" s="95">
        <v>0.318</v>
      </c>
      <c r="N432" s="229">
        <v>346.48333333333335</v>
      </c>
      <c r="O432" s="229">
        <v>231.76</v>
      </c>
      <c r="P432" s="229">
        <v>44.35</v>
      </c>
      <c r="Q432" s="127">
        <v>-4.5483000000000002</v>
      </c>
      <c r="R432" s="134">
        <v>1010.6</v>
      </c>
      <c r="S432" s="33">
        <v>6.4999999999999997E-3</v>
      </c>
      <c r="T432" s="32">
        <v>-5.8812999999999999E-6</v>
      </c>
      <c r="U432" s="146">
        <v>0.2525</v>
      </c>
      <c r="V432" s="147">
        <v>0.2485</v>
      </c>
      <c r="W432" s="148">
        <v>0.28570000000000001</v>
      </c>
      <c r="X432" s="164">
        <v>23.207000000000001</v>
      </c>
      <c r="Y432" s="171">
        <v>-3371.8</v>
      </c>
      <c r="Z432" s="178">
        <v>-4.9946000000000002</v>
      </c>
      <c r="AA432" s="34">
        <v>0</v>
      </c>
      <c r="AB432" s="53">
        <v>0</v>
      </c>
      <c r="AC432" s="194">
        <v>205.261</v>
      </c>
      <c r="AD432" s="33">
        <v>0.66468000000000005</v>
      </c>
      <c r="AE432" s="34">
        <v>-1.6253000000000001E-3</v>
      </c>
      <c r="AF432" s="53">
        <v>2.1374000000000001E-6</v>
      </c>
      <c r="AG432" s="129">
        <v>0.15229999999999999</v>
      </c>
      <c r="AH432" s="25">
        <v>-5.4311000000000002E-5</v>
      </c>
      <c r="AI432" s="35">
        <v>-1.7011999999999999E-7</v>
      </c>
      <c r="AJ432" s="202">
        <v>68.346999999999994</v>
      </c>
      <c r="AK432" s="203">
        <v>0.38</v>
      </c>
      <c r="AL432" s="206">
        <v>50.847000000000001</v>
      </c>
      <c r="AM432" s="208">
        <v>1.2222</v>
      </c>
      <c r="AN432" s="240">
        <v>6.8883940161165098</v>
      </c>
      <c r="AO432" s="70"/>
      <c r="AP432" s="70"/>
      <c r="AQ432" s="70"/>
      <c r="AR432" s="70"/>
      <c r="AS432" s="70"/>
      <c r="AT432" s="70"/>
      <c r="AU432" s="70"/>
      <c r="AV432" s="70"/>
      <c r="AW432" s="70"/>
      <c r="AX432" s="70"/>
      <c r="AY432" s="70"/>
      <c r="AZ432" s="70"/>
      <c r="BA432" s="70"/>
      <c r="BB432" s="70"/>
      <c r="BC432" s="70"/>
      <c r="BD432" s="70"/>
      <c r="BE432" s="70"/>
      <c r="BF432" s="70"/>
    </row>
    <row r="433" spans="1:58" x14ac:dyDescent="0.2">
      <c r="A433" s="11" t="s">
        <v>716</v>
      </c>
      <c r="B433" s="50" t="s">
        <v>271</v>
      </c>
      <c r="C433" s="63" t="s">
        <v>717</v>
      </c>
      <c r="D433" s="50">
        <v>12</v>
      </c>
      <c r="E433" s="115">
        <v>14.4930684375</v>
      </c>
      <c r="F433" s="225">
        <f t="shared" si="26"/>
        <v>0.83470720200417625</v>
      </c>
      <c r="G433" s="95">
        <v>170.33799999999999</v>
      </c>
      <c r="H433" s="89">
        <v>662.99</v>
      </c>
      <c r="I433" s="89">
        <v>18.64</v>
      </c>
      <c r="J433" s="62">
        <v>6.7350000000000005E-4</v>
      </c>
      <c r="K433" s="104">
        <f t="shared" si="27"/>
        <v>253.10252600297176</v>
      </c>
      <c r="L433" s="52">
        <f t="shared" si="28"/>
        <v>0.22758517796250119</v>
      </c>
      <c r="M433" s="98">
        <v>0.34699999999999998</v>
      </c>
      <c r="N433" s="231">
        <v>335.37222222222221</v>
      </c>
      <c r="O433" s="231">
        <v>199.34</v>
      </c>
      <c r="P433" s="231">
        <v>44.28</v>
      </c>
      <c r="Q433" s="128">
        <v>-4.5270999999999999</v>
      </c>
      <c r="R433" s="135">
        <v>969.96</v>
      </c>
      <c r="S433" s="138">
        <v>6.7999999999999996E-3</v>
      </c>
      <c r="T433" s="24">
        <v>-6.4856999999999996E-6</v>
      </c>
      <c r="U433" s="149">
        <v>0.25290000000000001</v>
      </c>
      <c r="V433" s="150">
        <v>0.2571</v>
      </c>
      <c r="W433" s="151">
        <v>0.28570000000000001</v>
      </c>
      <c r="X433" s="167">
        <v>24.2</v>
      </c>
      <c r="Y433" s="173">
        <v>-3359.2</v>
      </c>
      <c r="Z433" s="180">
        <v>-5.3118999999999996</v>
      </c>
      <c r="AA433" s="34">
        <v>0</v>
      </c>
      <c r="AB433" s="34">
        <v>0</v>
      </c>
      <c r="AC433" s="195">
        <v>225.637</v>
      </c>
      <c r="AD433" s="27">
        <v>0.75641999999999998</v>
      </c>
      <c r="AE433" s="28">
        <v>-1.9193999999999999E-3</v>
      </c>
      <c r="AF433" s="57">
        <v>2.5388000000000002E-6</v>
      </c>
      <c r="AG433" s="197">
        <v>0.1552</v>
      </c>
      <c r="AH433" s="29">
        <v>-6.3483000000000002E-5</v>
      </c>
      <c r="AI433" s="30">
        <v>-1.8010999999999999E-7</v>
      </c>
      <c r="AJ433" s="202">
        <v>66.156000000000006</v>
      </c>
      <c r="AK433" s="203">
        <v>0.38</v>
      </c>
      <c r="AL433" s="206">
        <v>50.536999999999999</v>
      </c>
      <c r="AM433" s="208">
        <v>1.2222</v>
      </c>
      <c r="AN433" s="240">
        <v>8.1751929552962999</v>
      </c>
      <c r="AO433" s="70"/>
      <c r="AP433" s="70"/>
      <c r="AQ433" s="70"/>
      <c r="AR433" s="70"/>
      <c r="AS433" s="70"/>
      <c r="AT433" s="70"/>
      <c r="AU433" s="70"/>
      <c r="AV433" s="70"/>
      <c r="AW433" s="70"/>
      <c r="AX433" s="70"/>
      <c r="AY433" s="70"/>
      <c r="AZ433" s="70"/>
      <c r="BA433" s="70"/>
      <c r="BB433" s="70"/>
      <c r="BC433" s="70"/>
      <c r="BD433" s="70"/>
      <c r="BE433" s="70"/>
      <c r="BF433" s="70"/>
    </row>
    <row r="434" spans="1:58" x14ac:dyDescent="0.2">
      <c r="A434" s="11" t="s">
        <v>368</v>
      </c>
      <c r="B434" s="50" t="s">
        <v>271</v>
      </c>
      <c r="C434" s="50" t="s">
        <v>1337</v>
      </c>
      <c r="D434" s="50">
        <v>12</v>
      </c>
      <c r="E434" s="115">
        <v>14.603317137499999</v>
      </c>
      <c r="F434" s="225">
        <f t="shared" si="26"/>
        <v>0.8416389250521179</v>
      </c>
      <c r="G434" s="95">
        <v>170.33799999999999</v>
      </c>
      <c r="H434" s="88">
        <v>672.82</v>
      </c>
      <c r="I434" s="85">
        <v>18.64</v>
      </c>
      <c r="J434" s="31">
        <v>6.7350000000000005E-4</v>
      </c>
      <c r="K434" s="104">
        <f t="shared" si="27"/>
        <v>253.10252600297176</v>
      </c>
      <c r="L434" s="52">
        <f t="shared" si="28"/>
        <v>0.22426012475455345</v>
      </c>
      <c r="M434" s="95">
        <v>0.34699999999999998</v>
      </c>
      <c r="N434" s="229">
        <v>339.81666666666666</v>
      </c>
      <c r="O434" s="229">
        <v>199.34</v>
      </c>
      <c r="P434" s="229">
        <v>44.3</v>
      </c>
      <c r="Q434" s="127">
        <v>-4.6360999999999999</v>
      </c>
      <c r="R434" s="134">
        <v>999.13</v>
      </c>
      <c r="S434" s="33">
        <v>7.0000000000000001E-3</v>
      </c>
      <c r="T434" s="32">
        <v>-6.4589000000000001E-6</v>
      </c>
      <c r="U434" s="146">
        <v>0.25290000000000001</v>
      </c>
      <c r="V434" s="147">
        <v>0.25559999999999999</v>
      </c>
      <c r="W434" s="148">
        <v>0.28570000000000001</v>
      </c>
      <c r="X434" s="164">
        <v>23.911999999999999</v>
      </c>
      <c r="Y434" s="171">
        <v>-3384.2</v>
      </c>
      <c r="Z434" s="178">
        <v>-5.2110000000000003</v>
      </c>
      <c r="AA434" s="34">
        <v>0</v>
      </c>
      <c r="AB434" s="53">
        <v>0</v>
      </c>
      <c r="AC434" s="194">
        <v>228.68100000000001</v>
      </c>
      <c r="AD434" s="33">
        <v>0.73438999999999999</v>
      </c>
      <c r="AE434" s="34">
        <v>-1.8391E-3</v>
      </c>
      <c r="AF434" s="53">
        <v>2.4217999999999998E-6</v>
      </c>
      <c r="AG434" s="129">
        <v>0.15529999999999999</v>
      </c>
      <c r="AH434" s="25">
        <v>-6.2920000000000001E-5</v>
      </c>
      <c r="AI434" s="35">
        <v>-1.7478999999999999E-7</v>
      </c>
      <c r="AJ434" s="202">
        <v>67.230999999999995</v>
      </c>
      <c r="AK434" s="203">
        <v>0.38</v>
      </c>
      <c r="AL434" s="206">
        <v>50.798000000000002</v>
      </c>
      <c r="AM434" s="208">
        <v>1.2222</v>
      </c>
      <c r="AN434" s="240">
        <v>8.0304998676496293</v>
      </c>
      <c r="AO434" s="70"/>
      <c r="AP434" s="70"/>
      <c r="AQ434" s="70"/>
      <c r="AR434" s="70"/>
      <c r="AS434" s="70"/>
      <c r="AT434" s="70"/>
      <c r="AU434" s="70"/>
      <c r="AV434" s="70"/>
      <c r="AW434" s="70"/>
      <c r="AX434" s="70"/>
      <c r="AY434" s="70"/>
      <c r="AZ434" s="70"/>
      <c r="BA434" s="70"/>
      <c r="BB434" s="70"/>
      <c r="BC434" s="70"/>
      <c r="BD434" s="70"/>
      <c r="BE434" s="70"/>
      <c r="BF434" s="70"/>
    </row>
    <row r="435" spans="1:58" x14ac:dyDescent="0.2">
      <c r="A435" s="11" t="s">
        <v>369</v>
      </c>
      <c r="B435" s="50" t="s">
        <v>271</v>
      </c>
      <c r="C435" s="50" t="s">
        <v>1338</v>
      </c>
      <c r="D435" s="50">
        <v>12</v>
      </c>
      <c r="E435" s="115">
        <v>17.122041922499999</v>
      </c>
      <c r="F435" s="225">
        <f t="shared" si="26"/>
        <v>1</v>
      </c>
      <c r="G435" s="95">
        <v>170.33799999999999</v>
      </c>
      <c r="H435" s="88">
        <v>661.75</v>
      </c>
      <c r="I435" s="85">
        <v>18.690000000000001</v>
      </c>
      <c r="J435" s="31">
        <v>6.7449999999999997E-4</v>
      </c>
      <c r="K435" s="104">
        <f t="shared" si="27"/>
        <v>252.72700296735906</v>
      </c>
      <c r="L435" s="52">
        <f t="shared" si="28"/>
        <v>0.22896295832474145</v>
      </c>
      <c r="M435" s="95">
        <v>0.318</v>
      </c>
      <c r="N435" s="229">
        <v>332.59444444444443</v>
      </c>
      <c r="O435" s="229">
        <v>231.76</v>
      </c>
      <c r="P435" s="229">
        <v>44.2</v>
      </c>
      <c r="Q435" s="127">
        <v>-4.2312000000000003</v>
      </c>
      <c r="R435" s="134">
        <v>925.2</v>
      </c>
      <c r="S435" s="33">
        <v>6.1000000000000004E-3</v>
      </c>
      <c r="T435" s="32">
        <v>-5.9332000000000002E-6</v>
      </c>
      <c r="U435" s="146">
        <v>0.2525</v>
      </c>
      <c r="V435" s="147">
        <v>0.26190000000000002</v>
      </c>
      <c r="W435" s="148">
        <v>0.28570000000000001</v>
      </c>
      <c r="X435" s="164">
        <v>24.045999999999999</v>
      </c>
      <c r="Y435" s="171">
        <v>-3297.7</v>
      </c>
      <c r="Z435" s="178">
        <v>-5.2881999999999998</v>
      </c>
      <c r="AA435" s="34">
        <v>0</v>
      </c>
      <c r="AB435" s="53">
        <v>0</v>
      </c>
      <c r="AC435" s="194">
        <v>214.321</v>
      </c>
      <c r="AD435" s="33">
        <v>0.80730000000000002</v>
      </c>
      <c r="AE435" s="34">
        <v>-2.0181999999999999E-3</v>
      </c>
      <c r="AF435" s="53">
        <v>2.5755000000000002E-6</v>
      </c>
      <c r="AG435" s="129">
        <v>0.1517</v>
      </c>
      <c r="AH435" s="25">
        <v>-5.5158999999999998E-5</v>
      </c>
      <c r="AI435" s="35">
        <v>-1.8649E-7</v>
      </c>
      <c r="AJ435" s="202">
        <v>65.14</v>
      </c>
      <c r="AK435" s="203">
        <v>0.38</v>
      </c>
      <c r="AL435" s="206">
        <v>50.072000000000003</v>
      </c>
      <c r="AM435" s="208">
        <v>1.2222</v>
      </c>
      <c r="AN435" s="240">
        <v>6.3976965368455501</v>
      </c>
      <c r="AO435" s="70"/>
      <c r="AP435" s="70"/>
      <c r="AQ435" s="70"/>
      <c r="AR435" s="70"/>
      <c r="AS435" s="70"/>
      <c r="AT435" s="70"/>
      <c r="AU435" s="70"/>
      <c r="AV435" s="70"/>
      <c r="AW435" s="70"/>
      <c r="AX435" s="70"/>
      <c r="AY435" s="70"/>
      <c r="AZ435" s="70"/>
      <c r="BA435" s="70"/>
      <c r="BB435" s="70"/>
      <c r="BC435" s="70"/>
      <c r="BD435" s="70"/>
      <c r="BE435" s="70"/>
      <c r="BF435" s="70"/>
    </row>
    <row r="436" spans="1:58" x14ac:dyDescent="0.2">
      <c r="A436" s="11" t="s">
        <v>370</v>
      </c>
      <c r="B436" s="50" t="s">
        <v>271</v>
      </c>
      <c r="C436" s="50" t="s">
        <v>1339</v>
      </c>
      <c r="D436" s="50">
        <v>12</v>
      </c>
      <c r="E436" s="115">
        <v>15.20050376</v>
      </c>
      <c r="F436" s="225">
        <f t="shared" si="26"/>
        <v>0.87918614579128063</v>
      </c>
      <c r="G436" s="95">
        <v>170.33799999999999</v>
      </c>
      <c r="H436" s="88">
        <v>650.35</v>
      </c>
      <c r="I436" s="85">
        <v>18.64</v>
      </c>
      <c r="J436" s="31">
        <v>6.7350000000000005E-4</v>
      </c>
      <c r="K436" s="104">
        <f t="shared" si="27"/>
        <v>253.10252600297176</v>
      </c>
      <c r="L436" s="52">
        <f t="shared" si="28"/>
        <v>0.23200845258300709</v>
      </c>
      <c r="M436" s="95">
        <v>0.34699999999999998</v>
      </c>
      <c r="N436" s="229">
        <v>329.81666666666666</v>
      </c>
      <c r="O436" s="229">
        <v>199.34</v>
      </c>
      <c r="P436" s="229">
        <v>44.2</v>
      </c>
      <c r="Q436" s="127">
        <v>-4.3521999999999998</v>
      </c>
      <c r="R436" s="134">
        <v>927.67</v>
      </c>
      <c r="S436" s="33">
        <v>6.6E-3</v>
      </c>
      <c r="T436" s="32">
        <v>-6.4710999999999998E-6</v>
      </c>
      <c r="U436" s="146">
        <v>0.25290000000000001</v>
      </c>
      <c r="V436" s="147">
        <v>0.26129999999999998</v>
      </c>
      <c r="W436" s="148">
        <v>0.28570000000000001</v>
      </c>
      <c r="X436" s="164">
        <v>24.587</v>
      </c>
      <c r="Y436" s="171">
        <v>-3327.3</v>
      </c>
      <c r="Z436" s="178">
        <v>-5.4476000000000004</v>
      </c>
      <c r="AA436" s="34">
        <v>0</v>
      </c>
      <c r="AB436" s="53">
        <v>0</v>
      </c>
      <c r="AC436" s="194">
        <v>222.54300000000001</v>
      </c>
      <c r="AD436" s="33">
        <v>0.77942</v>
      </c>
      <c r="AE436" s="34">
        <v>-2.0092999999999999E-3</v>
      </c>
      <c r="AF436" s="53">
        <v>2.6740999999999999E-6</v>
      </c>
      <c r="AG436" s="129">
        <v>0.155</v>
      </c>
      <c r="AH436" s="25">
        <v>-6.4204999999999999E-5</v>
      </c>
      <c r="AI436" s="35">
        <v>-1.8732000000000001E-7</v>
      </c>
      <c r="AJ436" s="202">
        <v>64.775999999999996</v>
      </c>
      <c r="AK436" s="203">
        <v>0.38</v>
      </c>
      <c r="AL436" s="206">
        <v>50.198</v>
      </c>
      <c r="AM436" s="208">
        <v>1.2222</v>
      </c>
      <c r="AN436" s="240">
        <v>8.8575605756465894</v>
      </c>
      <c r="AO436" s="70"/>
      <c r="AP436" s="70"/>
      <c r="AQ436" s="70"/>
      <c r="AR436" s="70"/>
      <c r="AS436" s="70"/>
      <c r="AT436" s="70"/>
      <c r="AU436" s="70"/>
      <c r="AV436" s="70"/>
      <c r="AW436" s="70"/>
      <c r="AX436" s="70"/>
      <c r="AY436" s="70"/>
      <c r="AZ436" s="70"/>
      <c r="BA436" s="70"/>
      <c r="BB436" s="70"/>
      <c r="BC436" s="70"/>
      <c r="BD436" s="70"/>
      <c r="BE436" s="70"/>
      <c r="BF436" s="70"/>
    </row>
    <row r="437" spans="1:58" x14ac:dyDescent="0.2">
      <c r="A437" s="11" t="s">
        <v>371</v>
      </c>
      <c r="B437" s="50" t="s">
        <v>271</v>
      </c>
      <c r="C437" s="50" t="s">
        <v>1340</v>
      </c>
      <c r="D437" s="50">
        <v>12</v>
      </c>
      <c r="E437" s="115">
        <v>3.5020117449999999</v>
      </c>
      <c r="F437" s="225">
        <f t="shared" si="26"/>
        <v>0.14366085863108982</v>
      </c>
      <c r="G437" s="95">
        <v>170.33799999999999</v>
      </c>
      <c r="H437" s="88">
        <v>638.02</v>
      </c>
      <c r="I437" s="85">
        <v>18.05</v>
      </c>
      <c r="J437" s="31">
        <v>6.9550000000000005E-4</v>
      </c>
      <c r="K437" s="104">
        <f t="shared" si="27"/>
        <v>245.09064748201439</v>
      </c>
      <c r="L437" s="52">
        <f t="shared" si="28"/>
        <v>0.23649267730557169</v>
      </c>
      <c r="M437" s="95">
        <v>0.51900000000000002</v>
      </c>
      <c r="N437" s="229">
        <v>334.81666666666666</v>
      </c>
      <c r="O437" s="229">
        <v>194.5</v>
      </c>
      <c r="P437" s="229">
        <v>44.2</v>
      </c>
      <c r="Q437" s="127">
        <v>-5.0415000000000001</v>
      </c>
      <c r="R437" s="134">
        <v>933.12</v>
      </c>
      <c r="S437" s="33">
        <v>9.4000000000000004E-3</v>
      </c>
      <c r="T437" s="32">
        <v>-9.4460000000000007E-6</v>
      </c>
      <c r="U437" s="146">
        <v>0.24490000000000001</v>
      </c>
      <c r="V437" s="147">
        <v>0.25950000000000001</v>
      </c>
      <c r="W437" s="148">
        <v>0.28570000000000001</v>
      </c>
      <c r="X437" s="164">
        <v>26.117000000000001</v>
      </c>
      <c r="Y437" s="171">
        <v>-3631</v>
      </c>
      <c r="Z437" s="178">
        <v>-5.8094000000000001</v>
      </c>
      <c r="AA437" s="34">
        <v>0</v>
      </c>
      <c r="AB437" s="53">
        <v>0</v>
      </c>
      <c r="AC437" s="194">
        <v>221.28</v>
      </c>
      <c r="AD437" s="33">
        <v>0.98894000000000004</v>
      </c>
      <c r="AE437" s="34">
        <v>-2.6722999999999998E-3</v>
      </c>
      <c r="AF437" s="53">
        <v>3.4554E-6</v>
      </c>
      <c r="AG437" s="129">
        <v>0.1615</v>
      </c>
      <c r="AH437" s="25">
        <v>-6.2508999999999994E-5</v>
      </c>
      <c r="AI437" s="35">
        <v>-2.1161E-7</v>
      </c>
      <c r="AJ437" s="202">
        <v>68.450999999999993</v>
      </c>
      <c r="AK437" s="203">
        <v>0.38</v>
      </c>
      <c r="AL437" s="206">
        <v>52.234000000000002</v>
      </c>
      <c r="AM437" s="208">
        <v>1.2222</v>
      </c>
      <c r="AN437" s="240">
        <v>42.634314948581498</v>
      </c>
      <c r="AO437" s="70"/>
      <c r="AP437" s="70"/>
      <c r="AQ437" s="70"/>
      <c r="AR437" s="70"/>
      <c r="AS437" s="70"/>
      <c r="AT437" s="70"/>
      <c r="AU437" s="70"/>
      <c r="AV437" s="70"/>
      <c r="AW437" s="70"/>
      <c r="AX437" s="70"/>
      <c r="AY437" s="70"/>
      <c r="AZ437" s="70"/>
      <c r="BA437" s="70"/>
      <c r="BB437" s="70"/>
      <c r="BC437" s="70"/>
      <c r="BD437" s="70"/>
      <c r="BE437" s="70"/>
      <c r="BF437" s="70"/>
    </row>
    <row r="438" spans="1:58" x14ac:dyDescent="0.2">
      <c r="A438" s="11" t="s">
        <v>372</v>
      </c>
      <c r="B438" s="50" t="s">
        <v>271</v>
      </c>
      <c r="C438" s="50" t="s">
        <v>1341</v>
      </c>
      <c r="D438" s="50">
        <v>12</v>
      </c>
      <c r="E438" s="115">
        <v>3.5013995862499998</v>
      </c>
      <c r="F438" s="225">
        <f t="shared" si="26"/>
        <v>0.14362237006010098</v>
      </c>
      <c r="G438" s="95">
        <v>170.33799999999999</v>
      </c>
      <c r="H438" s="88">
        <v>638.02</v>
      </c>
      <c r="I438" s="85">
        <v>18.05</v>
      </c>
      <c r="J438" s="31">
        <v>6.9550000000000005E-4</v>
      </c>
      <c r="K438" s="104">
        <f t="shared" si="27"/>
        <v>245.09064748201439</v>
      </c>
      <c r="L438" s="52">
        <f t="shared" si="28"/>
        <v>0.23649267730557169</v>
      </c>
      <c r="M438" s="95">
        <v>0.51900000000000002</v>
      </c>
      <c r="N438" s="229">
        <v>334.81666666666666</v>
      </c>
      <c r="O438" s="229">
        <v>194.5</v>
      </c>
      <c r="P438" s="229">
        <v>44.2</v>
      </c>
      <c r="Q438" s="127">
        <v>-5.0415000000000001</v>
      </c>
      <c r="R438" s="134">
        <v>933.12</v>
      </c>
      <c r="S438" s="33">
        <v>9.4000000000000004E-3</v>
      </c>
      <c r="T438" s="32">
        <v>-9.4460000000000007E-6</v>
      </c>
      <c r="U438" s="146">
        <v>0.24490000000000001</v>
      </c>
      <c r="V438" s="147">
        <v>0.25940000000000002</v>
      </c>
      <c r="W438" s="148">
        <v>0.28570000000000001</v>
      </c>
      <c r="X438" s="164">
        <v>26.117000000000001</v>
      </c>
      <c r="Y438" s="171">
        <v>-3631</v>
      </c>
      <c r="Z438" s="178">
        <v>-5.8094000000000001</v>
      </c>
      <c r="AA438" s="34">
        <v>0</v>
      </c>
      <c r="AB438" s="53">
        <v>0</v>
      </c>
      <c r="AC438" s="194">
        <v>221.19300000000001</v>
      </c>
      <c r="AD438" s="33">
        <v>0.98960999999999999</v>
      </c>
      <c r="AE438" s="34">
        <v>-2.6743000000000001E-3</v>
      </c>
      <c r="AF438" s="53">
        <v>3.4579E-6</v>
      </c>
      <c r="AG438" s="129">
        <v>0.1615</v>
      </c>
      <c r="AH438" s="25">
        <v>-6.2508999999999994E-5</v>
      </c>
      <c r="AI438" s="35">
        <v>-2.1161E-7</v>
      </c>
      <c r="AJ438" s="202">
        <v>68.450999999999993</v>
      </c>
      <c r="AK438" s="203">
        <v>0.38</v>
      </c>
      <c r="AL438" s="206">
        <v>52.234000000000002</v>
      </c>
      <c r="AM438" s="208">
        <v>1.2222</v>
      </c>
      <c r="AN438" s="240">
        <v>39.398754901637403</v>
      </c>
      <c r="AO438" s="70"/>
      <c r="AP438" s="70"/>
      <c r="AQ438" s="70"/>
      <c r="AR438" s="70"/>
      <c r="AS438" s="70"/>
      <c r="AT438" s="70"/>
      <c r="AU438" s="70"/>
      <c r="AV438" s="70"/>
      <c r="AW438" s="70"/>
      <c r="AX438" s="70"/>
      <c r="AY438" s="70"/>
      <c r="AZ438" s="70"/>
      <c r="BA438" s="70"/>
      <c r="BB438" s="70"/>
      <c r="BC438" s="70"/>
      <c r="BD438" s="70"/>
      <c r="BE438" s="70"/>
      <c r="BF438" s="70"/>
    </row>
    <row r="439" spans="1:58" x14ac:dyDescent="0.2">
      <c r="A439" s="11" t="s">
        <v>373</v>
      </c>
      <c r="B439" s="50" t="s">
        <v>271</v>
      </c>
      <c r="C439" s="50" t="s">
        <v>1342</v>
      </c>
      <c r="D439" s="50">
        <v>12</v>
      </c>
      <c r="E439" s="115">
        <v>5.1708792687500003</v>
      </c>
      <c r="F439" s="225">
        <f t="shared" si="26"/>
        <v>0.24858842220634567</v>
      </c>
      <c r="G439" s="95">
        <v>170.33799999999999</v>
      </c>
      <c r="H439" s="88">
        <v>652.14</v>
      </c>
      <c r="I439" s="85">
        <v>18.22</v>
      </c>
      <c r="J439" s="31">
        <v>6.9050000000000003E-4</v>
      </c>
      <c r="K439" s="104">
        <f t="shared" si="27"/>
        <v>246.86666666666667</v>
      </c>
      <c r="L439" s="52">
        <f t="shared" si="28"/>
        <v>0.23187109025315211</v>
      </c>
      <c r="M439" s="95">
        <v>0.46100000000000002</v>
      </c>
      <c r="N439" s="229">
        <v>338.15</v>
      </c>
      <c r="O439" s="229">
        <v>211.92</v>
      </c>
      <c r="P439" s="229">
        <v>44.28</v>
      </c>
      <c r="Q439" s="127">
        <v>-5.3152999999999997</v>
      </c>
      <c r="R439" s="134">
        <v>1071.0999999999999</v>
      </c>
      <c r="S439" s="33">
        <v>8.9999999999999993E-3</v>
      </c>
      <c r="T439" s="32">
        <v>-8.3947999999999997E-6</v>
      </c>
      <c r="U439" s="146">
        <v>0.2467</v>
      </c>
      <c r="V439" s="147">
        <v>0.25119999999999998</v>
      </c>
      <c r="W439" s="148">
        <v>0.28570000000000001</v>
      </c>
      <c r="X439" s="164">
        <v>25.262</v>
      </c>
      <c r="Y439" s="171">
        <v>-3556.1</v>
      </c>
      <c r="Z439" s="178">
        <v>-5.569</v>
      </c>
      <c r="AA439" s="34">
        <v>0</v>
      </c>
      <c r="AB439" s="53">
        <v>0</v>
      </c>
      <c r="AC439" s="194">
        <v>214.83199999999999</v>
      </c>
      <c r="AD439" s="33">
        <v>0.96774000000000004</v>
      </c>
      <c r="AE439" s="34">
        <v>-2.5355E-3</v>
      </c>
      <c r="AF439" s="53">
        <v>3.2177000000000001E-6</v>
      </c>
      <c r="AG439" s="129">
        <v>0.1583</v>
      </c>
      <c r="AH439" s="25">
        <v>-5.7763000000000002E-5</v>
      </c>
      <c r="AI439" s="35">
        <v>-2.0156000000000001E-7</v>
      </c>
      <c r="AJ439" s="202">
        <v>68.427000000000007</v>
      </c>
      <c r="AK439" s="203">
        <v>0.38</v>
      </c>
      <c r="AL439" s="206">
        <v>51.768000000000001</v>
      </c>
      <c r="AM439" s="208">
        <v>1.2222</v>
      </c>
      <c r="AN439" s="240">
        <v>26.7631027885317</v>
      </c>
      <c r="AO439" s="70"/>
      <c r="AP439" s="70"/>
      <c r="AQ439" s="70"/>
      <c r="AR439" s="70"/>
      <c r="AS439" s="70"/>
      <c r="AT439" s="70"/>
      <c r="AU439" s="70"/>
      <c r="AV439" s="70"/>
      <c r="AW439" s="70"/>
      <c r="AX439" s="70"/>
      <c r="AY439" s="70"/>
      <c r="AZ439" s="70"/>
      <c r="BA439" s="70"/>
      <c r="BB439" s="70"/>
      <c r="BC439" s="70"/>
      <c r="BD439" s="70"/>
      <c r="BE439" s="70"/>
      <c r="BF439" s="70"/>
    </row>
    <row r="440" spans="1:58" x14ac:dyDescent="0.2">
      <c r="A440" s="11" t="s">
        <v>374</v>
      </c>
      <c r="B440" s="50" t="s">
        <v>271</v>
      </c>
      <c r="C440" s="50" t="s">
        <v>1343</v>
      </c>
      <c r="D440" s="50">
        <v>12</v>
      </c>
      <c r="E440" s="115">
        <v>4.4922482700000002</v>
      </c>
      <c r="F440" s="225">
        <f t="shared" si="26"/>
        <v>0.20592050743652901</v>
      </c>
      <c r="G440" s="95">
        <v>170.33799999999999</v>
      </c>
      <c r="H440" s="85">
        <v>654.88</v>
      </c>
      <c r="I440" s="85">
        <v>18.22</v>
      </c>
      <c r="J440" s="31">
        <v>6.9050000000000003E-4</v>
      </c>
      <c r="K440" s="104">
        <f t="shared" si="27"/>
        <v>246.86666666666667</v>
      </c>
      <c r="L440" s="52">
        <f t="shared" si="28"/>
        <v>0.23090094795640514</v>
      </c>
      <c r="M440" s="95">
        <v>0.46100000000000002</v>
      </c>
      <c r="N440" s="229">
        <v>339.26111111111106</v>
      </c>
      <c r="O440" s="229">
        <v>211.92</v>
      </c>
      <c r="P440" s="229">
        <v>44.3</v>
      </c>
      <c r="Q440" s="127">
        <v>-5.3441999999999998</v>
      </c>
      <c r="R440" s="134">
        <v>1079.4000000000001</v>
      </c>
      <c r="S440" s="33">
        <v>8.9999999999999993E-3</v>
      </c>
      <c r="T440" s="32">
        <v>-8.3703000000000001E-6</v>
      </c>
      <c r="U440" s="146">
        <v>0.2467</v>
      </c>
      <c r="V440" s="147">
        <v>0.249</v>
      </c>
      <c r="W440" s="148">
        <v>0.28570000000000001</v>
      </c>
      <c r="X440" s="164">
        <v>25.175000000000001</v>
      </c>
      <c r="Y440" s="171">
        <v>-3563.7</v>
      </c>
      <c r="Z440" s="178">
        <v>-5.5387000000000004</v>
      </c>
      <c r="AA440" s="34">
        <v>0</v>
      </c>
      <c r="AB440" s="53">
        <v>0</v>
      </c>
      <c r="AC440" s="194">
        <v>214.965</v>
      </c>
      <c r="AD440" s="33">
        <v>0.96675999999999995</v>
      </c>
      <c r="AE440" s="34">
        <v>-2.5265999999999999E-3</v>
      </c>
      <c r="AF440" s="53">
        <v>3.2013000000000002E-6</v>
      </c>
      <c r="AG440" s="129">
        <v>0.1583</v>
      </c>
      <c r="AH440" s="25">
        <v>-5.7661999999999998E-5</v>
      </c>
      <c r="AI440" s="35">
        <v>-1.9982E-7</v>
      </c>
      <c r="AJ440" s="202">
        <v>68.742000000000004</v>
      </c>
      <c r="AK440" s="203">
        <v>0.38</v>
      </c>
      <c r="AL440" s="206">
        <v>51.844000000000001</v>
      </c>
      <c r="AM440" s="208">
        <v>1.2222</v>
      </c>
      <c r="AN440" s="240">
        <v>21.4301195751361</v>
      </c>
      <c r="AO440" s="70"/>
      <c r="AP440" s="70"/>
      <c r="AQ440" s="70"/>
      <c r="AR440" s="70"/>
      <c r="AS440" s="70"/>
      <c r="AT440" s="70"/>
      <c r="AU440" s="70"/>
      <c r="AV440" s="70"/>
      <c r="AW440" s="70"/>
      <c r="AX440" s="70"/>
      <c r="AY440" s="70"/>
      <c r="AZ440" s="70"/>
      <c r="BA440" s="70"/>
      <c r="BB440" s="70"/>
      <c r="BC440" s="70"/>
      <c r="BD440" s="70"/>
      <c r="BE440" s="70"/>
      <c r="BF440" s="70"/>
    </row>
    <row r="441" spans="1:58" x14ac:dyDescent="0.2">
      <c r="A441" s="11" t="s">
        <v>375</v>
      </c>
      <c r="B441" s="50" t="s">
        <v>271</v>
      </c>
      <c r="C441" s="50" t="s">
        <v>1344</v>
      </c>
      <c r="D441" s="50">
        <v>12</v>
      </c>
      <c r="E441" s="115">
        <v>4.8932530762499997</v>
      </c>
      <c r="F441" s="225">
        <f t="shared" si="26"/>
        <v>0.23113308824535966</v>
      </c>
      <c r="G441" s="95">
        <v>170.33799999999999</v>
      </c>
      <c r="H441" s="88">
        <v>649.4</v>
      </c>
      <c r="I441" s="85">
        <v>18.22</v>
      </c>
      <c r="J441" s="31">
        <v>6.9050000000000003E-4</v>
      </c>
      <c r="K441" s="104">
        <f t="shared" si="27"/>
        <v>246.86666666666667</v>
      </c>
      <c r="L441" s="52">
        <f t="shared" si="28"/>
        <v>0.23284941915258794</v>
      </c>
      <c r="M441" s="95">
        <v>0.46100000000000002</v>
      </c>
      <c r="N441" s="229">
        <v>336.48333333333329</v>
      </c>
      <c r="O441" s="229">
        <v>211.92</v>
      </c>
      <c r="P441" s="229">
        <v>44.29</v>
      </c>
      <c r="Q441" s="127">
        <v>-5.2843999999999998</v>
      </c>
      <c r="R441" s="134">
        <v>1062.5999999999999</v>
      </c>
      <c r="S441" s="33">
        <v>8.8999999999999999E-3</v>
      </c>
      <c r="T441" s="32">
        <v>-8.4166E-6</v>
      </c>
      <c r="U441" s="146">
        <v>0.2467</v>
      </c>
      <c r="V441" s="147">
        <v>0.25130000000000002</v>
      </c>
      <c r="W441" s="148">
        <v>0.28570000000000001</v>
      </c>
      <c r="X441" s="164">
        <v>25.349</v>
      </c>
      <c r="Y441" s="171">
        <v>-3548.5</v>
      </c>
      <c r="Z441" s="178">
        <v>-5.5995999999999997</v>
      </c>
      <c r="AA441" s="34">
        <v>0</v>
      </c>
      <c r="AB441" s="53">
        <v>0</v>
      </c>
      <c r="AC441" s="194">
        <v>213.46799999999999</v>
      </c>
      <c r="AD441" s="33">
        <v>0.97801000000000005</v>
      </c>
      <c r="AE441" s="34">
        <v>-2.5717000000000001E-3</v>
      </c>
      <c r="AF441" s="53">
        <v>3.2677000000000001E-6</v>
      </c>
      <c r="AG441" s="129">
        <v>0.15820000000000001</v>
      </c>
      <c r="AH441" s="25">
        <v>-5.7862999999999998E-5</v>
      </c>
      <c r="AI441" s="35">
        <v>-2.0332E-7</v>
      </c>
      <c r="AJ441" s="202">
        <v>68.113</v>
      </c>
      <c r="AK441" s="203">
        <v>0.38</v>
      </c>
      <c r="AL441" s="206">
        <v>51.692</v>
      </c>
      <c r="AM441" s="208">
        <v>1.2222</v>
      </c>
      <c r="AN441" s="240">
        <v>21.017755747687101</v>
      </c>
      <c r="AO441" s="70"/>
      <c r="AP441" s="70"/>
      <c r="AQ441" s="70"/>
      <c r="AR441" s="70"/>
      <c r="AS441" s="70"/>
      <c r="AT441" s="70"/>
      <c r="AU441" s="70"/>
      <c r="AV441" s="70"/>
      <c r="AW441" s="70"/>
      <c r="AX441" s="70"/>
      <c r="AY441" s="70"/>
      <c r="AZ441" s="70"/>
      <c r="BA441" s="70"/>
      <c r="BB441" s="70"/>
      <c r="BC441" s="70"/>
      <c r="BD441" s="70"/>
      <c r="BE441" s="70"/>
      <c r="BF441" s="70"/>
    </row>
    <row r="442" spans="1:58" x14ac:dyDescent="0.2">
      <c r="A442" s="11" t="s">
        <v>376</v>
      </c>
      <c r="B442" s="50" t="s">
        <v>271</v>
      </c>
      <c r="C442" s="50" t="s">
        <v>1345</v>
      </c>
      <c r="D442" s="50">
        <v>12</v>
      </c>
      <c r="E442" s="115">
        <v>4.4211270000000003</v>
      </c>
      <c r="F442" s="225">
        <f t="shared" si="26"/>
        <v>0.20144886335856813</v>
      </c>
      <c r="G442" s="95">
        <v>170.33799999999999</v>
      </c>
      <c r="H442" s="88">
        <v>637.53</v>
      </c>
      <c r="I442" s="85">
        <v>18.170000000000002</v>
      </c>
      <c r="J442" s="31">
        <v>6.8950000000000001E-4</v>
      </c>
      <c r="K442" s="104">
        <f t="shared" si="27"/>
        <v>247.22496371552973</v>
      </c>
      <c r="L442" s="52">
        <f t="shared" si="28"/>
        <v>0.2361910859960909</v>
      </c>
      <c r="M442" s="95">
        <v>0.49099999999999999</v>
      </c>
      <c r="N442" s="229">
        <v>332.59444444444443</v>
      </c>
      <c r="O442" s="229">
        <v>179.5</v>
      </c>
      <c r="P442" s="229">
        <v>44.27</v>
      </c>
      <c r="Q442" s="127">
        <v>-5.4320000000000004</v>
      </c>
      <c r="R442" s="134">
        <v>1065.3</v>
      </c>
      <c r="S442" s="33">
        <v>9.4999999999999998E-3</v>
      </c>
      <c r="T442" s="32">
        <v>-9.1005000000000004E-6</v>
      </c>
      <c r="U442" s="146">
        <v>0.24709999999999999</v>
      </c>
      <c r="V442" s="147">
        <v>0.25559999999999999</v>
      </c>
      <c r="W442" s="148">
        <v>0.28570000000000001</v>
      </c>
      <c r="X442" s="164">
        <v>25.946999999999999</v>
      </c>
      <c r="Y442" s="171">
        <v>-3574.6</v>
      </c>
      <c r="Z442" s="178">
        <v>-5.7784000000000004</v>
      </c>
      <c r="AA442" s="34">
        <v>0</v>
      </c>
      <c r="AB442" s="53">
        <v>0</v>
      </c>
      <c r="AC442" s="194">
        <v>226.03299999999999</v>
      </c>
      <c r="AD442" s="33">
        <v>0.92083000000000004</v>
      </c>
      <c r="AE442" s="34">
        <v>-2.5041E-3</v>
      </c>
      <c r="AF442" s="53">
        <v>3.3254E-6</v>
      </c>
      <c r="AG442" s="129">
        <v>0.16159999999999999</v>
      </c>
      <c r="AH442" s="25">
        <v>-6.7822000000000002E-5</v>
      </c>
      <c r="AI442" s="35">
        <v>-2.0440999999999999E-7</v>
      </c>
      <c r="AJ442" s="202">
        <v>67.569999999999993</v>
      </c>
      <c r="AK442" s="203">
        <v>0.38</v>
      </c>
      <c r="AL442" s="206">
        <v>51.837000000000003</v>
      </c>
      <c r="AM442" s="208">
        <v>1.2222</v>
      </c>
      <c r="AN442" s="240">
        <v>26.264412150974898</v>
      </c>
      <c r="AO442" s="70"/>
      <c r="AP442" s="70"/>
      <c r="AQ442" s="70"/>
      <c r="AR442" s="70"/>
      <c r="AS442" s="70"/>
      <c r="AT442" s="70"/>
      <c r="AU442" s="70"/>
      <c r="AV442" s="70"/>
      <c r="AW442" s="70"/>
      <c r="AX442" s="70"/>
      <c r="AY442" s="70"/>
      <c r="AZ442" s="70"/>
      <c r="BA442" s="70"/>
      <c r="BB442" s="70"/>
      <c r="BC442" s="70"/>
      <c r="BD442" s="70"/>
      <c r="BE442" s="70"/>
      <c r="BF442" s="70"/>
    </row>
    <row r="443" spans="1:58" x14ac:dyDescent="0.2">
      <c r="A443" s="11" t="s">
        <v>377</v>
      </c>
      <c r="B443" s="50" t="s">
        <v>271</v>
      </c>
      <c r="C443" s="50" t="s">
        <v>1346</v>
      </c>
      <c r="D443" s="50">
        <v>12</v>
      </c>
      <c r="E443" s="115">
        <v>4.8960537862500004</v>
      </c>
      <c r="F443" s="225">
        <f t="shared" si="26"/>
        <v>0.23130917872132542</v>
      </c>
      <c r="G443" s="95">
        <v>170.33799999999999</v>
      </c>
      <c r="H443" s="88">
        <v>649.4</v>
      </c>
      <c r="I443" s="85">
        <v>18.22</v>
      </c>
      <c r="J443" s="31">
        <v>6.9050000000000003E-4</v>
      </c>
      <c r="K443" s="104">
        <f t="shared" si="27"/>
        <v>246.86666666666667</v>
      </c>
      <c r="L443" s="52">
        <f t="shared" si="28"/>
        <v>0.23284941915258794</v>
      </c>
      <c r="M443" s="95">
        <v>0.46100000000000002</v>
      </c>
      <c r="N443" s="229">
        <v>336.48333333333329</v>
      </c>
      <c r="O443" s="229">
        <v>211.92</v>
      </c>
      <c r="P443" s="229">
        <v>44.29</v>
      </c>
      <c r="Q443" s="127">
        <v>-5.2843999999999998</v>
      </c>
      <c r="R443" s="134">
        <v>1062.5999999999999</v>
      </c>
      <c r="S443" s="33">
        <v>8.8999999999999999E-3</v>
      </c>
      <c r="T443" s="32">
        <v>-8.4166E-6</v>
      </c>
      <c r="U443" s="146">
        <v>0.2467</v>
      </c>
      <c r="V443" s="147">
        <v>0.25130000000000002</v>
      </c>
      <c r="W443" s="148">
        <v>0.28570000000000001</v>
      </c>
      <c r="X443" s="164">
        <v>25.349</v>
      </c>
      <c r="Y443" s="171">
        <v>-3548.5</v>
      </c>
      <c r="Z443" s="178">
        <v>-5.5995999999999997</v>
      </c>
      <c r="AA443" s="34">
        <v>0</v>
      </c>
      <c r="AB443" s="53">
        <v>0</v>
      </c>
      <c r="AC443" s="194">
        <v>213.46799999999999</v>
      </c>
      <c r="AD443" s="33">
        <v>0.97801000000000005</v>
      </c>
      <c r="AE443" s="34">
        <v>-2.5717000000000001E-3</v>
      </c>
      <c r="AF443" s="53">
        <v>3.2677000000000001E-6</v>
      </c>
      <c r="AG443" s="129">
        <v>0.15820000000000001</v>
      </c>
      <c r="AH443" s="25">
        <v>-5.7862999999999998E-5</v>
      </c>
      <c r="AI443" s="35">
        <v>-2.0332E-7</v>
      </c>
      <c r="AJ443" s="202">
        <v>68.113</v>
      </c>
      <c r="AK443" s="203">
        <v>0.38</v>
      </c>
      <c r="AL443" s="206">
        <v>51.692</v>
      </c>
      <c r="AM443" s="208">
        <v>1.2222</v>
      </c>
      <c r="AN443" s="240">
        <v>20.213049728826501</v>
      </c>
      <c r="AO443" s="70"/>
      <c r="AP443" s="70"/>
      <c r="AQ443" s="70"/>
      <c r="AR443" s="70"/>
      <c r="AS443" s="70"/>
      <c r="AT443" s="70"/>
      <c r="AU443" s="70"/>
      <c r="AV443" s="70"/>
      <c r="AW443" s="70"/>
      <c r="AX443" s="70"/>
      <c r="AY443" s="70"/>
      <c r="AZ443" s="70"/>
      <c r="BA443" s="70"/>
      <c r="BB443" s="70"/>
      <c r="BC443" s="70"/>
      <c r="BD443" s="70"/>
      <c r="BE443" s="70"/>
      <c r="BF443" s="70"/>
    </row>
    <row r="444" spans="1:58" x14ac:dyDescent="0.2">
      <c r="A444" s="11" t="s">
        <v>378</v>
      </c>
      <c r="B444" s="50" t="s">
        <v>271</v>
      </c>
      <c r="C444" s="50" t="s">
        <v>1347</v>
      </c>
      <c r="D444" s="50">
        <v>12</v>
      </c>
      <c r="E444" s="115">
        <v>4.7246963437499998</v>
      </c>
      <c r="F444" s="225">
        <f t="shared" si="26"/>
        <v>0.22053533437110992</v>
      </c>
      <c r="G444" s="95">
        <v>170.33799999999999</v>
      </c>
      <c r="H444" s="88">
        <v>637.53</v>
      </c>
      <c r="I444" s="85">
        <v>18.170000000000002</v>
      </c>
      <c r="J444" s="31">
        <v>6.8950000000000001E-4</v>
      </c>
      <c r="K444" s="104">
        <f t="shared" si="27"/>
        <v>247.22496371552973</v>
      </c>
      <c r="L444" s="52">
        <f t="shared" si="28"/>
        <v>0.2361910859960909</v>
      </c>
      <c r="M444" s="95">
        <v>0.49099999999999999</v>
      </c>
      <c r="N444" s="229">
        <v>332.59444444444443</v>
      </c>
      <c r="O444" s="229">
        <v>179.5</v>
      </c>
      <c r="P444" s="229">
        <v>44.19</v>
      </c>
      <c r="Q444" s="127">
        <v>-5.4320000000000004</v>
      </c>
      <c r="R444" s="134">
        <v>1065.3</v>
      </c>
      <c r="S444" s="33">
        <v>9.4999999999999998E-3</v>
      </c>
      <c r="T444" s="32">
        <v>-9.1005000000000004E-6</v>
      </c>
      <c r="U444" s="146">
        <v>0.24709999999999999</v>
      </c>
      <c r="V444" s="147">
        <v>0.25800000000000001</v>
      </c>
      <c r="W444" s="148">
        <v>0.28570000000000001</v>
      </c>
      <c r="X444" s="164">
        <v>25.946999999999999</v>
      </c>
      <c r="Y444" s="171">
        <v>-3574.6</v>
      </c>
      <c r="Z444" s="178">
        <v>-5.7784000000000004</v>
      </c>
      <c r="AA444" s="34">
        <v>0</v>
      </c>
      <c r="AB444" s="53">
        <v>0</v>
      </c>
      <c r="AC444" s="194">
        <v>227.203</v>
      </c>
      <c r="AD444" s="33">
        <v>0.91185000000000005</v>
      </c>
      <c r="AE444" s="34">
        <v>-2.4765999999999998E-3</v>
      </c>
      <c r="AF444" s="53">
        <v>3.2901000000000001E-6</v>
      </c>
      <c r="AG444" s="129">
        <v>0.16159999999999999</v>
      </c>
      <c r="AH444" s="25">
        <v>-6.7822000000000002E-5</v>
      </c>
      <c r="AI444" s="35">
        <v>-2.0440999999999999E-7</v>
      </c>
      <c r="AJ444" s="202">
        <v>67.569999999999993</v>
      </c>
      <c r="AK444" s="203">
        <v>0.38</v>
      </c>
      <c r="AL444" s="206">
        <v>51.837000000000003</v>
      </c>
      <c r="AM444" s="208">
        <v>1.2222</v>
      </c>
      <c r="AN444" s="240">
        <v>34.173456564468999</v>
      </c>
      <c r="AO444" s="70"/>
      <c r="AP444" s="70"/>
      <c r="AQ444" s="70"/>
      <c r="AR444" s="70"/>
      <c r="AS444" s="70"/>
      <c r="AT444" s="70"/>
      <c r="AU444" s="70"/>
      <c r="AV444" s="70"/>
      <c r="AW444" s="70"/>
      <c r="AX444" s="70"/>
      <c r="AY444" s="70"/>
      <c r="AZ444" s="70"/>
      <c r="BA444" s="70"/>
      <c r="BB444" s="70"/>
      <c r="BC444" s="70"/>
      <c r="BD444" s="70"/>
      <c r="BE444" s="70"/>
      <c r="BF444" s="70"/>
    </row>
    <row r="445" spans="1:58" x14ac:dyDescent="0.2">
      <c r="A445" s="11" t="s">
        <v>379</v>
      </c>
      <c r="B445" s="50" t="s">
        <v>271</v>
      </c>
      <c r="C445" s="50" t="s">
        <v>1348</v>
      </c>
      <c r="D445" s="50">
        <v>12</v>
      </c>
      <c r="E445" s="115">
        <v>5.3794290362500004</v>
      </c>
      <c r="F445" s="225">
        <f t="shared" si="26"/>
        <v>0.26170067867760238</v>
      </c>
      <c r="G445" s="95">
        <v>170.33799999999999</v>
      </c>
      <c r="H445" s="88">
        <v>643.91999999999996</v>
      </c>
      <c r="I445" s="85">
        <v>18.22</v>
      </c>
      <c r="J445" s="31">
        <v>6.9050000000000003E-4</v>
      </c>
      <c r="K445" s="104">
        <f t="shared" si="27"/>
        <v>246.86666666666667</v>
      </c>
      <c r="L445" s="52">
        <f t="shared" si="28"/>
        <v>0.23483105478582839</v>
      </c>
      <c r="M445" s="95">
        <v>0.46100000000000002</v>
      </c>
      <c r="N445" s="229">
        <v>334.26111111111106</v>
      </c>
      <c r="O445" s="229">
        <v>211.92</v>
      </c>
      <c r="P445" s="229">
        <v>44.21</v>
      </c>
      <c r="Q445" s="127">
        <v>-5.2161999999999997</v>
      </c>
      <c r="R445" s="134">
        <v>1044.5999999999999</v>
      </c>
      <c r="S445" s="33">
        <v>8.8999999999999999E-3</v>
      </c>
      <c r="T445" s="32">
        <v>-8.4516000000000005E-6</v>
      </c>
      <c r="U445" s="146">
        <v>0.2467</v>
      </c>
      <c r="V445" s="147">
        <v>0.25559999999999999</v>
      </c>
      <c r="W445" s="148">
        <v>0.28570000000000001</v>
      </c>
      <c r="X445" s="164">
        <v>25.526</v>
      </c>
      <c r="Y445" s="171">
        <v>-3533.3</v>
      </c>
      <c r="Z445" s="178">
        <v>-5.6619000000000002</v>
      </c>
      <c r="AA445" s="34">
        <v>0</v>
      </c>
      <c r="AB445" s="53">
        <v>0</v>
      </c>
      <c r="AC445" s="194">
        <v>213.00899999999999</v>
      </c>
      <c r="AD445" s="33">
        <v>0.98155999999999999</v>
      </c>
      <c r="AE445" s="34">
        <v>-2.5945999999999999E-3</v>
      </c>
      <c r="AF445" s="53">
        <v>3.3071999999999999E-6</v>
      </c>
      <c r="AG445" s="129">
        <v>0.15809999999999999</v>
      </c>
      <c r="AH445" s="25">
        <v>-5.8060000000000003E-5</v>
      </c>
      <c r="AI445" s="35">
        <v>-2.0690999999999999E-7</v>
      </c>
      <c r="AJ445" s="202">
        <v>67.483999999999995</v>
      </c>
      <c r="AK445" s="203">
        <v>0.38</v>
      </c>
      <c r="AL445" s="206">
        <v>51.539000000000001</v>
      </c>
      <c r="AM445" s="208">
        <v>1.2222</v>
      </c>
      <c r="AN445" s="240">
        <v>25.538214632473402</v>
      </c>
      <c r="AO445" s="70"/>
      <c r="AP445" s="70"/>
      <c r="AQ445" s="70"/>
      <c r="AR445" s="70"/>
      <c r="AS445" s="70"/>
      <c r="AT445" s="70"/>
      <c r="AU445" s="70"/>
      <c r="AV445" s="70"/>
      <c r="AW445" s="70"/>
      <c r="AX445" s="70"/>
      <c r="AY445" s="70"/>
      <c r="AZ445" s="70"/>
      <c r="BA445" s="70"/>
      <c r="BB445" s="70"/>
      <c r="BC445" s="70"/>
      <c r="BD445" s="70"/>
      <c r="BE445" s="70"/>
      <c r="BF445" s="70"/>
    </row>
    <row r="446" spans="1:58" x14ac:dyDescent="0.2">
      <c r="A446" s="11" t="s">
        <v>380</v>
      </c>
      <c r="B446" s="50" t="s">
        <v>271</v>
      </c>
      <c r="C446" s="50" t="s">
        <v>1349</v>
      </c>
      <c r="D446" s="50">
        <v>12</v>
      </c>
      <c r="E446" s="115">
        <v>3.7414556024999999</v>
      </c>
      <c r="F446" s="225">
        <f t="shared" si="26"/>
        <v>0.15871553506465161</v>
      </c>
      <c r="G446" s="95">
        <v>170.33799999999999</v>
      </c>
      <c r="H446" s="88">
        <v>644.34</v>
      </c>
      <c r="I446" s="85">
        <v>18.170000000000002</v>
      </c>
      <c r="J446" s="31">
        <v>6.8950000000000001E-4</v>
      </c>
      <c r="K446" s="104">
        <f t="shared" si="27"/>
        <v>247.22496371552973</v>
      </c>
      <c r="L446" s="52">
        <f t="shared" si="28"/>
        <v>0.23369479320713882</v>
      </c>
      <c r="M446" s="95">
        <v>0.49099999999999999</v>
      </c>
      <c r="N446" s="229">
        <v>335.92777777777775</v>
      </c>
      <c r="O446" s="229">
        <v>179.5</v>
      </c>
      <c r="P446" s="229">
        <v>44.24</v>
      </c>
      <c r="Q446" s="127">
        <v>-5.5182000000000002</v>
      </c>
      <c r="R446" s="134">
        <v>1088.0999999999999</v>
      </c>
      <c r="S446" s="33">
        <v>9.5999999999999992E-3</v>
      </c>
      <c r="T446" s="32">
        <v>-9.0461999999999999E-6</v>
      </c>
      <c r="U446" s="146">
        <v>0.24709999999999999</v>
      </c>
      <c r="V446" s="147">
        <v>0.25369999999999998</v>
      </c>
      <c r="W446" s="148">
        <v>0.28570000000000001</v>
      </c>
      <c r="X446" s="164">
        <v>25.72</v>
      </c>
      <c r="Y446" s="171">
        <v>-3593.7</v>
      </c>
      <c r="Z446" s="178">
        <v>-5.6986999999999997</v>
      </c>
      <c r="AA446" s="34">
        <v>0</v>
      </c>
      <c r="AB446" s="53">
        <v>0</v>
      </c>
      <c r="AC446" s="194">
        <v>228.28700000000001</v>
      </c>
      <c r="AD446" s="33">
        <v>0.90412000000000003</v>
      </c>
      <c r="AE446" s="34">
        <v>-2.4378999999999998E-3</v>
      </c>
      <c r="AF446" s="53">
        <v>3.2260000000000001E-6</v>
      </c>
      <c r="AG446" s="129">
        <v>0.16170000000000001</v>
      </c>
      <c r="AH446" s="25">
        <v>-6.7345E-5</v>
      </c>
      <c r="AI446" s="35">
        <v>-2.001E-7</v>
      </c>
      <c r="AJ446" s="202">
        <v>68.36</v>
      </c>
      <c r="AK446" s="203">
        <v>0.38</v>
      </c>
      <c r="AL446" s="206">
        <v>52.03</v>
      </c>
      <c r="AM446" s="208">
        <v>1.2222</v>
      </c>
      <c r="AN446" s="240">
        <v>27.9127152632669</v>
      </c>
      <c r="AO446" s="70"/>
      <c r="AP446" s="70"/>
      <c r="AQ446" s="70"/>
      <c r="AR446" s="70"/>
      <c r="AS446" s="70"/>
      <c r="AT446" s="70"/>
      <c r="AU446" s="70"/>
      <c r="AV446" s="70"/>
      <c r="AW446" s="70"/>
      <c r="AX446" s="70"/>
      <c r="AY446" s="70"/>
      <c r="AZ446" s="70"/>
      <c r="BA446" s="70"/>
      <c r="BB446" s="70"/>
      <c r="BC446" s="70"/>
      <c r="BD446" s="70"/>
      <c r="BE446" s="70"/>
      <c r="BF446" s="70"/>
    </row>
    <row r="447" spans="1:58" x14ac:dyDescent="0.2">
      <c r="A447" s="11" t="s">
        <v>381</v>
      </c>
      <c r="B447" s="50" t="s">
        <v>271</v>
      </c>
      <c r="C447" s="50" t="s">
        <v>1350</v>
      </c>
      <c r="D447" s="50">
        <v>12</v>
      </c>
      <c r="E447" s="115">
        <v>7.2741688875000001</v>
      </c>
      <c r="F447" s="225">
        <f t="shared" si="26"/>
        <v>0.38082962892158073</v>
      </c>
      <c r="G447" s="95">
        <v>170.33799999999999</v>
      </c>
      <c r="H447" s="88">
        <v>648.03</v>
      </c>
      <c r="I447" s="85">
        <v>18.22</v>
      </c>
      <c r="J447" s="31">
        <v>6.9050000000000003E-4</v>
      </c>
      <c r="K447" s="104">
        <f t="shared" si="27"/>
        <v>246.86666666666667</v>
      </c>
      <c r="L447" s="52">
        <f t="shared" si="28"/>
        <v>0.23334168602949029</v>
      </c>
      <c r="M447" s="95">
        <v>0.46100000000000002</v>
      </c>
      <c r="N447" s="229">
        <v>335.92777777777775</v>
      </c>
      <c r="O447" s="229">
        <v>211.92</v>
      </c>
      <c r="P447" s="229">
        <v>44.41</v>
      </c>
      <c r="Q447" s="127">
        <v>-5.2682000000000002</v>
      </c>
      <c r="R447" s="134">
        <v>1058.2</v>
      </c>
      <c r="S447" s="33">
        <v>8.8999999999999999E-3</v>
      </c>
      <c r="T447" s="32">
        <v>-8.4264999999999997E-6</v>
      </c>
      <c r="U447" s="146">
        <v>0.2467</v>
      </c>
      <c r="V447" s="147">
        <v>0.24660000000000001</v>
      </c>
      <c r="W447" s="148">
        <v>0.28570000000000001</v>
      </c>
      <c r="X447" s="164">
        <v>25.393000000000001</v>
      </c>
      <c r="Y447" s="171">
        <v>-3544.7</v>
      </c>
      <c r="Z447" s="178">
        <v>-5.6151</v>
      </c>
      <c r="AA447" s="34">
        <v>0</v>
      </c>
      <c r="AB447" s="53">
        <v>0</v>
      </c>
      <c r="AC447" s="194">
        <v>210.19300000000001</v>
      </c>
      <c r="AD447" s="33">
        <v>1.0026999999999999</v>
      </c>
      <c r="AE447" s="34">
        <v>-2.6476E-3</v>
      </c>
      <c r="AF447" s="53">
        <v>3.3637999999999999E-6</v>
      </c>
      <c r="AG447" s="129">
        <v>0.15820000000000001</v>
      </c>
      <c r="AH447" s="25">
        <v>-5.7912999999999999E-5</v>
      </c>
      <c r="AI447" s="35">
        <v>-2.0421E-7</v>
      </c>
      <c r="AJ447" s="202">
        <v>67.954999999999998</v>
      </c>
      <c r="AK447" s="203">
        <v>0.38</v>
      </c>
      <c r="AL447" s="206">
        <v>51.654000000000003</v>
      </c>
      <c r="AM447" s="208">
        <v>1.2222</v>
      </c>
      <c r="AN447" s="240">
        <v>20.384552939915402</v>
      </c>
      <c r="AO447" s="70"/>
      <c r="AP447" s="70"/>
      <c r="AQ447" s="70"/>
      <c r="AR447" s="70"/>
      <c r="AS447" s="70"/>
      <c r="AT447" s="70"/>
      <c r="AU447" s="70"/>
      <c r="AV447" s="70"/>
      <c r="AW447" s="70"/>
      <c r="AX447" s="70"/>
      <c r="AY447" s="70"/>
      <c r="AZ447" s="70"/>
      <c r="BA447" s="70"/>
      <c r="BB447" s="70"/>
      <c r="BC447" s="70"/>
      <c r="BD447" s="70"/>
      <c r="BE447" s="70"/>
      <c r="BF447" s="70"/>
    </row>
    <row r="448" spans="1:58" x14ac:dyDescent="0.2">
      <c r="A448" s="11" t="s">
        <v>382</v>
      </c>
      <c r="B448" s="50" t="s">
        <v>271</v>
      </c>
      <c r="C448" s="50" t="s">
        <v>1351</v>
      </c>
      <c r="D448" s="50">
        <v>12</v>
      </c>
      <c r="E448" s="115">
        <v>3.1214057099999999</v>
      </c>
      <c r="F448" s="225">
        <f t="shared" si="26"/>
        <v>0.11973082022705225</v>
      </c>
      <c r="G448" s="95">
        <v>170.33799999999999</v>
      </c>
      <c r="H448" s="88">
        <v>639.37</v>
      </c>
      <c r="I448" s="85">
        <v>18.05</v>
      </c>
      <c r="J448" s="31">
        <v>6.9550000000000005E-4</v>
      </c>
      <c r="K448" s="104">
        <f t="shared" si="27"/>
        <v>245.09064748201439</v>
      </c>
      <c r="L448" s="52">
        <f t="shared" si="28"/>
        <v>0.23599333402333678</v>
      </c>
      <c r="M448" s="95">
        <v>0.51900000000000002</v>
      </c>
      <c r="N448" s="229">
        <v>335.37222222222221</v>
      </c>
      <c r="O448" s="229">
        <v>194.5</v>
      </c>
      <c r="P448" s="229">
        <v>44.19</v>
      </c>
      <c r="Q448" s="127">
        <v>-5.0492999999999997</v>
      </c>
      <c r="R448" s="134">
        <v>936.5</v>
      </c>
      <c r="S448" s="33">
        <v>9.4000000000000004E-3</v>
      </c>
      <c r="T448" s="32">
        <v>-9.4143999999999992E-6</v>
      </c>
      <c r="U448" s="146">
        <v>0.24490000000000001</v>
      </c>
      <c r="V448" s="147">
        <v>0.25950000000000001</v>
      </c>
      <c r="W448" s="148">
        <v>0.28570000000000001</v>
      </c>
      <c r="X448" s="164">
        <v>26.071999999999999</v>
      </c>
      <c r="Y448" s="171">
        <v>-3634.9</v>
      </c>
      <c r="Z448" s="178">
        <v>-5.7934000000000001</v>
      </c>
      <c r="AA448" s="34">
        <v>0</v>
      </c>
      <c r="AB448" s="53">
        <v>0</v>
      </c>
      <c r="AC448" s="194">
        <v>221.941</v>
      </c>
      <c r="AD448" s="33">
        <v>0.98394999999999999</v>
      </c>
      <c r="AE448" s="34">
        <v>-2.6540999999999999E-3</v>
      </c>
      <c r="AF448" s="53">
        <v>3.4294999999999999E-6</v>
      </c>
      <c r="AG448" s="129">
        <v>0.1615</v>
      </c>
      <c r="AH448" s="25">
        <v>-6.2438000000000001E-5</v>
      </c>
      <c r="AI448" s="35">
        <v>-2.107E-7</v>
      </c>
      <c r="AJ448" s="202">
        <v>68.61</v>
      </c>
      <c r="AK448" s="203">
        <v>0.38</v>
      </c>
      <c r="AL448" s="206">
        <v>52.273000000000003</v>
      </c>
      <c r="AM448" s="208">
        <v>1.2222</v>
      </c>
      <c r="AN448" s="240">
        <v>34.5459988973168</v>
      </c>
      <c r="AO448" s="70"/>
      <c r="AP448" s="70"/>
      <c r="AQ448" s="70"/>
      <c r="AR448" s="70"/>
      <c r="AS448" s="70"/>
      <c r="AT448" s="70"/>
      <c r="AU448" s="70"/>
      <c r="AV448" s="70"/>
      <c r="AW448" s="70"/>
      <c r="AX448" s="70"/>
      <c r="AY448" s="70"/>
      <c r="AZ448" s="70"/>
      <c r="BA448" s="70"/>
      <c r="BB448" s="70"/>
      <c r="BC448" s="70"/>
      <c r="BD448" s="70"/>
      <c r="BE448" s="70"/>
      <c r="BF448" s="70"/>
    </row>
    <row r="449" spans="1:58" x14ac:dyDescent="0.2">
      <c r="A449" s="11" t="s">
        <v>383</v>
      </c>
      <c r="B449" s="50" t="s">
        <v>271</v>
      </c>
      <c r="C449" s="50" t="s">
        <v>1352</v>
      </c>
      <c r="D449" s="50">
        <v>12</v>
      </c>
      <c r="E449" s="115">
        <v>4.1582937624999996</v>
      </c>
      <c r="F449" s="225">
        <f t="shared" si="26"/>
        <v>0.18492361444276326</v>
      </c>
      <c r="G449" s="95">
        <v>170.33799999999999</v>
      </c>
      <c r="H449" s="88">
        <v>649.73</v>
      </c>
      <c r="I449" s="85">
        <v>18.09</v>
      </c>
      <c r="J449" s="31">
        <v>6.9649999999999996E-4</v>
      </c>
      <c r="K449" s="104">
        <f t="shared" si="27"/>
        <v>244.73850574712645</v>
      </c>
      <c r="L449" s="52">
        <f t="shared" si="28"/>
        <v>0.23307992323422538</v>
      </c>
      <c r="M449" s="95">
        <v>0.48899999999999999</v>
      </c>
      <c r="N449" s="229">
        <v>338.70555555555552</v>
      </c>
      <c r="O449" s="229">
        <v>226.92</v>
      </c>
      <c r="P449" s="229">
        <v>44.18</v>
      </c>
      <c r="Q449" s="127">
        <v>-4.8131000000000004</v>
      </c>
      <c r="R449" s="134">
        <v>920.19</v>
      </c>
      <c r="S449" s="33">
        <v>8.6999999999999994E-3</v>
      </c>
      <c r="T449" s="32">
        <v>-8.5956999999999997E-6</v>
      </c>
      <c r="U449" s="146">
        <v>0.24460000000000001</v>
      </c>
      <c r="V449" s="147">
        <v>0.25729999999999997</v>
      </c>
      <c r="W449" s="148">
        <v>0.28570000000000001</v>
      </c>
      <c r="X449" s="164">
        <v>25.521000000000001</v>
      </c>
      <c r="Y449" s="171">
        <v>-3605</v>
      </c>
      <c r="Z449" s="178">
        <v>-5.6315999999999997</v>
      </c>
      <c r="AA449" s="34">
        <v>0</v>
      </c>
      <c r="AB449" s="53">
        <v>0</v>
      </c>
      <c r="AC449" s="194">
        <v>209.17699999999999</v>
      </c>
      <c r="AD449" s="33">
        <v>1.0418000000000001</v>
      </c>
      <c r="AE449" s="34">
        <v>-2.7231E-3</v>
      </c>
      <c r="AF449" s="53">
        <v>3.3728999999999999E-6</v>
      </c>
      <c r="AG449" s="129">
        <v>0.15790000000000001</v>
      </c>
      <c r="AH449" s="25">
        <v>-5.2172000000000001E-5</v>
      </c>
      <c r="AI449" s="35">
        <v>-2.1080999999999999E-7</v>
      </c>
      <c r="AJ449" s="202">
        <v>68.998999999999995</v>
      </c>
      <c r="AK449" s="203">
        <v>0.38</v>
      </c>
      <c r="AL449" s="206">
        <v>52.079000000000001</v>
      </c>
      <c r="AM449" s="208">
        <v>1.2222</v>
      </c>
      <c r="AN449" s="240">
        <v>38.774460353117803</v>
      </c>
      <c r="AO449" s="70"/>
      <c r="AP449" s="70"/>
      <c r="AQ449" s="70"/>
      <c r="AR449" s="70"/>
      <c r="AS449" s="70"/>
      <c r="AT449" s="70"/>
      <c r="AU449" s="70"/>
      <c r="AV449" s="70"/>
      <c r="AW449" s="70"/>
      <c r="AX449" s="70"/>
      <c r="AY449" s="70"/>
      <c r="AZ449" s="70"/>
      <c r="BA449" s="70"/>
      <c r="BB449" s="70"/>
      <c r="BC449" s="70"/>
      <c r="BD449" s="70"/>
      <c r="BE449" s="70"/>
      <c r="BF449" s="70"/>
    </row>
    <row r="450" spans="1:58" x14ac:dyDescent="0.2">
      <c r="A450" s="11" t="s">
        <v>384</v>
      </c>
      <c r="B450" s="50" t="s">
        <v>271</v>
      </c>
      <c r="C450" s="50" t="s">
        <v>1353</v>
      </c>
      <c r="D450" s="50">
        <v>12</v>
      </c>
      <c r="E450" s="115">
        <v>3.5004782974999999</v>
      </c>
      <c r="F450" s="225">
        <f t="shared" si="26"/>
        <v>0.14356444540010788</v>
      </c>
      <c r="G450" s="95">
        <v>170.33799999999999</v>
      </c>
      <c r="H450" s="88">
        <v>642.08000000000004</v>
      </c>
      <c r="I450" s="85">
        <v>18.05</v>
      </c>
      <c r="J450" s="31">
        <v>6.9550000000000005E-4</v>
      </c>
      <c r="K450" s="104">
        <f t="shared" si="27"/>
        <v>245.09064748201439</v>
      </c>
      <c r="L450" s="52">
        <f t="shared" si="28"/>
        <v>0.2349972869027237</v>
      </c>
      <c r="M450" s="95">
        <v>0.51900000000000002</v>
      </c>
      <c r="N450" s="229">
        <v>336.48333333333329</v>
      </c>
      <c r="O450" s="229">
        <v>194.5</v>
      </c>
      <c r="P450" s="229">
        <v>44.2</v>
      </c>
      <c r="Q450" s="127">
        <v>-5.0640000000000001</v>
      </c>
      <c r="R450" s="134">
        <v>943.13</v>
      </c>
      <c r="S450" s="33">
        <v>9.4000000000000004E-3</v>
      </c>
      <c r="T450" s="32">
        <v>-9.3503999999999994E-6</v>
      </c>
      <c r="U450" s="146">
        <v>0.24490000000000001</v>
      </c>
      <c r="V450" s="147">
        <v>0.25950000000000001</v>
      </c>
      <c r="W450" s="148">
        <v>0.28570000000000001</v>
      </c>
      <c r="X450" s="164">
        <v>25.981000000000002</v>
      </c>
      <c r="Y450" s="171">
        <v>-3642.7</v>
      </c>
      <c r="Z450" s="178">
        <v>-5.7615999999999996</v>
      </c>
      <c r="AA450" s="34">
        <v>0</v>
      </c>
      <c r="AB450" s="53">
        <v>0</v>
      </c>
      <c r="AC450" s="194">
        <v>223.334</v>
      </c>
      <c r="AD450" s="33">
        <v>0.97345999999999999</v>
      </c>
      <c r="AE450" s="34">
        <v>-2.6161999999999999E-3</v>
      </c>
      <c r="AF450" s="53">
        <v>3.3762E-6</v>
      </c>
      <c r="AG450" s="129">
        <v>0.16159999999999999</v>
      </c>
      <c r="AH450" s="25">
        <v>-6.2297000000000003E-5</v>
      </c>
      <c r="AI450" s="35">
        <v>-2.0889000000000001E-7</v>
      </c>
      <c r="AJ450" s="202">
        <v>68.929000000000002</v>
      </c>
      <c r="AK450" s="203">
        <v>0.38</v>
      </c>
      <c r="AL450" s="206">
        <v>52.35</v>
      </c>
      <c r="AM450" s="208">
        <v>1.2222</v>
      </c>
      <c r="AN450" s="240">
        <v>44.001893258591103</v>
      </c>
      <c r="AO450" s="70"/>
      <c r="AP450" s="70"/>
      <c r="AQ450" s="70"/>
      <c r="AR450" s="70"/>
      <c r="AS450" s="70"/>
      <c r="AT450" s="70"/>
      <c r="AU450" s="70"/>
      <c r="AV450" s="70"/>
      <c r="AW450" s="70"/>
      <c r="AX450" s="70"/>
      <c r="AY450" s="70"/>
      <c r="AZ450" s="70"/>
      <c r="BA450" s="70"/>
      <c r="BB450" s="70"/>
      <c r="BC450" s="70"/>
      <c r="BD450" s="70"/>
      <c r="BE450" s="70"/>
      <c r="BF450" s="70"/>
    </row>
    <row r="451" spans="1:58" x14ac:dyDescent="0.2">
      <c r="A451" s="11" t="s">
        <v>385</v>
      </c>
      <c r="B451" s="50" t="s">
        <v>271</v>
      </c>
      <c r="C451" s="50" t="s">
        <v>1354</v>
      </c>
      <c r="D451" s="50">
        <v>12</v>
      </c>
      <c r="E451" s="115">
        <v>2.8199183925</v>
      </c>
      <c r="F451" s="225">
        <f t="shared" si="26"/>
        <v>0.10077525351853893</v>
      </c>
      <c r="G451" s="95">
        <v>170.33799999999999</v>
      </c>
      <c r="H451" s="88">
        <v>640.72</v>
      </c>
      <c r="I451" s="85">
        <v>18.05</v>
      </c>
      <c r="J451" s="31">
        <v>6.9550000000000005E-4</v>
      </c>
      <c r="K451" s="104">
        <f t="shared" si="27"/>
        <v>245.09064748201439</v>
      </c>
      <c r="L451" s="52">
        <f t="shared" si="28"/>
        <v>0.23549609497830695</v>
      </c>
      <c r="M451" s="95">
        <v>0.51900000000000002</v>
      </c>
      <c r="N451" s="229">
        <v>335.92777777777775</v>
      </c>
      <c r="O451" s="229">
        <v>194.5</v>
      </c>
      <c r="P451" s="229">
        <v>44.22</v>
      </c>
      <c r="Q451" s="127">
        <v>-5.0568</v>
      </c>
      <c r="R451" s="134">
        <v>939.84</v>
      </c>
      <c r="S451" s="33">
        <v>9.4000000000000004E-3</v>
      </c>
      <c r="T451" s="32">
        <v>-9.3825000000000004E-6</v>
      </c>
      <c r="U451" s="146">
        <v>0.24490000000000001</v>
      </c>
      <c r="V451" s="147">
        <v>0.25700000000000001</v>
      </c>
      <c r="W451" s="148">
        <v>0.28570000000000001</v>
      </c>
      <c r="X451" s="164">
        <v>26.026</v>
      </c>
      <c r="Y451" s="171">
        <v>-3638.8</v>
      </c>
      <c r="Z451" s="178">
        <v>-5.7774000000000001</v>
      </c>
      <c r="AA451" s="34">
        <v>0</v>
      </c>
      <c r="AB451" s="53">
        <v>0</v>
      </c>
      <c r="AC451" s="194">
        <v>221.31</v>
      </c>
      <c r="AD451" s="33">
        <v>0.98887999999999998</v>
      </c>
      <c r="AE451" s="34">
        <v>-2.6657E-3</v>
      </c>
      <c r="AF451" s="53">
        <v>3.4410000000000002E-6</v>
      </c>
      <c r="AG451" s="129">
        <v>0.1615</v>
      </c>
      <c r="AH451" s="25">
        <v>-6.2367999999999996E-5</v>
      </c>
      <c r="AI451" s="35">
        <v>-2.0979E-7</v>
      </c>
      <c r="AJ451" s="202">
        <v>68.77</v>
      </c>
      <c r="AK451" s="203">
        <v>0.38</v>
      </c>
      <c r="AL451" s="206">
        <v>52.311</v>
      </c>
      <c r="AM451" s="208">
        <v>1.2222</v>
      </c>
      <c r="AN451" s="240">
        <v>34.084699386633503</v>
      </c>
      <c r="AO451" s="70"/>
      <c r="AP451" s="70"/>
      <c r="AQ451" s="70"/>
      <c r="AR451" s="70"/>
      <c r="AS451" s="70"/>
      <c r="AT451" s="70"/>
      <c r="AU451" s="70"/>
      <c r="AV451" s="70"/>
      <c r="AW451" s="70"/>
      <c r="AX451" s="70"/>
      <c r="AY451" s="70"/>
      <c r="AZ451" s="70"/>
      <c r="BA451" s="70"/>
      <c r="BB451" s="70"/>
      <c r="BC451" s="70"/>
      <c r="BD451" s="70"/>
      <c r="BE451" s="70"/>
      <c r="BF451" s="70"/>
    </row>
    <row r="452" spans="1:58" x14ac:dyDescent="0.2">
      <c r="A452" s="11" t="s">
        <v>386</v>
      </c>
      <c r="B452" s="50" t="s">
        <v>271</v>
      </c>
      <c r="C452" s="50" t="s">
        <v>1355</v>
      </c>
      <c r="D452" s="50">
        <v>12</v>
      </c>
      <c r="E452" s="115">
        <v>5.7852950400000003</v>
      </c>
      <c r="F452" s="225">
        <f t="shared" ref="F452:F515" si="29">(E452-MIN($E$324:$E$677))/(MAX($E$324:$E$677)-MIN($E$324:$E$677))</f>
        <v>0.28721890004955397</v>
      </c>
      <c r="G452" s="95">
        <v>170.33799999999999</v>
      </c>
      <c r="H452" s="88">
        <v>638.89</v>
      </c>
      <c r="I452" s="85">
        <v>18.170000000000002</v>
      </c>
      <c r="J452" s="31">
        <v>6.8950000000000001E-4</v>
      </c>
      <c r="K452" s="104">
        <f t="shared" si="27"/>
        <v>247.22496371552973</v>
      </c>
      <c r="L452" s="52">
        <f t="shared" si="28"/>
        <v>0.23568830793264542</v>
      </c>
      <c r="M452" s="95">
        <v>0.49099999999999999</v>
      </c>
      <c r="N452" s="229">
        <v>333.70555555555552</v>
      </c>
      <c r="O452" s="229">
        <v>179.5</v>
      </c>
      <c r="P452" s="229">
        <v>44.23</v>
      </c>
      <c r="Q452" s="127">
        <v>-4.8266</v>
      </c>
      <c r="R452" s="134">
        <v>903.46</v>
      </c>
      <c r="S452" s="33">
        <v>8.8999999999999999E-3</v>
      </c>
      <c r="T452" s="32">
        <v>-8.9615000000000005E-6</v>
      </c>
      <c r="U452" s="146">
        <v>0.24709999999999999</v>
      </c>
      <c r="V452" s="147">
        <v>0.26050000000000001</v>
      </c>
      <c r="W452" s="148">
        <v>0.28570000000000001</v>
      </c>
      <c r="X452" s="164">
        <v>25.901</v>
      </c>
      <c r="Y452" s="171">
        <v>-3578.4</v>
      </c>
      <c r="Z452" s="178">
        <v>-5.7622999999999998</v>
      </c>
      <c r="AA452" s="34">
        <v>0</v>
      </c>
      <c r="AB452" s="53">
        <v>0</v>
      </c>
      <c r="AC452" s="194">
        <v>229.036</v>
      </c>
      <c r="AD452" s="33">
        <v>0.89792000000000005</v>
      </c>
      <c r="AE452" s="34">
        <v>-2.431E-3</v>
      </c>
      <c r="AF452" s="53">
        <v>3.2287000000000001E-6</v>
      </c>
      <c r="AG452" s="129">
        <v>0.16159999999999999</v>
      </c>
      <c r="AH452" s="25">
        <v>-6.7725999999999995E-5</v>
      </c>
      <c r="AI452" s="35">
        <v>-2.0354000000000001E-7</v>
      </c>
      <c r="AJ452" s="202">
        <v>67.727999999999994</v>
      </c>
      <c r="AK452" s="203">
        <v>0.38</v>
      </c>
      <c r="AL452" s="206">
        <v>51.875999999999998</v>
      </c>
      <c r="AM452" s="208">
        <v>1.2222</v>
      </c>
      <c r="AN452" s="240">
        <v>34.528351622394602</v>
      </c>
      <c r="AO452" s="70"/>
      <c r="AP452" s="70"/>
      <c r="AQ452" s="70"/>
      <c r="AR452" s="70"/>
      <c r="AS452" s="70"/>
      <c r="AT452" s="70"/>
      <c r="AU452" s="70"/>
      <c r="AV452" s="70"/>
      <c r="AW452" s="70"/>
      <c r="AX452" s="70"/>
      <c r="AY452" s="70"/>
      <c r="AZ452" s="70"/>
      <c r="BA452" s="70"/>
      <c r="BB452" s="70"/>
      <c r="BC452" s="70"/>
      <c r="BD452" s="70"/>
      <c r="BE452" s="70"/>
      <c r="BF452" s="70"/>
    </row>
    <row r="453" spans="1:58" x14ac:dyDescent="0.2">
      <c r="A453" s="11" t="s">
        <v>387</v>
      </c>
      <c r="B453" s="50" t="s">
        <v>271</v>
      </c>
      <c r="C453" s="50" t="s">
        <v>1356</v>
      </c>
      <c r="D453" s="50">
        <v>12</v>
      </c>
      <c r="E453" s="115">
        <v>5.6561291875000004</v>
      </c>
      <c r="F453" s="225">
        <f t="shared" si="29"/>
        <v>0.27909778917222577</v>
      </c>
      <c r="G453" s="95">
        <v>170.33799999999999</v>
      </c>
      <c r="H453" s="88">
        <v>639.80999999999995</v>
      </c>
      <c r="I453" s="85">
        <v>18.22</v>
      </c>
      <c r="J453" s="31">
        <v>6.9050000000000003E-4</v>
      </c>
      <c r="K453" s="104">
        <f t="shared" si="27"/>
        <v>246.86666666666667</v>
      </c>
      <c r="L453" s="52">
        <f t="shared" si="28"/>
        <v>0.23633955830276271</v>
      </c>
      <c r="M453" s="95">
        <v>0.46100000000000002</v>
      </c>
      <c r="N453" s="229">
        <v>332.03888888888889</v>
      </c>
      <c r="O453" s="229">
        <v>211.92</v>
      </c>
      <c r="P453" s="229">
        <v>44.22</v>
      </c>
      <c r="Q453" s="127">
        <v>-5.1588000000000003</v>
      </c>
      <c r="R453" s="134">
        <v>1030.3</v>
      </c>
      <c r="S453" s="33">
        <v>8.8000000000000005E-3</v>
      </c>
      <c r="T453" s="32">
        <v>-8.4690999999999999E-6</v>
      </c>
      <c r="U453" s="146">
        <v>0.2467</v>
      </c>
      <c r="V453" s="147">
        <v>0.25540000000000002</v>
      </c>
      <c r="W453" s="148">
        <v>0.28570000000000001</v>
      </c>
      <c r="X453" s="164">
        <v>25.661000000000001</v>
      </c>
      <c r="Y453" s="171">
        <v>-3522.1</v>
      </c>
      <c r="Z453" s="178">
        <v>-5.7095000000000002</v>
      </c>
      <c r="AA453" s="34">
        <v>0</v>
      </c>
      <c r="AB453" s="53">
        <v>0</v>
      </c>
      <c r="AC453" s="194">
        <v>210.791</v>
      </c>
      <c r="AD453" s="33">
        <v>0.99846999999999997</v>
      </c>
      <c r="AE453" s="34">
        <v>-2.6540999999999999E-3</v>
      </c>
      <c r="AF453" s="53">
        <v>3.3892999999999999E-6</v>
      </c>
      <c r="AG453" s="129">
        <v>0.158</v>
      </c>
      <c r="AH453" s="25">
        <v>-5.8205000000000003E-5</v>
      </c>
      <c r="AI453" s="35">
        <v>-2.0968000000000001E-7</v>
      </c>
      <c r="AJ453" s="202">
        <v>67.012</v>
      </c>
      <c r="AK453" s="203">
        <v>0.38</v>
      </c>
      <c r="AL453" s="206">
        <v>51.423999999999999</v>
      </c>
      <c r="AM453" s="208">
        <v>1.2222</v>
      </c>
      <c r="AN453" s="240">
        <v>23.486760593495401</v>
      </c>
      <c r="AO453" s="70"/>
      <c r="AP453" s="70"/>
      <c r="AQ453" s="70"/>
      <c r="AR453" s="70"/>
      <c r="AS453" s="70"/>
      <c r="AT453" s="70"/>
      <c r="AU453" s="70"/>
      <c r="AV453" s="70"/>
      <c r="AW453" s="70"/>
      <c r="AX453" s="70"/>
      <c r="AY453" s="70"/>
      <c r="AZ453" s="70"/>
      <c r="BA453" s="70"/>
      <c r="BB453" s="70"/>
      <c r="BC453" s="70"/>
      <c r="BD453" s="70"/>
      <c r="BE453" s="70"/>
      <c r="BF453" s="70"/>
    </row>
    <row r="454" spans="1:58" x14ac:dyDescent="0.2">
      <c r="A454" s="12" t="s">
        <v>388</v>
      </c>
      <c r="B454" s="50" t="s">
        <v>271</v>
      </c>
      <c r="C454" s="50" t="s">
        <v>1357</v>
      </c>
      <c r="D454" s="50">
        <v>12</v>
      </c>
      <c r="E454" s="115">
        <v>4.4945357250000004</v>
      </c>
      <c r="F454" s="225">
        <f t="shared" si="29"/>
        <v>0.20606432776769509</v>
      </c>
      <c r="G454" s="95">
        <v>170.33799999999999</v>
      </c>
      <c r="H454" s="85">
        <v>653.51</v>
      </c>
      <c r="I454" s="85">
        <v>18.22</v>
      </c>
      <c r="J454" s="31">
        <v>6.9050000000000003E-4</v>
      </c>
      <c r="K454" s="104">
        <f t="shared" si="27"/>
        <v>246.86666666666667</v>
      </c>
      <c r="L454" s="52">
        <f t="shared" si="28"/>
        <v>0.23138500221525396</v>
      </c>
      <c r="M454" s="95">
        <v>0.46100000000000002</v>
      </c>
      <c r="N454" s="229">
        <v>338.70555555555552</v>
      </c>
      <c r="O454" s="229">
        <v>211.92</v>
      </c>
      <c r="P454" s="229">
        <v>44.3</v>
      </c>
      <c r="Q454" s="127">
        <v>-5.33</v>
      </c>
      <c r="R454" s="134">
        <v>1075.3</v>
      </c>
      <c r="S454" s="33">
        <v>8.9999999999999993E-3</v>
      </c>
      <c r="T454" s="32">
        <v>-8.3828000000000004E-6</v>
      </c>
      <c r="U454" s="146">
        <v>0.2467</v>
      </c>
      <c r="V454" s="147">
        <v>0.2492</v>
      </c>
      <c r="W454" s="148">
        <v>0.28570000000000001</v>
      </c>
      <c r="X454" s="164">
        <v>25.218</v>
      </c>
      <c r="Y454" s="171">
        <v>-3559.9</v>
      </c>
      <c r="Z454" s="178">
        <v>-5.5537999999999998</v>
      </c>
      <c r="AA454" s="34">
        <v>0</v>
      </c>
      <c r="AB454" s="53">
        <v>0</v>
      </c>
      <c r="AC454" s="194">
        <v>214.39</v>
      </c>
      <c r="AD454" s="33">
        <v>0.97106000000000003</v>
      </c>
      <c r="AE454" s="34">
        <v>-2.5422000000000001E-3</v>
      </c>
      <c r="AF454" s="53">
        <v>3.2231999999999999E-6</v>
      </c>
      <c r="AG454" s="129">
        <v>0.1583</v>
      </c>
      <c r="AH454" s="25">
        <v>-5.7713000000000001E-5</v>
      </c>
      <c r="AI454" s="35">
        <v>-2.0069000000000001E-7</v>
      </c>
      <c r="AJ454" s="202">
        <v>68.584999999999994</v>
      </c>
      <c r="AK454" s="203">
        <v>0.38</v>
      </c>
      <c r="AL454" s="206">
        <v>51.805999999999997</v>
      </c>
      <c r="AM454" s="208">
        <v>1.2222</v>
      </c>
      <c r="AN454" s="240">
        <v>19.706439467157001</v>
      </c>
      <c r="AO454" s="70"/>
      <c r="AP454" s="70"/>
      <c r="AQ454" s="70"/>
      <c r="AR454" s="70"/>
      <c r="AS454" s="70"/>
      <c r="AT454" s="70"/>
      <c r="AU454" s="70"/>
      <c r="AV454" s="70"/>
      <c r="AW454" s="70"/>
      <c r="AX454" s="70"/>
      <c r="AY454" s="70"/>
      <c r="AZ454" s="70"/>
      <c r="BA454" s="70"/>
      <c r="BB454" s="70"/>
      <c r="BC454" s="70"/>
      <c r="BD454" s="70"/>
      <c r="BE454" s="70"/>
      <c r="BF454" s="70"/>
    </row>
    <row r="455" spans="1:58" x14ac:dyDescent="0.2">
      <c r="A455" s="66" t="s">
        <v>389</v>
      </c>
      <c r="B455" s="50" t="s">
        <v>271</v>
      </c>
      <c r="C455" s="50" t="s">
        <v>1358</v>
      </c>
      <c r="D455" s="50">
        <v>12</v>
      </c>
      <c r="E455" s="115">
        <v>4.7272974187500001</v>
      </c>
      <c r="F455" s="225">
        <f t="shared" si="29"/>
        <v>0.22069887309335268</v>
      </c>
      <c r="G455" s="95">
        <v>170.33799999999999</v>
      </c>
      <c r="H455" s="85">
        <v>634.79999999999995</v>
      </c>
      <c r="I455" s="111">
        <v>18.260231993329398</v>
      </c>
      <c r="J455" s="78">
        <v>6.8650232458363001E-4</v>
      </c>
      <c r="K455" s="87">
        <f t="shared" si="27"/>
        <v>248.30612244897958</v>
      </c>
      <c r="L455" s="97">
        <f t="shared" si="28"/>
        <v>0.23734383239815809</v>
      </c>
      <c r="M455" s="106">
        <v>0.48744679096957999</v>
      </c>
      <c r="N455" s="232">
        <v>331.48333333333329</v>
      </c>
      <c r="O455" s="232">
        <v>179.5</v>
      </c>
      <c r="P455" s="232">
        <v>44.2</v>
      </c>
      <c r="Q455" s="127">
        <v>-5.3930999999999996</v>
      </c>
      <c r="R455" s="134">
        <v>1055.5999999999999</v>
      </c>
      <c r="S455" s="33">
        <v>9.4999999999999998E-3</v>
      </c>
      <c r="T455" s="32">
        <v>-9.1160000000000005E-6</v>
      </c>
      <c r="U455" s="146">
        <v>0.24709999999999999</v>
      </c>
      <c r="V455" s="147">
        <v>0.2576</v>
      </c>
      <c r="W455" s="148">
        <v>0.28570000000000001</v>
      </c>
      <c r="X455" s="164">
        <v>26.039000000000001</v>
      </c>
      <c r="Y455" s="171">
        <v>-3566.9</v>
      </c>
      <c r="Z455" s="178">
        <v>-5.8108000000000004</v>
      </c>
      <c r="AA455" s="34">
        <v>0</v>
      </c>
      <c r="AB455" s="53">
        <v>0</v>
      </c>
      <c r="AC455" s="194">
        <v>225.744</v>
      </c>
      <c r="AD455" s="33">
        <v>0.92286999999999997</v>
      </c>
      <c r="AE455" s="34">
        <v>-2.5165000000000001E-3</v>
      </c>
      <c r="AF455" s="53">
        <v>3.3473999999999999E-6</v>
      </c>
      <c r="AG455" s="129">
        <v>0.16159999999999999</v>
      </c>
      <c r="AH455" s="25">
        <v>-6.8013000000000001E-5</v>
      </c>
      <c r="AI455" s="35">
        <v>-2.0618000000000001E-7</v>
      </c>
      <c r="AJ455" s="202">
        <v>67.253</v>
      </c>
      <c r="AK455" s="203">
        <v>0.38</v>
      </c>
      <c r="AL455" s="206">
        <v>51.759</v>
      </c>
      <c r="AM455" s="208">
        <v>1.2222</v>
      </c>
      <c r="AN455" s="240">
        <v>26.883711929799802</v>
      </c>
      <c r="AO455" s="70"/>
      <c r="AP455" s="70"/>
      <c r="AQ455" s="70"/>
      <c r="AR455" s="70"/>
      <c r="AS455" s="70"/>
      <c r="AT455" s="70"/>
      <c r="AU455" s="70"/>
      <c r="AV455" s="70"/>
      <c r="AW455" s="70"/>
      <c r="AX455" s="70"/>
      <c r="AY455" s="70"/>
      <c r="AZ455" s="70"/>
      <c r="BA455" s="70"/>
      <c r="BB455" s="70"/>
      <c r="BC455" s="70"/>
      <c r="BD455" s="70"/>
      <c r="BE455" s="70"/>
      <c r="BF455" s="70"/>
    </row>
    <row r="456" spans="1:58" x14ac:dyDescent="0.2">
      <c r="A456" s="66" t="s">
        <v>390</v>
      </c>
      <c r="B456" s="50" t="s">
        <v>271</v>
      </c>
      <c r="C456" s="50" t="s">
        <v>1359</v>
      </c>
      <c r="D456" s="50">
        <v>12</v>
      </c>
      <c r="E456" s="115">
        <v>3.7417423725000001</v>
      </c>
      <c r="F456" s="225">
        <f t="shared" si="29"/>
        <v>0.15873356530191027</v>
      </c>
      <c r="G456" s="95">
        <v>170.33799999999999</v>
      </c>
      <c r="H456" s="85">
        <v>641.61</v>
      </c>
      <c r="I456" s="111">
        <v>17.9451713148942</v>
      </c>
      <c r="J456" s="78">
        <v>6.9391939915310996E-4</v>
      </c>
      <c r="K456" s="87">
        <f t="shared" si="27"/>
        <v>245.79797979797979</v>
      </c>
      <c r="L456" s="97">
        <f t="shared" si="28"/>
        <v>0.23306364214268729</v>
      </c>
      <c r="M456" s="106">
        <v>0.492382195965541</v>
      </c>
      <c r="N456" s="232">
        <v>334.81666666666666</v>
      </c>
      <c r="O456" s="232">
        <v>179.5</v>
      </c>
      <c r="P456" s="232">
        <v>44.28</v>
      </c>
      <c r="Q456" s="127">
        <v>-5.4855999999999998</v>
      </c>
      <c r="R456" s="134">
        <v>1079.2</v>
      </c>
      <c r="S456" s="33">
        <v>9.5999999999999992E-3</v>
      </c>
      <c r="T456" s="32">
        <v>-9.0704000000000004E-6</v>
      </c>
      <c r="U456" s="146">
        <v>0.24709999999999999</v>
      </c>
      <c r="V456" s="147">
        <v>0.25340000000000001</v>
      </c>
      <c r="W456" s="148">
        <v>0.28570000000000001</v>
      </c>
      <c r="X456" s="164">
        <v>25.81</v>
      </c>
      <c r="Y456" s="171">
        <v>-3586</v>
      </c>
      <c r="Z456" s="178">
        <v>-5.7302999999999997</v>
      </c>
      <c r="AA456" s="34">
        <v>0</v>
      </c>
      <c r="AB456" s="53">
        <v>0</v>
      </c>
      <c r="AC456" s="194">
        <v>226.858</v>
      </c>
      <c r="AD456" s="33">
        <v>0.91481999999999997</v>
      </c>
      <c r="AE456" s="34">
        <v>-2.4765E-3</v>
      </c>
      <c r="AF456" s="53">
        <v>3.2812E-6</v>
      </c>
      <c r="AG456" s="129">
        <v>0.16170000000000001</v>
      </c>
      <c r="AH456" s="25">
        <v>-6.7535999999999998E-5</v>
      </c>
      <c r="AI456" s="35">
        <v>-2.0181000000000001E-7</v>
      </c>
      <c r="AJ456" s="202">
        <v>68.043999999999997</v>
      </c>
      <c r="AK456" s="203">
        <v>0.38</v>
      </c>
      <c r="AL456" s="206">
        <v>51.953000000000003</v>
      </c>
      <c r="AM456" s="208">
        <v>1.2222</v>
      </c>
      <c r="AN456" s="240">
        <v>22.2406228910483</v>
      </c>
      <c r="AO456" s="70"/>
      <c r="AP456" s="70"/>
      <c r="AQ456" s="70"/>
      <c r="AR456" s="70"/>
      <c r="AS456" s="70"/>
      <c r="AT456" s="70"/>
      <c r="AU456" s="70"/>
      <c r="AV456" s="70"/>
      <c r="AW456" s="70"/>
      <c r="AX456" s="70"/>
      <c r="AY456" s="70"/>
      <c r="AZ456" s="70"/>
      <c r="BA456" s="70"/>
      <c r="BB456" s="70"/>
      <c r="BC456" s="70"/>
      <c r="BD456" s="70"/>
      <c r="BE456" s="70"/>
      <c r="BF456" s="70"/>
    </row>
    <row r="457" spans="1:58" x14ac:dyDescent="0.2">
      <c r="A457" s="11" t="s">
        <v>391</v>
      </c>
      <c r="B457" s="50" t="s">
        <v>271</v>
      </c>
      <c r="C457" s="50" t="s">
        <v>1360</v>
      </c>
      <c r="D457" s="50">
        <v>12</v>
      </c>
      <c r="E457" s="115">
        <v>6.7115290300000003</v>
      </c>
      <c r="F457" s="225">
        <f t="shared" si="29"/>
        <v>0.34545448465300077</v>
      </c>
      <c r="G457" s="95">
        <v>170.33799999999999</v>
      </c>
      <c r="H457" s="88">
        <v>630.72</v>
      </c>
      <c r="I457" s="85">
        <v>18.170000000000002</v>
      </c>
      <c r="J457" s="31">
        <v>6.8950000000000001E-4</v>
      </c>
      <c r="K457" s="104">
        <f t="shared" si="27"/>
        <v>247.22496371552973</v>
      </c>
      <c r="L457" s="52">
        <f t="shared" si="28"/>
        <v>0.23874128465101443</v>
      </c>
      <c r="M457" s="95">
        <v>0.49099999999999999</v>
      </c>
      <c r="N457" s="229">
        <v>329.81666666666666</v>
      </c>
      <c r="O457" s="229">
        <v>179.5</v>
      </c>
      <c r="P457" s="229">
        <v>44.36</v>
      </c>
      <c r="Q457" s="127">
        <v>-5.3295000000000003</v>
      </c>
      <c r="R457" s="134">
        <v>1040.3</v>
      </c>
      <c r="S457" s="33">
        <v>9.4000000000000004E-3</v>
      </c>
      <c r="T457" s="32">
        <v>-9.1316000000000008E-6</v>
      </c>
      <c r="U457" s="146">
        <v>0.24709999999999999</v>
      </c>
      <c r="V457" s="147">
        <v>0.253</v>
      </c>
      <c r="W457" s="148">
        <v>0.28570000000000001</v>
      </c>
      <c r="X457" s="164">
        <v>26.178999999999998</v>
      </c>
      <c r="Y457" s="171">
        <v>-3555.5</v>
      </c>
      <c r="Z457" s="178">
        <v>-5.8601999999999999</v>
      </c>
      <c r="AA457" s="34">
        <v>0</v>
      </c>
      <c r="AB457" s="53">
        <v>0</v>
      </c>
      <c r="AC457" s="194">
        <v>221.518</v>
      </c>
      <c r="AD457" s="33">
        <v>0.95526999999999995</v>
      </c>
      <c r="AE457" s="34">
        <v>-2.6256999999999999E-3</v>
      </c>
      <c r="AF457" s="53">
        <v>3.4972000000000002E-6</v>
      </c>
      <c r="AG457" s="129">
        <v>0.1615</v>
      </c>
      <c r="AH457" s="25">
        <v>-6.8300999999999995E-5</v>
      </c>
      <c r="AI457" s="35">
        <v>-2.0886999999999999E-7</v>
      </c>
      <c r="AJ457" s="202">
        <v>66.78</v>
      </c>
      <c r="AK457" s="203">
        <v>0.38</v>
      </c>
      <c r="AL457" s="206">
        <v>51.643000000000001</v>
      </c>
      <c r="AM457" s="208">
        <v>1.2222</v>
      </c>
      <c r="AN457" s="240">
        <v>23.753026480916098</v>
      </c>
      <c r="AO457" s="70"/>
      <c r="AP457" s="70"/>
      <c r="AQ457" s="70"/>
      <c r="AR457" s="70"/>
      <c r="AS457" s="70"/>
      <c r="AT457" s="70"/>
      <c r="AU457" s="70"/>
      <c r="AV457" s="70"/>
      <c r="AW457" s="70"/>
      <c r="AX457" s="70"/>
      <c r="AY457" s="70"/>
      <c r="AZ457" s="70"/>
      <c r="BA457" s="70"/>
      <c r="BB457" s="70"/>
      <c r="BC457" s="70"/>
      <c r="BD457" s="70"/>
      <c r="BE457" s="70"/>
      <c r="BF457" s="70"/>
    </row>
    <row r="458" spans="1:58" x14ac:dyDescent="0.2">
      <c r="A458" s="11" t="s">
        <v>392</v>
      </c>
      <c r="B458" s="50" t="s">
        <v>271</v>
      </c>
      <c r="C458" s="50" t="s">
        <v>1361</v>
      </c>
      <c r="D458" s="50">
        <v>12</v>
      </c>
      <c r="E458" s="115">
        <v>2.8224617324999999</v>
      </c>
      <c r="F458" s="225">
        <f t="shared" si="29"/>
        <v>0.10093516223852157</v>
      </c>
      <c r="G458" s="95">
        <v>170.33799999999999</v>
      </c>
      <c r="H458" s="88">
        <v>642.08000000000004</v>
      </c>
      <c r="I458" s="85">
        <v>18.05</v>
      </c>
      <c r="J458" s="31">
        <v>6.9550000000000005E-4</v>
      </c>
      <c r="K458" s="104">
        <f t="shared" si="27"/>
        <v>245.09064748201439</v>
      </c>
      <c r="L458" s="52">
        <f t="shared" si="28"/>
        <v>0.2349972869027237</v>
      </c>
      <c r="M458" s="95">
        <v>0.51900000000000002</v>
      </c>
      <c r="N458" s="229">
        <v>336.48333333333329</v>
      </c>
      <c r="O458" s="229">
        <v>194.5</v>
      </c>
      <c r="P458" s="229">
        <v>44.22</v>
      </c>
      <c r="Q458" s="127">
        <v>-5.0640000000000001</v>
      </c>
      <c r="R458" s="134">
        <v>943.13</v>
      </c>
      <c r="S458" s="33">
        <v>9.4000000000000004E-3</v>
      </c>
      <c r="T458" s="32">
        <v>-9.3503999999999994E-6</v>
      </c>
      <c r="U458" s="146">
        <v>0.24490000000000001</v>
      </c>
      <c r="V458" s="147">
        <v>0.25729999999999997</v>
      </c>
      <c r="W458" s="148">
        <v>0.28570000000000001</v>
      </c>
      <c r="X458" s="164">
        <v>25.981000000000002</v>
      </c>
      <c r="Y458" s="171">
        <v>-3642.7</v>
      </c>
      <c r="Z458" s="178">
        <v>-5.7615999999999996</v>
      </c>
      <c r="AA458" s="34">
        <v>0</v>
      </c>
      <c r="AB458" s="53">
        <v>0</v>
      </c>
      <c r="AC458" s="194">
        <v>222.16</v>
      </c>
      <c r="AD458" s="33">
        <v>0.98245000000000005</v>
      </c>
      <c r="AE458" s="34">
        <v>-2.6432000000000001E-3</v>
      </c>
      <c r="AF458" s="53">
        <v>3.4099000000000002E-6</v>
      </c>
      <c r="AG458" s="129">
        <v>0.16159999999999999</v>
      </c>
      <c r="AH458" s="25">
        <v>-6.2297000000000003E-5</v>
      </c>
      <c r="AI458" s="35">
        <v>-2.0889000000000001E-7</v>
      </c>
      <c r="AJ458" s="202">
        <v>68.929000000000002</v>
      </c>
      <c r="AK458" s="203">
        <v>0.38</v>
      </c>
      <c r="AL458" s="206">
        <v>52.35</v>
      </c>
      <c r="AM458" s="208">
        <v>1.2222</v>
      </c>
      <c r="AN458" s="240">
        <v>30.6413891195226</v>
      </c>
      <c r="AO458" s="70"/>
      <c r="AP458" s="70"/>
      <c r="AQ458" s="70"/>
      <c r="AR458" s="70"/>
      <c r="AS458" s="70"/>
      <c r="AT458" s="70"/>
      <c r="AU458" s="70"/>
      <c r="AV458" s="70"/>
      <c r="AW458" s="70"/>
      <c r="AX458" s="70"/>
      <c r="AY458" s="70"/>
      <c r="AZ458" s="70"/>
      <c r="BA458" s="70"/>
      <c r="BB458" s="70"/>
      <c r="BC458" s="70"/>
      <c r="BD458" s="70"/>
      <c r="BE458" s="70"/>
      <c r="BF458" s="70"/>
    </row>
    <row r="459" spans="1:58" x14ac:dyDescent="0.2">
      <c r="A459" s="11" t="s">
        <v>393</v>
      </c>
      <c r="B459" s="50" t="s">
        <v>271</v>
      </c>
      <c r="C459" s="50" t="s">
        <v>1362</v>
      </c>
      <c r="D459" s="50">
        <v>12</v>
      </c>
      <c r="E459" s="115">
        <v>2.8208901712499999</v>
      </c>
      <c r="F459" s="225">
        <f t="shared" si="29"/>
        <v>0.10083635266219208</v>
      </c>
      <c r="G459" s="95">
        <v>170.33799999999999</v>
      </c>
      <c r="H459" s="88">
        <v>639.37</v>
      </c>
      <c r="I459" s="85">
        <v>18.05</v>
      </c>
      <c r="J459" s="31">
        <v>6.9550000000000005E-4</v>
      </c>
      <c r="K459" s="104">
        <f t="shared" si="27"/>
        <v>245.09064748201439</v>
      </c>
      <c r="L459" s="52">
        <f t="shared" si="28"/>
        <v>0.23599333402333678</v>
      </c>
      <c r="M459" s="95">
        <v>0.51900000000000002</v>
      </c>
      <c r="N459" s="229">
        <v>335.37222222222221</v>
      </c>
      <c r="O459" s="229">
        <v>194.5</v>
      </c>
      <c r="P459" s="229">
        <v>44.22</v>
      </c>
      <c r="Q459" s="127">
        <v>-5.0492999999999997</v>
      </c>
      <c r="R459" s="134">
        <v>936.5</v>
      </c>
      <c r="S459" s="33">
        <v>9.4000000000000004E-3</v>
      </c>
      <c r="T459" s="32">
        <v>-9.4143999999999992E-6</v>
      </c>
      <c r="U459" s="146">
        <v>0.24490000000000001</v>
      </c>
      <c r="V459" s="147">
        <v>0.2571</v>
      </c>
      <c r="W459" s="148">
        <v>0.28570000000000001</v>
      </c>
      <c r="X459" s="164">
        <v>26.071999999999999</v>
      </c>
      <c r="Y459" s="171">
        <v>-3634.9</v>
      </c>
      <c r="Z459" s="178">
        <v>-5.7934000000000001</v>
      </c>
      <c r="AA459" s="34">
        <v>0</v>
      </c>
      <c r="AB459" s="53">
        <v>0</v>
      </c>
      <c r="AC459" s="194">
        <v>220.69</v>
      </c>
      <c r="AD459" s="33">
        <v>0.99355000000000004</v>
      </c>
      <c r="AE459" s="34">
        <v>-2.6830000000000001E-3</v>
      </c>
      <c r="AF459" s="53">
        <v>3.4657000000000001E-6</v>
      </c>
      <c r="AG459" s="129">
        <v>0.1615</v>
      </c>
      <c r="AH459" s="25">
        <v>-6.2438000000000001E-5</v>
      </c>
      <c r="AI459" s="35">
        <v>-2.107E-7</v>
      </c>
      <c r="AJ459" s="202">
        <v>68.61</v>
      </c>
      <c r="AK459" s="203">
        <v>0.38</v>
      </c>
      <c r="AL459" s="206">
        <v>52.273000000000003</v>
      </c>
      <c r="AM459" s="208">
        <v>1.2222</v>
      </c>
      <c r="AN459" s="240">
        <v>31.214282997263599</v>
      </c>
      <c r="AO459" s="70"/>
      <c r="AP459" s="70"/>
      <c r="AQ459" s="70"/>
      <c r="AR459" s="70"/>
      <c r="AS459" s="70"/>
      <c r="AT459" s="70"/>
      <c r="AU459" s="70"/>
      <c r="AV459" s="70"/>
      <c r="AW459" s="70"/>
      <c r="AX459" s="70"/>
      <c r="AY459" s="70"/>
      <c r="AZ459" s="70"/>
      <c r="BA459" s="70"/>
      <c r="BB459" s="70"/>
      <c r="BC459" s="70"/>
      <c r="BD459" s="70"/>
      <c r="BE459" s="70"/>
      <c r="BF459" s="70"/>
    </row>
    <row r="460" spans="1:58" x14ac:dyDescent="0.2">
      <c r="A460" s="11" t="s">
        <v>394</v>
      </c>
      <c r="B460" s="50" t="s">
        <v>271</v>
      </c>
      <c r="C460" s="50" t="s">
        <v>1363</v>
      </c>
      <c r="D460" s="50">
        <v>12</v>
      </c>
      <c r="E460" s="115">
        <v>4.1592095212500002</v>
      </c>
      <c r="F460" s="225">
        <f t="shared" si="29"/>
        <v>0.18498119141223077</v>
      </c>
      <c r="G460" s="95">
        <v>170.33799999999999</v>
      </c>
      <c r="H460" s="88">
        <v>642.91999999999996</v>
      </c>
      <c r="I460" s="85">
        <v>18.09</v>
      </c>
      <c r="J460" s="31">
        <v>6.9649999999999996E-4</v>
      </c>
      <c r="K460" s="104">
        <f t="shared" si="27"/>
        <v>244.73850574712645</v>
      </c>
      <c r="L460" s="52">
        <f t="shared" si="28"/>
        <v>0.2355487751554988</v>
      </c>
      <c r="M460" s="95">
        <v>0.48899999999999999</v>
      </c>
      <c r="N460" s="229">
        <v>335.37222222222221</v>
      </c>
      <c r="O460" s="229">
        <v>226.92</v>
      </c>
      <c r="P460" s="229">
        <v>44.19</v>
      </c>
      <c r="Q460" s="127">
        <v>-4.7721</v>
      </c>
      <c r="R460" s="134">
        <v>903.29</v>
      </c>
      <c r="S460" s="33">
        <v>8.6999999999999994E-3</v>
      </c>
      <c r="T460" s="32">
        <v>-8.7337000000000008E-6</v>
      </c>
      <c r="U460" s="146">
        <v>0.24460000000000001</v>
      </c>
      <c r="V460" s="147">
        <v>0.25679999999999997</v>
      </c>
      <c r="W460" s="148">
        <v>0.28570000000000001</v>
      </c>
      <c r="X460" s="164">
        <v>25.742999999999999</v>
      </c>
      <c r="Y460" s="171">
        <v>-3585.8</v>
      </c>
      <c r="Z460" s="178">
        <v>-5.7093999999999996</v>
      </c>
      <c r="AA460" s="34">
        <v>0</v>
      </c>
      <c r="AB460" s="53">
        <v>0</v>
      </c>
      <c r="AC460" s="194">
        <v>205.078</v>
      </c>
      <c r="AD460" s="33">
        <v>1.073</v>
      </c>
      <c r="AE460" s="34">
        <v>-2.8300000000000001E-3</v>
      </c>
      <c r="AF460" s="53">
        <v>3.5159999999999999E-6</v>
      </c>
      <c r="AG460" s="129">
        <v>0.1578</v>
      </c>
      <c r="AH460" s="25">
        <v>-5.2274999999999997E-5</v>
      </c>
      <c r="AI460" s="35">
        <v>-2.1553E-7</v>
      </c>
      <c r="AJ460" s="202">
        <v>68.207999999999998</v>
      </c>
      <c r="AK460" s="203">
        <v>0.38</v>
      </c>
      <c r="AL460" s="206">
        <v>51.887</v>
      </c>
      <c r="AM460" s="208">
        <v>1.2222</v>
      </c>
      <c r="AN460" s="240">
        <v>31.163614118836701</v>
      </c>
      <c r="AO460" s="70"/>
      <c r="AP460" s="70"/>
      <c r="AQ460" s="70"/>
      <c r="AR460" s="70"/>
      <c r="AS460" s="70"/>
      <c r="AT460" s="70"/>
      <c r="AU460" s="70"/>
      <c r="AV460" s="70"/>
      <c r="AW460" s="70"/>
      <c r="AX460" s="70"/>
      <c r="AY460" s="70"/>
      <c r="AZ460" s="70"/>
      <c r="BA460" s="70"/>
      <c r="BB460" s="70"/>
      <c r="BC460" s="70"/>
      <c r="BD460" s="70"/>
      <c r="BE460" s="70"/>
      <c r="BF460" s="70"/>
    </row>
    <row r="461" spans="1:58" x14ac:dyDescent="0.2">
      <c r="A461" s="11" t="s">
        <v>395</v>
      </c>
      <c r="B461" s="50" t="s">
        <v>271</v>
      </c>
      <c r="C461" s="50" t="s">
        <v>1364</v>
      </c>
      <c r="D461" s="50">
        <v>12</v>
      </c>
      <c r="E461" s="115">
        <v>3.8016618900000001</v>
      </c>
      <c r="F461" s="225">
        <f t="shared" si="29"/>
        <v>0.16250091585095344</v>
      </c>
      <c r="G461" s="95">
        <v>170.33799999999999</v>
      </c>
      <c r="H461" s="88">
        <v>638.02</v>
      </c>
      <c r="I461" s="85">
        <v>18.05</v>
      </c>
      <c r="J461" s="31">
        <v>6.9550000000000005E-4</v>
      </c>
      <c r="K461" s="104">
        <f t="shared" si="27"/>
        <v>245.09064748201439</v>
      </c>
      <c r="L461" s="52">
        <f t="shared" si="28"/>
        <v>0.23649267730557169</v>
      </c>
      <c r="M461" s="95">
        <v>0.51900000000000002</v>
      </c>
      <c r="N461" s="229">
        <v>334.81666666666666</v>
      </c>
      <c r="O461" s="229">
        <v>194.5</v>
      </c>
      <c r="P461" s="229">
        <v>44.18</v>
      </c>
      <c r="Q461" s="127">
        <v>-5.0415000000000001</v>
      </c>
      <c r="R461" s="134">
        <v>933.12</v>
      </c>
      <c r="S461" s="33">
        <v>9.4000000000000004E-3</v>
      </c>
      <c r="T461" s="32">
        <v>-9.4460000000000007E-6</v>
      </c>
      <c r="U461" s="146">
        <v>0.24490000000000001</v>
      </c>
      <c r="V461" s="147">
        <v>0.26190000000000002</v>
      </c>
      <c r="W461" s="148">
        <v>0.28570000000000001</v>
      </c>
      <c r="X461" s="164">
        <v>26.117000000000001</v>
      </c>
      <c r="Y461" s="171">
        <v>-3631</v>
      </c>
      <c r="Z461" s="178">
        <v>-5.8094000000000001</v>
      </c>
      <c r="AA461" s="34">
        <v>0</v>
      </c>
      <c r="AB461" s="53">
        <v>0</v>
      </c>
      <c r="AC461" s="194">
        <v>222.52099999999999</v>
      </c>
      <c r="AD461" s="33">
        <v>0.97941999999999996</v>
      </c>
      <c r="AE461" s="34">
        <v>-2.6435999999999999E-3</v>
      </c>
      <c r="AF461" s="53">
        <v>3.4195E-6</v>
      </c>
      <c r="AG461" s="129">
        <v>0.1615</v>
      </c>
      <c r="AH461" s="25">
        <v>-6.2508999999999994E-5</v>
      </c>
      <c r="AI461" s="35">
        <v>-2.1161E-7</v>
      </c>
      <c r="AJ461" s="202">
        <v>68.450999999999993</v>
      </c>
      <c r="AK461" s="203">
        <v>0.38</v>
      </c>
      <c r="AL461" s="206">
        <v>52.234000000000002</v>
      </c>
      <c r="AM461" s="208">
        <v>1.2222</v>
      </c>
      <c r="AN461" s="240">
        <v>40.646429209066099</v>
      </c>
      <c r="AO461" s="70"/>
      <c r="AP461" s="70"/>
      <c r="AQ461" s="70"/>
      <c r="AR461" s="70"/>
      <c r="AS461" s="70"/>
      <c r="AT461" s="70"/>
      <c r="AU461" s="70"/>
      <c r="AV461" s="70"/>
      <c r="AW461" s="70"/>
      <c r="AX461" s="70"/>
      <c r="AY461" s="70"/>
      <c r="AZ461" s="70"/>
      <c r="BA461" s="70"/>
      <c r="BB461" s="70"/>
      <c r="BC461" s="70"/>
      <c r="BD461" s="70"/>
      <c r="BE461" s="70"/>
      <c r="BF461" s="70"/>
    </row>
    <row r="462" spans="1:58" x14ac:dyDescent="0.2">
      <c r="A462" s="11" t="s">
        <v>718</v>
      </c>
      <c r="B462" s="50" t="s">
        <v>271</v>
      </c>
      <c r="C462" s="63" t="s">
        <v>721</v>
      </c>
      <c r="D462" s="50">
        <v>12</v>
      </c>
      <c r="E462" s="115">
        <v>6.0847581862500002</v>
      </c>
      <c r="F462" s="225">
        <f t="shared" si="29"/>
        <v>0.30604720000112046</v>
      </c>
      <c r="G462" s="95">
        <v>170.33799999999999</v>
      </c>
      <c r="H462" s="89">
        <v>630.72</v>
      </c>
      <c r="I462" s="89">
        <v>18.170000000000002</v>
      </c>
      <c r="J462" s="62">
        <v>6.8950000000000001E-4</v>
      </c>
      <c r="K462" s="104">
        <f t="shared" si="27"/>
        <v>247.22496371552973</v>
      </c>
      <c r="L462" s="52">
        <f t="shared" si="28"/>
        <v>0.23874128465101443</v>
      </c>
      <c r="M462" s="98">
        <v>0.49099999999999999</v>
      </c>
      <c r="N462" s="231">
        <v>329.81666666666666</v>
      </c>
      <c r="O462" s="231">
        <v>179.5</v>
      </c>
      <c r="P462" s="231">
        <v>44.17</v>
      </c>
      <c r="Q462" s="128">
        <v>-4.7647000000000004</v>
      </c>
      <c r="R462" s="135">
        <v>881.18</v>
      </c>
      <c r="S462" s="138">
        <v>8.8999999999999999E-3</v>
      </c>
      <c r="T462" s="24">
        <v>-9.1235E-6</v>
      </c>
      <c r="U462" s="152">
        <v>0.252089734943788</v>
      </c>
      <c r="V462" s="159">
        <v>0.26715835829975898</v>
      </c>
      <c r="W462" s="160">
        <v>0.29002062316398303</v>
      </c>
      <c r="X462" s="167">
        <v>26.178999999999998</v>
      </c>
      <c r="Y462" s="173">
        <v>-3555.5</v>
      </c>
      <c r="Z462" s="180">
        <v>-5.8601999999999999</v>
      </c>
      <c r="AA462" s="34">
        <v>0</v>
      </c>
      <c r="AB462" s="34">
        <v>0</v>
      </c>
      <c r="AC462" s="195">
        <v>226.06899999999999</v>
      </c>
      <c r="AD462" s="27">
        <v>0.92013</v>
      </c>
      <c r="AE462" s="28">
        <v>-2.5175000000000002E-3</v>
      </c>
      <c r="AF462" s="57">
        <v>3.3577000000000001E-6</v>
      </c>
      <c r="AG462" s="197">
        <v>0.1615</v>
      </c>
      <c r="AH462" s="29">
        <v>-6.8300999999999995E-5</v>
      </c>
      <c r="AI462" s="30">
        <v>-2.0886999999999999E-7</v>
      </c>
      <c r="AJ462" s="202">
        <v>66.78</v>
      </c>
      <c r="AK462" s="203">
        <v>0.38</v>
      </c>
      <c r="AL462" s="206">
        <v>51.643000000000001</v>
      </c>
      <c r="AM462" s="208">
        <v>1.2222</v>
      </c>
      <c r="AN462" s="240">
        <v>34.350038972048203</v>
      </c>
      <c r="AO462" s="70"/>
      <c r="AP462" s="70"/>
      <c r="AQ462" s="70"/>
      <c r="AR462" s="70"/>
      <c r="AS462" s="70"/>
      <c r="AT462" s="70"/>
      <c r="AU462" s="70"/>
      <c r="AV462" s="70"/>
      <c r="AW462" s="70"/>
      <c r="AX462" s="70"/>
      <c r="AY462" s="70"/>
      <c r="AZ462" s="70"/>
      <c r="BA462" s="70"/>
      <c r="BB462" s="70"/>
      <c r="BC462" s="70"/>
      <c r="BD462" s="70"/>
      <c r="BE462" s="70"/>
      <c r="BF462" s="70"/>
    </row>
    <row r="463" spans="1:58" x14ac:dyDescent="0.2">
      <c r="A463" s="11" t="s">
        <v>719</v>
      </c>
      <c r="B463" s="50" t="s">
        <v>271</v>
      </c>
      <c r="C463" s="63" t="s">
        <v>722</v>
      </c>
      <c r="D463" s="50">
        <v>12</v>
      </c>
      <c r="E463" s="115">
        <v>6.2626162374999996</v>
      </c>
      <c r="F463" s="225">
        <f t="shared" si="29"/>
        <v>0.31722976045862805</v>
      </c>
      <c r="G463" s="95">
        <v>170.33799999999999</v>
      </c>
      <c r="H463" s="89">
        <v>645.29</v>
      </c>
      <c r="I463" s="89">
        <v>18.22</v>
      </c>
      <c r="J463" s="62">
        <v>6.9050000000000003E-4</v>
      </c>
      <c r="K463" s="104">
        <f t="shared" si="27"/>
        <v>246.86666666666667</v>
      </c>
      <c r="L463" s="52">
        <f t="shared" si="28"/>
        <v>0.23433249050456478</v>
      </c>
      <c r="M463" s="98">
        <v>0.46100000000000002</v>
      </c>
      <c r="N463" s="231">
        <v>334.81666666666666</v>
      </c>
      <c r="O463" s="231">
        <v>211.92</v>
      </c>
      <c r="P463" s="231">
        <v>44.21</v>
      </c>
      <c r="Q463" s="128">
        <v>-4.5708000000000002</v>
      </c>
      <c r="R463" s="135">
        <v>877.69</v>
      </c>
      <c r="S463" s="138">
        <v>8.0999999999999996E-3</v>
      </c>
      <c r="T463" s="24">
        <v>-8.2338999999999992E-6</v>
      </c>
      <c r="U463" s="152">
        <v>0.23311954803035201</v>
      </c>
      <c r="V463" s="159">
        <v>0.242650562892545</v>
      </c>
      <c r="W463" s="160">
        <v>0.268707846485782</v>
      </c>
      <c r="X463" s="167">
        <v>25.481000000000002</v>
      </c>
      <c r="Y463" s="173">
        <v>-3537.1</v>
      </c>
      <c r="Z463" s="180">
        <v>-5.6462000000000003</v>
      </c>
      <c r="AA463" s="34">
        <v>0</v>
      </c>
      <c r="AB463" s="34">
        <v>0</v>
      </c>
      <c r="AC463" s="195">
        <v>213.72300000000001</v>
      </c>
      <c r="AD463" s="27">
        <v>0.97614999999999996</v>
      </c>
      <c r="AE463" s="28">
        <v>-2.5755000000000001E-3</v>
      </c>
      <c r="AF463" s="57">
        <v>3.2808999999999998E-6</v>
      </c>
      <c r="AG463" s="197">
        <v>0.15809999999999999</v>
      </c>
      <c r="AH463" s="29">
        <v>-5.8012E-5</v>
      </c>
      <c r="AI463" s="30">
        <v>-2.0601E-7</v>
      </c>
      <c r="AJ463" s="202">
        <v>67.641000000000005</v>
      </c>
      <c r="AK463" s="203">
        <v>0.38</v>
      </c>
      <c r="AL463" s="206">
        <v>51.576999999999998</v>
      </c>
      <c r="AM463" s="208">
        <v>1.2222</v>
      </c>
      <c r="AN463" s="240">
        <v>27.4471306235985</v>
      </c>
      <c r="AO463" s="70"/>
      <c r="AP463" s="70"/>
      <c r="AQ463" s="70"/>
      <c r="AR463" s="70"/>
      <c r="AS463" s="70"/>
      <c r="AT463" s="70"/>
      <c r="AU463" s="70"/>
      <c r="AV463" s="70"/>
      <c r="AW463" s="70"/>
      <c r="AX463" s="70"/>
      <c r="AY463" s="70"/>
      <c r="AZ463" s="70"/>
      <c r="BA463" s="70"/>
      <c r="BB463" s="70"/>
      <c r="BC463" s="70"/>
      <c r="BD463" s="70"/>
      <c r="BE463" s="70"/>
      <c r="BF463" s="70"/>
    </row>
    <row r="464" spans="1:58" x14ac:dyDescent="0.2">
      <c r="A464" s="11" t="s">
        <v>720</v>
      </c>
      <c r="B464" s="50" t="s">
        <v>271</v>
      </c>
      <c r="C464" s="63" t="s">
        <v>723</v>
      </c>
      <c r="D464" s="50">
        <v>12</v>
      </c>
      <c r="E464" s="115">
        <v>5.1056440150000002</v>
      </c>
      <c r="F464" s="225">
        <f t="shared" si="29"/>
        <v>0.24448685264627645</v>
      </c>
      <c r="G464" s="95">
        <v>170.33799999999999</v>
      </c>
      <c r="H464" s="89">
        <v>637.53</v>
      </c>
      <c r="I464" s="89">
        <v>18.170000000000002</v>
      </c>
      <c r="J464" s="62">
        <v>6.8950000000000001E-4</v>
      </c>
      <c r="K464" s="104">
        <f t="shared" si="27"/>
        <v>247.22496371552973</v>
      </c>
      <c r="L464" s="52">
        <f t="shared" si="28"/>
        <v>0.2361910859960909</v>
      </c>
      <c r="M464" s="98">
        <v>0.49099999999999999</v>
      </c>
      <c r="N464" s="231">
        <v>332.59444444444443</v>
      </c>
      <c r="O464" s="231">
        <v>179.5</v>
      </c>
      <c r="P464" s="231">
        <v>44.25</v>
      </c>
      <c r="Q464" s="128">
        <v>-4.8171999999999997</v>
      </c>
      <c r="R464" s="135">
        <v>899.89</v>
      </c>
      <c r="S464" s="138">
        <v>8.8999999999999999E-3</v>
      </c>
      <c r="T464" s="24">
        <v>-8.9894000000000007E-6</v>
      </c>
      <c r="U464" s="152">
        <v>0.25471254843053898</v>
      </c>
      <c r="V464" s="159">
        <v>0.26617883357081401</v>
      </c>
      <c r="W464" s="160">
        <v>0.29437053537800001</v>
      </c>
      <c r="X464" s="167">
        <v>25.946999999999999</v>
      </c>
      <c r="Y464" s="173">
        <v>-3574.6</v>
      </c>
      <c r="Z464" s="180">
        <v>-5.7784000000000004</v>
      </c>
      <c r="AA464" s="34">
        <v>0</v>
      </c>
      <c r="AB464" s="34">
        <v>0</v>
      </c>
      <c r="AC464" s="195">
        <v>227.203</v>
      </c>
      <c r="AD464" s="27">
        <v>0.91185000000000005</v>
      </c>
      <c r="AE464" s="28">
        <v>-2.4765999999999998E-3</v>
      </c>
      <c r="AF464" s="57">
        <v>3.2901000000000001E-6</v>
      </c>
      <c r="AG464" s="197">
        <v>0.16159999999999999</v>
      </c>
      <c r="AH464" s="29">
        <v>-6.7822000000000002E-5</v>
      </c>
      <c r="AI464" s="30">
        <v>-2.0440999999999999E-7</v>
      </c>
      <c r="AJ464" s="202">
        <v>67.569999999999993</v>
      </c>
      <c r="AK464" s="203">
        <v>0.38</v>
      </c>
      <c r="AL464" s="206">
        <v>51.837000000000003</v>
      </c>
      <c r="AM464" s="208">
        <v>1.2222</v>
      </c>
      <c r="AN464" s="240">
        <v>25.521409190772399</v>
      </c>
      <c r="AO464" s="70"/>
      <c r="AP464" s="70"/>
      <c r="AQ464" s="70"/>
      <c r="AR464" s="70"/>
      <c r="AS464" s="70"/>
      <c r="AT464" s="70"/>
      <c r="AU464" s="70"/>
      <c r="AV464" s="70"/>
      <c r="AW464" s="70"/>
      <c r="AX464" s="70"/>
      <c r="AY464" s="70"/>
      <c r="AZ464" s="70"/>
      <c r="BA464" s="70"/>
      <c r="BB464" s="70"/>
      <c r="BC464" s="70"/>
      <c r="BD464" s="70"/>
      <c r="BE464" s="70"/>
      <c r="BF464" s="70"/>
    </row>
    <row r="465" spans="1:58" x14ac:dyDescent="0.2">
      <c r="A465" s="11" t="s">
        <v>396</v>
      </c>
      <c r="B465" s="50" t="s">
        <v>271</v>
      </c>
      <c r="C465" s="50" t="s">
        <v>1365</v>
      </c>
      <c r="D465" s="50">
        <v>12</v>
      </c>
      <c r="E465" s="115">
        <v>4.1564066712500001</v>
      </c>
      <c r="F465" s="225">
        <f t="shared" si="29"/>
        <v>0.18480496638694771</v>
      </c>
      <c r="G465" s="95">
        <v>170.33799999999999</v>
      </c>
      <c r="H465" s="88">
        <v>637.48</v>
      </c>
      <c r="I465" s="85">
        <v>18.09</v>
      </c>
      <c r="J465" s="31">
        <v>6.9649999999999996E-4</v>
      </c>
      <c r="K465" s="104">
        <f t="shared" si="27"/>
        <v>244.73850574712645</v>
      </c>
      <c r="L465" s="52">
        <f t="shared" si="28"/>
        <v>0.23755885443146965</v>
      </c>
      <c r="M465" s="95">
        <v>0.48899999999999999</v>
      </c>
      <c r="N465" s="229">
        <v>332.59444444444443</v>
      </c>
      <c r="O465" s="229">
        <v>226.92</v>
      </c>
      <c r="P465" s="229">
        <v>44.19</v>
      </c>
      <c r="Q465" s="127">
        <v>-4.7332000000000001</v>
      </c>
      <c r="R465" s="134">
        <v>888.86</v>
      </c>
      <c r="S465" s="33">
        <v>8.6999999999999994E-3</v>
      </c>
      <c r="T465" s="32">
        <v>-8.8392E-6</v>
      </c>
      <c r="U465" s="146">
        <v>0.24460000000000001</v>
      </c>
      <c r="V465" s="147">
        <v>0.25640000000000002</v>
      </c>
      <c r="W465" s="148">
        <v>0.28570000000000001</v>
      </c>
      <c r="X465" s="164">
        <v>25.923999999999999</v>
      </c>
      <c r="Y465" s="171">
        <v>-3570.5</v>
      </c>
      <c r="Z465" s="178">
        <v>-5.7732000000000001</v>
      </c>
      <c r="AA465" s="34">
        <v>0</v>
      </c>
      <c r="AB465" s="53">
        <v>0</v>
      </c>
      <c r="AC465" s="194">
        <v>201.68299999999999</v>
      </c>
      <c r="AD465" s="33">
        <v>1.0991</v>
      </c>
      <c r="AE465" s="34">
        <v>-2.9199E-3</v>
      </c>
      <c r="AF465" s="53">
        <v>3.6364999999999998E-6</v>
      </c>
      <c r="AG465" s="129">
        <v>0.15759999999999999</v>
      </c>
      <c r="AH465" s="25">
        <v>-5.2346999999999999E-5</v>
      </c>
      <c r="AI465" s="35">
        <v>-2.1941999999999999E-7</v>
      </c>
      <c r="AJ465" s="202">
        <v>67.575000000000003</v>
      </c>
      <c r="AK465" s="203">
        <v>0.38</v>
      </c>
      <c r="AL465" s="206">
        <v>51.732999999999997</v>
      </c>
      <c r="AM465" s="208">
        <v>1.2222</v>
      </c>
      <c r="AN465" s="240">
        <v>22.867141393718001</v>
      </c>
      <c r="AO465" s="70"/>
      <c r="AP465" s="70"/>
      <c r="AQ465" s="70"/>
      <c r="AR465" s="70"/>
      <c r="AS465" s="70"/>
      <c r="AT465" s="70"/>
      <c r="AU465" s="70"/>
      <c r="AV465" s="70"/>
      <c r="AW465" s="70"/>
      <c r="AX465" s="70"/>
      <c r="AY465" s="70"/>
      <c r="AZ465" s="70"/>
      <c r="BA465" s="70"/>
      <c r="BB465" s="70"/>
      <c r="BC465" s="70"/>
      <c r="BD465" s="70"/>
      <c r="BE465" s="70"/>
      <c r="BF465" s="70"/>
    </row>
    <row r="466" spans="1:58" x14ac:dyDescent="0.2">
      <c r="A466" s="11" t="s">
        <v>397</v>
      </c>
      <c r="B466" s="50" t="s">
        <v>271</v>
      </c>
      <c r="C466" s="50" t="s">
        <v>1366</v>
      </c>
      <c r="D466" s="50">
        <v>12</v>
      </c>
      <c r="E466" s="115">
        <v>3.80530839</v>
      </c>
      <c r="F466" s="225">
        <f t="shared" si="29"/>
        <v>0.16273018411528961</v>
      </c>
      <c r="G466" s="95">
        <v>170.33799999999999</v>
      </c>
      <c r="H466" s="88">
        <v>628.54</v>
      </c>
      <c r="I466" s="85">
        <v>18.05</v>
      </c>
      <c r="J466" s="31">
        <v>6.9550000000000005E-4</v>
      </c>
      <c r="K466" s="104">
        <f t="shared" si="27"/>
        <v>245.09064748201439</v>
      </c>
      <c r="L466" s="52">
        <f t="shared" si="28"/>
        <v>0.24005959521192102</v>
      </c>
      <c r="M466" s="95">
        <v>0.51900000000000002</v>
      </c>
      <c r="N466" s="229">
        <v>330.37222222222221</v>
      </c>
      <c r="O466" s="229">
        <v>194.5</v>
      </c>
      <c r="P466" s="229">
        <v>44.18</v>
      </c>
      <c r="Q466" s="127">
        <v>-4.9763999999999999</v>
      </c>
      <c r="R466" s="134">
        <v>907.85</v>
      </c>
      <c r="S466" s="33">
        <v>9.4999999999999998E-3</v>
      </c>
      <c r="T466" s="32">
        <v>-9.6590000000000002E-6</v>
      </c>
      <c r="U466" s="146">
        <v>0.24490000000000001</v>
      </c>
      <c r="V466" s="147">
        <v>0.26090000000000002</v>
      </c>
      <c r="W466" s="148">
        <v>0.28570000000000001</v>
      </c>
      <c r="X466" s="164">
        <v>26.443999999999999</v>
      </c>
      <c r="Y466" s="171">
        <v>-3603.9</v>
      </c>
      <c r="Z466" s="178">
        <v>-5.9242999999999997</v>
      </c>
      <c r="AA466" s="34">
        <v>0</v>
      </c>
      <c r="AB466" s="53">
        <v>0</v>
      </c>
      <c r="AC466" s="194">
        <v>217.05799999999999</v>
      </c>
      <c r="AD466" s="33">
        <v>1.0210999999999999</v>
      </c>
      <c r="AE466" s="34">
        <v>-2.7929000000000001E-3</v>
      </c>
      <c r="AF466" s="53">
        <v>3.6285999999999999E-6</v>
      </c>
      <c r="AG466" s="129">
        <v>0.1613</v>
      </c>
      <c r="AH466" s="25">
        <v>-6.2997999999999996E-5</v>
      </c>
      <c r="AI466" s="35">
        <v>-2.1817E-7</v>
      </c>
      <c r="AJ466" s="202">
        <v>67.337999999999994</v>
      </c>
      <c r="AK466" s="203">
        <v>0.38</v>
      </c>
      <c r="AL466" s="206">
        <v>51.960999999999999</v>
      </c>
      <c r="AM466" s="208">
        <v>1.2222</v>
      </c>
      <c r="AN466" s="240">
        <v>32.386260776792597</v>
      </c>
      <c r="AO466" s="70"/>
      <c r="AP466" s="70"/>
      <c r="AQ466" s="70"/>
      <c r="AR466" s="70"/>
      <c r="AS466" s="70"/>
      <c r="AT466" s="70"/>
      <c r="AU466" s="70"/>
      <c r="AV466" s="70"/>
      <c r="AW466" s="70"/>
      <c r="AX466" s="70"/>
      <c r="AY466" s="70"/>
      <c r="AZ466" s="70"/>
      <c r="BA466" s="70"/>
      <c r="BB466" s="70"/>
      <c r="BC466" s="70"/>
      <c r="BD466" s="70"/>
      <c r="BE466" s="70"/>
      <c r="BF466" s="70"/>
    </row>
    <row r="467" spans="1:58" x14ac:dyDescent="0.2">
      <c r="A467" s="11" t="s">
        <v>398</v>
      </c>
      <c r="B467" s="50" t="s">
        <v>271</v>
      </c>
      <c r="C467" s="50" t="s">
        <v>1367</v>
      </c>
      <c r="D467" s="50">
        <v>12</v>
      </c>
      <c r="E467" s="115">
        <v>2.8208492024999998</v>
      </c>
      <c r="F467" s="225">
        <f t="shared" si="29"/>
        <v>0.10083377681296556</v>
      </c>
      <c r="G467" s="95">
        <v>170.33799999999999</v>
      </c>
      <c r="H467" s="88">
        <v>636.66</v>
      </c>
      <c r="I467" s="85">
        <v>18.05</v>
      </c>
      <c r="J467" s="31">
        <v>6.9550000000000005E-4</v>
      </c>
      <c r="K467" s="104">
        <f t="shared" si="27"/>
        <v>245.09064748201439</v>
      </c>
      <c r="L467" s="52">
        <f t="shared" si="28"/>
        <v>0.23699786067053191</v>
      </c>
      <c r="M467" s="95">
        <v>0.51900000000000002</v>
      </c>
      <c r="N467" s="229">
        <v>334.26111111111106</v>
      </c>
      <c r="O467" s="229">
        <v>194.5</v>
      </c>
      <c r="P467" s="229">
        <v>44.22</v>
      </c>
      <c r="Q467" s="127">
        <v>-5.0334000000000003</v>
      </c>
      <c r="R467" s="134">
        <v>929.68</v>
      </c>
      <c r="S467" s="33">
        <v>9.4000000000000004E-3</v>
      </c>
      <c r="T467" s="32">
        <v>-9.4774000000000001E-6</v>
      </c>
      <c r="U467" s="146">
        <v>0.24490000000000001</v>
      </c>
      <c r="V467" s="147">
        <v>0.25690000000000002</v>
      </c>
      <c r="W467" s="148">
        <v>0.28570000000000001</v>
      </c>
      <c r="X467" s="164">
        <v>26.163</v>
      </c>
      <c r="Y467" s="171">
        <v>-3627.2</v>
      </c>
      <c r="Z467" s="178">
        <v>-5.8255999999999997</v>
      </c>
      <c r="AA467" s="34">
        <v>0</v>
      </c>
      <c r="AB467" s="53">
        <v>0</v>
      </c>
      <c r="AC467" s="194">
        <v>219.17599999999999</v>
      </c>
      <c r="AD467" s="33">
        <v>1.0051000000000001</v>
      </c>
      <c r="AE467" s="34">
        <v>-2.7242E-3</v>
      </c>
      <c r="AF467" s="53">
        <v>3.5234E-6</v>
      </c>
      <c r="AG467" s="129">
        <v>0.1615</v>
      </c>
      <c r="AH467" s="25">
        <v>-6.2578999999999998E-5</v>
      </c>
      <c r="AI467" s="35">
        <v>-2.1253000000000001E-7</v>
      </c>
      <c r="AJ467" s="202">
        <v>68.292000000000002</v>
      </c>
      <c r="AK467" s="203">
        <v>0.38</v>
      </c>
      <c r="AL467" s="206">
        <v>52.195</v>
      </c>
      <c r="AM467" s="208">
        <v>1.2222</v>
      </c>
      <c r="AN467" s="240">
        <v>29.546610997157899</v>
      </c>
      <c r="AO467" s="70"/>
      <c r="AP467" s="70"/>
      <c r="AQ467" s="70"/>
      <c r="AR467" s="70"/>
      <c r="AS467" s="70"/>
      <c r="AT467" s="70"/>
      <c r="AU467" s="70"/>
      <c r="AV467" s="70"/>
      <c r="AW467" s="70"/>
      <c r="AX467" s="70"/>
      <c r="AY467" s="70"/>
      <c r="AZ467" s="70"/>
      <c r="BA467" s="70"/>
      <c r="BB467" s="70"/>
      <c r="BC467" s="70"/>
      <c r="BD467" s="70"/>
      <c r="BE467" s="70"/>
      <c r="BF467" s="70"/>
    </row>
    <row r="468" spans="1:58" x14ac:dyDescent="0.2">
      <c r="A468" s="11" t="s">
        <v>399</v>
      </c>
      <c r="B468" s="50" t="s">
        <v>271</v>
      </c>
      <c r="C468" s="50" t="s">
        <v>1368</v>
      </c>
      <c r="D468" s="50">
        <v>12</v>
      </c>
      <c r="E468" s="115">
        <v>9.7097175349999993</v>
      </c>
      <c r="F468" s="225">
        <f t="shared" si="29"/>
        <v>0.53396112792573269</v>
      </c>
      <c r="G468" s="95">
        <v>170.33799999999999</v>
      </c>
      <c r="H468" s="88">
        <v>653.12</v>
      </c>
      <c r="I468" s="85">
        <v>18.39</v>
      </c>
      <c r="J468" s="31">
        <v>6.8550000000000002E-4</v>
      </c>
      <c r="K468" s="104">
        <f t="shared" si="27"/>
        <v>248.66861313868614</v>
      </c>
      <c r="L468" s="52">
        <f t="shared" si="28"/>
        <v>0.23199001742838088</v>
      </c>
      <c r="M468" s="95">
        <v>0.40300000000000002</v>
      </c>
      <c r="N468" s="229">
        <v>334.81666666666666</v>
      </c>
      <c r="O468" s="229">
        <v>229.34</v>
      </c>
      <c r="P468" s="229">
        <v>44.25</v>
      </c>
      <c r="Q468" s="127">
        <v>-4.1222000000000003</v>
      </c>
      <c r="R468" s="134">
        <v>824.79</v>
      </c>
      <c r="S468" s="33">
        <v>6.8999999999999999E-3</v>
      </c>
      <c r="T468" s="32">
        <v>-7.0828000000000002E-6</v>
      </c>
      <c r="U468" s="146">
        <v>0.2485</v>
      </c>
      <c r="V468" s="147">
        <v>0.25430000000000003</v>
      </c>
      <c r="W468" s="148">
        <v>0.28570000000000001</v>
      </c>
      <c r="X468" s="164">
        <v>24.849</v>
      </c>
      <c r="Y468" s="171">
        <v>-3443.9</v>
      </c>
      <c r="Z468" s="178">
        <v>-5.4835000000000003</v>
      </c>
      <c r="AA468" s="34">
        <v>0</v>
      </c>
      <c r="AB468" s="53">
        <v>0</v>
      </c>
      <c r="AC468" s="194">
        <v>208.34700000000001</v>
      </c>
      <c r="AD468" s="33">
        <v>0.94811999999999996</v>
      </c>
      <c r="AE468" s="34">
        <v>-2.4409000000000002E-3</v>
      </c>
      <c r="AF468" s="53">
        <v>3.0668E-6</v>
      </c>
      <c r="AG468" s="129">
        <v>0.15479999999999999</v>
      </c>
      <c r="AH468" s="25">
        <v>-5.3773999999999997E-5</v>
      </c>
      <c r="AI468" s="35">
        <v>-2.001E-7</v>
      </c>
      <c r="AJ468" s="202">
        <v>66.825999999999993</v>
      </c>
      <c r="AK468" s="203">
        <v>0.38</v>
      </c>
      <c r="AL468" s="206">
        <v>50.963000000000001</v>
      </c>
      <c r="AM468" s="208">
        <v>1.2222</v>
      </c>
      <c r="AN468" s="240">
        <v>22.142614759436299</v>
      </c>
      <c r="AO468" s="70"/>
      <c r="AP468" s="70"/>
      <c r="AQ468" s="70"/>
      <c r="AR468" s="70"/>
      <c r="AS468" s="70"/>
      <c r="AT468" s="70"/>
      <c r="AU468" s="70"/>
      <c r="AV468" s="70"/>
      <c r="AW468" s="70"/>
      <c r="AX468" s="70"/>
      <c r="AY468" s="70"/>
      <c r="AZ468" s="70"/>
      <c r="BA468" s="70"/>
      <c r="BB468" s="70"/>
      <c r="BC468" s="70"/>
      <c r="BD468" s="70"/>
      <c r="BE468" s="70"/>
      <c r="BF468" s="70"/>
    </row>
    <row r="469" spans="1:58" x14ac:dyDescent="0.2">
      <c r="A469" s="11" t="s">
        <v>400</v>
      </c>
      <c r="B469" s="50" t="s">
        <v>271</v>
      </c>
      <c r="C469" s="50" t="s">
        <v>1369</v>
      </c>
      <c r="D469" s="50">
        <v>12</v>
      </c>
      <c r="E469" s="115">
        <v>9.6558123499999997</v>
      </c>
      <c r="F469" s="225">
        <f t="shared" si="29"/>
        <v>0.5305719195879649</v>
      </c>
      <c r="G469" s="95">
        <v>170.33799999999999</v>
      </c>
      <c r="H469" s="88">
        <v>631.25</v>
      </c>
      <c r="I469" s="85">
        <v>18.34</v>
      </c>
      <c r="J469" s="31">
        <v>6.845E-4</v>
      </c>
      <c r="K469" s="104">
        <f t="shared" si="27"/>
        <v>249.03216374269002</v>
      </c>
      <c r="L469" s="52">
        <f t="shared" si="28"/>
        <v>0.23902538245164426</v>
      </c>
      <c r="M469" s="95">
        <v>0.432</v>
      </c>
      <c r="N469" s="229">
        <v>326.48333333333329</v>
      </c>
      <c r="O469" s="229">
        <v>196.92</v>
      </c>
      <c r="P469" s="229">
        <v>44.19</v>
      </c>
      <c r="Q469" s="127">
        <v>-4.2175000000000002</v>
      </c>
      <c r="R469" s="134">
        <v>804.62</v>
      </c>
      <c r="S469" s="33">
        <v>7.4999999999999997E-3</v>
      </c>
      <c r="T469" s="32">
        <v>-7.9617000000000004E-6</v>
      </c>
      <c r="U469" s="146">
        <v>0.24890000000000001</v>
      </c>
      <c r="V469" s="147">
        <v>0.2626</v>
      </c>
      <c r="W469" s="148">
        <v>0.28570000000000001</v>
      </c>
      <c r="X469" s="164">
        <v>25.766999999999999</v>
      </c>
      <c r="Y469" s="171">
        <v>-3444.4</v>
      </c>
      <c r="Z469" s="178">
        <v>-5.7752999999999997</v>
      </c>
      <c r="AA469" s="34">
        <v>0</v>
      </c>
      <c r="AB469" s="53">
        <v>0</v>
      </c>
      <c r="AC469" s="194">
        <v>217.422</v>
      </c>
      <c r="AD469" s="33">
        <v>0.91674</v>
      </c>
      <c r="AE469" s="34">
        <v>-2.4639000000000002E-3</v>
      </c>
      <c r="AF469" s="53">
        <v>3.2490999999999999E-6</v>
      </c>
      <c r="AG469" s="129">
        <v>0.158</v>
      </c>
      <c r="AH469" s="25">
        <v>-6.4096000000000004E-5</v>
      </c>
      <c r="AI469" s="35">
        <v>-2.0767000000000001E-7</v>
      </c>
      <c r="AJ469" s="202">
        <v>65.201999999999998</v>
      </c>
      <c r="AK469" s="203">
        <v>0.38</v>
      </c>
      <c r="AL469" s="206">
        <v>50.816000000000003</v>
      </c>
      <c r="AM469" s="208">
        <v>1.2222</v>
      </c>
      <c r="AN469" s="240">
        <v>22.674009145229899</v>
      </c>
      <c r="AO469" s="70"/>
      <c r="AP469" s="70"/>
      <c r="AQ469" s="70"/>
      <c r="AR469" s="70"/>
      <c r="AS469" s="70"/>
      <c r="AT469" s="70"/>
      <c r="AU469" s="70"/>
      <c r="AV469" s="70"/>
      <c r="AW469" s="70"/>
      <c r="AX469" s="70"/>
      <c r="AY469" s="70"/>
      <c r="AZ469" s="70"/>
      <c r="BA469" s="70"/>
      <c r="BB469" s="70"/>
      <c r="BC469" s="70"/>
      <c r="BD469" s="70"/>
      <c r="BE469" s="70"/>
      <c r="BF469" s="70"/>
    </row>
    <row r="470" spans="1:58" x14ac:dyDescent="0.2">
      <c r="A470" s="11" t="s">
        <v>401</v>
      </c>
      <c r="B470" s="50" t="s">
        <v>271</v>
      </c>
      <c r="C470" s="50" t="s">
        <v>1370</v>
      </c>
      <c r="D470" s="50">
        <v>12</v>
      </c>
      <c r="E470" s="115">
        <v>8.6742368949999999</v>
      </c>
      <c r="F470" s="225">
        <f t="shared" si="29"/>
        <v>0.46885682267782092</v>
      </c>
      <c r="G470" s="95">
        <v>170.33799999999999</v>
      </c>
      <c r="H470" s="85">
        <v>638.14</v>
      </c>
      <c r="I470" s="85">
        <v>18.34</v>
      </c>
      <c r="J470" s="31">
        <v>6.845E-4</v>
      </c>
      <c r="K470" s="104">
        <f t="shared" si="27"/>
        <v>249.03216374269002</v>
      </c>
      <c r="L470" s="52">
        <f t="shared" si="28"/>
        <v>0.23644462449086476</v>
      </c>
      <c r="M470" s="95">
        <v>0.432</v>
      </c>
      <c r="N470" s="229">
        <v>329.81666666666666</v>
      </c>
      <c r="O470" s="229">
        <v>196.92</v>
      </c>
      <c r="P470" s="229">
        <v>44.32</v>
      </c>
      <c r="Q470" s="127">
        <v>-4.2889999999999997</v>
      </c>
      <c r="R470" s="134">
        <v>825.55</v>
      </c>
      <c r="S470" s="33">
        <v>7.4999999999999997E-3</v>
      </c>
      <c r="T470" s="32">
        <v>-7.8766000000000001E-6</v>
      </c>
      <c r="U470" s="146">
        <v>0.24890000000000001</v>
      </c>
      <c r="V470" s="147">
        <v>0.25869999999999999</v>
      </c>
      <c r="W470" s="148">
        <v>0.28570000000000001</v>
      </c>
      <c r="X470" s="164">
        <v>25.535</v>
      </c>
      <c r="Y470" s="171">
        <v>-3462.8</v>
      </c>
      <c r="Z470" s="178">
        <v>-5.6935000000000002</v>
      </c>
      <c r="AA470" s="34">
        <v>0</v>
      </c>
      <c r="AB470" s="53">
        <v>0</v>
      </c>
      <c r="AC470" s="194">
        <v>218.75899999999999</v>
      </c>
      <c r="AD470" s="33">
        <v>0.90639000000000003</v>
      </c>
      <c r="AE470" s="34">
        <v>-2.4172999999999998E-3</v>
      </c>
      <c r="AF470" s="53">
        <v>3.1758000000000002E-6</v>
      </c>
      <c r="AG470" s="129">
        <v>0.15809999999999999</v>
      </c>
      <c r="AH470" s="25">
        <v>-6.3723E-5</v>
      </c>
      <c r="AI470" s="35">
        <v>-2.0311E-7</v>
      </c>
      <c r="AJ470" s="202">
        <v>65.981999999999999</v>
      </c>
      <c r="AK470" s="203">
        <v>0.38</v>
      </c>
      <c r="AL470" s="206">
        <v>51.01</v>
      </c>
      <c r="AM470" s="208">
        <v>1.2222</v>
      </c>
      <c r="AN470" s="240">
        <v>21.259581844531901</v>
      </c>
      <c r="AO470" s="70"/>
      <c r="AP470" s="70"/>
      <c r="AQ470" s="70"/>
      <c r="AR470" s="70"/>
      <c r="AS470" s="70"/>
      <c r="AT470" s="70"/>
      <c r="AU470" s="70"/>
      <c r="AV470" s="70"/>
      <c r="AW470" s="70"/>
      <c r="AX470" s="70"/>
      <c r="AY470" s="70"/>
      <c r="AZ470" s="70"/>
      <c r="BA470" s="70"/>
      <c r="BB470" s="70"/>
      <c r="BC470" s="70"/>
      <c r="BD470" s="70"/>
      <c r="BE470" s="70"/>
      <c r="BF470" s="70"/>
    </row>
    <row r="471" spans="1:58" x14ac:dyDescent="0.2">
      <c r="A471" s="11" t="s">
        <v>402</v>
      </c>
      <c r="B471" s="50" t="s">
        <v>271</v>
      </c>
      <c r="C471" s="50" t="s">
        <v>1371</v>
      </c>
      <c r="D471" s="50">
        <v>12</v>
      </c>
      <c r="E471" s="115">
        <v>5.6569704674999999</v>
      </c>
      <c r="F471" s="225">
        <f t="shared" si="29"/>
        <v>0.27915068340105359</v>
      </c>
      <c r="G471" s="95">
        <v>170.33799999999999</v>
      </c>
      <c r="H471" s="88">
        <v>645.29</v>
      </c>
      <c r="I471" s="85">
        <v>18.22</v>
      </c>
      <c r="J471" s="31">
        <v>6.9050000000000003E-4</v>
      </c>
      <c r="K471" s="104">
        <f t="shared" si="27"/>
        <v>246.86666666666667</v>
      </c>
      <c r="L471" s="52">
        <f t="shared" si="28"/>
        <v>0.23433249050456478</v>
      </c>
      <c r="M471" s="95">
        <v>0.46100000000000002</v>
      </c>
      <c r="N471" s="229">
        <v>334.81666666666666</v>
      </c>
      <c r="O471" s="229">
        <v>211.92</v>
      </c>
      <c r="P471" s="229">
        <v>44.18</v>
      </c>
      <c r="Q471" s="127">
        <v>-5.2340999999999998</v>
      </c>
      <c r="R471" s="134">
        <v>1049.3</v>
      </c>
      <c r="S471" s="33">
        <v>8.8999999999999999E-3</v>
      </c>
      <c r="T471" s="32">
        <v>-8.4440000000000008E-6</v>
      </c>
      <c r="U471" s="146">
        <v>0.2467</v>
      </c>
      <c r="V471" s="147">
        <v>0.25540000000000002</v>
      </c>
      <c r="W471" s="148">
        <v>0.28570000000000001</v>
      </c>
      <c r="X471" s="164">
        <v>25.481000000000002</v>
      </c>
      <c r="Y471" s="171">
        <v>-3537.1</v>
      </c>
      <c r="Z471" s="178">
        <v>-5.6462000000000003</v>
      </c>
      <c r="AA471" s="34">
        <v>0</v>
      </c>
      <c r="AB471" s="53">
        <v>0</v>
      </c>
      <c r="AC471" s="194">
        <v>213.596</v>
      </c>
      <c r="AD471" s="33">
        <v>0.97709999999999997</v>
      </c>
      <c r="AE471" s="34">
        <v>-2.5783999999999998E-3</v>
      </c>
      <c r="AF471" s="53">
        <v>3.2843E-6</v>
      </c>
      <c r="AG471" s="129">
        <v>0.15809999999999999</v>
      </c>
      <c r="AH471" s="25">
        <v>-5.8012E-5</v>
      </c>
      <c r="AI471" s="35">
        <v>-2.0601E-7</v>
      </c>
      <c r="AJ471" s="202">
        <v>67.641000000000005</v>
      </c>
      <c r="AK471" s="203">
        <v>0.38</v>
      </c>
      <c r="AL471" s="206">
        <v>51.576999999999998</v>
      </c>
      <c r="AM471" s="208">
        <v>1.2222</v>
      </c>
      <c r="AN471" s="240">
        <v>25.777655949558799</v>
      </c>
      <c r="AO471" s="70"/>
      <c r="AP471" s="70"/>
      <c r="AQ471" s="70"/>
      <c r="AR471" s="70"/>
      <c r="AS471" s="70"/>
      <c r="AT471" s="70"/>
      <c r="AU471" s="70"/>
      <c r="AV471" s="70"/>
      <c r="AW471" s="70"/>
      <c r="AX471" s="70"/>
      <c r="AY471" s="70"/>
      <c r="AZ471" s="70"/>
      <c r="BA471" s="70"/>
      <c r="BB471" s="70"/>
      <c r="BC471" s="70"/>
      <c r="BD471" s="70"/>
      <c r="BE471" s="70"/>
      <c r="BF471" s="70"/>
    </row>
    <row r="472" spans="1:58" x14ac:dyDescent="0.2">
      <c r="A472" s="11" t="s">
        <v>403</v>
      </c>
      <c r="B472" s="50" t="s">
        <v>271</v>
      </c>
      <c r="C472" s="50" t="s">
        <v>1372</v>
      </c>
      <c r="D472" s="50">
        <v>12</v>
      </c>
      <c r="E472" s="115">
        <v>4.9785069824999999</v>
      </c>
      <c r="F472" s="225">
        <f t="shared" si="29"/>
        <v>0.23649330080913764</v>
      </c>
      <c r="G472" s="95">
        <v>170.33799999999999</v>
      </c>
      <c r="H472" s="85">
        <v>646.66</v>
      </c>
      <c r="I472" s="85">
        <v>18.22</v>
      </c>
      <c r="J472" s="31">
        <v>6.9050000000000003E-4</v>
      </c>
      <c r="K472" s="104">
        <f t="shared" si="27"/>
        <v>246.86666666666667</v>
      </c>
      <c r="L472" s="52">
        <f t="shared" si="28"/>
        <v>0.23383603871847741</v>
      </c>
      <c r="M472" s="95">
        <v>0.46100000000000002</v>
      </c>
      <c r="N472" s="229">
        <v>335.37222222222221</v>
      </c>
      <c r="O472" s="229">
        <v>211.92</v>
      </c>
      <c r="P472" s="229">
        <v>44.23</v>
      </c>
      <c r="Q472" s="127">
        <v>-5.2514000000000003</v>
      </c>
      <c r="R472" s="134">
        <v>1053.8</v>
      </c>
      <c r="S472" s="33">
        <v>8.8999999999999999E-3</v>
      </c>
      <c r="T472" s="32">
        <v>-8.4356999999999995E-6</v>
      </c>
      <c r="U472" s="146">
        <v>0.2467</v>
      </c>
      <c r="V472" s="147">
        <v>0.25319999999999998</v>
      </c>
      <c r="W472" s="148">
        <v>0.28570000000000001</v>
      </c>
      <c r="X472" s="164">
        <v>25.437000000000001</v>
      </c>
      <c r="Y472" s="171">
        <v>-3540.9</v>
      </c>
      <c r="Z472" s="178">
        <v>-5.6306000000000003</v>
      </c>
      <c r="AA472" s="34">
        <v>0</v>
      </c>
      <c r="AB472" s="53">
        <v>0</v>
      </c>
      <c r="AC472" s="194">
        <v>213.13</v>
      </c>
      <c r="AD472" s="33">
        <v>0.98058999999999996</v>
      </c>
      <c r="AE472" s="34">
        <v>-2.5855000000000001E-3</v>
      </c>
      <c r="AF472" s="53">
        <v>3.2903000000000001E-6</v>
      </c>
      <c r="AG472" s="129">
        <v>0.15809999999999999</v>
      </c>
      <c r="AH472" s="25">
        <v>-5.7961999999999998E-5</v>
      </c>
      <c r="AI472" s="35">
        <v>-2.051E-7</v>
      </c>
      <c r="AJ472" s="202">
        <v>67.798000000000002</v>
      </c>
      <c r="AK472" s="203">
        <v>0.38</v>
      </c>
      <c r="AL472" s="206">
        <v>51.616</v>
      </c>
      <c r="AM472" s="208">
        <v>1.2222</v>
      </c>
      <c r="AN472" s="240">
        <v>24.271118669218101</v>
      </c>
      <c r="AO472" s="70"/>
      <c r="AP472" s="70"/>
      <c r="AQ472" s="70"/>
      <c r="AR472" s="70"/>
      <c r="AS472" s="70"/>
      <c r="AT472" s="70"/>
      <c r="AU472" s="70"/>
      <c r="AV472" s="70"/>
      <c r="AW472" s="70"/>
      <c r="AX472" s="70"/>
      <c r="AY472" s="70"/>
      <c r="AZ472" s="70"/>
      <c r="BA472" s="70"/>
      <c r="BB472" s="70"/>
      <c r="BC472" s="70"/>
      <c r="BD472" s="70"/>
      <c r="BE472" s="70"/>
      <c r="BF472" s="70"/>
    </row>
    <row r="473" spans="1:58" x14ac:dyDescent="0.2">
      <c r="A473" s="11" t="s">
        <v>404</v>
      </c>
      <c r="B473" s="50" t="s">
        <v>271</v>
      </c>
      <c r="C473" s="50" t="s">
        <v>1373</v>
      </c>
      <c r="D473" s="50">
        <v>12</v>
      </c>
      <c r="E473" s="115">
        <v>3.1219988062500001</v>
      </c>
      <c r="F473" s="225">
        <f t="shared" si="29"/>
        <v>0.1197681102717038</v>
      </c>
      <c r="G473" s="95">
        <v>170.33799999999999</v>
      </c>
      <c r="H473" s="88">
        <v>633.95000000000005</v>
      </c>
      <c r="I473" s="85">
        <v>18.05</v>
      </c>
      <c r="J473" s="31">
        <v>6.9550000000000005E-4</v>
      </c>
      <c r="K473" s="104">
        <f t="shared" si="27"/>
        <v>245.09064748201439</v>
      </c>
      <c r="L473" s="52">
        <f t="shared" si="28"/>
        <v>0.23801097558877016</v>
      </c>
      <c r="M473" s="95">
        <v>0.51900000000000002</v>
      </c>
      <c r="N473" s="229">
        <v>332.59444444444443</v>
      </c>
      <c r="O473" s="229">
        <v>194.5</v>
      </c>
      <c r="P473" s="229">
        <v>44.19</v>
      </c>
      <c r="Q473" s="127">
        <v>-5.016</v>
      </c>
      <c r="R473" s="134">
        <v>922.64</v>
      </c>
      <c r="S473" s="33">
        <v>9.4000000000000004E-3</v>
      </c>
      <c r="T473" s="32">
        <v>-9.5393000000000003E-6</v>
      </c>
      <c r="U473" s="146">
        <v>0.24490000000000001</v>
      </c>
      <c r="V473" s="147">
        <v>0.25929999999999997</v>
      </c>
      <c r="W473" s="148">
        <v>0.28570000000000001</v>
      </c>
      <c r="X473" s="164">
        <v>26.256</v>
      </c>
      <c r="Y473" s="171">
        <v>-3619.4</v>
      </c>
      <c r="Z473" s="178">
        <v>-5.8581000000000003</v>
      </c>
      <c r="AA473" s="34">
        <v>0</v>
      </c>
      <c r="AB473" s="53">
        <v>0</v>
      </c>
      <c r="AC473" s="194">
        <v>219.06899999999999</v>
      </c>
      <c r="AD473" s="33">
        <v>1.0057</v>
      </c>
      <c r="AE473" s="34">
        <v>-2.7328999999999999E-3</v>
      </c>
      <c r="AF473" s="53">
        <v>3.5404999999999998E-6</v>
      </c>
      <c r="AG473" s="129">
        <v>0.16139999999999999</v>
      </c>
      <c r="AH473" s="25">
        <v>-6.2718999999999994E-5</v>
      </c>
      <c r="AI473" s="35">
        <v>-2.1437999999999999E-7</v>
      </c>
      <c r="AJ473" s="202">
        <v>67.974000000000004</v>
      </c>
      <c r="AK473" s="203">
        <v>0.38</v>
      </c>
      <c r="AL473" s="206">
        <v>52.116999999999997</v>
      </c>
      <c r="AM473" s="208">
        <v>1.2222</v>
      </c>
      <c r="AN473" s="240">
        <v>32.770309221339303</v>
      </c>
      <c r="AO473" s="70"/>
      <c r="AP473" s="70"/>
      <c r="AQ473" s="70"/>
      <c r="AR473" s="70"/>
      <c r="AS473" s="70"/>
      <c r="AT473" s="70"/>
      <c r="AU473" s="70"/>
      <c r="AV473" s="70"/>
      <c r="AW473" s="70"/>
      <c r="AX473" s="70"/>
      <c r="AY473" s="70"/>
      <c r="AZ473" s="70"/>
      <c r="BA473" s="70"/>
      <c r="BB473" s="70"/>
      <c r="BC473" s="70"/>
      <c r="BD473" s="70"/>
      <c r="BE473" s="70"/>
      <c r="BF473" s="70"/>
    </row>
    <row r="474" spans="1:58" x14ac:dyDescent="0.2">
      <c r="A474" s="11" t="s">
        <v>405</v>
      </c>
      <c r="B474" s="50" t="s">
        <v>271</v>
      </c>
      <c r="C474" s="50" t="s">
        <v>1374</v>
      </c>
      <c r="D474" s="50">
        <v>12</v>
      </c>
      <c r="E474" s="115">
        <v>3.80395145</v>
      </c>
      <c r="F474" s="225">
        <f t="shared" si="29"/>
        <v>0.16264486853086391</v>
      </c>
      <c r="G474" s="95">
        <v>170.33799999999999</v>
      </c>
      <c r="H474" s="88">
        <v>635.30999999999995</v>
      </c>
      <c r="I474" s="85">
        <v>18.05</v>
      </c>
      <c r="J474" s="31">
        <v>6.9550000000000005E-4</v>
      </c>
      <c r="K474" s="104">
        <f t="shared" si="27"/>
        <v>245.09064748201439</v>
      </c>
      <c r="L474" s="52">
        <f t="shared" si="28"/>
        <v>0.23750146853426021</v>
      </c>
      <c r="M474" s="95">
        <v>0.51900000000000002</v>
      </c>
      <c r="N474" s="229">
        <v>333.70555555555552</v>
      </c>
      <c r="O474" s="229">
        <v>194.5</v>
      </c>
      <c r="P474" s="229">
        <v>44.17</v>
      </c>
      <c r="Q474" s="127">
        <v>-5.0248999999999997</v>
      </c>
      <c r="R474" s="134">
        <v>926.18</v>
      </c>
      <c r="S474" s="33">
        <v>9.4000000000000004E-3</v>
      </c>
      <c r="T474" s="32">
        <v>-9.5085000000000005E-6</v>
      </c>
      <c r="U474" s="146">
        <v>0.24490000000000001</v>
      </c>
      <c r="V474" s="147">
        <v>0.26150000000000001</v>
      </c>
      <c r="W474" s="148">
        <v>0.28570000000000001</v>
      </c>
      <c r="X474" s="164">
        <v>26.209</v>
      </c>
      <c r="Y474" s="171">
        <v>-3623.3</v>
      </c>
      <c r="Z474" s="178">
        <v>-5.8418000000000001</v>
      </c>
      <c r="AA474" s="34">
        <v>0</v>
      </c>
      <c r="AB474" s="53">
        <v>0</v>
      </c>
      <c r="AC474" s="194">
        <v>220.93299999999999</v>
      </c>
      <c r="AD474" s="33">
        <v>0.99146000000000001</v>
      </c>
      <c r="AE474" s="34">
        <v>-2.6863999999999998E-3</v>
      </c>
      <c r="AF474" s="53">
        <v>3.4790999999999999E-6</v>
      </c>
      <c r="AG474" s="129">
        <v>0.16139999999999999</v>
      </c>
      <c r="AH474" s="25">
        <v>-6.2649000000000003E-5</v>
      </c>
      <c r="AI474" s="35">
        <v>-2.1345E-7</v>
      </c>
      <c r="AJ474" s="202">
        <v>68.132999999999996</v>
      </c>
      <c r="AK474" s="203">
        <v>0.38</v>
      </c>
      <c r="AL474" s="206">
        <v>52.155999999999999</v>
      </c>
      <c r="AM474" s="208">
        <v>1.2222</v>
      </c>
      <c r="AN474" s="240">
        <v>42.545330814534303</v>
      </c>
      <c r="AO474" s="70"/>
      <c r="AP474" s="70"/>
      <c r="AQ474" s="70"/>
      <c r="AR474" s="70"/>
      <c r="AS474" s="70"/>
      <c r="AT474" s="70"/>
      <c r="AU474" s="70"/>
      <c r="AV474" s="70"/>
      <c r="AW474" s="70"/>
      <c r="AX474" s="70"/>
      <c r="AY474" s="70"/>
      <c r="AZ474" s="70"/>
      <c r="BA474" s="70"/>
      <c r="BB474" s="70"/>
      <c r="BC474" s="70"/>
      <c r="BD474" s="70"/>
      <c r="BE474" s="70"/>
      <c r="BF474" s="70"/>
    </row>
    <row r="475" spans="1:58" x14ac:dyDescent="0.2">
      <c r="A475" s="11" t="s">
        <v>406</v>
      </c>
      <c r="B475" s="50" t="s">
        <v>271</v>
      </c>
      <c r="C475" s="50" t="s">
        <v>1375</v>
      </c>
      <c r="D475" s="50">
        <v>12</v>
      </c>
      <c r="E475" s="115">
        <v>2.82148995375</v>
      </c>
      <c r="F475" s="225">
        <f t="shared" si="29"/>
        <v>0.10087406309486842</v>
      </c>
      <c r="G475" s="95">
        <v>170.33799999999999</v>
      </c>
      <c r="H475" s="85">
        <v>638.02</v>
      </c>
      <c r="I475" s="85">
        <v>18.05</v>
      </c>
      <c r="J475" s="31">
        <v>6.9550000000000005E-4</v>
      </c>
      <c r="K475" s="104">
        <f t="shared" si="27"/>
        <v>245.09064748201439</v>
      </c>
      <c r="L475" s="52">
        <f t="shared" si="28"/>
        <v>0.23649267730557169</v>
      </c>
      <c r="M475" s="95">
        <v>0.51900000000000002</v>
      </c>
      <c r="N475" s="229">
        <v>334.81666666666666</v>
      </c>
      <c r="O475" s="229">
        <v>194.5</v>
      </c>
      <c r="P475" s="229">
        <v>44.22</v>
      </c>
      <c r="Q475" s="127">
        <v>-5.0415000000000001</v>
      </c>
      <c r="R475" s="134">
        <v>933.12</v>
      </c>
      <c r="S475" s="33">
        <v>9.4000000000000004E-3</v>
      </c>
      <c r="T475" s="32">
        <v>-9.4460000000000007E-6</v>
      </c>
      <c r="U475" s="146">
        <v>0.24490000000000001</v>
      </c>
      <c r="V475" s="147">
        <v>0.25700000000000001</v>
      </c>
      <c r="W475" s="148">
        <v>0.28570000000000001</v>
      </c>
      <c r="X475" s="164">
        <v>26.117000000000001</v>
      </c>
      <c r="Y475" s="171">
        <v>-3631</v>
      </c>
      <c r="Z475" s="178">
        <v>-5.8094000000000001</v>
      </c>
      <c r="AA475" s="34">
        <v>0</v>
      </c>
      <c r="AB475" s="53">
        <v>0</v>
      </c>
      <c r="AC475" s="194">
        <v>219.91399999999999</v>
      </c>
      <c r="AD475" s="33">
        <v>0.99944</v>
      </c>
      <c r="AE475" s="34">
        <v>-2.7039999999999998E-3</v>
      </c>
      <c r="AF475" s="53">
        <v>3.495E-6</v>
      </c>
      <c r="AG475" s="129">
        <v>0.1615</v>
      </c>
      <c r="AH475" s="25">
        <v>-6.2508999999999994E-5</v>
      </c>
      <c r="AI475" s="35">
        <v>-2.1161E-7</v>
      </c>
      <c r="AJ475" s="202">
        <v>68.450999999999993</v>
      </c>
      <c r="AK475" s="203">
        <v>0.38</v>
      </c>
      <c r="AL475" s="206">
        <v>52.234000000000002</v>
      </c>
      <c r="AM475" s="208">
        <v>1.2222</v>
      </c>
      <c r="AN475" s="240">
        <v>30.272054488312101</v>
      </c>
      <c r="AO475" s="70"/>
      <c r="AP475" s="70"/>
      <c r="AQ475" s="70"/>
      <c r="AR475" s="70"/>
      <c r="AS475" s="70"/>
      <c r="AT475" s="70"/>
      <c r="AU475" s="70"/>
      <c r="AV475" s="70"/>
      <c r="AW475" s="70"/>
      <c r="AX475" s="70"/>
      <c r="AY475" s="70"/>
      <c r="AZ475" s="70"/>
      <c r="BA475" s="70"/>
      <c r="BB475" s="70"/>
      <c r="BC475" s="70"/>
      <c r="BD475" s="70"/>
      <c r="BE475" s="70"/>
      <c r="BF475" s="70"/>
    </row>
    <row r="476" spans="1:58" x14ac:dyDescent="0.2">
      <c r="A476" s="11" t="s">
        <v>407</v>
      </c>
      <c r="B476" s="50" t="s">
        <v>271</v>
      </c>
      <c r="C476" s="50" t="s">
        <v>1376</v>
      </c>
      <c r="D476" s="50">
        <v>12</v>
      </c>
      <c r="E476" s="115">
        <v>4.1584773974999996</v>
      </c>
      <c r="F476" s="225">
        <f t="shared" si="29"/>
        <v>0.18493516022028181</v>
      </c>
      <c r="G476" s="95">
        <v>170.33799999999999</v>
      </c>
      <c r="H476" s="88">
        <v>641.55999999999995</v>
      </c>
      <c r="I476" s="85">
        <v>18.09</v>
      </c>
      <c r="J476" s="31">
        <v>6.9649999999999996E-4</v>
      </c>
      <c r="K476" s="104">
        <f t="shared" si="27"/>
        <v>244.73850574712645</v>
      </c>
      <c r="L476" s="52">
        <f t="shared" si="28"/>
        <v>0.23604809920034492</v>
      </c>
      <c r="M476" s="95">
        <v>0.48899999999999999</v>
      </c>
      <c r="N476" s="229">
        <v>334.81666666666666</v>
      </c>
      <c r="O476" s="229">
        <v>226.92</v>
      </c>
      <c r="P476" s="229">
        <v>44.19</v>
      </c>
      <c r="Q476" s="127">
        <v>-4.7629000000000001</v>
      </c>
      <c r="R476" s="134">
        <v>899.76</v>
      </c>
      <c r="S476" s="33">
        <v>8.6999999999999994E-3</v>
      </c>
      <c r="T476" s="32">
        <v>-8.7605000000000002E-6</v>
      </c>
      <c r="U476" s="146">
        <v>0.24460000000000001</v>
      </c>
      <c r="V476" s="147">
        <v>0.25669999999999998</v>
      </c>
      <c r="W476" s="148">
        <v>0.28570000000000001</v>
      </c>
      <c r="X476" s="164">
        <v>25.788</v>
      </c>
      <c r="Y476" s="171">
        <v>-3582</v>
      </c>
      <c r="Z476" s="178">
        <v>-5.7252000000000001</v>
      </c>
      <c r="AA476" s="34">
        <v>0</v>
      </c>
      <c r="AB476" s="53">
        <v>0</v>
      </c>
      <c r="AC476" s="194">
        <v>204.25700000000001</v>
      </c>
      <c r="AD476" s="33">
        <v>1.0792999999999999</v>
      </c>
      <c r="AE476" s="34">
        <v>-2.8517E-3</v>
      </c>
      <c r="AF476" s="53">
        <v>3.5451000000000002E-6</v>
      </c>
      <c r="AG476" s="129">
        <v>0.15770000000000001</v>
      </c>
      <c r="AH476" s="25">
        <v>-5.2293999999999998E-5</v>
      </c>
      <c r="AI476" s="35">
        <v>-2.1649E-7</v>
      </c>
      <c r="AJ476" s="202">
        <v>68.05</v>
      </c>
      <c r="AK476" s="203">
        <v>0.38</v>
      </c>
      <c r="AL476" s="206">
        <v>51.848999999999997</v>
      </c>
      <c r="AM476" s="208">
        <v>1.2222</v>
      </c>
      <c r="AN476" s="240">
        <v>34.947429406570897</v>
      </c>
      <c r="AO476" s="70"/>
      <c r="AP476" s="70"/>
      <c r="AQ476" s="70"/>
      <c r="AR476" s="70"/>
      <c r="AS476" s="70"/>
      <c r="AT476" s="70"/>
      <c r="AU476" s="70"/>
      <c r="AV476" s="70"/>
      <c r="AW476" s="70"/>
      <c r="AX476" s="70"/>
      <c r="AY476" s="70"/>
      <c r="AZ476" s="70"/>
      <c r="BA476" s="70"/>
      <c r="BB476" s="70"/>
      <c r="BC476" s="70"/>
      <c r="BD476" s="70"/>
      <c r="BE476" s="70"/>
      <c r="BF476" s="70"/>
    </row>
    <row r="477" spans="1:58" x14ac:dyDescent="0.2">
      <c r="A477" s="11" t="s">
        <v>408</v>
      </c>
      <c r="B477" s="50" t="s">
        <v>271</v>
      </c>
      <c r="C477" s="50" t="s">
        <v>1377</v>
      </c>
      <c r="D477" s="50">
        <v>12</v>
      </c>
      <c r="E477" s="115">
        <v>5.1043127300000002</v>
      </c>
      <c r="F477" s="225">
        <f t="shared" si="29"/>
        <v>0.24440315008182101</v>
      </c>
      <c r="G477" s="95">
        <v>170.33799999999999</v>
      </c>
      <c r="H477" s="88">
        <v>636.16</v>
      </c>
      <c r="I477" s="85">
        <v>18.170000000000002</v>
      </c>
      <c r="J477" s="31">
        <v>6.8950000000000001E-4</v>
      </c>
      <c r="K477" s="104">
        <f t="shared" si="27"/>
        <v>247.22496371552973</v>
      </c>
      <c r="L477" s="52">
        <f t="shared" si="28"/>
        <v>0.23669973443015568</v>
      </c>
      <c r="M477" s="95">
        <v>0.49099999999999999</v>
      </c>
      <c r="N477" s="229">
        <v>332.03888888888889</v>
      </c>
      <c r="O477" s="229">
        <v>179.5</v>
      </c>
      <c r="P477" s="229">
        <v>44.25</v>
      </c>
      <c r="Q477" s="127">
        <v>-4.8075000000000001</v>
      </c>
      <c r="R477" s="134">
        <v>896.27</v>
      </c>
      <c r="S477" s="33">
        <v>8.8999999999999999E-3</v>
      </c>
      <c r="T477" s="32">
        <v>-9.0170000000000002E-6</v>
      </c>
      <c r="U477" s="146">
        <v>0.24709999999999999</v>
      </c>
      <c r="V477" s="147">
        <v>0.25790000000000002</v>
      </c>
      <c r="W477" s="148">
        <v>0.28570000000000001</v>
      </c>
      <c r="X477" s="164">
        <v>25.992999999999999</v>
      </c>
      <c r="Y477" s="171">
        <v>-3570.7</v>
      </c>
      <c r="Z477" s="178">
        <v>-5.7945000000000002</v>
      </c>
      <c r="AA477" s="34">
        <v>0</v>
      </c>
      <c r="AB477" s="53">
        <v>0</v>
      </c>
      <c r="AC477" s="194">
        <v>226.535</v>
      </c>
      <c r="AD477" s="33">
        <v>0.91688000000000003</v>
      </c>
      <c r="AE477" s="34">
        <v>-2.4949999999999998E-3</v>
      </c>
      <c r="AF477" s="53">
        <v>3.3168000000000002E-6</v>
      </c>
      <c r="AG477" s="129">
        <v>0.16159999999999999</v>
      </c>
      <c r="AH477" s="25">
        <v>-6.7917999999999996E-5</v>
      </c>
      <c r="AI477" s="35">
        <v>-2.0529000000000001E-7</v>
      </c>
      <c r="AJ477" s="202">
        <v>67.412000000000006</v>
      </c>
      <c r="AK477" s="203">
        <v>0.38</v>
      </c>
      <c r="AL477" s="206">
        <v>51.798000000000002</v>
      </c>
      <c r="AM477" s="208">
        <v>1.2222</v>
      </c>
      <c r="AN477" s="240">
        <v>28.1034483873146</v>
      </c>
      <c r="AO477" s="70"/>
      <c r="AP477" s="70"/>
      <c r="AQ477" s="70"/>
      <c r="AR477" s="70"/>
      <c r="AS477" s="70"/>
      <c r="AT477" s="70"/>
      <c r="AU477" s="70"/>
      <c r="AV477" s="70"/>
      <c r="AW477" s="70"/>
      <c r="AX477" s="70"/>
      <c r="AY477" s="70"/>
      <c r="AZ477" s="70"/>
      <c r="BA477" s="70"/>
      <c r="BB477" s="70"/>
      <c r="BC477" s="70"/>
      <c r="BD477" s="70"/>
      <c r="BE477" s="70"/>
      <c r="BF477" s="70"/>
    </row>
    <row r="478" spans="1:58" x14ac:dyDescent="0.2">
      <c r="A478" s="11" t="s">
        <v>409</v>
      </c>
      <c r="B478" s="50" t="s">
        <v>271</v>
      </c>
      <c r="C478" s="50" t="s">
        <v>1378</v>
      </c>
      <c r="D478" s="50">
        <v>12</v>
      </c>
      <c r="E478" s="115">
        <v>5.4068539199999996</v>
      </c>
      <c r="F478" s="225">
        <f t="shared" si="29"/>
        <v>0.2634249774564269</v>
      </c>
      <c r="G478" s="95">
        <v>170.33799999999999</v>
      </c>
      <c r="H478" s="85">
        <v>633.44000000000005</v>
      </c>
      <c r="I478" s="85">
        <v>18.170000000000002</v>
      </c>
      <c r="J478" s="31">
        <v>6.8950000000000001E-4</v>
      </c>
      <c r="K478" s="104">
        <f t="shared" si="27"/>
        <v>247.22496371552973</v>
      </c>
      <c r="L478" s="52">
        <f t="shared" si="28"/>
        <v>0.23771612631833769</v>
      </c>
      <c r="M478" s="95">
        <v>0.49099999999999999</v>
      </c>
      <c r="N478" s="229">
        <v>330.92777777777775</v>
      </c>
      <c r="O478" s="229">
        <v>179.5</v>
      </c>
      <c r="P478" s="229">
        <v>44.18</v>
      </c>
      <c r="Q478" s="127">
        <v>-4.7869000000000002</v>
      </c>
      <c r="R478" s="134">
        <v>888.85</v>
      </c>
      <c r="S478" s="33">
        <v>8.8999999999999999E-3</v>
      </c>
      <c r="T478" s="32">
        <v>-9.0710000000000001E-6</v>
      </c>
      <c r="U478" s="146">
        <v>0.24709999999999999</v>
      </c>
      <c r="V478" s="147">
        <v>0.26</v>
      </c>
      <c r="W478" s="148">
        <v>0.28570000000000001</v>
      </c>
      <c r="X478" s="164">
        <v>26.085999999999999</v>
      </c>
      <c r="Y478" s="171">
        <v>-3563.1</v>
      </c>
      <c r="Z478" s="178">
        <v>-5.8272000000000004</v>
      </c>
      <c r="AA478" s="34">
        <v>0</v>
      </c>
      <c r="AB478" s="53">
        <v>0</v>
      </c>
      <c r="AC478" s="194">
        <v>226.298</v>
      </c>
      <c r="AD478" s="33">
        <v>0.91852</v>
      </c>
      <c r="AE478" s="34">
        <v>-2.5062999999999999E-3</v>
      </c>
      <c r="AF478" s="53">
        <v>3.3372999999999998E-6</v>
      </c>
      <c r="AG478" s="129">
        <v>0.1615</v>
      </c>
      <c r="AH478" s="25">
        <v>-6.8108999999999995E-5</v>
      </c>
      <c r="AI478" s="35">
        <v>-2.0706999999999999E-7</v>
      </c>
      <c r="AJ478" s="202">
        <v>67.094999999999999</v>
      </c>
      <c r="AK478" s="203">
        <v>0.38</v>
      </c>
      <c r="AL478" s="206">
        <v>51.72</v>
      </c>
      <c r="AM478" s="208">
        <v>1.2222</v>
      </c>
      <c r="AN478" s="240">
        <v>33.559595607720901</v>
      </c>
      <c r="AO478" s="70"/>
      <c r="AP478" s="70"/>
      <c r="AQ478" s="70"/>
      <c r="AR478" s="70"/>
      <c r="AS478" s="70"/>
      <c r="AT478" s="70"/>
      <c r="AU478" s="70"/>
      <c r="AV478" s="70"/>
      <c r="AW478" s="70"/>
      <c r="AX478" s="70"/>
      <c r="AY478" s="70"/>
      <c r="AZ478" s="70"/>
      <c r="BA478" s="70"/>
      <c r="BB478" s="70"/>
      <c r="BC478" s="70"/>
      <c r="BD478" s="70"/>
      <c r="BE478" s="70"/>
      <c r="BF478" s="70"/>
    </row>
    <row r="479" spans="1:58" x14ac:dyDescent="0.2">
      <c r="A479" s="11" t="s">
        <v>410</v>
      </c>
      <c r="B479" s="50" t="s">
        <v>271</v>
      </c>
      <c r="C479" s="50" t="s">
        <v>1379</v>
      </c>
      <c r="D479" s="50">
        <v>12</v>
      </c>
      <c r="E479" s="115">
        <v>6.0881353049999998</v>
      </c>
      <c r="F479" s="225">
        <f t="shared" si="29"/>
        <v>0.30625953131999323</v>
      </c>
      <c r="G479" s="95">
        <v>170.33799999999999</v>
      </c>
      <c r="H479" s="85">
        <v>632.08000000000004</v>
      </c>
      <c r="I479" s="85">
        <v>18.170000000000002</v>
      </c>
      <c r="J479" s="31">
        <v>6.8950000000000001E-4</v>
      </c>
      <c r="K479" s="104">
        <f t="shared" si="27"/>
        <v>247.22496371552973</v>
      </c>
      <c r="L479" s="52">
        <f t="shared" si="28"/>
        <v>0.23822760260582176</v>
      </c>
      <c r="M479" s="95">
        <v>0.49099999999999999</v>
      </c>
      <c r="N479" s="229">
        <v>330.37222222222221</v>
      </c>
      <c r="O479" s="229">
        <v>179.5</v>
      </c>
      <c r="P479" s="229">
        <v>44.16</v>
      </c>
      <c r="Q479" s="127">
        <v>-4.7759999999999998</v>
      </c>
      <c r="R479" s="134">
        <v>885.04</v>
      </c>
      <c r="S479" s="33">
        <v>8.8999999999999999E-3</v>
      </c>
      <c r="T479" s="32">
        <v>-9.0975000000000006E-6</v>
      </c>
      <c r="U479" s="146">
        <v>0.24709999999999999</v>
      </c>
      <c r="V479" s="147">
        <v>0.26229999999999998</v>
      </c>
      <c r="W479" s="148">
        <v>0.28570000000000001</v>
      </c>
      <c r="X479" s="164">
        <v>26.132000000000001</v>
      </c>
      <c r="Y479" s="171">
        <v>-3559.3</v>
      </c>
      <c r="Z479" s="178">
        <v>-5.8437000000000001</v>
      </c>
      <c r="AA479" s="34">
        <v>0</v>
      </c>
      <c r="AB479" s="53">
        <v>0</v>
      </c>
      <c r="AC479" s="194">
        <v>226.74600000000001</v>
      </c>
      <c r="AD479" s="33">
        <v>0.91500000000000004</v>
      </c>
      <c r="AE479" s="34">
        <v>-2.4986000000000001E-3</v>
      </c>
      <c r="AF479" s="53">
        <v>3.3303999999999999E-6</v>
      </c>
      <c r="AG479" s="129">
        <v>0.1615</v>
      </c>
      <c r="AH479" s="25">
        <v>-6.8205000000000002E-5</v>
      </c>
      <c r="AI479" s="35">
        <v>-2.0797E-7</v>
      </c>
      <c r="AJ479" s="202">
        <v>66.936999999999998</v>
      </c>
      <c r="AK479" s="203">
        <v>0.38</v>
      </c>
      <c r="AL479" s="206">
        <v>51.682000000000002</v>
      </c>
      <c r="AM479" s="208">
        <v>1.2222</v>
      </c>
      <c r="AN479" s="240">
        <v>35.799337381999202</v>
      </c>
      <c r="AO479" s="70"/>
      <c r="AP479" s="70"/>
      <c r="AQ479" s="70"/>
      <c r="AR479" s="70"/>
      <c r="AS479" s="70"/>
      <c r="AT479" s="70"/>
      <c r="AU479" s="70"/>
      <c r="AV479" s="70"/>
      <c r="AW479" s="70"/>
      <c r="AX479" s="70"/>
      <c r="AY479" s="70"/>
      <c r="AZ479" s="70"/>
      <c r="BA479" s="70"/>
      <c r="BB479" s="70"/>
      <c r="BC479" s="70"/>
      <c r="BD479" s="70"/>
      <c r="BE479" s="70"/>
      <c r="BF479" s="70"/>
    </row>
    <row r="480" spans="1:58" x14ac:dyDescent="0.2">
      <c r="A480" s="11" t="s">
        <v>411</v>
      </c>
      <c r="B480" s="50" t="s">
        <v>271</v>
      </c>
      <c r="C480" s="50" t="s">
        <v>1380</v>
      </c>
      <c r="D480" s="50">
        <v>12</v>
      </c>
      <c r="E480" s="115">
        <v>2.8214604562500001</v>
      </c>
      <c r="F480" s="225">
        <f t="shared" si="29"/>
        <v>0.10087220848342532</v>
      </c>
      <c r="G480" s="95">
        <v>170.33799999999999</v>
      </c>
      <c r="H480" s="88">
        <v>635.30999999999995</v>
      </c>
      <c r="I480" s="85">
        <v>18.05</v>
      </c>
      <c r="J480" s="31">
        <v>6.9550000000000005E-4</v>
      </c>
      <c r="K480" s="104">
        <f t="shared" si="27"/>
        <v>245.09064748201439</v>
      </c>
      <c r="L480" s="52">
        <f t="shared" si="28"/>
        <v>0.23750146853426021</v>
      </c>
      <c r="M480" s="95">
        <v>0.51900000000000002</v>
      </c>
      <c r="N480" s="229">
        <v>333.70555555555552</v>
      </c>
      <c r="O480" s="229">
        <v>194.5</v>
      </c>
      <c r="P480" s="229">
        <v>44.22</v>
      </c>
      <c r="Q480" s="127">
        <v>-5.0248999999999997</v>
      </c>
      <c r="R480" s="134">
        <v>926.18</v>
      </c>
      <c r="S480" s="33">
        <v>9.4000000000000004E-3</v>
      </c>
      <c r="T480" s="32">
        <v>-9.5085000000000005E-6</v>
      </c>
      <c r="U480" s="146">
        <v>0.24490000000000001</v>
      </c>
      <c r="V480" s="147">
        <v>0.25679999999999997</v>
      </c>
      <c r="W480" s="148">
        <v>0.28570000000000001</v>
      </c>
      <c r="X480" s="164">
        <v>26.209</v>
      </c>
      <c r="Y480" s="171">
        <v>-3623.3</v>
      </c>
      <c r="Z480" s="178">
        <v>-5.8418000000000001</v>
      </c>
      <c r="AA480" s="34">
        <v>0</v>
      </c>
      <c r="AB480" s="53">
        <v>0</v>
      </c>
      <c r="AC480" s="194">
        <v>218.43199999999999</v>
      </c>
      <c r="AD480" s="33">
        <v>1.0106999999999999</v>
      </c>
      <c r="AE480" s="34">
        <v>-2.7445999999999998E-3</v>
      </c>
      <c r="AF480" s="53">
        <v>3.5520999999999998E-6</v>
      </c>
      <c r="AG480" s="129">
        <v>0.16139999999999999</v>
      </c>
      <c r="AH480" s="25">
        <v>-6.2649000000000003E-5</v>
      </c>
      <c r="AI480" s="35">
        <v>-2.1345E-7</v>
      </c>
      <c r="AJ480" s="202">
        <v>68.132999999999996</v>
      </c>
      <c r="AK480" s="203">
        <v>0.38</v>
      </c>
      <c r="AL480" s="206">
        <v>52.155999999999999</v>
      </c>
      <c r="AM480" s="208">
        <v>1.2222</v>
      </c>
      <c r="AN480" s="240">
        <v>27.2813513136384</v>
      </c>
      <c r="AO480" s="70"/>
      <c r="AP480" s="70"/>
      <c r="AQ480" s="70"/>
      <c r="AR480" s="70"/>
      <c r="AS480" s="70"/>
      <c r="AT480" s="70"/>
      <c r="AU480" s="70"/>
      <c r="AV480" s="70"/>
      <c r="AW480" s="70"/>
      <c r="AX480" s="70"/>
      <c r="AY480" s="70"/>
      <c r="AZ480" s="70"/>
      <c r="BA480" s="70"/>
      <c r="BB480" s="70"/>
      <c r="BC480" s="70"/>
      <c r="BD480" s="70"/>
      <c r="BE480" s="70"/>
      <c r="BF480" s="70"/>
    </row>
    <row r="481" spans="1:58" x14ac:dyDescent="0.2">
      <c r="A481" s="11" t="s">
        <v>412</v>
      </c>
      <c r="B481" s="50" t="s">
        <v>271</v>
      </c>
      <c r="C481" s="50" t="s">
        <v>1381</v>
      </c>
      <c r="D481" s="50">
        <v>12</v>
      </c>
      <c r="E481" s="115">
        <v>3.1216995375000001</v>
      </c>
      <c r="F481" s="225">
        <f t="shared" si="29"/>
        <v>0.11974929419412733</v>
      </c>
      <c r="G481" s="95">
        <v>170.33799999999999</v>
      </c>
      <c r="H481" s="88">
        <v>632.6</v>
      </c>
      <c r="I481" s="85">
        <v>18.05</v>
      </c>
      <c r="J481" s="31">
        <v>6.9550000000000005E-4</v>
      </c>
      <c r="K481" s="104">
        <f t="shared" si="27"/>
        <v>245.09064748201439</v>
      </c>
      <c r="L481" s="52">
        <f t="shared" si="28"/>
        <v>0.23851890289993807</v>
      </c>
      <c r="M481" s="95">
        <v>0.51900000000000002</v>
      </c>
      <c r="N481" s="229">
        <v>332.03888888888889</v>
      </c>
      <c r="O481" s="229">
        <v>194.5</v>
      </c>
      <c r="P481" s="229">
        <v>44.19</v>
      </c>
      <c r="Q481" s="127">
        <v>-5.0067000000000004</v>
      </c>
      <c r="R481" s="134">
        <v>919.03</v>
      </c>
      <c r="S481" s="33">
        <v>9.4999999999999998E-3</v>
      </c>
      <c r="T481" s="32">
        <v>-9.5697999999999994E-6</v>
      </c>
      <c r="U481" s="146">
        <v>0.24490000000000001</v>
      </c>
      <c r="V481" s="147">
        <v>0.25490000000000002</v>
      </c>
      <c r="W481" s="148">
        <v>0.28570000000000001</v>
      </c>
      <c r="X481" s="164">
        <v>26.302</v>
      </c>
      <c r="Y481" s="171">
        <v>-3615.5</v>
      </c>
      <c r="Z481" s="178">
        <v>-5.8745000000000003</v>
      </c>
      <c r="AA481" s="34">
        <v>0</v>
      </c>
      <c r="AB481" s="53">
        <v>0</v>
      </c>
      <c r="AC481" s="194">
        <v>215.935</v>
      </c>
      <c r="AD481" s="33">
        <v>1.0299</v>
      </c>
      <c r="AE481" s="34">
        <v>-2.8094999999999999E-3</v>
      </c>
      <c r="AF481" s="53">
        <v>3.6397999999999999E-6</v>
      </c>
      <c r="AG481" s="129">
        <v>0.16139999999999999</v>
      </c>
      <c r="AH481" s="25">
        <v>-6.2788999999999998E-5</v>
      </c>
      <c r="AI481" s="35">
        <v>-2.1532E-7</v>
      </c>
      <c r="AJ481" s="202">
        <v>67.814999999999998</v>
      </c>
      <c r="AK481" s="203">
        <v>0.38</v>
      </c>
      <c r="AL481" s="206">
        <v>52.078000000000003</v>
      </c>
      <c r="AM481" s="208">
        <v>1.2222</v>
      </c>
      <c r="AN481" s="240">
        <v>25.378039521921099</v>
      </c>
      <c r="AO481" s="70"/>
      <c r="AP481" s="70"/>
      <c r="AQ481" s="70"/>
      <c r="AR481" s="70"/>
      <c r="AS481" s="70"/>
      <c r="AT481" s="70"/>
      <c r="AU481" s="70"/>
      <c r="AV481" s="70"/>
      <c r="AW481" s="70"/>
      <c r="AX481" s="70"/>
      <c r="AY481" s="70"/>
      <c r="AZ481" s="70"/>
      <c r="BA481" s="70"/>
      <c r="BB481" s="70"/>
      <c r="BC481" s="70"/>
      <c r="BD481" s="70"/>
      <c r="BE481" s="70"/>
      <c r="BF481" s="70"/>
    </row>
    <row r="482" spans="1:58" x14ac:dyDescent="0.2">
      <c r="A482" s="11" t="s">
        <v>413</v>
      </c>
      <c r="B482" s="50" t="s">
        <v>271</v>
      </c>
      <c r="C482" s="50" t="s">
        <v>1382</v>
      </c>
      <c r="D482" s="50">
        <v>12</v>
      </c>
      <c r="E482" s="115">
        <v>3.8036928799999998</v>
      </c>
      <c r="F482" s="225">
        <f t="shared" si="29"/>
        <v>0.16262861132666553</v>
      </c>
      <c r="G482" s="95">
        <v>170.33799999999999</v>
      </c>
      <c r="H482" s="88">
        <v>628.54</v>
      </c>
      <c r="I482" s="85">
        <v>18.05</v>
      </c>
      <c r="J482" s="31">
        <v>6.9550000000000005E-4</v>
      </c>
      <c r="K482" s="104">
        <f t="shared" si="27"/>
        <v>245.09064748201439</v>
      </c>
      <c r="L482" s="52">
        <f t="shared" si="28"/>
        <v>0.24005959521192102</v>
      </c>
      <c r="M482" s="95">
        <v>0.51900000000000002</v>
      </c>
      <c r="N482" s="229">
        <v>330.37222222222221</v>
      </c>
      <c r="O482" s="229">
        <v>194.5</v>
      </c>
      <c r="P482" s="229">
        <v>44.18</v>
      </c>
      <c r="Q482" s="127">
        <v>-4.9763999999999999</v>
      </c>
      <c r="R482" s="134">
        <v>907.85</v>
      </c>
      <c r="S482" s="33">
        <v>9.4999999999999998E-3</v>
      </c>
      <c r="T482" s="32">
        <v>-9.6590000000000002E-6</v>
      </c>
      <c r="U482" s="146">
        <v>0.24490000000000001</v>
      </c>
      <c r="V482" s="147">
        <v>0.26140000000000002</v>
      </c>
      <c r="W482" s="148">
        <v>0.28570000000000001</v>
      </c>
      <c r="X482" s="164">
        <v>26.443999999999999</v>
      </c>
      <c r="Y482" s="171">
        <v>-3603.9</v>
      </c>
      <c r="Z482" s="178">
        <v>-5.9242999999999997</v>
      </c>
      <c r="AA482" s="34">
        <v>0</v>
      </c>
      <c r="AB482" s="53">
        <v>0</v>
      </c>
      <c r="AC482" s="194">
        <v>217.30699999999999</v>
      </c>
      <c r="AD482" s="33">
        <v>1.0192000000000001</v>
      </c>
      <c r="AE482" s="34">
        <v>-2.787E-3</v>
      </c>
      <c r="AF482" s="53">
        <v>3.6212000000000002E-6</v>
      </c>
      <c r="AG482" s="129">
        <v>0.1613</v>
      </c>
      <c r="AH482" s="25">
        <v>-6.2997999999999996E-5</v>
      </c>
      <c r="AI482" s="35">
        <v>-2.1817E-7</v>
      </c>
      <c r="AJ482" s="202">
        <v>67.337999999999994</v>
      </c>
      <c r="AK482" s="203">
        <v>0.38</v>
      </c>
      <c r="AL482" s="206">
        <v>51.960999999999999</v>
      </c>
      <c r="AM482" s="208">
        <v>1.2222</v>
      </c>
      <c r="AN482" s="240">
        <v>32.278444497216803</v>
      </c>
      <c r="AO482" s="70"/>
      <c r="AP482" s="70"/>
      <c r="AQ482" s="70"/>
      <c r="AR482" s="70"/>
      <c r="AS482" s="70"/>
      <c r="AT482" s="70"/>
      <c r="AU482" s="70"/>
      <c r="AV482" s="70"/>
      <c r="AW482" s="70"/>
      <c r="AX482" s="70"/>
      <c r="AY482" s="70"/>
      <c r="AZ482" s="70"/>
      <c r="BA482" s="70"/>
      <c r="BB482" s="70"/>
      <c r="BC482" s="70"/>
      <c r="BD482" s="70"/>
      <c r="BE482" s="70"/>
      <c r="BF482" s="70"/>
    </row>
    <row r="483" spans="1:58" x14ac:dyDescent="0.2">
      <c r="A483" s="11" t="s">
        <v>724</v>
      </c>
      <c r="B483" s="50" t="s">
        <v>271</v>
      </c>
      <c r="C483" s="50" t="s">
        <v>727</v>
      </c>
      <c r="D483" s="50">
        <v>12</v>
      </c>
      <c r="E483" s="115">
        <v>3.8024154999999999</v>
      </c>
      <c r="F483" s="225">
        <f t="shared" si="29"/>
        <v>0.16254829795891626</v>
      </c>
      <c r="G483" s="95">
        <v>170.33799999999999</v>
      </c>
      <c r="H483" s="89">
        <v>638.02</v>
      </c>
      <c r="I483" s="89">
        <v>18.05</v>
      </c>
      <c r="J483" s="62">
        <v>6.9550000000000005E-4</v>
      </c>
      <c r="K483" s="104">
        <f t="shared" ref="K483:K546" si="30">1/LEFT(J483,8)*G483/1000</f>
        <v>245.09064748201439</v>
      </c>
      <c r="L483" s="52">
        <f t="shared" ref="L483:L546" si="31">LEFT(I483,5)*100000/(K483*8.314/(G483/1000)*H483)</f>
        <v>0.23649267730557169</v>
      </c>
      <c r="M483" s="98">
        <v>0.51900000000000002</v>
      </c>
      <c r="N483" s="231">
        <v>334.81666666666666</v>
      </c>
      <c r="O483" s="231">
        <v>194.5</v>
      </c>
      <c r="P483" s="231">
        <v>44.17</v>
      </c>
      <c r="Q483" s="128">
        <v>-5.0415000000000001</v>
      </c>
      <c r="R483" s="135">
        <v>933.12</v>
      </c>
      <c r="S483" s="138">
        <v>9.4000000000000004E-3</v>
      </c>
      <c r="T483" s="24">
        <v>-9.4460000000000007E-6</v>
      </c>
      <c r="U483" s="152">
        <v>0.24582247406524799</v>
      </c>
      <c r="V483" s="159">
        <v>0.263368670577525</v>
      </c>
      <c r="W483" s="160">
        <v>0.286550446060027</v>
      </c>
      <c r="X483" s="167">
        <v>26.117000000000001</v>
      </c>
      <c r="Y483" s="173">
        <v>-3631</v>
      </c>
      <c r="Z483" s="180">
        <v>-5.8094000000000001</v>
      </c>
      <c r="AA483" s="34">
        <v>0</v>
      </c>
      <c r="AB483" s="34">
        <v>0</v>
      </c>
      <c r="AC483" s="195">
        <v>222.43299999999999</v>
      </c>
      <c r="AD483" s="27">
        <v>0.98009000000000002</v>
      </c>
      <c r="AE483" s="28">
        <v>-2.6457E-3</v>
      </c>
      <c r="AF483" s="57">
        <v>3.422E-6</v>
      </c>
      <c r="AG483" s="197">
        <v>0.1615</v>
      </c>
      <c r="AH483" s="29">
        <v>-6.2508999999999994E-5</v>
      </c>
      <c r="AI483" s="30">
        <v>-2.1161E-7</v>
      </c>
      <c r="AJ483" s="202">
        <v>68.450999999999993</v>
      </c>
      <c r="AK483" s="203">
        <v>0.38</v>
      </c>
      <c r="AL483" s="206">
        <v>52.234000000000002</v>
      </c>
      <c r="AM483" s="208">
        <v>1.2222</v>
      </c>
      <c r="AN483" s="240">
        <v>46.160272264954997</v>
      </c>
      <c r="AO483" s="70"/>
      <c r="AP483" s="70"/>
      <c r="AQ483" s="70"/>
      <c r="AR483" s="70"/>
      <c r="AS483" s="70"/>
      <c r="AT483" s="70"/>
      <c r="AU483" s="70"/>
      <c r="AV483" s="70"/>
      <c r="AW483" s="70"/>
      <c r="AX483" s="70"/>
      <c r="AY483" s="70"/>
      <c r="AZ483" s="70"/>
      <c r="BA483" s="70"/>
      <c r="BB483" s="70"/>
      <c r="BC483" s="70"/>
      <c r="BD483" s="70"/>
      <c r="BE483" s="70"/>
      <c r="BF483" s="70"/>
    </row>
    <row r="484" spans="1:58" x14ac:dyDescent="0.2">
      <c r="A484" s="11" t="s">
        <v>725</v>
      </c>
      <c r="B484" s="50" t="s">
        <v>271</v>
      </c>
      <c r="C484" s="50" t="s">
        <v>728</v>
      </c>
      <c r="D484" s="50">
        <v>12</v>
      </c>
      <c r="E484" s="115">
        <v>3.122588275</v>
      </c>
      <c r="F484" s="225">
        <f t="shared" si="29"/>
        <v>0.11980517224268772</v>
      </c>
      <c r="G484" s="95">
        <v>170.33799999999999</v>
      </c>
      <c r="H484" s="89">
        <v>635.30999999999995</v>
      </c>
      <c r="I484" s="89">
        <v>18.05</v>
      </c>
      <c r="J484" s="62">
        <v>6.9550000000000005E-4</v>
      </c>
      <c r="K484" s="104">
        <f t="shared" si="30"/>
        <v>245.09064748201439</v>
      </c>
      <c r="L484" s="52">
        <f t="shared" si="31"/>
        <v>0.23750146853426021</v>
      </c>
      <c r="M484" s="98">
        <v>0.51900000000000002</v>
      </c>
      <c r="N484" s="231">
        <v>333.70555555555552</v>
      </c>
      <c r="O484" s="231">
        <v>194.5</v>
      </c>
      <c r="P484" s="231">
        <v>44.19</v>
      </c>
      <c r="Q484" s="128">
        <v>-5.0248999999999997</v>
      </c>
      <c r="R484" s="135">
        <v>926.18</v>
      </c>
      <c r="S484" s="138">
        <v>9.4000000000000004E-3</v>
      </c>
      <c r="T484" s="24">
        <v>-9.5085000000000005E-6</v>
      </c>
      <c r="U484" s="152">
        <v>0.244233314982338</v>
      </c>
      <c r="V484" s="159">
        <v>0.25929910686512803</v>
      </c>
      <c r="W484" s="160">
        <v>0.28620464404879498</v>
      </c>
      <c r="X484" s="167">
        <v>26.209</v>
      </c>
      <c r="Y484" s="173">
        <v>-3623.3</v>
      </c>
      <c r="Z484" s="180">
        <v>-5.8418000000000001</v>
      </c>
      <c r="AA484" s="34">
        <v>0</v>
      </c>
      <c r="AB484" s="34">
        <v>0</v>
      </c>
      <c r="AC484" s="195">
        <v>219.68</v>
      </c>
      <c r="AD484" s="27">
        <v>1.0011000000000001</v>
      </c>
      <c r="AE484" s="28">
        <v>-2.7155E-3</v>
      </c>
      <c r="AF484" s="57">
        <v>3.5155999999999998E-6</v>
      </c>
      <c r="AG484" s="197">
        <v>0.16139999999999999</v>
      </c>
      <c r="AH484" s="29">
        <v>-6.2649000000000003E-5</v>
      </c>
      <c r="AI484" s="30">
        <v>-2.1345E-7</v>
      </c>
      <c r="AJ484" s="202">
        <v>68.132999999999996</v>
      </c>
      <c r="AK484" s="203">
        <v>0.38</v>
      </c>
      <c r="AL484" s="206">
        <v>52.155999999999999</v>
      </c>
      <c r="AM484" s="208">
        <v>1.2222</v>
      </c>
      <c r="AN484" s="240">
        <v>32.976863601540003</v>
      </c>
      <c r="AO484" s="70"/>
      <c r="AP484" s="70"/>
      <c r="AQ484" s="70"/>
      <c r="AR484" s="70"/>
      <c r="AS484" s="70"/>
      <c r="AT484" s="70"/>
      <c r="AU484" s="70"/>
      <c r="AV484" s="70"/>
      <c r="AW484" s="70"/>
      <c r="AX484" s="70"/>
      <c r="AY484" s="70"/>
      <c r="AZ484" s="70"/>
      <c r="BA484" s="70"/>
      <c r="BB484" s="70"/>
      <c r="BC484" s="70"/>
      <c r="BD484" s="70"/>
      <c r="BE484" s="70"/>
      <c r="BF484" s="70"/>
    </row>
    <row r="485" spans="1:58" x14ac:dyDescent="0.2">
      <c r="A485" s="11" t="s">
        <v>726</v>
      </c>
      <c r="B485" s="50" t="s">
        <v>271</v>
      </c>
      <c r="C485" s="50" t="s">
        <v>729</v>
      </c>
      <c r="D485" s="50">
        <v>12</v>
      </c>
      <c r="E485" s="115">
        <v>3.1220169437499998</v>
      </c>
      <c r="F485" s="225">
        <f t="shared" si="29"/>
        <v>0.11976925064004175</v>
      </c>
      <c r="G485" s="95">
        <v>170.33799999999999</v>
      </c>
      <c r="H485" s="89">
        <v>639.37</v>
      </c>
      <c r="I485" s="89">
        <v>18.05</v>
      </c>
      <c r="J485" s="62">
        <v>6.9550000000000005E-4</v>
      </c>
      <c r="K485" s="104">
        <f t="shared" si="30"/>
        <v>245.09064748201439</v>
      </c>
      <c r="L485" s="52">
        <f t="shared" si="31"/>
        <v>0.23599333402333678</v>
      </c>
      <c r="M485" s="98">
        <v>0.51900000000000002</v>
      </c>
      <c r="N485" s="231">
        <v>335.37222222222221</v>
      </c>
      <c r="O485" s="231">
        <v>194.5</v>
      </c>
      <c r="P485" s="231">
        <v>44.18</v>
      </c>
      <c r="Q485" s="128">
        <v>-5.0492999999999997</v>
      </c>
      <c r="R485" s="135">
        <v>936.5</v>
      </c>
      <c r="S485" s="138">
        <v>9.4000000000000004E-3</v>
      </c>
      <c r="T485" s="24">
        <v>-9.4143999999999992E-6</v>
      </c>
      <c r="U485" s="152">
        <v>0.24445931194808701</v>
      </c>
      <c r="V485" s="159">
        <v>0.25991507648328299</v>
      </c>
      <c r="W485" s="160">
        <v>0.28632201452065098</v>
      </c>
      <c r="X485" s="167">
        <v>26.071999999999999</v>
      </c>
      <c r="Y485" s="173">
        <v>-3634.9</v>
      </c>
      <c r="Z485" s="180">
        <v>-5.7934000000000001</v>
      </c>
      <c r="AA485" s="34">
        <v>0</v>
      </c>
      <c r="AB485" s="34">
        <v>0</v>
      </c>
      <c r="AC485" s="195">
        <v>221.941</v>
      </c>
      <c r="AD485" s="27">
        <v>0.98394999999999999</v>
      </c>
      <c r="AE485" s="28">
        <v>-2.6540999999999999E-3</v>
      </c>
      <c r="AF485" s="57">
        <v>3.4294999999999999E-6</v>
      </c>
      <c r="AG485" s="197">
        <v>0.1615</v>
      </c>
      <c r="AH485" s="29">
        <v>-6.2438000000000001E-5</v>
      </c>
      <c r="AI485" s="30">
        <v>-2.107E-7</v>
      </c>
      <c r="AJ485" s="202">
        <v>68.61</v>
      </c>
      <c r="AK485" s="203">
        <v>0.38</v>
      </c>
      <c r="AL485" s="206">
        <v>52.273000000000003</v>
      </c>
      <c r="AM485" s="208">
        <v>1.2222</v>
      </c>
      <c r="AN485" s="240">
        <v>37.880040136243402</v>
      </c>
      <c r="AO485" s="70"/>
      <c r="AP485" s="70"/>
      <c r="AQ485" s="70"/>
      <c r="AR485" s="70"/>
      <c r="AS485" s="70"/>
      <c r="AT485" s="70"/>
      <c r="AU485" s="70"/>
      <c r="AV485" s="70"/>
      <c r="AW485" s="70"/>
      <c r="AX485" s="70"/>
      <c r="AY485" s="70"/>
      <c r="AZ485" s="70"/>
      <c r="BA485" s="70"/>
      <c r="BB485" s="70"/>
      <c r="BC485" s="70"/>
      <c r="BD485" s="70"/>
      <c r="BE485" s="70"/>
      <c r="BF485" s="70"/>
    </row>
    <row r="486" spans="1:58" x14ac:dyDescent="0.2">
      <c r="A486" s="11" t="s">
        <v>730</v>
      </c>
      <c r="B486" s="50" t="s">
        <v>271</v>
      </c>
      <c r="C486" s="50" t="s">
        <v>732</v>
      </c>
      <c r="D486" s="50">
        <v>12</v>
      </c>
      <c r="E486" s="115">
        <v>3.8056863000000001</v>
      </c>
      <c r="F486" s="225">
        <f t="shared" si="29"/>
        <v>0.16275394464450266</v>
      </c>
      <c r="G486" s="95">
        <v>170.33799999999999</v>
      </c>
      <c r="H486" s="89">
        <v>643.42999999999995</v>
      </c>
      <c r="I486" s="89">
        <v>18.05</v>
      </c>
      <c r="J486" s="62">
        <v>6.9550000000000005E-4</v>
      </c>
      <c r="K486" s="104">
        <f t="shared" si="30"/>
        <v>245.09064748201439</v>
      </c>
      <c r="L486" s="52">
        <f t="shared" si="31"/>
        <v>0.23450423196695966</v>
      </c>
      <c r="M486" s="98">
        <v>0.51900000000000002</v>
      </c>
      <c r="N486" s="231">
        <v>337.59444444444443</v>
      </c>
      <c r="O486" s="231">
        <v>194.5</v>
      </c>
      <c r="P486" s="231">
        <v>44.17</v>
      </c>
      <c r="Q486" s="128">
        <v>-5.0708000000000002</v>
      </c>
      <c r="R486" s="135">
        <v>946.37</v>
      </c>
      <c r="S486" s="138">
        <v>9.4000000000000004E-3</v>
      </c>
      <c r="T486" s="24">
        <v>-9.3179999999999996E-6</v>
      </c>
      <c r="U486" s="152">
        <v>0.24891503542219001</v>
      </c>
      <c r="V486" s="159">
        <v>0.26616276052527099</v>
      </c>
      <c r="W486" s="160">
        <v>0.28962120755903598</v>
      </c>
      <c r="X486" s="167">
        <v>25.936</v>
      </c>
      <c r="Y486" s="173">
        <v>-3646.6</v>
      </c>
      <c r="Z486" s="180">
        <v>-5.7458</v>
      </c>
      <c r="AA486" s="34">
        <v>0</v>
      </c>
      <c r="AB486" s="34">
        <v>0</v>
      </c>
      <c r="AC486" s="195">
        <v>225.346</v>
      </c>
      <c r="AD486" s="27">
        <v>0.95818999999999999</v>
      </c>
      <c r="AE486" s="28">
        <v>-2.5674000000000001E-3</v>
      </c>
      <c r="AF486" s="57">
        <v>3.3123E-6</v>
      </c>
      <c r="AG486" s="197">
        <v>0.16159999999999999</v>
      </c>
      <c r="AH486" s="29">
        <v>-6.2226999999999999E-5</v>
      </c>
      <c r="AI486" s="30">
        <v>-2.0800000000000001E-7</v>
      </c>
      <c r="AJ486" s="202">
        <v>69.087999999999994</v>
      </c>
      <c r="AK486" s="203">
        <v>0.38</v>
      </c>
      <c r="AL486" s="206">
        <v>52.389000000000003</v>
      </c>
      <c r="AM486" s="208">
        <v>1.2222</v>
      </c>
      <c r="AN486" s="240">
        <v>50.031484416198097</v>
      </c>
      <c r="AO486" s="70"/>
      <c r="AP486" s="70"/>
      <c r="AQ486" s="70"/>
      <c r="AR486" s="70"/>
      <c r="AS486" s="70"/>
      <c r="AT486" s="70"/>
      <c r="AU486" s="70"/>
      <c r="AV486" s="70"/>
      <c r="AW486" s="70"/>
      <c r="AX486" s="70"/>
      <c r="AY486" s="70"/>
      <c r="AZ486" s="70"/>
      <c r="BA486" s="70"/>
      <c r="BB486" s="70"/>
      <c r="BC486" s="70"/>
      <c r="BD486" s="70"/>
      <c r="BE486" s="70"/>
      <c r="BF486" s="70"/>
    </row>
    <row r="487" spans="1:58" x14ac:dyDescent="0.2">
      <c r="A487" s="11" t="s">
        <v>414</v>
      </c>
      <c r="B487" s="50" t="s">
        <v>271</v>
      </c>
      <c r="C487" s="50" t="s">
        <v>1383</v>
      </c>
      <c r="D487" s="50">
        <v>12</v>
      </c>
      <c r="E487" s="115">
        <v>3.1216668900000002</v>
      </c>
      <c r="F487" s="225">
        <f t="shared" si="29"/>
        <v>0.119747241531119</v>
      </c>
      <c r="G487" s="95">
        <v>170.33799999999999</v>
      </c>
      <c r="H487" s="88">
        <v>640.72</v>
      </c>
      <c r="I487" s="85">
        <v>18.05</v>
      </c>
      <c r="J487" s="31">
        <v>6.9550000000000005E-4</v>
      </c>
      <c r="K487" s="104">
        <f t="shared" si="30"/>
        <v>245.09064748201439</v>
      </c>
      <c r="L487" s="52">
        <f t="shared" si="31"/>
        <v>0.23549609497830695</v>
      </c>
      <c r="M487" s="95">
        <v>0.51900000000000002</v>
      </c>
      <c r="N487" s="229">
        <v>335.92777777777775</v>
      </c>
      <c r="O487" s="229">
        <v>194.5</v>
      </c>
      <c r="P487" s="229">
        <v>44.18</v>
      </c>
      <c r="Q487" s="127">
        <v>-5.0568</v>
      </c>
      <c r="R487" s="134">
        <v>939.84</v>
      </c>
      <c r="S487" s="33">
        <v>9.4000000000000004E-3</v>
      </c>
      <c r="T487" s="32">
        <v>-9.3825000000000004E-6</v>
      </c>
      <c r="U487" s="146">
        <v>0.24490000000000001</v>
      </c>
      <c r="V487" s="147">
        <v>0.25929999999999997</v>
      </c>
      <c r="W487" s="148">
        <v>0.28570000000000001</v>
      </c>
      <c r="X487" s="164">
        <v>26.026</v>
      </c>
      <c r="Y487" s="171">
        <v>-3638.8</v>
      </c>
      <c r="Z487" s="178">
        <v>-5.7774000000000001</v>
      </c>
      <c r="AA487" s="34">
        <v>0</v>
      </c>
      <c r="AB487" s="34">
        <v>0</v>
      </c>
      <c r="AC487" s="194">
        <v>222.53299999999999</v>
      </c>
      <c r="AD487" s="33">
        <v>0.97950000000000004</v>
      </c>
      <c r="AE487" s="34">
        <v>-2.6375000000000001E-3</v>
      </c>
      <c r="AF487" s="53">
        <v>3.4058000000000001E-6</v>
      </c>
      <c r="AG487" s="197">
        <v>0.1615</v>
      </c>
      <c r="AH487" s="29">
        <v>-6.2367999999999996E-5</v>
      </c>
      <c r="AI487" s="30">
        <v>-2.0979E-7</v>
      </c>
      <c r="AJ487" s="202">
        <v>68.77</v>
      </c>
      <c r="AK487" s="203">
        <v>0.38</v>
      </c>
      <c r="AL487" s="206">
        <v>52.311</v>
      </c>
      <c r="AM487" s="208">
        <v>1.2222</v>
      </c>
      <c r="AN487" s="240">
        <v>42.951901684207897</v>
      </c>
      <c r="AO487" s="70"/>
      <c r="AP487" s="70"/>
      <c r="AQ487" s="70"/>
      <c r="AR487" s="70"/>
      <c r="AS487" s="70"/>
      <c r="AT487" s="70"/>
      <c r="AU487" s="70"/>
      <c r="AV487" s="70"/>
      <c r="AW487" s="70"/>
      <c r="AX487" s="70"/>
      <c r="AY487" s="70"/>
      <c r="AZ487" s="70"/>
      <c r="BA487" s="70"/>
      <c r="BB487" s="70"/>
      <c r="BC487" s="70"/>
      <c r="BD487" s="70"/>
      <c r="BE487" s="70"/>
      <c r="BF487" s="70"/>
    </row>
    <row r="488" spans="1:58" x14ac:dyDescent="0.2">
      <c r="A488" s="38" t="s">
        <v>731</v>
      </c>
      <c r="B488" s="50" t="s">
        <v>271</v>
      </c>
      <c r="C488" s="50" t="s">
        <v>733</v>
      </c>
      <c r="D488" s="50">
        <v>12</v>
      </c>
      <c r="E488" s="115">
        <v>3.1219262562500001</v>
      </c>
      <c r="F488" s="225">
        <f t="shared" si="29"/>
        <v>0.11976354879835192</v>
      </c>
      <c r="G488" s="95">
        <v>170.33799999999999</v>
      </c>
      <c r="H488" s="89">
        <v>640.72</v>
      </c>
      <c r="I488" s="89">
        <v>18.05</v>
      </c>
      <c r="J488" s="62">
        <v>6.9550000000000005E-4</v>
      </c>
      <c r="K488" s="104">
        <f t="shared" si="30"/>
        <v>245.09064748201439</v>
      </c>
      <c r="L488" s="52">
        <f t="shared" si="31"/>
        <v>0.23549609497830695</v>
      </c>
      <c r="M488" s="98">
        <v>0.51900000000000002</v>
      </c>
      <c r="N488" s="231">
        <v>335.92777777777775</v>
      </c>
      <c r="O488" s="231">
        <v>194.5</v>
      </c>
      <c r="P488" s="231">
        <v>44.18</v>
      </c>
      <c r="Q488" s="128">
        <v>-5.0568</v>
      </c>
      <c r="R488" s="135">
        <v>939.84</v>
      </c>
      <c r="S488" s="138">
        <v>9.4000000000000004E-3</v>
      </c>
      <c r="T488" s="24">
        <v>-9.3825000000000004E-6</v>
      </c>
      <c r="U488" s="152">
        <v>0.23915601058902999</v>
      </c>
      <c r="V488" s="159">
        <v>0.25421944147445702</v>
      </c>
      <c r="W488" s="160">
        <v>0.28008583430539502</v>
      </c>
      <c r="X488" s="167">
        <v>26.026</v>
      </c>
      <c r="Y488" s="173">
        <v>-3638.8</v>
      </c>
      <c r="Z488" s="180">
        <v>-5.7774000000000001</v>
      </c>
      <c r="AA488" s="34">
        <v>0</v>
      </c>
      <c r="AB488" s="34">
        <v>0</v>
      </c>
      <c r="AC488" s="195">
        <v>222.66200000000001</v>
      </c>
      <c r="AD488" s="27">
        <v>0.97850999999999999</v>
      </c>
      <c r="AE488" s="28">
        <v>-2.6346E-3</v>
      </c>
      <c r="AF488" s="57">
        <v>3.4021E-6</v>
      </c>
      <c r="AG488" s="197">
        <v>0.1615</v>
      </c>
      <c r="AH488" s="29">
        <v>-6.2367999999999996E-5</v>
      </c>
      <c r="AI488" s="30">
        <v>-2.0979E-7</v>
      </c>
      <c r="AJ488" s="202">
        <v>68.77</v>
      </c>
      <c r="AK488" s="203">
        <v>0.38</v>
      </c>
      <c r="AL488" s="206">
        <v>52.311</v>
      </c>
      <c r="AM488" s="208">
        <v>1.2222</v>
      </c>
      <c r="AN488" s="240">
        <v>44.695264953511703</v>
      </c>
      <c r="AO488" s="70"/>
      <c r="AP488" s="70"/>
      <c r="AQ488" s="70"/>
      <c r="AR488" s="70"/>
      <c r="AS488" s="70"/>
      <c r="AT488" s="70"/>
      <c r="AU488" s="70"/>
      <c r="AV488" s="70"/>
      <c r="AW488" s="70"/>
      <c r="AX488" s="70"/>
      <c r="AY488" s="70"/>
      <c r="AZ488" s="70"/>
      <c r="BA488" s="70"/>
      <c r="BB488" s="70"/>
      <c r="BC488" s="70"/>
      <c r="BD488" s="70"/>
      <c r="BE488" s="70"/>
      <c r="BF488" s="70"/>
    </row>
    <row r="489" spans="1:58" x14ac:dyDescent="0.2">
      <c r="A489" s="11" t="s">
        <v>415</v>
      </c>
      <c r="B489" s="50" t="s">
        <v>271</v>
      </c>
      <c r="C489" s="50" t="s">
        <v>1384</v>
      </c>
      <c r="D489" s="50">
        <v>12</v>
      </c>
      <c r="E489" s="115">
        <v>1.8992413887499999</v>
      </c>
      <c r="F489" s="225">
        <f t="shared" si="29"/>
        <v>4.2889056161075252E-2</v>
      </c>
      <c r="G489" s="95">
        <v>170.33799999999999</v>
      </c>
      <c r="H489" s="88">
        <v>645.32000000000005</v>
      </c>
      <c r="I489" s="85">
        <v>17.920000000000002</v>
      </c>
      <c r="J489" s="31">
        <v>7.0149999999999998E-4</v>
      </c>
      <c r="K489" s="104">
        <f t="shared" si="30"/>
        <v>242.9928673323823</v>
      </c>
      <c r="L489" s="52">
        <f t="shared" si="31"/>
        <v>0.23413744669136147</v>
      </c>
      <c r="M489" s="95">
        <v>0.54800000000000004</v>
      </c>
      <c r="N489" s="229">
        <v>339.81666666666666</v>
      </c>
      <c r="O489" s="229">
        <v>209.5</v>
      </c>
      <c r="P489" s="229">
        <v>44.2</v>
      </c>
      <c r="Q489" s="127">
        <v>-5.2907999999999999</v>
      </c>
      <c r="R489" s="134">
        <v>981.54</v>
      </c>
      <c r="S489" s="33">
        <v>9.9000000000000008E-3</v>
      </c>
      <c r="T489" s="32">
        <v>-9.7127999999999996E-6</v>
      </c>
      <c r="U489" s="146">
        <v>0.24279999999999999</v>
      </c>
      <c r="V489" s="147">
        <v>0.26119999999999999</v>
      </c>
      <c r="W489" s="148">
        <v>0.28570000000000001</v>
      </c>
      <c r="X489" s="164">
        <v>26.061</v>
      </c>
      <c r="Y489" s="171">
        <v>-3707.8</v>
      </c>
      <c r="Z489" s="178">
        <v>-5.7607999999999997</v>
      </c>
      <c r="AA489" s="34">
        <v>0</v>
      </c>
      <c r="AB489" s="53">
        <v>0</v>
      </c>
      <c r="AC489" s="194">
        <v>218.28299999999999</v>
      </c>
      <c r="AD489" s="33">
        <v>1.0434000000000001</v>
      </c>
      <c r="AE489" s="34">
        <v>-2.7794999999999999E-3</v>
      </c>
      <c r="AF489" s="53">
        <v>3.4894999999999998E-6</v>
      </c>
      <c r="AG489" s="129">
        <v>0.16139999999999999</v>
      </c>
      <c r="AH489" s="25">
        <v>-5.6555999999999999E-5</v>
      </c>
      <c r="AI489" s="35">
        <v>-2.1439999999999999E-7</v>
      </c>
      <c r="AJ489" s="202">
        <v>70.138000000000005</v>
      </c>
      <c r="AK489" s="203">
        <v>0.38</v>
      </c>
      <c r="AL489" s="206">
        <v>52.834000000000003</v>
      </c>
      <c r="AM489" s="208">
        <v>1.2222</v>
      </c>
      <c r="AN489" s="240">
        <v>49.3534377656201</v>
      </c>
      <c r="AO489" s="70"/>
      <c r="AP489" s="70"/>
      <c r="AQ489" s="70"/>
      <c r="AR489" s="70"/>
      <c r="AS489" s="70"/>
      <c r="AT489" s="70"/>
      <c r="AU489" s="70"/>
      <c r="AV489" s="70"/>
      <c r="AW489" s="70"/>
      <c r="AX489" s="70"/>
      <c r="AY489" s="70"/>
      <c r="AZ489" s="70"/>
      <c r="BA489" s="70"/>
      <c r="BB489" s="70"/>
      <c r="BC489" s="70"/>
      <c r="BD489" s="70"/>
      <c r="BE489" s="70"/>
      <c r="BF489" s="70"/>
    </row>
    <row r="490" spans="1:58" x14ac:dyDescent="0.2">
      <c r="A490" s="11" t="s">
        <v>416</v>
      </c>
      <c r="B490" s="50" t="s">
        <v>271</v>
      </c>
      <c r="C490" s="50" t="s">
        <v>1385</v>
      </c>
      <c r="D490" s="50">
        <v>12</v>
      </c>
      <c r="E490" s="115">
        <v>1.90016853875</v>
      </c>
      <c r="F490" s="225">
        <f t="shared" si="29"/>
        <v>4.2947349338445143E-2</v>
      </c>
      <c r="G490" s="95">
        <v>170.33799999999999</v>
      </c>
      <c r="H490" s="88">
        <v>645.32000000000005</v>
      </c>
      <c r="I490" s="85">
        <v>17.920000000000002</v>
      </c>
      <c r="J490" s="31">
        <v>7.0149999999999998E-4</v>
      </c>
      <c r="K490" s="104">
        <f t="shared" si="30"/>
        <v>242.9928673323823</v>
      </c>
      <c r="L490" s="52">
        <f t="shared" si="31"/>
        <v>0.23413744669136147</v>
      </c>
      <c r="M490" s="95">
        <v>0.54800000000000004</v>
      </c>
      <c r="N490" s="229">
        <v>339.81666666666666</v>
      </c>
      <c r="O490" s="229">
        <v>209.5</v>
      </c>
      <c r="P490" s="229">
        <v>44.2</v>
      </c>
      <c r="Q490" s="127">
        <v>-5.2907999999999999</v>
      </c>
      <c r="R490" s="134">
        <v>981.54</v>
      </c>
      <c r="S490" s="33">
        <v>9.9000000000000008E-3</v>
      </c>
      <c r="T490" s="32">
        <v>-9.7127999999999996E-6</v>
      </c>
      <c r="U490" s="146">
        <v>0.24279999999999999</v>
      </c>
      <c r="V490" s="147">
        <v>0.26119999999999999</v>
      </c>
      <c r="W490" s="148">
        <v>0.28570000000000001</v>
      </c>
      <c r="X490" s="164">
        <v>26.061</v>
      </c>
      <c r="Y490" s="171">
        <v>-3707.8</v>
      </c>
      <c r="Z490" s="178">
        <v>-5.7607999999999997</v>
      </c>
      <c r="AA490" s="34">
        <v>0</v>
      </c>
      <c r="AB490" s="53">
        <v>0</v>
      </c>
      <c r="AC490" s="194">
        <v>218.30699999999999</v>
      </c>
      <c r="AD490" s="33">
        <v>1.0432999999999999</v>
      </c>
      <c r="AE490" s="34">
        <v>-2.7789999999999998E-3</v>
      </c>
      <c r="AF490" s="53">
        <v>3.4888E-6</v>
      </c>
      <c r="AG490" s="129">
        <v>0.16139999999999999</v>
      </c>
      <c r="AH490" s="25">
        <v>-5.6555999999999999E-5</v>
      </c>
      <c r="AI490" s="35">
        <v>-2.1439999999999999E-7</v>
      </c>
      <c r="AJ490" s="202">
        <v>70.138000000000005</v>
      </c>
      <c r="AK490" s="203">
        <v>0.38</v>
      </c>
      <c r="AL490" s="206">
        <v>52.834000000000003</v>
      </c>
      <c r="AM490" s="208">
        <v>1.2222</v>
      </c>
      <c r="AN490" s="240">
        <v>52.490422251578401</v>
      </c>
      <c r="AO490" s="70"/>
      <c r="AP490" s="70"/>
      <c r="AQ490" s="70"/>
      <c r="AR490" s="70"/>
      <c r="AS490" s="70"/>
      <c r="AT490" s="70"/>
      <c r="AU490" s="70"/>
      <c r="AV490" s="70"/>
      <c r="AW490" s="70"/>
      <c r="AX490" s="70"/>
      <c r="AY490" s="70"/>
      <c r="AZ490" s="70"/>
      <c r="BA490" s="70"/>
      <c r="BB490" s="70"/>
      <c r="BC490" s="70"/>
      <c r="BD490" s="70"/>
      <c r="BE490" s="70"/>
      <c r="BF490" s="70"/>
    </row>
    <row r="491" spans="1:58" x14ac:dyDescent="0.2">
      <c r="A491" s="11" t="s">
        <v>417</v>
      </c>
      <c r="B491" s="50" t="s">
        <v>271</v>
      </c>
      <c r="C491" s="50" t="s">
        <v>1386</v>
      </c>
      <c r="D491" s="50">
        <v>12</v>
      </c>
      <c r="E491" s="115">
        <v>1.8999003274999999</v>
      </c>
      <c r="F491" s="225">
        <f t="shared" si="29"/>
        <v>4.2930485954991701E-2</v>
      </c>
      <c r="G491" s="95">
        <v>170.33799999999999</v>
      </c>
      <c r="H491" s="88">
        <v>649.36</v>
      </c>
      <c r="I491" s="85">
        <v>17.920000000000002</v>
      </c>
      <c r="J491" s="31">
        <v>7.0149999999999998E-4</v>
      </c>
      <c r="K491" s="104">
        <f t="shared" si="30"/>
        <v>242.9928673323823</v>
      </c>
      <c r="L491" s="52">
        <f t="shared" si="31"/>
        <v>0.2326807581293418</v>
      </c>
      <c r="M491" s="95">
        <v>0.54800000000000004</v>
      </c>
      <c r="N491" s="229">
        <v>342.03888888888889</v>
      </c>
      <c r="O491" s="229">
        <v>209.5</v>
      </c>
      <c r="P491" s="229">
        <v>44.19</v>
      </c>
      <c r="Q491" s="127">
        <v>-5.3045</v>
      </c>
      <c r="R491" s="134">
        <v>990.36</v>
      </c>
      <c r="S491" s="33">
        <v>9.9000000000000008E-3</v>
      </c>
      <c r="T491" s="32">
        <v>-9.6042000000000003E-6</v>
      </c>
      <c r="U491" s="146">
        <v>0.24279999999999999</v>
      </c>
      <c r="V491" s="147">
        <v>0.26169999999999999</v>
      </c>
      <c r="W491" s="148">
        <v>0.28570000000000001</v>
      </c>
      <c r="X491" s="164">
        <v>25.928000000000001</v>
      </c>
      <c r="Y491" s="171">
        <v>-3719.7</v>
      </c>
      <c r="Z491" s="178">
        <v>-5.7144000000000004</v>
      </c>
      <c r="AA491" s="34">
        <v>0</v>
      </c>
      <c r="AB491" s="53">
        <v>0</v>
      </c>
      <c r="AC491" s="194">
        <v>220.727</v>
      </c>
      <c r="AD491" s="33">
        <v>1.0250999999999999</v>
      </c>
      <c r="AE491" s="34">
        <v>-2.7158999999999998E-3</v>
      </c>
      <c r="AF491" s="53">
        <v>3.4033000000000001E-6</v>
      </c>
      <c r="AG491" s="129">
        <v>0.1615</v>
      </c>
      <c r="AH491" s="25">
        <v>-5.6422999999999998E-5</v>
      </c>
      <c r="AI491" s="35">
        <v>-2.1166E-7</v>
      </c>
      <c r="AJ491" s="202">
        <v>70.619</v>
      </c>
      <c r="AK491" s="203">
        <v>0.38</v>
      </c>
      <c r="AL491" s="206">
        <v>52.948999999999998</v>
      </c>
      <c r="AM491" s="208">
        <v>1.2222</v>
      </c>
      <c r="AN491" s="240">
        <v>50.531090475274702</v>
      </c>
      <c r="AO491" s="70"/>
      <c r="AP491" s="70"/>
      <c r="AQ491" s="70"/>
      <c r="AR491" s="70"/>
      <c r="AS491" s="70"/>
      <c r="AT491" s="70"/>
      <c r="AU491" s="70"/>
      <c r="AV491" s="70"/>
      <c r="AW491" s="70"/>
      <c r="AX491" s="70"/>
      <c r="AY491" s="70"/>
      <c r="AZ491" s="70"/>
      <c r="BA491" s="70"/>
      <c r="BB491" s="70"/>
      <c r="BC491" s="70"/>
      <c r="BD491" s="70"/>
      <c r="BE491" s="70"/>
      <c r="BF491" s="70"/>
    </row>
    <row r="492" spans="1:58" x14ac:dyDescent="0.2">
      <c r="A492" s="11" t="s">
        <v>418</v>
      </c>
      <c r="B492" s="50" t="s">
        <v>271</v>
      </c>
      <c r="C492" s="50" t="s">
        <v>1387</v>
      </c>
      <c r="D492" s="50">
        <v>12</v>
      </c>
      <c r="E492" s="115">
        <v>1.9000559562499999</v>
      </c>
      <c r="F492" s="225">
        <f t="shared" si="29"/>
        <v>4.2940270881193073E-2</v>
      </c>
      <c r="G492" s="95">
        <v>170.33799999999999</v>
      </c>
      <c r="H492" s="88">
        <v>650.71</v>
      </c>
      <c r="I492" s="85">
        <v>17.920000000000002</v>
      </c>
      <c r="J492" s="31">
        <v>7.0149999999999998E-4</v>
      </c>
      <c r="K492" s="104">
        <f t="shared" si="30"/>
        <v>242.9928673323823</v>
      </c>
      <c r="L492" s="52">
        <f t="shared" si="31"/>
        <v>0.232198025385916</v>
      </c>
      <c r="M492" s="95">
        <v>0.54800000000000004</v>
      </c>
      <c r="N492" s="229">
        <v>342.59444444444443</v>
      </c>
      <c r="O492" s="229">
        <v>215.15</v>
      </c>
      <c r="P492" s="229">
        <v>44.19</v>
      </c>
      <c r="Q492" s="127">
        <v>-5.3085000000000004</v>
      </c>
      <c r="R492" s="134">
        <v>993.22</v>
      </c>
      <c r="S492" s="33">
        <v>9.9000000000000008E-3</v>
      </c>
      <c r="T492" s="32">
        <v>-9.5678000000000001E-6</v>
      </c>
      <c r="U492" s="146">
        <v>0.24279999999999999</v>
      </c>
      <c r="V492" s="147">
        <v>0.26150000000000001</v>
      </c>
      <c r="W492" s="148">
        <v>0.28570000000000001</v>
      </c>
      <c r="X492" s="164">
        <v>25.885000000000002</v>
      </c>
      <c r="Y492" s="171">
        <v>-3723.7</v>
      </c>
      <c r="Z492" s="178">
        <v>-5.6989999999999998</v>
      </c>
      <c r="AA492" s="34">
        <v>0</v>
      </c>
      <c r="AB492" s="53">
        <v>0</v>
      </c>
      <c r="AC492" s="194">
        <v>218.35900000000001</v>
      </c>
      <c r="AD492" s="33">
        <v>1.042</v>
      </c>
      <c r="AE492" s="34">
        <v>-2.7483999999999998E-3</v>
      </c>
      <c r="AF492" s="53">
        <v>3.4162E-6</v>
      </c>
      <c r="AG492" s="129">
        <v>0.161</v>
      </c>
      <c r="AH492" s="25">
        <v>-5.4500999999999999E-5</v>
      </c>
      <c r="AI492" s="35">
        <v>-2.1252E-7</v>
      </c>
      <c r="AJ492" s="202">
        <v>70.78</v>
      </c>
      <c r="AK492" s="203">
        <v>0.38</v>
      </c>
      <c r="AL492" s="206">
        <v>52.988</v>
      </c>
      <c r="AM492" s="208">
        <v>1.2222</v>
      </c>
      <c r="AN492" s="240">
        <v>54.628003454275898</v>
      </c>
      <c r="AO492" s="70"/>
      <c r="AP492" s="70"/>
      <c r="AQ492" s="70"/>
      <c r="AR492" s="70"/>
      <c r="AS492" s="70"/>
      <c r="AT492" s="70"/>
      <c r="AU492" s="70"/>
      <c r="AV492" s="70"/>
      <c r="AW492" s="70"/>
      <c r="AX492" s="70"/>
      <c r="AY492" s="70"/>
      <c r="AZ492" s="70"/>
      <c r="BA492" s="70"/>
      <c r="BB492" s="70"/>
      <c r="BC492" s="70"/>
      <c r="BD492" s="70"/>
      <c r="BE492" s="70"/>
      <c r="BF492" s="70"/>
    </row>
    <row r="493" spans="1:58" x14ac:dyDescent="0.2">
      <c r="A493" s="11" t="s">
        <v>419</v>
      </c>
      <c r="B493" s="50" t="s">
        <v>271</v>
      </c>
      <c r="C493" s="50" t="s">
        <v>1388</v>
      </c>
      <c r="D493" s="50">
        <v>12</v>
      </c>
      <c r="E493" s="115">
        <v>2.580006</v>
      </c>
      <c r="F493" s="225">
        <f t="shared" si="29"/>
        <v>8.5691118643668823E-2</v>
      </c>
      <c r="G493" s="95">
        <v>170.33799999999999</v>
      </c>
      <c r="H493" s="88">
        <v>650.71</v>
      </c>
      <c r="I493" s="85">
        <v>17.920000000000002</v>
      </c>
      <c r="J493" s="31">
        <v>7.0149999999999998E-4</v>
      </c>
      <c r="K493" s="104">
        <f t="shared" si="30"/>
        <v>242.9928673323823</v>
      </c>
      <c r="L493" s="52">
        <f t="shared" si="31"/>
        <v>0.232198025385916</v>
      </c>
      <c r="M493" s="95">
        <v>0.54800000000000004</v>
      </c>
      <c r="N493" s="229">
        <v>342.59444444444443</v>
      </c>
      <c r="O493" s="229">
        <v>226.34</v>
      </c>
      <c r="P493" s="229">
        <v>44.18</v>
      </c>
      <c r="Q493" s="127">
        <v>-5.3085000000000004</v>
      </c>
      <c r="R493" s="134">
        <v>993.22</v>
      </c>
      <c r="S493" s="33">
        <v>9.9000000000000008E-3</v>
      </c>
      <c r="T493" s="32">
        <v>-9.5678000000000001E-6</v>
      </c>
      <c r="U493" s="146">
        <v>0.24279999999999999</v>
      </c>
      <c r="V493" s="147">
        <v>0.26419999999999999</v>
      </c>
      <c r="W493" s="148">
        <v>0.28570000000000001</v>
      </c>
      <c r="X493" s="164">
        <v>25.885000000000002</v>
      </c>
      <c r="Y493" s="171">
        <v>-3723.7</v>
      </c>
      <c r="Z493" s="178">
        <v>-5.6989999999999998</v>
      </c>
      <c r="AA493" s="34">
        <v>0</v>
      </c>
      <c r="AB493" s="53">
        <v>0</v>
      </c>
      <c r="AC493" s="194">
        <v>213.72900000000001</v>
      </c>
      <c r="AD493" s="33">
        <v>1.0747</v>
      </c>
      <c r="AE493" s="34">
        <v>-2.8164000000000002E-3</v>
      </c>
      <c r="AF493" s="53">
        <v>3.4514000000000001E-6</v>
      </c>
      <c r="AG493" s="129">
        <v>0.16</v>
      </c>
      <c r="AH493" s="25">
        <v>-5.0674000000000003E-5</v>
      </c>
      <c r="AI493" s="35">
        <v>-2.1612000000000001E-7</v>
      </c>
      <c r="AJ493" s="202">
        <v>70.78</v>
      </c>
      <c r="AK493" s="203">
        <v>0.38</v>
      </c>
      <c r="AL493" s="206">
        <v>52.988</v>
      </c>
      <c r="AM493" s="208">
        <v>1.2222</v>
      </c>
      <c r="AN493" s="240">
        <v>59.707617362940098</v>
      </c>
      <c r="AO493" s="70"/>
      <c r="AP493" s="70"/>
      <c r="AQ493" s="70"/>
      <c r="AR493" s="70"/>
      <c r="AS493" s="70"/>
      <c r="AT493" s="70"/>
      <c r="AU493" s="70"/>
      <c r="AV493" s="70"/>
      <c r="AW493" s="70"/>
      <c r="AX493" s="70"/>
      <c r="AY493" s="70"/>
      <c r="AZ493" s="70"/>
      <c r="BA493" s="70"/>
      <c r="BB493" s="70"/>
      <c r="BC493" s="70"/>
      <c r="BD493" s="70"/>
      <c r="BE493" s="70"/>
      <c r="BF493" s="70"/>
    </row>
    <row r="494" spans="1:58" x14ac:dyDescent="0.2">
      <c r="A494" s="11" t="s">
        <v>420</v>
      </c>
      <c r="B494" s="50" t="s">
        <v>271</v>
      </c>
      <c r="C494" s="50" t="s">
        <v>1389</v>
      </c>
      <c r="D494" s="50">
        <v>12</v>
      </c>
      <c r="E494" s="115">
        <v>15.24439291375</v>
      </c>
      <c r="F494" s="225">
        <f t="shared" si="29"/>
        <v>0.8819456110602909</v>
      </c>
      <c r="G494" s="95">
        <v>170.33799999999999</v>
      </c>
      <c r="H494" s="88">
        <v>688.61</v>
      </c>
      <c r="I494" s="85">
        <v>18.690000000000001</v>
      </c>
      <c r="J494" s="31">
        <v>6.7449999999999997E-4</v>
      </c>
      <c r="K494" s="104">
        <f t="shared" si="30"/>
        <v>252.72700296735906</v>
      </c>
      <c r="L494" s="52">
        <f t="shared" si="31"/>
        <v>0.22003200312426141</v>
      </c>
      <c r="M494" s="95">
        <v>0.318</v>
      </c>
      <c r="N494" s="229">
        <v>345.37222222222221</v>
      </c>
      <c r="O494" s="229">
        <v>231.76</v>
      </c>
      <c r="P494" s="229">
        <v>44.53</v>
      </c>
      <c r="Q494" s="127">
        <v>-4.5248999999999997</v>
      </c>
      <c r="R494" s="134">
        <v>1003.4</v>
      </c>
      <c r="S494" s="33">
        <v>6.4999999999999997E-3</v>
      </c>
      <c r="T494" s="32">
        <v>-5.8950999999999997E-6</v>
      </c>
      <c r="U494" s="146">
        <v>0.2525</v>
      </c>
      <c r="V494" s="147">
        <v>0.24709999999999999</v>
      </c>
      <c r="W494" s="148">
        <v>0.28570000000000001</v>
      </c>
      <c r="X494" s="164">
        <v>23.283000000000001</v>
      </c>
      <c r="Y494" s="171">
        <v>-3364.7</v>
      </c>
      <c r="Z494" s="178">
        <v>-5.0210999999999997</v>
      </c>
      <c r="AA494" s="34">
        <v>0</v>
      </c>
      <c r="AB494" s="53">
        <v>0</v>
      </c>
      <c r="AC494" s="194">
        <v>218.40700000000001</v>
      </c>
      <c r="AD494" s="33">
        <v>0.77581</v>
      </c>
      <c r="AE494" s="34">
        <v>-1.8837999999999999E-3</v>
      </c>
      <c r="AF494" s="53">
        <v>2.3725000000000002E-6</v>
      </c>
      <c r="AG494" s="129">
        <v>0.15229999999999999</v>
      </c>
      <c r="AH494" s="25">
        <v>-5.4397000000000001E-5</v>
      </c>
      <c r="AI494" s="35">
        <v>-1.7158000000000001E-7</v>
      </c>
      <c r="AJ494" s="202">
        <v>68.040999999999997</v>
      </c>
      <c r="AK494" s="203">
        <v>0.38</v>
      </c>
      <c r="AL494" s="206">
        <v>50.774000000000001</v>
      </c>
      <c r="AM494" s="208">
        <v>1.2222</v>
      </c>
      <c r="AN494" s="240">
        <v>7.2102994554488502</v>
      </c>
      <c r="AO494" s="70"/>
      <c r="AP494" s="70"/>
      <c r="AQ494" s="70"/>
      <c r="AR494" s="70"/>
      <c r="AS494" s="70"/>
      <c r="AT494" s="70"/>
      <c r="AU494" s="70"/>
      <c r="AV494" s="70"/>
      <c r="AW494" s="70"/>
      <c r="AX494" s="70"/>
      <c r="AY494" s="70"/>
      <c r="AZ494" s="70"/>
      <c r="BA494" s="70"/>
      <c r="BB494" s="70"/>
      <c r="BC494" s="70"/>
      <c r="BD494" s="70"/>
      <c r="BE494" s="70"/>
      <c r="BF494" s="70"/>
    </row>
    <row r="495" spans="1:58" x14ac:dyDescent="0.2">
      <c r="A495" s="11" t="s">
        <v>421</v>
      </c>
      <c r="B495" s="50" t="s">
        <v>271</v>
      </c>
      <c r="C495" s="50" t="s">
        <v>1390</v>
      </c>
      <c r="D495" s="50">
        <v>12</v>
      </c>
      <c r="E495" s="115">
        <v>14.56327746875</v>
      </c>
      <c r="F495" s="225">
        <f t="shared" si="29"/>
        <v>0.83912149042743467</v>
      </c>
      <c r="G495" s="95">
        <v>170.33799999999999</v>
      </c>
      <c r="H495" s="88">
        <v>629.29999999999995</v>
      </c>
      <c r="I495" s="85">
        <v>18.52</v>
      </c>
      <c r="J495" s="31">
        <v>6.7949999999999998E-4</v>
      </c>
      <c r="K495" s="104">
        <f t="shared" si="30"/>
        <v>250.86597938144328</v>
      </c>
      <c r="L495" s="52">
        <f t="shared" si="31"/>
        <v>0.24034937919153748</v>
      </c>
      <c r="M495" s="95">
        <v>0.375</v>
      </c>
      <c r="N495" s="229">
        <v>322.03888888888889</v>
      </c>
      <c r="O495" s="229">
        <v>206.15</v>
      </c>
      <c r="P495" s="229">
        <v>44.09</v>
      </c>
      <c r="Q495" s="127">
        <v>-4.1829000000000001</v>
      </c>
      <c r="R495" s="134">
        <v>875.89</v>
      </c>
      <c r="S495" s="33">
        <v>6.4999999999999997E-3</v>
      </c>
      <c r="T495" s="32">
        <v>-6.7804000000000003E-6</v>
      </c>
      <c r="U495" s="146">
        <v>0.25069999999999998</v>
      </c>
      <c r="V495" s="147">
        <v>0.27179999999999999</v>
      </c>
      <c r="W495" s="148">
        <v>0.28570000000000001</v>
      </c>
      <c r="X495" s="164">
        <v>25.45</v>
      </c>
      <c r="Y495" s="171">
        <v>-3328.3</v>
      </c>
      <c r="Z495" s="178">
        <v>-5.7232000000000003</v>
      </c>
      <c r="AA495" s="34">
        <v>0</v>
      </c>
      <c r="AB495" s="53">
        <v>0</v>
      </c>
      <c r="AC495" s="194">
        <v>216.00299999999999</v>
      </c>
      <c r="AD495" s="33">
        <v>0.86192999999999997</v>
      </c>
      <c r="AE495" s="34">
        <v>-2.2843999999999998E-3</v>
      </c>
      <c r="AF495" s="53">
        <v>3.0216E-6</v>
      </c>
      <c r="AG495" s="129">
        <v>0.15509999999999999</v>
      </c>
      <c r="AH495" s="25">
        <v>-6.2644999999999994E-5</v>
      </c>
      <c r="AI495" s="35">
        <v>-2.0559E-7</v>
      </c>
      <c r="AJ495" s="202">
        <v>63.325000000000003</v>
      </c>
      <c r="AK495" s="203">
        <v>0.38</v>
      </c>
      <c r="AL495" s="206">
        <v>49.959000000000003</v>
      </c>
      <c r="AM495" s="208">
        <v>1.2222</v>
      </c>
      <c r="AN495" s="241">
        <v>9</v>
      </c>
      <c r="AO495" s="70"/>
      <c r="AP495" s="70"/>
      <c r="AQ495" s="70"/>
      <c r="AR495" s="70"/>
      <c r="AS495" s="70"/>
      <c r="AT495" s="70"/>
      <c r="AU495" s="70"/>
      <c r="AV495" s="70"/>
      <c r="AW495" s="70"/>
      <c r="AX495" s="70"/>
      <c r="AY495" s="70"/>
      <c r="AZ495" s="70"/>
      <c r="BA495" s="70"/>
      <c r="BB495" s="70"/>
      <c r="BC495" s="70"/>
      <c r="BD495" s="70"/>
      <c r="BE495" s="70"/>
      <c r="BF495" s="70"/>
    </row>
    <row r="496" spans="1:58" x14ac:dyDescent="0.2">
      <c r="A496" s="11" t="s">
        <v>422</v>
      </c>
      <c r="B496" s="50" t="s">
        <v>271</v>
      </c>
      <c r="C496" s="50" t="s">
        <v>1391</v>
      </c>
      <c r="D496" s="50">
        <v>12</v>
      </c>
      <c r="E496" s="115">
        <v>14.154384378750001</v>
      </c>
      <c r="F496" s="225">
        <f t="shared" si="29"/>
        <v>0.81341294550947096</v>
      </c>
      <c r="G496" s="95">
        <v>170.33799999999999</v>
      </c>
      <c r="H496" s="88">
        <v>639.98</v>
      </c>
      <c r="I496" s="85">
        <v>18.52</v>
      </c>
      <c r="J496" s="31">
        <v>6.7949999999999998E-4</v>
      </c>
      <c r="K496" s="104">
        <f t="shared" si="30"/>
        <v>250.86597938144328</v>
      </c>
      <c r="L496" s="52">
        <f t="shared" si="31"/>
        <v>0.23633842358391594</v>
      </c>
      <c r="M496" s="95">
        <v>0.375</v>
      </c>
      <c r="N496" s="229">
        <v>326.48333333333329</v>
      </c>
      <c r="O496" s="229">
        <v>214.34</v>
      </c>
      <c r="P496" s="229">
        <v>44.18</v>
      </c>
      <c r="Q496" s="127">
        <v>-4.4012000000000002</v>
      </c>
      <c r="R496" s="134">
        <v>921.48</v>
      </c>
      <c r="S496" s="33">
        <v>6.8999999999999999E-3</v>
      </c>
      <c r="T496" s="32">
        <v>-6.8889999999999996E-6</v>
      </c>
      <c r="U496" s="146">
        <v>0.25069999999999998</v>
      </c>
      <c r="V496" s="147">
        <v>0.26679999999999998</v>
      </c>
      <c r="W496" s="148">
        <v>0.28570000000000001</v>
      </c>
      <c r="X496" s="164">
        <v>25.093</v>
      </c>
      <c r="Y496" s="171">
        <v>-3355.3</v>
      </c>
      <c r="Z496" s="178">
        <v>-5.5975000000000001</v>
      </c>
      <c r="AA496" s="34">
        <v>0</v>
      </c>
      <c r="AB496" s="53">
        <v>0</v>
      </c>
      <c r="AC496" s="194">
        <v>214.97499999999999</v>
      </c>
      <c r="AD496" s="33">
        <v>0.86826000000000003</v>
      </c>
      <c r="AE496" s="34">
        <v>-2.2650999999999999E-3</v>
      </c>
      <c r="AF496" s="53">
        <v>2.9463999999999999E-6</v>
      </c>
      <c r="AG496" s="129">
        <v>0.1547</v>
      </c>
      <c r="AH496" s="25">
        <v>-5.9635000000000001E-5</v>
      </c>
      <c r="AI496" s="35">
        <v>-2.0101E-7</v>
      </c>
      <c r="AJ496" s="202">
        <v>64.501999999999995</v>
      </c>
      <c r="AK496" s="203">
        <v>0.38</v>
      </c>
      <c r="AL496" s="206">
        <v>50.253999999999998</v>
      </c>
      <c r="AM496" s="208">
        <v>1.2222</v>
      </c>
      <c r="AN496" s="240">
        <v>9.9044174223521306</v>
      </c>
      <c r="AO496" s="70"/>
      <c r="AP496" s="70"/>
      <c r="AQ496" s="70"/>
      <c r="AR496" s="70"/>
      <c r="AS496" s="70"/>
      <c r="AT496" s="70"/>
      <c r="AU496" s="70"/>
      <c r="AV496" s="70"/>
      <c r="AW496" s="70"/>
      <c r="AX496" s="70"/>
      <c r="AY496" s="70"/>
      <c r="AZ496" s="70"/>
      <c r="BA496" s="70"/>
      <c r="BB496" s="70"/>
      <c r="BC496" s="70"/>
      <c r="BD496" s="70"/>
      <c r="BE496" s="70"/>
      <c r="BF496" s="70"/>
    </row>
    <row r="497" spans="1:58" x14ac:dyDescent="0.2">
      <c r="A497" s="11" t="s">
        <v>423</v>
      </c>
      <c r="B497" s="50" t="s">
        <v>271</v>
      </c>
      <c r="C497" s="50" t="s">
        <v>1392</v>
      </c>
      <c r="D497" s="50">
        <v>12</v>
      </c>
      <c r="E497" s="115">
        <v>12.997214677500001</v>
      </c>
      <c r="F497" s="225">
        <f t="shared" si="29"/>
        <v>0.74065762151440828</v>
      </c>
      <c r="G497" s="95">
        <v>170.33799999999999</v>
      </c>
      <c r="H497" s="88">
        <v>654.48</v>
      </c>
      <c r="I497" s="85">
        <v>18.52</v>
      </c>
      <c r="J497" s="31">
        <v>6.7949999999999998E-4</v>
      </c>
      <c r="K497" s="104">
        <f t="shared" si="30"/>
        <v>250.86597938144328</v>
      </c>
      <c r="L497" s="52">
        <f t="shared" si="31"/>
        <v>0.23110234739829258</v>
      </c>
      <c r="M497" s="95">
        <v>0.375</v>
      </c>
      <c r="N497" s="229">
        <v>333.70555555555552</v>
      </c>
      <c r="O497" s="229">
        <v>214.34</v>
      </c>
      <c r="P497" s="229">
        <v>44.22</v>
      </c>
      <c r="Q497" s="127">
        <v>-4.6299000000000001</v>
      </c>
      <c r="R497" s="134">
        <v>974.26</v>
      </c>
      <c r="S497" s="33">
        <v>7.1999999999999998E-3</v>
      </c>
      <c r="T497" s="32">
        <v>-6.9295000000000003E-6</v>
      </c>
      <c r="U497" s="146">
        <v>0.25069999999999998</v>
      </c>
      <c r="V497" s="147">
        <v>0.26069999999999999</v>
      </c>
      <c r="W497" s="148">
        <v>0.28570000000000001</v>
      </c>
      <c r="X497" s="164">
        <v>24.631</v>
      </c>
      <c r="Y497" s="171">
        <v>-3392.4</v>
      </c>
      <c r="Z497" s="178">
        <v>-5.4351000000000003</v>
      </c>
      <c r="AA497" s="34">
        <v>0</v>
      </c>
      <c r="AB497" s="53">
        <v>0</v>
      </c>
      <c r="AC497" s="194">
        <v>218.619</v>
      </c>
      <c r="AD497" s="33">
        <v>0.84028000000000003</v>
      </c>
      <c r="AE497" s="34">
        <v>-2.1542000000000002E-3</v>
      </c>
      <c r="AF497" s="53">
        <v>2.7823E-6</v>
      </c>
      <c r="AG497" s="129">
        <v>0.155</v>
      </c>
      <c r="AH497" s="25">
        <v>-5.9067000000000002E-5</v>
      </c>
      <c r="AI497" s="35">
        <v>-1.9188E-7</v>
      </c>
      <c r="AJ497" s="202">
        <v>66.105999999999995</v>
      </c>
      <c r="AK497" s="203">
        <v>0.38</v>
      </c>
      <c r="AL497" s="206">
        <v>50.65</v>
      </c>
      <c r="AM497" s="208">
        <v>1.2222</v>
      </c>
      <c r="AN497" s="240">
        <v>12.319778388489</v>
      </c>
      <c r="AO497" s="70"/>
      <c r="AP497" s="70"/>
      <c r="AQ497" s="70"/>
      <c r="AR497" s="70"/>
      <c r="AS497" s="70"/>
      <c r="AT497" s="70"/>
      <c r="AU497" s="70"/>
      <c r="AV497" s="70"/>
      <c r="AW497" s="70"/>
      <c r="AX497" s="70"/>
      <c r="AY497" s="70"/>
      <c r="AZ497" s="70"/>
      <c r="BA497" s="70"/>
      <c r="BB497" s="70"/>
      <c r="BC497" s="70"/>
      <c r="BD497" s="70"/>
      <c r="BE497" s="70"/>
      <c r="BF497" s="70"/>
    </row>
    <row r="498" spans="1:58" x14ac:dyDescent="0.2">
      <c r="A498" s="11" t="s">
        <v>424</v>
      </c>
      <c r="B498" s="50" t="s">
        <v>271</v>
      </c>
      <c r="C498" s="50" t="s">
        <v>1393</v>
      </c>
      <c r="D498" s="50">
        <v>12</v>
      </c>
      <c r="E498" s="115">
        <v>12.5007000225</v>
      </c>
      <c r="F498" s="225">
        <f t="shared" si="29"/>
        <v>0.70944000101000015</v>
      </c>
      <c r="G498" s="95">
        <v>170.33799999999999</v>
      </c>
      <c r="H498" s="88">
        <v>662.85</v>
      </c>
      <c r="I498" s="85">
        <v>18.52</v>
      </c>
      <c r="J498" s="31">
        <v>6.7949999999999998E-4</v>
      </c>
      <c r="K498" s="104">
        <f t="shared" si="30"/>
        <v>250.86597938144328</v>
      </c>
      <c r="L498" s="52">
        <f t="shared" si="31"/>
        <v>0.2281841507509007</v>
      </c>
      <c r="M498" s="95">
        <v>0.375</v>
      </c>
      <c r="N498" s="229">
        <v>337.59444444444443</v>
      </c>
      <c r="O498" s="229">
        <v>214.34</v>
      </c>
      <c r="P498" s="229">
        <v>44.27</v>
      </c>
      <c r="Q498" s="127">
        <v>-4.7339000000000002</v>
      </c>
      <c r="R498" s="134">
        <v>1000.9</v>
      </c>
      <c r="S498" s="33">
        <v>7.3000000000000001E-3</v>
      </c>
      <c r="T498" s="32">
        <v>-6.9117999999999996E-6</v>
      </c>
      <c r="U498" s="146">
        <v>0.25069999999999998</v>
      </c>
      <c r="V498" s="147">
        <v>0.25629999999999997</v>
      </c>
      <c r="W498" s="148">
        <v>0.28570000000000001</v>
      </c>
      <c r="X498" s="164">
        <v>24.376000000000001</v>
      </c>
      <c r="Y498" s="171">
        <v>-3414.1</v>
      </c>
      <c r="Z498" s="178">
        <v>-5.3456999999999999</v>
      </c>
      <c r="AA498" s="34">
        <v>0</v>
      </c>
      <c r="AB498" s="53">
        <v>0</v>
      </c>
      <c r="AC498" s="194">
        <v>220.142</v>
      </c>
      <c r="AD498" s="33">
        <v>0.82876000000000005</v>
      </c>
      <c r="AE498" s="34">
        <v>-2.1050000000000001E-3</v>
      </c>
      <c r="AF498" s="53">
        <v>2.7070999999999999E-6</v>
      </c>
      <c r="AG498" s="129">
        <v>0.1552</v>
      </c>
      <c r="AH498" s="25">
        <v>-5.8727999999999997E-5</v>
      </c>
      <c r="AI498" s="35">
        <v>-1.8690000000000001E-7</v>
      </c>
      <c r="AJ498" s="202">
        <v>67.031999999999996</v>
      </c>
      <c r="AK498" s="203">
        <v>0.38</v>
      </c>
      <c r="AL498" s="206">
        <v>50.875</v>
      </c>
      <c r="AM498" s="208">
        <v>1.2222</v>
      </c>
      <c r="AN498" s="240">
        <v>11.700698888088001</v>
      </c>
      <c r="AO498" s="70"/>
      <c r="AP498" s="70"/>
      <c r="AQ498" s="70"/>
      <c r="AR498" s="70"/>
      <c r="AS498" s="70"/>
      <c r="AT498" s="70"/>
      <c r="AU498" s="70"/>
      <c r="AV498" s="70"/>
      <c r="AW498" s="70"/>
      <c r="AX498" s="70"/>
      <c r="AY498" s="70"/>
      <c r="AZ498" s="70"/>
      <c r="BA498" s="70"/>
      <c r="BB498" s="70"/>
      <c r="BC498" s="70"/>
      <c r="BD498" s="70"/>
      <c r="BE498" s="70"/>
      <c r="BF498" s="70"/>
    </row>
    <row r="499" spans="1:58" x14ac:dyDescent="0.2">
      <c r="A499" s="11" t="s">
        <v>425</v>
      </c>
      <c r="B499" s="50" t="s">
        <v>271</v>
      </c>
      <c r="C499" s="50" t="s">
        <v>1394</v>
      </c>
      <c r="D499" s="50">
        <v>12</v>
      </c>
      <c r="E499" s="115">
        <v>13.380172305</v>
      </c>
      <c r="F499" s="225">
        <f t="shared" si="29"/>
        <v>0.76473551279953755</v>
      </c>
      <c r="G499" s="95">
        <v>170.33799999999999</v>
      </c>
      <c r="H499" s="88">
        <v>650.29999999999995</v>
      </c>
      <c r="I499" s="85">
        <v>18.52</v>
      </c>
      <c r="J499" s="31">
        <v>6.7949999999999998E-4</v>
      </c>
      <c r="K499" s="104">
        <f t="shared" si="30"/>
        <v>250.86597938144328</v>
      </c>
      <c r="L499" s="52">
        <f t="shared" si="31"/>
        <v>0.2325878276568269</v>
      </c>
      <c r="M499" s="95">
        <v>0.375</v>
      </c>
      <c r="N499" s="229">
        <v>331.48333333333329</v>
      </c>
      <c r="O499" s="229">
        <v>214.34</v>
      </c>
      <c r="P499" s="229">
        <v>44.13</v>
      </c>
      <c r="Q499" s="127">
        <v>-4.5708000000000002</v>
      </c>
      <c r="R499" s="134">
        <v>959.97</v>
      </c>
      <c r="S499" s="33">
        <v>7.1000000000000004E-3</v>
      </c>
      <c r="T499" s="32">
        <v>-6.9280999999999998E-6</v>
      </c>
      <c r="U499" s="146">
        <v>0.25069999999999998</v>
      </c>
      <c r="V499" s="147">
        <v>0.26219999999999999</v>
      </c>
      <c r="W499" s="148">
        <v>0.28570000000000001</v>
      </c>
      <c r="X499" s="164">
        <v>24.760999999999999</v>
      </c>
      <c r="Y499" s="171">
        <v>-3381.7</v>
      </c>
      <c r="Z499" s="178">
        <v>-5.4809999999999999</v>
      </c>
      <c r="AA499" s="34">
        <v>0</v>
      </c>
      <c r="AB499" s="53">
        <v>0</v>
      </c>
      <c r="AC499" s="194">
        <v>217.47200000000001</v>
      </c>
      <c r="AD499" s="33">
        <v>0.84896000000000005</v>
      </c>
      <c r="AE499" s="34">
        <v>-2.1876E-3</v>
      </c>
      <c r="AF499" s="53">
        <v>2.8312000000000001E-6</v>
      </c>
      <c r="AG499" s="129">
        <v>0.15490000000000001</v>
      </c>
      <c r="AH499" s="25">
        <v>-5.9233E-5</v>
      </c>
      <c r="AI499" s="35">
        <v>-1.9445E-7</v>
      </c>
      <c r="AJ499" s="202">
        <v>65.643000000000001</v>
      </c>
      <c r="AK499" s="203">
        <v>0.38</v>
      </c>
      <c r="AL499" s="206">
        <v>50.536000000000001</v>
      </c>
      <c r="AM499" s="208">
        <v>1.2222</v>
      </c>
      <c r="AN499" s="240">
        <v>10.667507685992099</v>
      </c>
      <c r="AO499" s="70"/>
      <c r="AP499" s="70"/>
      <c r="AQ499" s="70"/>
      <c r="AR499" s="70"/>
      <c r="AS499" s="70"/>
      <c r="AT499" s="70"/>
      <c r="AU499" s="70"/>
      <c r="AV499" s="70"/>
      <c r="AW499" s="70"/>
      <c r="AX499" s="70"/>
      <c r="AY499" s="70"/>
      <c r="AZ499" s="70"/>
      <c r="BA499" s="70"/>
      <c r="BB499" s="70"/>
      <c r="BC499" s="70"/>
      <c r="BD499" s="70"/>
      <c r="BE499" s="70"/>
      <c r="BF499" s="70"/>
    </row>
    <row r="500" spans="1:58" x14ac:dyDescent="0.2">
      <c r="A500" s="11" t="s">
        <v>426</v>
      </c>
      <c r="B500" s="50" t="s">
        <v>271</v>
      </c>
      <c r="C500" s="50" t="s">
        <v>1395</v>
      </c>
      <c r="D500" s="50">
        <v>12</v>
      </c>
      <c r="E500" s="115">
        <v>12.224587201249999</v>
      </c>
      <c r="F500" s="225">
        <f t="shared" si="29"/>
        <v>0.69207981801563523</v>
      </c>
      <c r="G500" s="95">
        <v>170.33799999999999</v>
      </c>
      <c r="H500" s="88">
        <v>660.06</v>
      </c>
      <c r="I500" s="85">
        <v>18.52</v>
      </c>
      <c r="J500" s="31">
        <v>6.7949999999999998E-4</v>
      </c>
      <c r="K500" s="104">
        <f t="shared" si="30"/>
        <v>250.86597938144328</v>
      </c>
      <c r="L500" s="52">
        <f t="shared" si="31"/>
        <v>0.22914865970553364</v>
      </c>
      <c r="M500" s="95">
        <v>0.375</v>
      </c>
      <c r="N500" s="229">
        <v>335.92777777777775</v>
      </c>
      <c r="O500" s="229">
        <v>214.34</v>
      </c>
      <c r="P500" s="229">
        <v>44.25</v>
      </c>
      <c r="Q500" s="127">
        <v>-4.7012</v>
      </c>
      <c r="R500" s="134">
        <v>992.27</v>
      </c>
      <c r="S500" s="33">
        <v>7.3000000000000001E-3</v>
      </c>
      <c r="T500" s="32">
        <v>-6.9205000000000001E-6</v>
      </c>
      <c r="U500" s="146">
        <v>0.25069999999999998</v>
      </c>
      <c r="V500" s="147">
        <v>0.2555</v>
      </c>
      <c r="W500" s="148">
        <v>0.28570000000000001</v>
      </c>
      <c r="X500" s="164">
        <v>24.46</v>
      </c>
      <c r="Y500" s="171">
        <v>-3406.9</v>
      </c>
      <c r="Z500" s="178">
        <v>-5.3752000000000004</v>
      </c>
      <c r="AA500" s="34">
        <v>0</v>
      </c>
      <c r="AB500" s="53">
        <v>0</v>
      </c>
      <c r="AC500" s="194">
        <v>218.608</v>
      </c>
      <c r="AD500" s="33">
        <v>0.84006000000000003</v>
      </c>
      <c r="AE500" s="34">
        <v>-2.1427999999999998E-3</v>
      </c>
      <c r="AF500" s="53">
        <v>2.7586000000000002E-6</v>
      </c>
      <c r="AG500" s="129">
        <v>0.15509999999999999</v>
      </c>
      <c r="AH500" s="25">
        <v>-5.8841999999999997E-5</v>
      </c>
      <c r="AI500" s="35">
        <v>-1.8853999999999999E-7</v>
      </c>
      <c r="AJ500" s="202">
        <v>66.722999999999999</v>
      </c>
      <c r="AK500" s="203">
        <v>0.38</v>
      </c>
      <c r="AL500" s="206">
        <v>50.8</v>
      </c>
      <c r="AM500" s="208">
        <v>1.2222</v>
      </c>
      <c r="AN500" s="240">
        <v>11.3497121700051</v>
      </c>
      <c r="AO500" s="70"/>
      <c r="AP500" s="70"/>
      <c r="AQ500" s="70"/>
      <c r="AR500" s="70"/>
      <c r="AS500" s="70"/>
      <c r="AT500" s="70"/>
      <c r="AU500" s="70"/>
      <c r="AV500" s="70"/>
      <c r="AW500" s="70"/>
      <c r="AX500" s="70"/>
      <c r="AY500" s="70"/>
      <c r="AZ500" s="70"/>
      <c r="BA500" s="70"/>
      <c r="BB500" s="70"/>
      <c r="BC500" s="70"/>
      <c r="BD500" s="70"/>
      <c r="BE500" s="70"/>
      <c r="BF500" s="70"/>
    </row>
    <row r="501" spans="1:58" x14ac:dyDescent="0.2">
      <c r="A501" s="11" t="s">
        <v>734</v>
      </c>
      <c r="B501" s="50" t="s">
        <v>271</v>
      </c>
      <c r="C501" s="50" t="s">
        <v>750</v>
      </c>
      <c r="D501" s="50">
        <v>12</v>
      </c>
      <c r="E501" s="115">
        <v>12.122244443750001</v>
      </c>
      <c r="F501" s="225">
        <f t="shared" si="29"/>
        <v>0.68564516934447028</v>
      </c>
      <c r="G501" s="95">
        <v>170.33799999999999</v>
      </c>
      <c r="H501" s="89">
        <v>635.15</v>
      </c>
      <c r="I501" s="89">
        <v>18.47</v>
      </c>
      <c r="J501" s="62">
        <v>6.7849999999999996E-4</v>
      </c>
      <c r="K501" s="104">
        <f t="shared" si="30"/>
        <v>251.23598820058999</v>
      </c>
      <c r="L501" s="52">
        <f t="shared" si="31"/>
        <v>0.23714297655485547</v>
      </c>
      <c r="M501" s="98">
        <v>0.40400000000000003</v>
      </c>
      <c r="N501" s="231">
        <v>326.48333333333329</v>
      </c>
      <c r="O501" s="231">
        <v>181.92</v>
      </c>
      <c r="P501" s="231">
        <v>44.14</v>
      </c>
      <c r="Q501" s="128">
        <v>-4.6268000000000002</v>
      </c>
      <c r="R501" s="135">
        <v>946.56</v>
      </c>
      <c r="S501" s="138">
        <v>7.4999999999999997E-3</v>
      </c>
      <c r="T501" s="24">
        <v>-7.5008000000000003E-6</v>
      </c>
      <c r="U501" s="149">
        <v>0.25109999999999999</v>
      </c>
      <c r="V501" s="150">
        <v>0.26679999999999998</v>
      </c>
      <c r="W501" s="151">
        <v>0.28570000000000001</v>
      </c>
      <c r="X501" s="167">
        <v>25.454000000000001</v>
      </c>
      <c r="Y501" s="173">
        <v>-3400.6</v>
      </c>
      <c r="Z501" s="180">
        <v>-5.6936</v>
      </c>
      <c r="AA501" s="34">
        <v>0</v>
      </c>
      <c r="AB501" s="34">
        <v>0</v>
      </c>
      <c r="AC501" s="195">
        <v>227.10599999999999</v>
      </c>
      <c r="AD501" s="27">
        <v>0.81140000000000001</v>
      </c>
      <c r="AE501" s="28">
        <v>-2.1681000000000001E-3</v>
      </c>
      <c r="AF501" s="57">
        <v>2.9370999999999998E-6</v>
      </c>
      <c r="AG501" s="197">
        <v>0.15809999999999999</v>
      </c>
      <c r="AH501" s="29">
        <v>-6.8967999999999994E-5</v>
      </c>
      <c r="AI501" s="30">
        <v>-1.9766000000000001E-7</v>
      </c>
      <c r="AJ501" s="202">
        <v>64.802999999999997</v>
      </c>
      <c r="AK501" s="203">
        <v>0.38</v>
      </c>
      <c r="AL501" s="206">
        <v>50.569000000000003</v>
      </c>
      <c r="AM501" s="208">
        <v>1.2222</v>
      </c>
      <c r="AN501" s="240">
        <v>15.1819404155356</v>
      </c>
      <c r="AO501" s="70"/>
      <c r="AP501" s="70"/>
      <c r="AQ501" s="70"/>
      <c r="AR501" s="70"/>
      <c r="AS501" s="70"/>
      <c r="AT501" s="70"/>
      <c r="AU501" s="70"/>
      <c r="AV501" s="70"/>
      <c r="AW501" s="70"/>
      <c r="AX501" s="70"/>
      <c r="AY501" s="70"/>
      <c r="AZ501" s="70"/>
      <c r="BA501" s="70"/>
      <c r="BB501" s="70"/>
      <c r="BC501" s="70"/>
      <c r="BD501" s="70"/>
      <c r="BE501" s="70"/>
      <c r="BF501" s="70"/>
    </row>
    <row r="502" spans="1:58" x14ac:dyDescent="0.2">
      <c r="A502" s="11" t="s">
        <v>735</v>
      </c>
      <c r="B502" s="50" t="s">
        <v>271</v>
      </c>
      <c r="C502" s="50" t="s">
        <v>751</v>
      </c>
      <c r="D502" s="50">
        <v>12</v>
      </c>
      <c r="E502" s="115">
        <v>12.704082489999999</v>
      </c>
      <c r="F502" s="225">
        <f t="shared" si="29"/>
        <v>0.72222737117869151</v>
      </c>
      <c r="G502" s="95">
        <v>170.33799999999999</v>
      </c>
      <c r="H502" s="89">
        <v>651.69000000000005</v>
      </c>
      <c r="I502" s="89">
        <v>18.52</v>
      </c>
      <c r="J502" s="62">
        <v>6.7949999999999998E-4</v>
      </c>
      <c r="K502" s="104">
        <f t="shared" si="30"/>
        <v>250.86597938144328</v>
      </c>
      <c r="L502" s="52">
        <f t="shared" si="31"/>
        <v>0.23209173736781985</v>
      </c>
      <c r="M502" s="98">
        <v>0.375</v>
      </c>
      <c r="N502" s="231">
        <v>332.03888888888889</v>
      </c>
      <c r="O502" s="231">
        <v>214.34</v>
      </c>
      <c r="P502" s="231">
        <v>44.19</v>
      </c>
      <c r="Q502" s="128">
        <v>-4.5911</v>
      </c>
      <c r="R502" s="135">
        <v>964.81</v>
      </c>
      <c r="S502" s="138">
        <v>7.1999999999999998E-3</v>
      </c>
      <c r="T502" s="24">
        <v>-6.9294000000000001E-6</v>
      </c>
      <c r="U502" s="149">
        <v>0.25069999999999998</v>
      </c>
      <c r="V502" s="150">
        <v>0.26</v>
      </c>
      <c r="W502" s="151">
        <v>0.28570000000000001</v>
      </c>
      <c r="X502" s="167">
        <v>24.718</v>
      </c>
      <c r="Y502" s="173">
        <v>-3385.3</v>
      </c>
      <c r="Z502" s="180">
        <v>-5.4656000000000002</v>
      </c>
      <c r="AA502" s="34">
        <v>0</v>
      </c>
      <c r="AB502" s="34">
        <v>0</v>
      </c>
      <c r="AC502" s="195">
        <v>217.03899999999999</v>
      </c>
      <c r="AD502" s="27">
        <v>0.85204000000000002</v>
      </c>
      <c r="AE502" s="28">
        <v>-2.1936999999999998E-3</v>
      </c>
      <c r="AF502" s="57">
        <v>2.8364000000000001E-6</v>
      </c>
      <c r="AG502" s="197">
        <v>0.15490000000000001</v>
      </c>
      <c r="AH502" s="29">
        <v>-5.9178000000000002E-5</v>
      </c>
      <c r="AI502" s="30">
        <v>-1.9357999999999999E-7</v>
      </c>
      <c r="AJ502" s="202">
        <v>65.796999999999997</v>
      </c>
      <c r="AK502" s="203">
        <v>0.38</v>
      </c>
      <c r="AL502" s="206">
        <v>50.573999999999998</v>
      </c>
      <c r="AM502" s="208">
        <v>1.2222</v>
      </c>
      <c r="AN502" s="240">
        <v>12.312026215105201</v>
      </c>
      <c r="AO502" s="70"/>
      <c r="AP502" s="70"/>
      <c r="AQ502" s="70"/>
      <c r="AR502" s="70"/>
      <c r="AS502" s="70"/>
      <c r="AT502" s="70"/>
      <c r="AU502" s="70"/>
      <c r="AV502" s="70"/>
      <c r="AW502" s="70"/>
      <c r="AX502" s="70"/>
      <c r="AY502" s="70"/>
      <c r="AZ502" s="70"/>
      <c r="BA502" s="70"/>
      <c r="BB502" s="70"/>
      <c r="BC502" s="70"/>
      <c r="BD502" s="70"/>
      <c r="BE502" s="70"/>
      <c r="BF502" s="70"/>
    </row>
    <row r="503" spans="1:58" x14ac:dyDescent="0.2">
      <c r="A503" s="11" t="s">
        <v>427</v>
      </c>
      <c r="B503" s="50" t="s">
        <v>271</v>
      </c>
      <c r="C503" s="50" t="s">
        <v>1396</v>
      </c>
      <c r="D503" s="50">
        <v>12</v>
      </c>
      <c r="E503" s="115">
        <v>12.990269335000001</v>
      </c>
      <c r="F503" s="225">
        <f t="shared" si="29"/>
        <v>0.74022094343400369</v>
      </c>
      <c r="G503" s="95">
        <v>170.33799999999999</v>
      </c>
      <c r="H503" s="88">
        <v>640.53</v>
      </c>
      <c r="I503" s="85">
        <v>18.52</v>
      </c>
      <c r="J503" s="31">
        <v>6.7949999999999998E-4</v>
      </c>
      <c r="K503" s="104">
        <f t="shared" si="30"/>
        <v>250.86597938144328</v>
      </c>
      <c r="L503" s="52">
        <f t="shared" si="31"/>
        <v>0.2361354883069248</v>
      </c>
      <c r="M503" s="95">
        <v>0.375</v>
      </c>
      <c r="N503" s="229">
        <v>327.03888888888889</v>
      </c>
      <c r="O503" s="229">
        <v>214.34</v>
      </c>
      <c r="P503" s="229">
        <v>44.14</v>
      </c>
      <c r="Q503" s="127">
        <v>-4.4114000000000004</v>
      </c>
      <c r="R503" s="134">
        <v>923.69</v>
      </c>
      <c r="S503" s="33">
        <v>6.8999999999999999E-3</v>
      </c>
      <c r="T503" s="32">
        <v>-6.8925999999999999E-6</v>
      </c>
      <c r="U503" s="146">
        <v>0.25069999999999998</v>
      </c>
      <c r="V503" s="147">
        <v>0.26419999999999999</v>
      </c>
      <c r="W503" s="148">
        <v>0.28570000000000001</v>
      </c>
      <c r="X503" s="164">
        <v>25.074999999999999</v>
      </c>
      <c r="Y503" s="171">
        <v>-3356.7</v>
      </c>
      <c r="Z503" s="178">
        <v>-5.5911</v>
      </c>
      <c r="AA503" s="34">
        <v>0</v>
      </c>
      <c r="AB503" s="53">
        <v>0</v>
      </c>
      <c r="AC503" s="194">
        <v>213.995</v>
      </c>
      <c r="AD503" s="33">
        <v>0.87543000000000004</v>
      </c>
      <c r="AE503" s="34">
        <v>-2.2848E-3</v>
      </c>
      <c r="AF503" s="53">
        <v>2.9703000000000002E-6</v>
      </c>
      <c r="AG503" s="129">
        <v>0.1547</v>
      </c>
      <c r="AH503" s="25">
        <v>-5.9614000000000002E-5</v>
      </c>
      <c r="AI503" s="35">
        <v>-2.0064999999999999E-7</v>
      </c>
      <c r="AJ503" s="202">
        <v>64.563999999999993</v>
      </c>
      <c r="AK503" s="203">
        <v>0.38</v>
      </c>
      <c r="AL503" s="206">
        <v>50.268999999999998</v>
      </c>
      <c r="AM503" s="208">
        <v>1.2222</v>
      </c>
      <c r="AN503" s="240">
        <v>11.259781346225999</v>
      </c>
      <c r="AO503" s="70"/>
      <c r="AP503" s="70"/>
      <c r="AQ503" s="70"/>
      <c r="AR503" s="70"/>
      <c r="AS503" s="70"/>
      <c r="AT503" s="70"/>
      <c r="AU503" s="70"/>
      <c r="AV503" s="70"/>
      <c r="AW503" s="70"/>
      <c r="AX503" s="70"/>
      <c r="AY503" s="70"/>
      <c r="AZ503" s="70"/>
      <c r="BA503" s="70"/>
      <c r="BB503" s="70"/>
      <c r="BC503" s="70"/>
      <c r="BD503" s="70"/>
      <c r="BE503" s="70"/>
      <c r="BF503" s="70"/>
    </row>
    <row r="504" spans="1:58" x14ac:dyDescent="0.2">
      <c r="A504" s="11" t="s">
        <v>428</v>
      </c>
      <c r="B504" s="50" t="s">
        <v>271</v>
      </c>
      <c r="C504" s="50" t="s">
        <v>1397</v>
      </c>
      <c r="D504" s="50">
        <v>12</v>
      </c>
      <c r="E504" s="115">
        <v>9.6675882975</v>
      </c>
      <c r="F504" s="225">
        <f t="shared" si="29"/>
        <v>0.53131231477355079</v>
      </c>
      <c r="G504" s="95">
        <v>170.33799999999999</v>
      </c>
      <c r="H504" s="88">
        <v>645.08000000000004</v>
      </c>
      <c r="I504" s="85">
        <v>18.420000000000002</v>
      </c>
      <c r="J504" s="31">
        <v>6.7750000000000004E-4</v>
      </c>
      <c r="K504" s="104">
        <f t="shared" si="30"/>
        <v>251.60709010339733</v>
      </c>
      <c r="L504" s="52">
        <f t="shared" si="31"/>
        <v>0.23251699259451891</v>
      </c>
      <c r="M504" s="95">
        <v>0.434</v>
      </c>
      <c r="N504" s="229">
        <v>332.59444444444443</v>
      </c>
      <c r="O504" s="229">
        <v>149.5</v>
      </c>
      <c r="P504" s="229">
        <v>44.2</v>
      </c>
      <c r="Q504" s="127">
        <v>-5.0914000000000001</v>
      </c>
      <c r="R504" s="134">
        <v>1026.8</v>
      </c>
      <c r="S504" s="33">
        <v>8.5000000000000006E-3</v>
      </c>
      <c r="T504" s="32">
        <v>-8.1281999999999995E-6</v>
      </c>
      <c r="U504" s="146">
        <v>0.25140000000000001</v>
      </c>
      <c r="V504" s="147">
        <v>0.26079999999999998</v>
      </c>
      <c r="W504" s="148">
        <v>0.28570000000000001</v>
      </c>
      <c r="X504" s="164">
        <v>25.33</v>
      </c>
      <c r="Y504" s="171">
        <v>-3485.2</v>
      </c>
      <c r="Z504" s="178">
        <v>-5.6189</v>
      </c>
      <c r="AA504" s="34">
        <v>0</v>
      </c>
      <c r="AB504" s="53">
        <v>0</v>
      </c>
      <c r="AC504" s="194">
        <v>242.148</v>
      </c>
      <c r="AD504" s="33">
        <v>0.73419000000000001</v>
      </c>
      <c r="AE504" s="34">
        <v>-1.9791000000000001E-3</v>
      </c>
      <c r="AF504" s="53">
        <v>2.7742000000000001E-6</v>
      </c>
      <c r="AG504" s="129">
        <v>0.16159999999999999</v>
      </c>
      <c r="AH504" s="25">
        <v>-7.6450000000000002E-5</v>
      </c>
      <c r="AI504" s="35">
        <v>-1.8608000000000001E-7</v>
      </c>
      <c r="AJ504" s="202">
        <v>66.757000000000005</v>
      </c>
      <c r="AK504" s="203">
        <v>0.38</v>
      </c>
      <c r="AL504" s="206">
        <v>51.305999999999997</v>
      </c>
      <c r="AM504" s="208">
        <v>1.2222</v>
      </c>
      <c r="AN504" s="240">
        <v>20.744030451338201</v>
      </c>
      <c r="AO504" s="70"/>
      <c r="AP504" s="70"/>
      <c r="AQ504" s="70"/>
      <c r="AR504" s="70"/>
      <c r="AS504" s="70"/>
      <c r="AT504" s="70"/>
      <c r="AU504" s="70"/>
      <c r="AV504" s="70"/>
      <c r="AW504" s="70"/>
      <c r="AX504" s="70"/>
      <c r="AY504" s="70"/>
      <c r="AZ504" s="70"/>
      <c r="BA504" s="70"/>
      <c r="BB504" s="70"/>
      <c r="BC504" s="70"/>
      <c r="BD504" s="70"/>
      <c r="BE504" s="70"/>
      <c r="BF504" s="70"/>
    </row>
    <row r="505" spans="1:58" x14ac:dyDescent="0.2">
      <c r="A505" s="11" t="s">
        <v>429</v>
      </c>
      <c r="B505" s="50" t="s">
        <v>271</v>
      </c>
      <c r="C505" s="50" t="s">
        <v>1398</v>
      </c>
      <c r="D505" s="50">
        <v>12</v>
      </c>
      <c r="E505" s="115">
        <v>11.9441005775</v>
      </c>
      <c r="F505" s="225">
        <f t="shared" si="29"/>
        <v>0.67444463869390869</v>
      </c>
      <c r="G505" s="95">
        <v>170.33799999999999</v>
      </c>
      <c r="H505" s="88">
        <v>640.41999999999996</v>
      </c>
      <c r="I505" s="85">
        <v>18.47</v>
      </c>
      <c r="J505" s="31">
        <v>6.7849999999999996E-4</v>
      </c>
      <c r="K505" s="104">
        <f t="shared" si="30"/>
        <v>251.23598820058999</v>
      </c>
      <c r="L505" s="52">
        <f t="shared" si="31"/>
        <v>0.23519153299212461</v>
      </c>
      <c r="M505" s="95">
        <v>0.40400000000000003</v>
      </c>
      <c r="N505" s="229">
        <v>328.70555555555552</v>
      </c>
      <c r="O505" s="229">
        <v>181.92</v>
      </c>
      <c r="P505" s="229">
        <v>44.12</v>
      </c>
      <c r="Q505" s="127">
        <v>-4.7186000000000003</v>
      </c>
      <c r="R505" s="134">
        <v>967.11</v>
      </c>
      <c r="S505" s="33">
        <v>7.7000000000000002E-3</v>
      </c>
      <c r="T505" s="32">
        <v>-7.5198999999999998E-6</v>
      </c>
      <c r="U505" s="146">
        <v>0.25109999999999999</v>
      </c>
      <c r="V505" s="147">
        <v>0.2646</v>
      </c>
      <c r="W505" s="148">
        <v>0.28570000000000001</v>
      </c>
      <c r="X505" s="164">
        <v>25.279</v>
      </c>
      <c r="Y505" s="171">
        <v>-3414.3</v>
      </c>
      <c r="Z505" s="178">
        <v>-5.6319999999999997</v>
      </c>
      <c r="AA505" s="34">
        <v>0</v>
      </c>
      <c r="AB505" s="53">
        <v>0</v>
      </c>
      <c r="AC505" s="194">
        <v>228.33600000000001</v>
      </c>
      <c r="AD505" s="33">
        <v>0.80220999999999998</v>
      </c>
      <c r="AE505" s="34">
        <v>-2.1296000000000002E-3</v>
      </c>
      <c r="AF505" s="53">
        <v>2.8770000000000002E-6</v>
      </c>
      <c r="AG505" s="129">
        <v>0.15820000000000001</v>
      </c>
      <c r="AH505" s="25">
        <v>-6.8590000000000006E-5</v>
      </c>
      <c r="AI505" s="35">
        <v>-1.9439999999999999E-7</v>
      </c>
      <c r="AJ505" s="202">
        <v>65.391999999999996</v>
      </c>
      <c r="AK505" s="203">
        <v>0.38</v>
      </c>
      <c r="AL505" s="206">
        <v>50.715000000000003</v>
      </c>
      <c r="AM505" s="208">
        <v>1.2222</v>
      </c>
      <c r="AN505" s="240">
        <v>16.033438845408401</v>
      </c>
      <c r="AO505" s="70"/>
      <c r="AP505" s="70"/>
      <c r="AQ505" s="70"/>
      <c r="AR505" s="70"/>
      <c r="AS505" s="70"/>
      <c r="AT505" s="70"/>
      <c r="AU505" s="70"/>
      <c r="AV505" s="70"/>
      <c r="AW505" s="70"/>
      <c r="AX505" s="70"/>
      <c r="AY505" s="70"/>
      <c r="AZ505" s="70"/>
      <c r="BA505" s="70"/>
      <c r="BB505" s="70"/>
      <c r="BC505" s="70"/>
      <c r="BD505" s="70"/>
      <c r="BE505" s="70"/>
      <c r="BF505" s="70"/>
    </row>
    <row r="506" spans="1:58" x14ac:dyDescent="0.2">
      <c r="A506" s="11" t="s">
        <v>736</v>
      </c>
      <c r="B506" s="50" t="s">
        <v>271</v>
      </c>
      <c r="C506" s="50" t="s">
        <v>752</v>
      </c>
      <c r="D506" s="50">
        <v>12</v>
      </c>
      <c r="E506" s="115">
        <v>11.344505012500001</v>
      </c>
      <c r="F506" s="225">
        <f t="shared" si="29"/>
        <v>0.63674595927769662</v>
      </c>
      <c r="G506" s="95">
        <v>170.33799999999999</v>
      </c>
      <c r="H506" s="89">
        <v>649.01</v>
      </c>
      <c r="I506" s="89">
        <v>18.47</v>
      </c>
      <c r="J506" s="31">
        <v>6.7849999999999996E-4</v>
      </c>
      <c r="K506" s="104">
        <f t="shared" si="30"/>
        <v>251.23598820058999</v>
      </c>
      <c r="L506" s="52">
        <f t="shared" si="31"/>
        <v>0.23207864525787961</v>
      </c>
      <c r="M506" s="98">
        <v>0.40400000000000003</v>
      </c>
      <c r="N506" s="231">
        <v>332.59444444444443</v>
      </c>
      <c r="O506" s="231">
        <v>181.92</v>
      </c>
      <c r="P506" s="231">
        <v>44.18</v>
      </c>
      <c r="Q506" s="128">
        <v>-4.8474000000000004</v>
      </c>
      <c r="R506" s="135">
        <v>997.77</v>
      </c>
      <c r="S506" s="138">
        <v>7.7999999999999996E-3</v>
      </c>
      <c r="T506" s="24">
        <v>-7.5191999999999999E-6</v>
      </c>
      <c r="U506" s="149">
        <v>0.25109999999999999</v>
      </c>
      <c r="V506" s="150">
        <v>0.26050000000000001</v>
      </c>
      <c r="W506" s="151">
        <v>0.28570000000000001</v>
      </c>
      <c r="X506" s="167">
        <v>25.001000000000001</v>
      </c>
      <c r="Y506" s="173">
        <v>-3436.9</v>
      </c>
      <c r="Z506" s="180">
        <v>-5.5343999999999998</v>
      </c>
      <c r="AA506" s="34">
        <v>0</v>
      </c>
      <c r="AB506" s="34">
        <v>0</v>
      </c>
      <c r="AC506" s="195">
        <v>230.03</v>
      </c>
      <c r="AD506" s="27">
        <v>0.78974999999999995</v>
      </c>
      <c r="AE506" s="28">
        <v>-2.0753E-3</v>
      </c>
      <c r="AF506" s="57">
        <v>2.7906999999999998E-6</v>
      </c>
      <c r="AG506" s="197">
        <v>0.15840000000000001</v>
      </c>
      <c r="AH506" s="29">
        <v>-6.7974999999999999E-5</v>
      </c>
      <c r="AI506" s="30">
        <v>-1.8925E-7</v>
      </c>
      <c r="AJ506" s="202">
        <v>66.353999999999999</v>
      </c>
      <c r="AK506" s="203">
        <v>0.38</v>
      </c>
      <c r="AL506" s="206">
        <v>50.953000000000003</v>
      </c>
      <c r="AM506" s="208">
        <v>1.2222</v>
      </c>
      <c r="AN506" s="240">
        <v>14.640006724502101</v>
      </c>
      <c r="AO506" s="70"/>
      <c r="AP506" s="70"/>
      <c r="AQ506" s="70"/>
      <c r="AR506" s="70"/>
      <c r="AS506" s="70"/>
      <c r="AT506" s="70"/>
      <c r="AU506" s="70"/>
      <c r="AV506" s="70"/>
      <c r="AW506" s="70"/>
      <c r="AX506" s="70"/>
      <c r="AY506" s="70"/>
      <c r="AZ506" s="70"/>
      <c r="BA506" s="70"/>
      <c r="BB506" s="70"/>
      <c r="BC506" s="70"/>
      <c r="BD506" s="70"/>
      <c r="BE506" s="70"/>
      <c r="BF506" s="70"/>
    </row>
    <row r="507" spans="1:58" x14ac:dyDescent="0.2">
      <c r="A507" s="11" t="s">
        <v>737</v>
      </c>
      <c r="B507" s="50" t="s">
        <v>271</v>
      </c>
      <c r="C507" s="50" t="s">
        <v>753</v>
      </c>
      <c r="D507" s="50">
        <v>12</v>
      </c>
      <c r="E507" s="115">
        <v>14.074102890000001</v>
      </c>
      <c r="F507" s="225">
        <f t="shared" si="29"/>
        <v>0.80836536630090472</v>
      </c>
      <c r="G507" s="95">
        <v>170.33799999999999</v>
      </c>
      <c r="H507" s="89">
        <v>639.14</v>
      </c>
      <c r="I507" s="89">
        <v>18.52</v>
      </c>
      <c r="J507" s="31">
        <v>6.7949999999999998E-4</v>
      </c>
      <c r="K507" s="104">
        <f t="shared" si="30"/>
        <v>250.86597938144328</v>
      </c>
      <c r="L507" s="52">
        <f t="shared" si="31"/>
        <v>0.23664903514916066</v>
      </c>
      <c r="M507" s="98">
        <v>0.375</v>
      </c>
      <c r="N507" s="231">
        <v>326.48333333333329</v>
      </c>
      <c r="O507" s="231">
        <v>214.34</v>
      </c>
      <c r="P507" s="231">
        <v>44.06</v>
      </c>
      <c r="Q507" s="128">
        <v>-4.3857999999999997</v>
      </c>
      <c r="R507" s="135">
        <v>918.14</v>
      </c>
      <c r="S507" s="138">
        <v>6.7999999999999996E-3</v>
      </c>
      <c r="T507" s="24">
        <v>-6.8831999999999996E-6</v>
      </c>
      <c r="U507" s="149">
        <v>0.25069999999999998</v>
      </c>
      <c r="V507" s="150">
        <v>0.26900000000000002</v>
      </c>
      <c r="W507" s="151">
        <v>0.28570000000000001</v>
      </c>
      <c r="X507" s="167">
        <v>25.12</v>
      </c>
      <c r="Y507" s="173">
        <v>-3353.1</v>
      </c>
      <c r="Z507" s="180">
        <v>-5.6071</v>
      </c>
      <c r="AA507" s="34">
        <v>0</v>
      </c>
      <c r="AB507" s="34">
        <v>0</v>
      </c>
      <c r="AC507" s="195">
        <v>215.65899999999999</v>
      </c>
      <c r="AD507" s="27">
        <v>0.86331000000000002</v>
      </c>
      <c r="AE507" s="28">
        <v>-2.2523999999999999E-3</v>
      </c>
      <c r="AF507" s="57">
        <v>2.9318999999999998E-6</v>
      </c>
      <c r="AG507" s="197">
        <v>0.1547</v>
      </c>
      <c r="AH507" s="29">
        <v>-5.9667000000000003E-5</v>
      </c>
      <c r="AI507" s="30">
        <v>-2.0156000000000001E-7</v>
      </c>
      <c r="AJ507" s="202">
        <v>64.41</v>
      </c>
      <c r="AK507" s="203">
        <v>0.38</v>
      </c>
      <c r="AL507" s="206">
        <v>50.231000000000002</v>
      </c>
      <c r="AM507" s="208">
        <v>1.2222</v>
      </c>
      <c r="AN507" s="240">
        <v>11.098177677090799</v>
      </c>
      <c r="AO507" s="70"/>
      <c r="AP507" s="70"/>
      <c r="AQ507" s="70"/>
      <c r="AR507" s="70"/>
      <c r="AS507" s="70"/>
      <c r="AT507" s="70"/>
      <c r="AU507" s="70"/>
      <c r="AV507" s="70"/>
      <c r="AW507" s="70"/>
      <c r="AX507" s="70"/>
      <c r="AY507" s="70"/>
      <c r="AZ507" s="70"/>
      <c r="BA507" s="70"/>
      <c r="BB507" s="70"/>
      <c r="BC507" s="70"/>
      <c r="BD507" s="70"/>
      <c r="BE507" s="70"/>
      <c r="BF507" s="70"/>
    </row>
    <row r="508" spans="1:58" x14ac:dyDescent="0.2">
      <c r="A508" s="11" t="s">
        <v>430</v>
      </c>
      <c r="B508" s="50" t="s">
        <v>271</v>
      </c>
      <c r="C508" s="50" t="s">
        <v>1399</v>
      </c>
      <c r="D508" s="50">
        <v>12</v>
      </c>
      <c r="E508" s="115">
        <v>10.366094500000001</v>
      </c>
      <c r="F508" s="225">
        <f t="shared" si="29"/>
        <v>0.57522985342026045</v>
      </c>
      <c r="G508" s="95">
        <v>170.33799999999999</v>
      </c>
      <c r="H508" s="88">
        <v>655.95</v>
      </c>
      <c r="I508" s="85">
        <v>18.47</v>
      </c>
      <c r="J508" s="31">
        <v>6.7849999999999996E-4</v>
      </c>
      <c r="K508" s="104">
        <f t="shared" si="30"/>
        <v>251.23598820058999</v>
      </c>
      <c r="L508" s="52">
        <f t="shared" si="31"/>
        <v>0.22962323585458716</v>
      </c>
      <c r="M508" s="95">
        <v>0.40400000000000003</v>
      </c>
      <c r="N508" s="229">
        <v>335.92777777777775</v>
      </c>
      <c r="O508" s="229">
        <v>181.92</v>
      </c>
      <c r="P508" s="229">
        <v>44.26</v>
      </c>
      <c r="Q508" s="127">
        <v>-4.9348999999999998</v>
      </c>
      <c r="R508" s="134">
        <v>1020.3</v>
      </c>
      <c r="S508" s="33">
        <v>7.9000000000000008E-3</v>
      </c>
      <c r="T508" s="32">
        <v>-7.4951999999999998E-6</v>
      </c>
      <c r="U508" s="146">
        <v>0.25109999999999999</v>
      </c>
      <c r="V508" s="147">
        <v>0.25590000000000002</v>
      </c>
      <c r="W508" s="148">
        <v>0.28570000000000001</v>
      </c>
      <c r="X508" s="164">
        <v>24.783999999999999</v>
      </c>
      <c r="Y508" s="171">
        <v>-3455.2</v>
      </c>
      <c r="Z508" s="178">
        <v>-5.4581</v>
      </c>
      <c r="AA508" s="34">
        <v>0</v>
      </c>
      <c r="AB508" s="53">
        <v>0</v>
      </c>
      <c r="AC508" s="194">
        <v>230.79300000000001</v>
      </c>
      <c r="AD508" s="33">
        <v>0.78434000000000004</v>
      </c>
      <c r="AE508" s="34">
        <v>-2.0460000000000001E-3</v>
      </c>
      <c r="AF508" s="53">
        <v>2.7406000000000001E-6</v>
      </c>
      <c r="AG508" s="129">
        <v>0.1585</v>
      </c>
      <c r="AH508" s="25">
        <v>-6.7483000000000004E-5</v>
      </c>
      <c r="AI508" s="35">
        <v>-1.8524999999999999E-7</v>
      </c>
      <c r="AJ508" s="202">
        <v>67.131</v>
      </c>
      <c r="AK508" s="203">
        <v>0.38</v>
      </c>
      <c r="AL508" s="206">
        <v>51.142000000000003</v>
      </c>
      <c r="AM508" s="208">
        <v>1.2222</v>
      </c>
      <c r="AN508" s="240">
        <v>14.987421499299</v>
      </c>
      <c r="AO508" s="70"/>
      <c r="AP508" s="70"/>
      <c r="AQ508" s="70"/>
      <c r="AR508" s="70"/>
      <c r="AS508" s="70"/>
      <c r="AT508" s="70"/>
      <c r="AU508" s="70"/>
      <c r="AV508" s="70"/>
      <c r="AW508" s="70"/>
      <c r="AX508" s="70"/>
      <c r="AY508" s="70"/>
      <c r="AZ508" s="70"/>
      <c r="BA508" s="70"/>
      <c r="BB508" s="70"/>
      <c r="BC508" s="70"/>
      <c r="BD508" s="70"/>
      <c r="BE508" s="70"/>
      <c r="BF508" s="70"/>
    </row>
    <row r="509" spans="1:58" x14ac:dyDescent="0.2">
      <c r="A509" s="11" t="s">
        <v>431</v>
      </c>
      <c r="B509" s="50" t="s">
        <v>271</v>
      </c>
      <c r="C509" s="50" t="s">
        <v>1400</v>
      </c>
      <c r="D509" s="50">
        <v>12</v>
      </c>
      <c r="E509" s="115">
        <v>11.807881249999999</v>
      </c>
      <c r="F509" s="225">
        <f t="shared" si="29"/>
        <v>0.66588005106605574</v>
      </c>
      <c r="G509" s="95">
        <v>170.33799999999999</v>
      </c>
      <c r="H509" s="88">
        <v>664.25</v>
      </c>
      <c r="I509" s="85">
        <v>18.52</v>
      </c>
      <c r="J509" s="31">
        <v>6.7949999999999998E-4</v>
      </c>
      <c r="K509" s="104">
        <f t="shared" si="30"/>
        <v>250.86597938144328</v>
      </c>
      <c r="L509" s="52">
        <f t="shared" si="31"/>
        <v>0.22770322066275428</v>
      </c>
      <c r="M509" s="95">
        <v>0.375</v>
      </c>
      <c r="N509" s="229">
        <v>338.15</v>
      </c>
      <c r="O509" s="229">
        <v>214.34</v>
      </c>
      <c r="P509" s="229">
        <v>44.27</v>
      </c>
      <c r="Q509" s="127">
        <v>-4.7496</v>
      </c>
      <c r="R509" s="134">
        <v>1005.1</v>
      </c>
      <c r="S509" s="33">
        <v>7.4000000000000003E-3</v>
      </c>
      <c r="T509" s="32">
        <v>-6.9066000000000001E-6</v>
      </c>
      <c r="U509" s="146">
        <v>0.25069999999999998</v>
      </c>
      <c r="V509" s="147">
        <v>0.25340000000000001</v>
      </c>
      <c r="W509" s="148">
        <v>0.28570000000000001</v>
      </c>
      <c r="X509" s="164">
        <v>24.334</v>
      </c>
      <c r="Y509" s="171">
        <v>-3417.8</v>
      </c>
      <c r="Z509" s="178">
        <v>-5.3310000000000004</v>
      </c>
      <c r="AA509" s="34">
        <v>0</v>
      </c>
      <c r="AB509" s="53">
        <v>0</v>
      </c>
      <c r="AC509" s="194">
        <v>219.386</v>
      </c>
      <c r="AD509" s="33">
        <v>0.83421000000000001</v>
      </c>
      <c r="AE509" s="34">
        <v>-2.1180000000000001E-3</v>
      </c>
      <c r="AF509" s="53">
        <v>2.7209000000000001E-6</v>
      </c>
      <c r="AG509" s="129">
        <v>0.1552</v>
      </c>
      <c r="AH509" s="25">
        <v>-5.8671000000000001E-5</v>
      </c>
      <c r="AI509" s="35">
        <v>-1.8608999999999999E-7</v>
      </c>
      <c r="AJ509" s="202">
        <v>67.186999999999998</v>
      </c>
      <c r="AK509" s="203">
        <v>0.38</v>
      </c>
      <c r="AL509" s="206">
        <v>50.912999999999997</v>
      </c>
      <c r="AM509" s="208">
        <v>1.2222</v>
      </c>
      <c r="AN509" s="240">
        <v>11.726582365554799</v>
      </c>
      <c r="AO509" s="70"/>
      <c r="AP509" s="70"/>
      <c r="AQ509" s="70"/>
      <c r="AR509" s="70"/>
      <c r="AS509" s="70"/>
      <c r="AT509" s="70"/>
      <c r="AU509" s="70"/>
      <c r="AV509" s="70"/>
      <c r="AW509" s="70"/>
      <c r="AX509" s="70"/>
      <c r="AY509" s="70"/>
      <c r="AZ509" s="70"/>
      <c r="BA509" s="70"/>
      <c r="BB509" s="70"/>
      <c r="BC509" s="70"/>
      <c r="BD509" s="70"/>
      <c r="BE509" s="70"/>
      <c r="BF509" s="70"/>
    </row>
    <row r="510" spans="1:58" x14ac:dyDescent="0.2">
      <c r="A510" s="39" t="s">
        <v>738</v>
      </c>
      <c r="B510" s="50" t="s">
        <v>271</v>
      </c>
      <c r="C510" s="50" t="s">
        <v>754</v>
      </c>
      <c r="D510" s="50">
        <v>12</v>
      </c>
      <c r="E510" s="115">
        <v>13.67834225625</v>
      </c>
      <c r="F510" s="225">
        <f t="shared" si="29"/>
        <v>0.78348250503875017</v>
      </c>
      <c r="G510" s="95">
        <v>170.33799999999999</v>
      </c>
      <c r="H510" s="89">
        <v>640.53</v>
      </c>
      <c r="I510" s="89">
        <v>18.52</v>
      </c>
      <c r="J510" s="31">
        <v>6.7949999999999998E-4</v>
      </c>
      <c r="K510" s="104">
        <f t="shared" si="30"/>
        <v>250.86597938144328</v>
      </c>
      <c r="L510" s="52">
        <f t="shared" si="31"/>
        <v>0.2361354883069248</v>
      </c>
      <c r="M510" s="98">
        <v>0.375</v>
      </c>
      <c r="N510" s="231">
        <v>327.03888888888889</v>
      </c>
      <c r="O510" s="231">
        <v>214.34</v>
      </c>
      <c r="P510" s="231">
        <v>44.08</v>
      </c>
      <c r="Q510" s="128">
        <v>-4.4114000000000004</v>
      </c>
      <c r="R510" s="135">
        <v>923.69</v>
      </c>
      <c r="S510" s="138">
        <v>6.8999999999999999E-3</v>
      </c>
      <c r="T510" s="24">
        <v>-6.8925999999999999E-6</v>
      </c>
      <c r="U510" s="152">
        <v>0.236897195499536</v>
      </c>
      <c r="V510" s="159">
        <v>0.25096993245105398</v>
      </c>
      <c r="W510" s="160">
        <v>0.27131720213477001</v>
      </c>
      <c r="X510" s="167">
        <v>25.074999999999999</v>
      </c>
      <c r="Y510" s="173">
        <v>-3356.7</v>
      </c>
      <c r="Z510" s="180">
        <v>-5.5911</v>
      </c>
      <c r="AA510" s="34">
        <v>0</v>
      </c>
      <c r="AB510" s="34">
        <v>0</v>
      </c>
      <c r="AC510" s="195">
        <v>214.988</v>
      </c>
      <c r="AD510" s="27">
        <v>0.86809999999999998</v>
      </c>
      <c r="AE510" s="28">
        <v>-2.2634E-3</v>
      </c>
      <c r="AF510" s="57">
        <v>2.9432999999999998E-6</v>
      </c>
      <c r="AG510" s="197">
        <v>0.1547</v>
      </c>
      <c r="AH510" s="29">
        <v>-5.9614000000000002E-5</v>
      </c>
      <c r="AI510" s="30">
        <v>-2.0064999999999999E-7</v>
      </c>
      <c r="AJ510" s="202">
        <v>64.563999999999993</v>
      </c>
      <c r="AK510" s="203">
        <v>0.38</v>
      </c>
      <c r="AL510" s="206">
        <v>50.268999999999998</v>
      </c>
      <c r="AM510" s="208">
        <v>1.2222</v>
      </c>
      <c r="AN510" s="240">
        <v>12.398045871774</v>
      </c>
      <c r="AO510" s="70"/>
      <c r="AP510" s="70"/>
      <c r="AQ510" s="70"/>
      <c r="AR510" s="70"/>
      <c r="AS510" s="70"/>
      <c r="AT510" s="70"/>
      <c r="AU510" s="70"/>
      <c r="AV510" s="70"/>
      <c r="AW510" s="70"/>
      <c r="AX510" s="70"/>
      <c r="AY510" s="70"/>
      <c r="AZ510" s="70"/>
      <c r="BA510" s="70"/>
      <c r="BB510" s="70"/>
      <c r="BC510" s="70"/>
      <c r="BD510" s="70"/>
      <c r="BE510" s="70"/>
      <c r="BF510" s="70"/>
    </row>
    <row r="511" spans="1:58" x14ac:dyDescent="0.2">
      <c r="A511" s="39" t="s">
        <v>739</v>
      </c>
      <c r="B511" s="50" t="s">
        <v>271</v>
      </c>
      <c r="C511" s="50" t="s">
        <v>755</v>
      </c>
      <c r="D511" s="50">
        <v>12</v>
      </c>
      <c r="E511" s="115">
        <v>11.53269684</v>
      </c>
      <c r="F511" s="225">
        <f t="shared" si="29"/>
        <v>0.64857824054827873</v>
      </c>
      <c r="G511" s="95">
        <v>170.33799999999999</v>
      </c>
      <c r="H511" s="89">
        <v>644.85</v>
      </c>
      <c r="I511" s="89">
        <v>18.47</v>
      </c>
      <c r="J511" s="31">
        <v>6.7849999999999996E-4</v>
      </c>
      <c r="K511" s="104">
        <f t="shared" si="30"/>
        <v>251.23598820058999</v>
      </c>
      <c r="L511" s="52">
        <f t="shared" si="31"/>
        <v>0.23357581074484984</v>
      </c>
      <c r="M511" s="98">
        <v>0.40400000000000003</v>
      </c>
      <c r="N511" s="231">
        <v>330.92777777777775</v>
      </c>
      <c r="O511" s="231">
        <v>181.92</v>
      </c>
      <c r="P511" s="231">
        <v>44.17</v>
      </c>
      <c r="Q511" s="128">
        <v>-4.7881</v>
      </c>
      <c r="R511" s="135">
        <v>983.35</v>
      </c>
      <c r="S511" s="138">
        <v>7.7999999999999996E-3</v>
      </c>
      <c r="T511" s="24">
        <v>-7.5240000000000003E-6</v>
      </c>
      <c r="U511" s="152">
        <v>0.23877584777261701</v>
      </c>
      <c r="V511" s="159">
        <v>0.24891434188933301</v>
      </c>
      <c r="W511" s="160">
        <v>0.27364175650592798</v>
      </c>
      <c r="X511" s="167">
        <v>25.134</v>
      </c>
      <c r="Y511" s="173">
        <v>-3425.9</v>
      </c>
      <c r="Z511" s="180">
        <v>-5.5811999999999999</v>
      </c>
      <c r="AA511" s="34">
        <v>0</v>
      </c>
      <c r="AB511" s="34">
        <v>0</v>
      </c>
      <c r="AC511" s="195">
        <v>229.16300000000001</v>
      </c>
      <c r="AD511" s="27">
        <v>0.79608999999999996</v>
      </c>
      <c r="AE511" s="28">
        <v>-2.1023999999999999E-3</v>
      </c>
      <c r="AF511" s="57">
        <v>2.8333999999999998E-6</v>
      </c>
      <c r="AG511" s="197">
        <v>0.1583</v>
      </c>
      <c r="AH511" s="29">
        <v>-6.8272E-5</v>
      </c>
      <c r="AI511" s="30">
        <v>-1.9170999999999999E-7</v>
      </c>
      <c r="AJ511" s="202">
        <v>65.888999999999996</v>
      </c>
      <c r="AK511" s="203">
        <v>0.38</v>
      </c>
      <c r="AL511" s="206">
        <v>50.838000000000001</v>
      </c>
      <c r="AM511" s="208">
        <v>1.2222</v>
      </c>
      <c r="AN511" s="240">
        <v>14.5504737832846</v>
      </c>
      <c r="AO511" s="70"/>
      <c r="AP511" s="70"/>
      <c r="AQ511" s="70"/>
      <c r="AR511" s="70"/>
      <c r="AS511" s="70"/>
      <c r="AT511" s="70"/>
      <c r="AU511" s="70"/>
      <c r="AV511" s="70"/>
      <c r="AW511" s="70"/>
      <c r="AX511" s="70"/>
      <c r="AY511" s="70"/>
      <c r="AZ511" s="70"/>
      <c r="BA511" s="70"/>
      <c r="BB511" s="70"/>
      <c r="BC511" s="70"/>
      <c r="BD511" s="70"/>
      <c r="BE511" s="70"/>
      <c r="BF511" s="70"/>
    </row>
    <row r="512" spans="1:58" x14ac:dyDescent="0.2">
      <c r="A512" s="39" t="s">
        <v>740</v>
      </c>
      <c r="B512" s="50" t="s">
        <v>271</v>
      </c>
      <c r="C512" s="50" t="s">
        <v>756</v>
      </c>
      <c r="D512" s="50">
        <v>12</v>
      </c>
      <c r="E512" s="115">
        <v>10.363165134999999</v>
      </c>
      <c r="F512" s="225">
        <f t="shared" si="29"/>
        <v>0.5750456739525085</v>
      </c>
      <c r="G512" s="95">
        <v>170.33799999999999</v>
      </c>
      <c r="H512" s="89">
        <v>655.95</v>
      </c>
      <c r="I512" s="89">
        <v>18.47</v>
      </c>
      <c r="J512" s="31">
        <v>6.7849999999999996E-4</v>
      </c>
      <c r="K512" s="104">
        <f t="shared" si="30"/>
        <v>251.23598820058999</v>
      </c>
      <c r="L512" s="52">
        <f t="shared" si="31"/>
        <v>0.22962323585458716</v>
      </c>
      <c r="M512" s="98">
        <v>0.40400000000000003</v>
      </c>
      <c r="N512" s="231">
        <v>335.92777777777775</v>
      </c>
      <c r="O512" s="231">
        <v>181.92</v>
      </c>
      <c r="P512" s="231">
        <v>44.26</v>
      </c>
      <c r="Q512" s="128">
        <v>-4.9348999999999998</v>
      </c>
      <c r="R512" s="135">
        <v>1020.3</v>
      </c>
      <c r="S512" s="138">
        <v>7.9000000000000008E-3</v>
      </c>
      <c r="T512" s="24">
        <v>-7.4951999999999998E-6</v>
      </c>
      <c r="U512" s="152">
        <v>0.24911718473090499</v>
      </c>
      <c r="V512" s="159">
        <v>0.25329231918864398</v>
      </c>
      <c r="W512" s="160">
        <v>0.28199984910813503</v>
      </c>
      <c r="X512" s="167">
        <v>24.783999999999999</v>
      </c>
      <c r="Y512" s="173">
        <v>-3455.2</v>
      </c>
      <c r="Z512" s="180">
        <v>-5.4581</v>
      </c>
      <c r="AA512" s="34">
        <v>0</v>
      </c>
      <c r="AB512" s="34">
        <v>0</v>
      </c>
      <c r="AC512" s="195">
        <v>230.79300000000001</v>
      </c>
      <c r="AD512" s="27">
        <v>0.78434000000000004</v>
      </c>
      <c r="AE512" s="28">
        <v>-2.0460000000000001E-3</v>
      </c>
      <c r="AF512" s="57">
        <v>2.7406000000000001E-6</v>
      </c>
      <c r="AG512" s="197">
        <v>0.1585</v>
      </c>
      <c r="AH512" s="29">
        <v>-6.7483000000000004E-5</v>
      </c>
      <c r="AI512" s="30">
        <v>-1.8524999999999999E-7</v>
      </c>
      <c r="AJ512" s="202">
        <v>67.131</v>
      </c>
      <c r="AK512" s="203">
        <v>0.38</v>
      </c>
      <c r="AL512" s="206">
        <v>51.142000000000003</v>
      </c>
      <c r="AM512" s="208">
        <v>1.2222</v>
      </c>
      <c r="AN512" s="240">
        <v>15.105340470185199</v>
      </c>
      <c r="AO512" s="70"/>
      <c r="AP512" s="70"/>
      <c r="AQ512" s="70"/>
      <c r="AR512" s="70"/>
      <c r="AS512" s="70"/>
      <c r="AT512" s="70"/>
      <c r="AU512" s="70"/>
      <c r="AV512" s="70"/>
      <c r="AW512" s="70"/>
      <c r="AX512" s="70"/>
      <c r="AY512" s="70"/>
      <c r="AZ512" s="70"/>
      <c r="BA512" s="70"/>
      <c r="BB512" s="70"/>
      <c r="BC512" s="70"/>
      <c r="BD512" s="70"/>
      <c r="BE512" s="70"/>
      <c r="BF512" s="70"/>
    </row>
    <row r="513" spans="1:58" x14ac:dyDescent="0.2">
      <c r="A513" s="39" t="s">
        <v>741</v>
      </c>
      <c r="B513" s="50" t="s">
        <v>271</v>
      </c>
      <c r="C513" s="63" t="s">
        <v>757</v>
      </c>
      <c r="D513" s="50">
        <v>12</v>
      </c>
      <c r="E513" s="115">
        <v>12.9900501675</v>
      </c>
      <c r="F513" s="225">
        <f t="shared" si="29"/>
        <v>0.74020716360339234</v>
      </c>
      <c r="G513" s="95">
        <v>170.33799999999999</v>
      </c>
      <c r="H513" s="89">
        <v>641.92999999999995</v>
      </c>
      <c r="I513" s="89">
        <v>18.52</v>
      </c>
      <c r="J513" s="31">
        <v>6.7849999999999996E-4</v>
      </c>
      <c r="K513" s="104">
        <f t="shared" si="30"/>
        <v>251.23598820058999</v>
      </c>
      <c r="L513" s="52">
        <f t="shared" si="31"/>
        <v>0.23527348391486358</v>
      </c>
      <c r="M513" s="98">
        <v>0.375</v>
      </c>
      <c r="N513" s="231">
        <v>327.59444444444443</v>
      </c>
      <c r="O513" s="231">
        <v>214.34</v>
      </c>
      <c r="P513" s="231">
        <v>44.13</v>
      </c>
      <c r="Q513" s="128">
        <v>-4.4362000000000004</v>
      </c>
      <c r="R513" s="135">
        <v>929.15</v>
      </c>
      <c r="S513" s="138">
        <v>6.8999999999999999E-3</v>
      </c>
      <c r="T513" s="24">
        <v>-6.9008000000000001E-6</v>
      </c>
      <c r="U513" s="152">
        <v>0.23891444746696799</v>
      </c>
      <c r="V513" s="159">
        <v>0.25105413911986502</v>
      </c>
      <c r="W513" s="160">
        <v>0.27265295278370599</v>
      </c>
      <c r="X513" s="167">
        <v>25.029</v>
      </c>
      <c r="Y513" s="173">
        <v>-3360.2</v>
      </c>
      <c r="Z513" s="180">
        <v>-5.5750999999999999</v>
      </c>
      <c r="AA513" s="34">
        <v>0</v>
      </c>
      <c r="AB513" s="34">
        <v>0</v>
      </c>
      <c r="AC513" s="195">
        <v>214.53</v>
      </c>
      <c r="AD513" s="27">
        <v>0.87133000000000005</v>
      </c>
      <c r="AE513" s="28">
        <v>-2.2699E-3</v>
      </c>
      <c r="AF513" s="57">
        <v>2.9490000000000001E-6</v>
      </c>
      <c r="AG513" s="197">
        <v>0.15479999999999999</v>
      </c>
      <c r="AH513" s="29">
        <v>-5.9559999999999999E-5</v>
      </c>
      <c r="AI513" s="30">
        <v>-1.9973999999999999E-7</v>
      </c>
      <c r="AJ513" s="202">
        <v>64.718000000000004</v>
      </c>
      <c r="AK513" s="203">
        <v>0.38</v>
      </c>
      <c r="AL513" s="206">
        <v>50.307000000000002</v>
      </c>
      <c r="AM513" s="208">
        <v>1.2222</v>
      </c>
      <c r="AN513" s="240">
        <v>11.372921593083101</v>
      </c>
      <c r="AO513" s="70"/>
      <c r="AP513" s="70"/>
      <c r="AQ513" s="70"/>
      <c r="AR513" s="70"/>
      <c r="AS513" s="70"/>
      <c r="AT513" s="70"/>
      <c r="AU513" s="70"/>
      <c r="AV513" s="70"/>
      <c r="AW513" s="70"/>
      <c r="AX513" s="70"/>
      <c r="AY513" s="70"/>
      <c r="AZ513" s="70"/>
      <c r="BA513" s="70"/>
      <c r="BB513" s="70"/>
      <c r="BC513" s="70"/>
      <c r="BD513" s="70"/>
      <c r="BE513" s="70"/>
      <c r="BF513" s="70"/>
    </row>
    <row r="514" spans="1:58" x14ac:dyDescent="0.2">
      <c r="A514" s="39" t="s">
        <v>742</v>
      </c>
      <c r="B514" s="50" t="s">
        <v>271</v>
      </c>
      <c r="C514" s="63" t="s">
        <v>758</v>
      </c>
      <c r="D514" s="50">
        <v>12</v>
      </c>
      <c r="E514" s="115">
        <v>11.5289635475</v>
      </c>
      <c r="F514" s="225">
        <f t="shared" si="29"/>
        <v>0.6483435153345849</v>
      </c>
      <c r="G514" s="95">
        <v>170.33799999999999</v>
      </c>
      <c r="H514" s="89">
        <v>642.08000000000004</v>
      </c>
      <c r="I514" s="89">
        <v>18.47</v>
      </c>
      <c r="J514" s="31">
        <v>6.7849999999999996E-4</v>
      </c>
      <c r="K514" s="104">
        <f t="shared" si="30"/>
        <v>251.23598820058999</v>
      </c>
      <c r="L514" s="52">
        <f t="shared" si="31"/>
        <v>0.23458348112200417</v>
      </c>
      <c r="M514" s="98">
        <v>0.40400000000000003</v>
      </c>
      <c r="N514" s="231">
        <v>329.81666666666666</v>
      </c>
      <c r="O514" s="231">
        <v>181.92</v>
      </c>
      <c r="P514" s="231">
        <v>44.22</v>
      </c>
      <c r="Q514" s="128">
        <v>-4.7454999999999998</v>
      </c>
      <c r="R514" s="135">
        <v>973.3</v>
      </c>
      <c r="S514" s="138">
        <v>7.7000000000000002E-3</v>
      </c>
      <c r="T514" s="24">
        <v>-7.5227E-6</v>
      </c>
      <c r="U514" s="152">
        <v>0.23544024860665599</v>
      </c>
      <c r="V514" s="159">
        <v>0.24510856009467399</v>
      </c>
      <c r="W514" s="160">
        <v>0.26916229692111499</v>
      </c>
      <c r="X514" s="167">
        <v>25.224</v>
      </c>
      <c r="Y514" s="173">
        <v>-3418.6</v>
      </c>
      <c r="Z514" s="180">
        <v>-5.6128999999999998</v>
      </c>
      <c r="AA514" s="34">
        <v>0</v>
      </c>
      <c r="AB514" s="34">
        <v>0</v>
      </c>
      <c r="AC514" s="195">
        <v>228.05</v>
      </c>
      <c r="AD514" s="27">
        <v>0.80434000000000005</v>
      </c>
      <c r="AE514" s="28">
        <v>-2.1327E-3</v>
      </c>
      <c r="AF514" s="57">
        <v>2.8779E-6</v>
      </c>
      <c r="AG514" s="197">
        <v>0.15820000000000001</v>
      </c>
      <c r="AH514" s="29">
        <v>-6.847E-5</v>
      </c>
      <c r="AI514" s="30">
        <v>-1.9338E-7</v>
      </c>
      <c r="AJ514" s="202">
        <v>65.578000000000003</v>
      </c>
      <c r="AK514" s="203">
        <v>0.38</v>
      </c>
      <c r="AL514" s="206">
        <v>50.762</v>
      </c>
      <c r="AM514" s="208">
        <v>1.2222</v>
      </c>
      <c r="AN514" s="240">
        <v>13.8161203020582</v>
      </c>
      <c r="AO514" s="70"/>
      <c r="AP514" s="70"/>
      <c r="AQ514" s="70"/>
      <c r="AR514" s="70"/>
      <c r="AS514" s="70"/>
      <c r="AT514" s="70"/>
      <c r="AU514" s="70"/>
      <c r="AV514" s="70"/>
      <c r="AW514" s="70"/>
      <c r="AX514" s="70"/>
      <c r="AY514" s="70"/>
      <c r="AZ514" s="70"/>
      <c r="BA514" s="70"/>
      <c r="BB514" s="70"/>
      <c r="BC514" s="70"/>
      <c r="BD514" s="70"/>
      <c r="BE514" s="70"/>
      <c r="BF514" s="70"/>
    </row>
    <row r="515" spans="1:58" x14ac:dyDescent="0.2">
      <c r="A515" s="39" t="s">
        <v>743</v>
      </c>
      <c r="B515" s="50" t="s">
        <v>271</v>
      </c>
      <c r="C515" s="63" t="s">
        <v>759</v>
      </c>
      <c r="D515" s="50">
        <v>12</v>
      </c>
      <c r="E515" s="115">
        <v>10.548643950000001</v>
      </c>
      <c r="F515" s="225">
        <f t="shared" si="29"/>
        <v>0.58670737859701161</v>
      </c>
      <c r="G515" s="95">
        <v>170.33799999999999</v>
      </c>
      <c r="H515" s="89">
        <v>651.79</v>
      </c>
      <c r="I515" s="89">
        <v>18.47</v>
      </c>
      <c r="J515" s="31">
        <v>6.7849999999999996E-4</v>
      </c>
      <c r="K515" s="104">
        <f t="shared" si="30"/>
        <v>251.23598820058999</v>
      </c>
      <c r="L515" s="52">
        <f t="shared" si="31"/>
        <v>0.23108878865710802</v>
      </c>
      <c r="M515" s="98">
        <v>0.40400000000000003</v>
      </c>
      <c r="N515" s="231">
        <v>334.26111111111106</v>
      </c>
      <c r="O515" s="231">
        <v>181.92</v>
      </c>
      <c r="P515" s="231">
        <v>44.23</v>
      </c>
      <c r="Q515" s="128">
        <v>-4.8840000000000003</v>
      </c>
      <c r="R515" s="135">
        <v>1007</v>
      </c>
      <c r="S515" s="138">
        <v>7.9000000000000008E-3</v>
      </c>
      <c r="T515" s="24">
        <v>-7.5119E-6</v>
      </c>
      <c r="U515" s="152">
        <v>0.24448098053933101</v>
      </c>
      <c r="V515" s="159">
        <v>0.25097215405634099</v>
      </c>
      <c r="W515" s="160">
        <v>0.278035080723324</v>
      </c>
      <c r="X515" s="167">
        <v>24.913</v>
      </c>
      <c r="Y515" s="173">
        <v>-3444.2</v>
      </c>
      <c r="Z515" s="180">
        <v>-5.5035999999999996</v>
      </c>
      <c r="AA515" s="34">
        <v>0</v>
      </c>
      <c r="AB515" s="34">
        <v>0</v>
      </c>
      <c r="AC515" s="195">
        <v>230.096</v>
      </c>
      <c r="AD515" s="27">
        <v>0.78934000000000004</v>
      </c>
      <c r="AE515" s="28">
        <v>-2.0687000000000001E-3</v>
      </c>
      <c r="AF515" s="57">
        <v>2.7773000000000001E-6</v>
      </c>
      <c r="AG515" s="197">
        <v>0.15840000000000001</v>
      </c>
      <c r="AH515" s="29">
        <v>-6.7778000000000001E-5</v>
      </c>
      <c r="AI515" s="30">
        <v>-1.8764E-7</v>
      </c>
      <c r="AJ515" s="202">
        <v>66.665000000000006</v>
      </c>
      <c r="AK515" s="203">
        <v>0.38</v>
      </c>
      <c r="AL515" s="206">
        <v>51.029000000000003</v>
      </c>
      <c r="AM515" s="208">
        <v>1.2222</v>
      </c>
      <c r="AN515" s="240">
        <v>14.6819964689422</v>
      </c>
      <c r="AO515" s="70"/>
      <c r="AP515" s="70"/>
      <c r="AQ515" s="70"/>
      <c r="AR515" s="70"/>
      <c r="AS515" s="70"/>
      <c r="AT515" s="70"/>
      <c r="AU515" s="70"/>
      <c r="AV515" s="70"/>
      <c r="AW515" s="70"/>
      <c r="AX515" s="70"/>
      <c r="AY515" s="70"/>
      <c r="AZ515" s="70"/>
      <c r="BA515" s="70"/>
      <c r="BB515" s="70"/>
      <c r="BC515" s="70"/>
      <c r="BD515" s="70"/>
      <c r="BE515" s="70"/>
      <c r="BF515" s="70"/>
    </row>
    <row r="516" spans="1:58" x14ac:dyDescent="0.2">
      <c r="A516" s="39" t="s">
        <v>744</v>
      </c>
      <c r="B516" s="50" t="s">
        <v>271</v>
      </c>
      <c r="C516" s="63" t="s">
        <v>760</v>
      </c>
      <c r="D516" s="50">
        <v>12</v>
      </c>
      <c r="E516" s="115">
        <v>12.58388896125</v>
      </c>
      <c r="F516" s="225">
        <f t="shared" ref="F516:F579" si="32">(E516-MIN($E$324:$E$677))/(MAX($E$324:$E$677)-MIN($E$324:$E$677))</f>
        <v>0.71467038181328568</v>
      </c>
      <c r="G516" s="95">
        <v>170.33799999999999</v>
      </c>
      <c r="H516" s="89">
        <v>660.06</v>
      </c>
      <c r="I516" s="89">
        <v>18.52</v>
      </c>
      <c r="J516" s="31">
        <v>6.7949999999999998E-4</v>
      </c>
      <c r="K516" s="104">
        <f t="shared" si="30"/>
        <v>250.86597938144328</v>
      </c>
      <c r="L516" s="52">
        <f t="shared" si="31"/>
        <v>0.22914865970553364</v>
      </c>
      <c r="M516" s="98">
        <v>0.375</v>
      </c>
      <c r="N516" s="231">
        <v>335.92777777777775</v>
      </c>
      <c r="O516" s="231">
        <v>214.34</v>
      </c>
      <c r="P516" s="231">
        <v>44.23</v>
      </c>
      <c r="Q516" s="128">
        <v>-4.7012</v>
      </c>
      <c r="R516" s="135">
        <v>992.27</v>
      </c>
      <c r="S516" s="138">
        <v>7.3000000000000001E-3</v>
      </c>
      <c r="T516" s="24">
        <v>-6.9205000000000001E-6</v>
      </c>
      <c r="U516" s="152">
        <v>0.239307300479811</v>
      </c>
      <c r="V516" s="159">
        <v>0.24689552649574401</v>
      </c>
      <c r="W516" s="160">
        <v>0.27604479167920798</v>
      </c>
      <c r="X516" s="167">
        <v>24.46</v>
      </c>
      <c r="Y516" s="173">
        <v>-3406.9</v>
      </c>
      <c r="Z516" s="180">
        <v>-5.3752000000000004</v>
      </c>
      <c r="AA516" s="34">
        <v>0</v>
      </c>
      <c r="AB516" s="34">
        <v>0</v>
      </c>
      <c r="AC516" s="195">
        <v>220.06100000000001</v>
      </c>
      <c r="AD516" s="27">
        <v>0.82947000000000004</v>
      </c>
      <c r="AE516" s="28">
        <v>-2.1123000000000001E-3</v>
      </c>
      <c r="AF516" s="57">
        <v>2.7207999999999999E-6</v>
      </c>
      <c r="AG516" s="197">
        <v>0.15509999999999999</v>
      </c>
      <c r="AH516" s="29">
        <v>-5.8841999999999997E-5</v>
      </c>
      <c r="AI516" s="30">
        <v>-1.8853999999999999E-7</v>
      </c>
      <c r="AJ516" s="202">
        <v>66.722999999999999</v>
      </c>
      <c r="AK516" s="203">
        <v>0.38</v>
      </c>
      <c r="AL516" s="206">
        <v>50.8</v>
      </c>
      <c r="AM516" s="208">
        <v>1.2222</v>
      </c>
      <c r="AN516" s="240">
        <v>11.0600572490329</v>
      </c>
      <c r="AO516" s="70"/>
      <c r="AP516" s="70"/>
      <c r="AQ516" s="70"/>
      <c r="AR516" s="70"/>
      <c r="AS516" s="70"/>
      <c r="AT516" s="70"/>
      <c r="AU516" s="70"/>
      <c r="AV516" s="70"/>
      <c r="AW516" s="70"/>
      <c r="AX516" s="70"/>
      <c r="AY516" s="70"/>
      <c r="AZ516" s="70"/>
      <c r="BA516" s="70"/>
      <c r="BB516" s="70"/>
      <c r="BC516" s="70"/>
      <c r="BD516" s="70"/>
      <c r="BE516" s="70"/>
      <c r="BF516" s="70"/>
    </row>
    <row r="517" spans="1:58" x14ac:dyDescent="0.2">
      <c r="A517" s="39" t="s">
        <v>745</v>
      </c>
      <c r="B517" s="50" t="s">
        <v>271</v>
      </c>
      <c r="C517" s="63" t="s">
        <v>761</v>
      </c>
      <c r="D517" s="50">
        <v>12</v>
      </c>
      <c r="E517" s="115">
        <v>12.293170065</v>
      </c>
      <c r="F517" s="225">
        <f t="shared" si="32"/>
        <v>0.69639186357580707</v>
      </c>
      <c r="G517" s="95">
        <v>170.33799999999999</v>
      </c>
      <c r="H517" s="89">
        <v>654.48</v>
      </c>
      <c r="I517" s="89">
        <v>18.52</v>
      </c>
      <c r="J517" s="31">
        <v>6.7949999999999998E-4</v>
      </c>
      <c r="K517" s="104">
        <f t="shared" si="30"/>
        <v>250.86597938144328</v>
      </c>
      <c r="L517" s="52">
        <f t="shared" si="31"/>
        <v>0.23110234739829258</v>
      </c>
      <c r="M517" s="98">
        <v>0.375</v>
      </c>
      <c r="N517" s="231">
        <v>333.70555555555552</v>
      </c>
      <c r="O517" s="231">
        <v>214.34</v>
      </c>
      <c r="P517" s="231">
        <v>44.21</v>
      </c>
      <c r="Q517" s="128">
        <v>-4.6299000000000001</v>
      </c>
      <c r="R517" s="135">
        <v>974.26</v>
      </c>
      <c r="S517" s="138">
        <v>7.1999999999999998E-3</v>
      </c>
      <c r="T517" s="24">
        <v>-6.9295000000000003E-6</v>
      </c>
      <c r="U517" s="152">
        <v>0.24013504877783001</v>
      </c>
      <c r="V517" s="159">
        <v>0.24594576532536899</v>
      </c>
      <c r="W517" s="160">
        <v>0.27374282272588701</v>
      </c>
      <c r="X517" s="167">
        <v>24.631</v>
      </c>
      <c r="Y517" s="173">
        <v>-3392.4</v>
      </c>
      <c r="Z517" s="180">
        <v>-5.4351000000000003</v>
      </c>
      <c r="AA517" s="34">
        <v>0</v>
      </c>
      <c r="AB517" s="34">
        <v>0</v>
      </c>
      <c r="AC517" s="195">
        <v>217.13</v>
      </c>
      <c r="AD517" s="27">
        <v>0.85118000000000005</v>
      </c>
      <c r="AE517" s="28">
        <v>-2.1857000000000001E-3</v>
      </c>
      <c r="AF517" s="57">
        <v>2.8215999999999998E-6</v>
      </c>
      <c r="AG517" s="197">
        <v>0.155</v>
      </c>
      <c r="AH517" s="29">
        <v>-5.9067000000000002E-5</v>
      </c>
      <c r="AI517" s="30">
        <v>-1.9188E-7</v>
      </c>
      <c r="AJ517" s="202">
        <v>66.105999999999995</v>
      </c>
      <c r="AK517" s="203">
        <v>0.38</v>
      </c>
      <c r="AL517" s="206">
        <v>50.65</v>
      </c>
      <c r="AM517" s="208">
        <v>1.2222</v>
      </c>
      <c r="AN517" s="240">
        <v>10.6484622549505</v>
      </c>
      <c r="AO517" s="70"/>
      <c r="AP517" s="70"/>
      <c r="AQ517" s="70"/>
      <c r="AR517" s="70"/>
      <c r="AS517" s="70"/>
      <c r="AT517" s="70"/>
      <c r="AU517" s="70"/>
      <c r="AV517" s="70"/>
      <c r="AW517" s="70"/>
      <c r="AX517" s="70"/>
      <c r="AY517" s="70"/>
      <c r="AZ517" s="70"/>
      <c r="BA517" s="70"/>
      <c r="BB517" s="70"/>
      <c r="BC517" s="70"/>
      <c r="BD517" s="70"/>
      <c r="BE517" s="70"/>
      <c r="BF517" s="70"/>
    </row>
    <row r="518" spans="1:58" x14ac:dyDescent="0.2">
      <c r="A518" s="39" t="s">
        <v>746</v>
      </c>
      <c r="B518" s="50" t="s">
        <v>271</v>
      </c>
      <c r="C518" s="63" t="s">
        <v>762</v>
      </c>
      <c r="D518" s="50">
        <v>12</v>
      </c>
      <c r="E518" s="115">
        <v>11.13191134625</v>
      </c>
      <c r="F518" s="225">
        <f t="shared" si="32"/>
        <v>0.62337944868671857</v>
      </c>
      <c r="G518" s="95">
        <v>170.33799999999999</v>
      </c>
      <c r="H518" s="89">
        <v>668.43</v>
      </c>
      <c r="I518" s="89">
        <v>18.52</v>
      </c>
      <c r="J518" s="31">
        <v>6.7949999999999998E-4</v>
      </c>
      <c r="K518" s="104">
        <f t="shared" si="30"/>
        <v>250.86597938144328</v>
      </c>
      <c r="L518" s="52">
        <f t="shared" si="31"/>
        <v>0.22627928777169568</v>
      </c>
      <c r="M518" s="98">
        <v>0.375</v>
      </c>
      <c r="N518" s="231">
        <v>339.81666666666666</v>
      </c>
      <c r="O518" s="231">
        <v>214.34</v>
      </c>
      <c r="P518" s="231">
        <v>44.29</v>
      </c>
      <c r="Q518" s="128">
        <v>-4.7939999999999996</v>
      </c>
      <c r="R518" s="135">
        <v>1017.3</v>
      </c>
      <c r="S518" s="138">
        <v>7.4000000000000003E-3</v>
      </c>
      <c r="T518" s="24">
        <v>-6.8874000000000003E-6</v>
      </c>
      <c r="U518" s="152">
        <v>0.23596893646216099</v>
      </c>
      <c r="V518" s="159">
        <v>0.23673547648586901</v>
      </c>
      <c r="W518" s="160">
        <v>0.27013042287443201</v>
      </c>
      <c r="X518" s="167">
        <v>24.21</v>
      </c>
      <c r="Y518" s="173">
        <v>-3428.7</v>
      </c>
      <c r="Z518" s="180">
        <v>-5.2876000000000003</v>
      </c>
      <c r="AA518" s="34">
        <v>0</v>
      </c>
      <c r="AB518" s="34">
        <v>0</v>
      </c>
      <c r="AC518" s="195">
        <v>220.161</v>
      </c>
      <c r="AD518" s="27">
        <v>0.82845000000000002</v>
      </c>
      <c r="AE518" s="28">
        <v>-2.0937E-3</v>
      </c>
      <c r="AF518" s="57">
        <v>2.6840000000000001E-6</v>
      </c>
      <c r="AG518" s="197">
        <v>0.15529999999999999</v>
      </c>
      <c r="AH518" s="29">
        <v>-5.8498000000000001E-5</v>
      </c>
      <c r="AI518" s="30">
        <v>-1.8369E-7</v>
      </c>
      <c r="AJ518" s="202">
        <v>67.650999999999996</v>
      </c>
      <c r="AK518" s="203">
        <v>0.38</v>
      </c>
      <c r="AL518" s="206">
        <v>51.024999999999999</v>
      </c>
      <c r="AM518" s="208">
        <v>1.2222</v>
      </c>
      <c r="AN518" s="240">
        <v>11.7688265737156</v>
      </c>
      <c r="AO518" s="70"/>
      <c r="AP518" s="70"/>
      <c r="AQ518" s="70"/>
      <c r="AR518" s="70"/>
      <c r="AS518" s="70"/>
      <c r="AT518" s="70"/>
      <c r="AU518" s="70"/>
      <c r="AV518" s="70"/>
      <c r="AW518" s="70"/>
      <c r="AX518" s="70"/>
      <c r="AY518" s="70"/>
      <c r="AZ518" s="70"/>
      <c r="BA518" s="70"/>
      <c r="BB518" s="70"/>
      <c r="BC518" s="70"/>
      <c r="BD518" s="70"/>
      <c r="BE518" s="70"/>
      <c r="BF518" s="70"/>
    </row>
    <row r="519" spans="1:58" x14ac:dyDescent="0.2">
      <c r="A519" s="39" t="s">
        <v>747</v>
      </c>
      <c r="B519" s="50" t="s">
        <v>271</v>
      </c>
      <c r="C519" s="63" t="s">
        <v>763</v>
      </c>
      <c r="D519" s="50">
        <v>12</v>
      </c>
      <c r="E519" s="115">
        <v>11.41674880125</v>
      </c>
      <c r="F519" s="225">
        <f t="shared" si="32"/>
        <v>0.64128818005262644</v>
      </c>
      <c r="G519" s="95">
        <v>170.33799999999999</v>
      </c>
      <c r="H519" s="89">
        <v>672.62</v>
      </c>
      <c r="I519" s="89">
        <v>18.52</v>
      </c>
      <c r="J519" s="31">
        <v>6.7949999999999998E-4</v>
      </c>
      <c r="K519" s="104">
        <f t="shared" si="30"/>
        <v>250.86597938144328</v>
      </c>
      <c r="L519" s="52">
        <f t="shared" si="31"/>
        <v>0.22486970997775049</v>
      </c>
      <c r="M519" s="98">
        <v>0.375</v>
      </c>
      <c r="N519" s="231">
        <v>342.03888888888889</v>
      </c>
      <c r="O519" s="231">
        <v>214.34</v>
      </c>
      <c r="P519" s="231">
        <v>44.3</v>
      </c>
      <c r="Q519" s="128">
        <v>-4.8348000000000004</v>
      </c>
      <c r="R519" s="135">
        <v>1029.0999999999999</v>
      </c>
      <c r="S519" s="138">
        <v>7.4999999999999997E-3</v>
      </c>
      <c r="T519" s="24">
        <v>-6.8634999999999996E-6</v>
      </c>
      <c r="U519" s="152">
        <v>0.23684915928002101</v>
      </c>
      <c r="V519" s="159">
        <v>0.23919315491660501</v>
      </c>
      <c r="W519" s="160">
        <v>0.27190617921781901</v>
      </c>
      <c r="X519" s="167">
        <v>24.088000000000001</v>
      </c>
      <c r="Y519" s="173">
        <v>-3439.6</v>
      </c>
      <c r="Z519" s="180">
        <v>-5.2449000000000003</v>
      </c>
      <c r="AA519" s="34">
        <v>0</v>
      </c>
      <c r="AB519" s="34">
        <v>0</v>
      </c>
      <c r="AC519" s="195">
        <v>222.30199999999999</v>
      </c>
      <c r="AD519" s="27">
        <v>0.81284999999999996</v>
      </c>
      <c r="AE519" s="28">
        <v>-2.0416000000000002E-3</v>
      </c>
      <c r="AF519" s="57">
        <v>2.6128000000000002E-6</v>
      </c>
      <c r="AG519" s="197">
        <v>0.15529999999999999</v>
      </c>
      <c r="AH519" s="29">
        <v>-5.8323999999999999E-5</v>
      </c>
      <c r="AI519" s="30">
        <v>-1.8134000000000001E-7</v>
      </c>
      <c r="AJ519" s="202">
        <v>68.114999999999995</v>
      </c>
      <c r="AK519" s="203">
        <v>0.38</v>
      </c>
      <c r="AL519" s="206">
        <v>51.136000000000003</v>
      </c>
      <c r="AM519" s="208">
        <v>1.2222</v>
      </c>
      <c r="AN519" s="240">
        <v>11.135660469287901</v>
      </c>
      <c r="AO519" s="70"/>
      <c r="AP519" s="70"/>
      <c r="AQ519" s="70"/>
      <c r="AR519" s="70"/>
      <c r="AS519" s="70"/>
      <c r="AT519" s="70"/>
      <c r="AU519" s="70"/>
      <c r="AV519" s="70"/>
      <c r="AW519" s="70"/>
      <c r="AX519" s="70"/>
      <c r="AY519" s="70"/>
      <c r="AZ519" s="70"/>
      <c r="BA519" s="70"/>
      <c r="BB519" s="70"/>
      <c r="BC519" s="70"/>
      <c r="BD519" s="70"/>
      <c r="BE519" s="70"/>
      <c r="BF519" s="70"/>
    </row>
    <row r="520" spans="1:58" x14ac:dyDescent="0.2">
      <c r="A520" s="39" t="s">
        <v>748</v>
      </c>
      <c r="B520" s="50" t="s">
        <v>271</v>
      </c>
      <c r="C520" s="63" t="s">
        <v>764</v>
      </c>
      <c r="D520" s="50">
        <v>12</v>
      </c>
      <c r="E520" s="115">
        <v>10.949030864999999</v>
      </c>
      <c r="F520" s="225">
        <f t="shared" si="32"/>
        <v>0.61188111041244142</v>
      </c>
      <c r="G520" s="95">
        <v>170.33799999999999</v>
      </c>
      <c r="H520" s="89">
        <v>647.63</v>
      </c>
      <c r="I520" s="89">
        <v>18.47</v>
      </c>
      <c r="J520" s="31">
        <v>6.7849999999999996E-4</v>
      </c>
      <c r="K520" s="104">
        <f t="shared" si="30"/>
        <v>251.23598820058999</v>
      </c>
      <c r="L520" s="52">
        <f t="shared" si="31"/>
        <v>0.23257316918428184</v>
      </c>
      <c r="M520" s="98">
        <v>0.40400000000000003</v>
      </c>
      <c r="N520" s="231">
        <v>332.03888888888889</v>
      </c>
      <c r="O520" s="231">
        <v>181.92</v>
      </c>
      <c r="P520" s="231">
        <v>44.21</v>
      </c>
      <c r="Q520" s="128">
        <v>-4.8281999999999998</v>
      </c>
      <c r="R520" s="135">
        <v>993.04</v>
      </c>
      <c r="S520" s="138">
        <v>7.7999999999999996E-3</v>
      </c>
      <c r="T520" s="24">
        <v>-7.5217000000000003E-6</v>
      </c>
      <c r="U520" s="152">
        <v>0.239962284620616</v>
      </c>
      <c r="V520" s="159">
        <v>0.24896483063521199</v>
      </c>
      <c r="W520" s="160">
        <v>0.27357996530310102</v>
      </c>
      <c r="X520" s="167">
        <v>25.045000000000002</v>
      </c>
      <c r="Y520" s="173">
        <v>-3433.2</v>
      </c>
      <c r="Z520" s="180">
        <v>-5.5499000000000001</v>
      </c>
      <c r="AA520" s="34">
        <v>0</v>
      </c>
      <c r="AB520" s="34">
        <v>0</v>
      </c>
      <c r="AC520" s="195">
        <v>229.39699999999999</v>
      </c>
      <c r="AD520" s="27">
        <v>0.7944</v>
      </c>
      <c r="AE520" s="28">
        <v>-2.0918999999999998E-3</v>
      </c>
      <c r="AF520" s="57">
        <v>2.8148000000000001E-6</v>
      </c>
      <c r="AG520" s="197">
        <v>0.1583</v>
      </c>
      <c r="AH520" s="29">
        <v>-6.8073999999999999E-5</v>
      </c>
      <c r="AI520" s="30">
        <v>-1.9007000000000001E-7</v>
      </c>
      <c r="AJ520" s="202">
        <v>66.198999999999998</v>
      </c>
      <c r="AK520" s="203">
        <v>0.38</v>
      </c>
      <c r="AL520" s="206">
        <v>50.914999999999999</v>
      </c>
      <c r="AM520" s="208">
        <v>1.2222</v>
      </c>
      <c r="AN520" s="240">
        <v>16.944139137389602</v>
      </c>
      <c r="AO520" s="70"/>
      <c r="AP520" s="70"/>
      <c r="AQ520" s="70"/>
      <c r="AR520" s="70"/>
      <c r="AS520" s="70"/>
      <c r="AT520" s="70"/>
      <c r="AU520" s="70"/>
      <c r="AV520" s="70"/>
      <c r="AW520" s="70"/>
      <c r="AX520" s="70"/>
      <c r="AY520" s="70"/>
      <c r="AZ520" s="70"/>
      <c r="BA520" s="70"/>
      <c r="BB520" s="70"/>
      <c r="BC520" s="70"/>
      <c r="BD520" s="70"/>
      <c r="BE520" s="70"/>
      <c r="BF520" s="70"/>
    </row>
    <row r="521" spans="1:58" x14ac:dyDescent="0.2">
      <c r="A521" s="39" t="s">
        <v>749</v>
      </c>
      <c r="B521" s="50" t="s">
        <v>271</v>
      </c>
      <c r="C521" s="63" t="s">
        <v>765</v>
      </c>
      <c r="D521" s="50">
        <v>12</v>
      </c>
      <c r="E521" s="115">
        <v>11.93429612375</v>
      </c>
      <c r="F521" s="225">
        <f t="shared" si="32"/>
        <v>0.67382819824580042</v>
      </c>
      <c r="G521" s="95">
        <v>170.33799999999999</v>
      </c>
      <c r="H521" s="89">
        <v>639.30999999999995</v>
      </c>
      <c r="I521" s="89">
        <v>18.47</v>
      </c>
      <c r="J521" s="31">
        <v>6.7849999999999996E-4</v>
      </c>
      <c r="K521" s="104">
        <f t="shared" si="30"/>
        <v>251.23598820058999</v>
      </c>
      <c r="L521" s="52">
        <f t="shared" si="31"/>
        <v>0.23559988356011397</v>
      </c>
      <c r="M521" s="98">
        <v>0.40400000000000003</v>
      </c>
      <c r="N521" s="231">
        <v>328.15</v>
      </c>
      <c r="O521" s="231">
        <v>181.92</v>
      </c>
      <c r="P521" s="231">
        <v>44.17</v>
      </c>
      <c r="Q521" s="128">
        <v>-4.7001999999999997</v>
      </c>
      <c r="R521" s="135">
        <v>962.9</v>
      </c>
      <c r="S521" s="138">
        <v>7.6E-3</v>
      </c>
      <c r="T521" s="24">
        <v>-7.5173E-6</v>
      </c>
      <c r="U521" s="152">
        <v>0.23734397442440699</v>
      </c>
      <c r="V521" s="159">
        <v>0.25024680235235303</v>
      </c>
      <c r="W521" s="160">
        <v>0.27104984081507</v>
      </c>
      <c r="X521" s="167">
        <v>25.315000000000001</v>
      </c>
      <c r="Y521" s="173">
        <v>-3411.4</v>
      </c>
      <c r="Z521" s="180">
        <v>-5.6448999999999998</v>
      </c>
      <c r="AA521" s="34">
        <v>0</v>
      </c>
      <c r="AB521" s="34">
        <v>0</v>
      </c>
      <c r="AC521" s="195">
        <v>227.81399999999999</v>
      </c>
      <c r="AD521" s="27">
        <v>0.80608999999999997</v>
      </c>
      <c r="AE521" s="28">
        <v>-2.1435E-3</v>
      </c>
      <c r="AF521" s="57">
        <v>2.8972E-6</v>
      </c>
      <c r="AG521" s="197">
        <v>0.15820000000000001</v>
      </c>
      <c r="AH521" s="29">
        <v>-6.8669000000000003E-5</v>
      </c>
      <c r="AI521" s="30">
        <v>-1.9508E-7</v>
      </c>
      <c r="AJ521" s="202">
        <v>65.268000000000001</v>
      </c>
      <c r="AK521" s="203">
        <v>0.38</v>
      </c>
      <c r="AL521" s="206">
        <v>50.685000000000002</v>
      </c>
      <c r="AM521" s="208">
        <v>1.2222</v>
      </c>
      <c r="AN521" s="240">
        <v>14.8979852867954</v>
      </c>
      <c r="AO521" s="70"/>
      <c r="AP521" s="70"/>
      <c r="AQ521" s="70"/>
      <c r="AR521" s="70"/>
      <c r="AS521" s="70"/>
      <c r="AT521" s="70"/>
      <c r="AU521" s="70"/>
      <c r="AV521" s="70"/>
      <c r="AW521" s="70"/>
      <c r="AX521" s="70"/>
      <c r="AY521" s="70"/>
      <c r="AZ521" s="70"/>
      <c r="BA521" s="70"/>
      <c r="BB521" s="70"/>
      <c r="BC521" s="70"/>
      <c r="BD521" s="70"/>
      <c r="BE521" s="70"/>
      <c r="BF521" s="70"/>
    </row>
    <row r="522" spans="1:58" x14ac:dyDescent="0.2">
      <c r="A522" s="58" t="s">
        <v>766</v>
      </c>
      <c r="B522" s="50" t="s">
        <v>271</v>
      </c>
      <c r="C522" s="63" t="s">
        <v>769</v>
      </c>
      <c r="D522" s="50">
        <v>12</v>
      </c>
      <c r="E522" s="115">
        <v>1.2170938549999999</v>
      </c>
      <c r="F522" s="225">
        <f t="shared" si="32"/>
        <v>4.4483010283636505E-8</v>
      </c>
      <c r="G522" s="95">
        <v>170.33799999999999</v>
      </c>
      <c r="H522" s="89">
        <v>633.20000000000005</v>
      </c>
      <c r="I522" s="89">
        <v>17.920000000000002</v>
      </c>
      <c r="J522" s="62">
        <v>7.0149999999999998E-4</v>
      </c>
      <c r="K522" s="104">
        <f t="shared" si="30"/>
        <v>242.9928673323823</v>
      </c>
      <c r="L522" s="52">
        <f t="shared" si="31"/>
        <v>0.23861904153327446</v>
      </c>
      <c r="M522" s="98">
        <v>0.54800000000000004</v>
      </c>
      <c r="N522" s="231">
        <v>334.26111111111106</v>
      </c>
      <c r="O522" s="231">
        <v>209.5</v>
      </c>
      <c r="P522" s="231">
        <v>44.21</v>
      </c>
      <c r="Q522" s="128">
        <v>-5.2337999999999996</v>
      </c>
      <c r="R522" s="135">
        <v>952.65</v>
      </c>
      <c r="S522" s="138">
        <v>0.01</v>
      </c>
      <c r="T522" s="24">
        <v>-1.0030000000000001E-5</v>
      </c>
      <c r="U522" s="152">
        <v>0.231735733861407</v>
      </c>
      <c r="V522" s="159">
        <v>0.24724439712135901</v>
      </c>
      <c r="W522" s="160">
        <v>0.27270922278899301</v>
      </c>
      <c r="X522" s="167">
        <v>26.47</v>
      </c>
      <c r="Y522" s="173">
        <v>-3672.1</v>
      </c>
      <c r="Z522" s="180">
        <v>-5.9047999999999998</v>
      </c>
      <c r="AA522" s="34">
        <v>0</v>
      </c>
      <c r="AB522" s="34">
        <v>0</v>
      </c>
      <c r="AC522" s="195">
        <v>209.596</v>
      </c>
      <c r="AD522" s="27">
        <v>1.1096999999999999</v>
      </c>
      <c r="AE522" s="28">
        <v>-3.0070000000000001E-3</v>
      </c>
      <c r="AF522" s="57">
        <v>3.7954000000000001E-6</v>
      </c>
      <c r="AG522" s="197">
        <v>0.16109999999999999</v>
      </c>
      <c r="AH522" s="29">
        <v>-5.6941000000000003E-5</v>
      </c>
      <c r="AI522" s="30">
        <v>-2.2298E-7</v>
      </c>
      <c r="AJ522" s="202">
        <v>68.697000000000003</v>
      </c>
      <c r="AK522" s="203">
        <v>0.38</v>
      </c>
      <c r="AL522" s="206">
        <v>52.484000000000002</v>
      </c>
      <c r="AM522" s="208">
        <v>1.2222</v>
      </c>
      <c r="AN522" s="240">
        <v>43.323636568226199</v>
      </c>
      <c r="AO522" s="70"/>
      <c r="AP522" s="70"/>
      <c r="AQ522" s="70"/>
      <c r="AR522" s="70"/>
      <c r="AS522" s="70"/>
      <c r="AT522" s="70"/>
      <c r="AU522" s="70"/>
      <c r="AV522" s="70"/>
      <c r="AW522" s="70"/>
      <c r="AX522" s="70"/>
      <c r="AY522" s="70"/>
      <c r="AZ522" s="70"/>
      <c r="BA522" s="70"/>
      <c r="BB522" s="70"/>
      <c r="BC522" s="70"/>
      <c r="BD522" s="70"/>
      <c r="BE522" s="70"/>
      <c r="BF522" s="70"/>
    </row>
    <row r="523" spans="1:58" x14ac:dyDescent="0.2">
      <c r="A523" s="58" t="s">
        <v>767</v>
      </c>
      <c r="B523" s="50" t="s">
        <v>271</v>
      </c>
      <c r="C523" s="63" t="s">
        <v>768</v>
      </c>
      <c r="D523" s="50">
        <v>12</v>
      </c>
      <c r="E523" s="115">
        <v>1.217566465</v>
      </c>
      <c r="F523" s="225">
        <f t="shared" si="32"/>
        <v>2.9759133883159239E-5</v>
      </c>
      <c r="G523" s="95">
        <v>170.33799999999999</v>
      </c>
      <c r="H523" s="89">
        <v>635.9</v>
      </c>
      <c r="I523" s="89">
        <v>17.920000000000002</v>
      </c>
      <c r="J523" s="62">
        <v>7.0149999999999998E-4</v>
      </c>
      <c r="K523" s="104">
        <f t="shared" si="30"/>
        <v>242.9928673323823</v>
      </c>
      <c r="L523" s="52">
        <f t="shared" si="31"/>
        <v>0.23760587686565404</v>
      </c>
      <c r="M523" s="98">
        <v>0.54800000000000004</v>
      </c>
      <c r="N523" s="231">
        <v>335.37222222222221</v>
      </c>
      <c r="O523" s="231">
        <v>209.5</v>
      </c>
      <c r="P523" s="231">
        <v>44.21</v>
      </c>
      <c r="Q523" s="128">
        <v>-5.2488000000000001</v>
      </c>
      <c r="R523" s="135">
        <v>959.42</v>
      </c>
      <c r="S523" s="138">
        <v>0.01</v>
      </c>
      <c r="T523" s="24">
        <v>-9.9611000000000002E-6</v>
      </c>
      <c r="U523" s="152">
        <v>0.21807681592331801</v>
      </c>
      <c r="V523" s="159">
        <v>0.232157638311041</v>
      </c>
      <c r="W523" s="160">
        <v>0.25872959888013197</v>
      </c>
      <c r="X523" s="167">
        <v>26.378</v>
      </c>
      <c r="Y523" s="173">
        <v>-3680</v>
      </c>
      <c r="Z523" s="180">
        <v>-5.8722000000000003</v>
      </c>
      <c r="AA523" s="34">
        <v>0</v>
      </c>
      <c r="AB523" s="34">
        <v>0</v>
      </c>
      <c r="AC523" s="195">
        <v>211.19800000000001</v>
      </c>
      <c r="AD523" s="27">
        <v>1.0973999999999999</v>
      </c>
      <c r="AE523" s="28">
        <v>-2.9632E-3</v>
      </c>
      <c r="AF523" s="57">
        <v>3.7353E-6</v>
      </c>
      <c r="AG523" s="197">
        <v>0.16120000000000001</v>
      </c>
      <c r="AH523" s="29">
        <v>-5.6857000000000001E-5</v>
      </c>
      <c r="AI523" s="30">
        <v>-2.2102999999999999E-7</v>
      </c>
      <c r="AJ523" s="202">
        <v>69.016999999999996</v>
      </c>
      <c r="AK523" s="203">
        <v>0.38</v>
      </c>
      <c r="AL523" s="206">
        <v>52.561999999999998</v>
      </c>
      <c r="AM523" s="208">
        <v>1.2222</v>
      </c>
      <c r="AN523" s="240">
        <v>38.344360921804302</v>
      </c>
      <c r="AO523" s="70"/>
      <c r="AP523" s="70"/>
      <c r="AQ523" s="70"/>
      <c r="AR523" s="70"/>
      <c r="AS523" s="70"/>
      <c r="AT523" s="70"/>
      <c r="AU523" s="70"/>
      <c r="AV523" s="70"/>
      <c r="AW523" s="70"/>
      <c r="AX523" s="70"/>
      <c r="AY523" s="70"/>
      <c r="AZ523" s="70"/>
      <c r="BA523" s="70"/>
      <c r="BB523" s="70"/>
      <c r="BC523" s="70"/>
      <c r="BD523" s="70"/>
      <c r="BE523" s="70"/>
      <c r="BF523" s="70"/>
    </row>
    <row r="524" spans="1:58" x14ac:dyDescent="0.2">
      <c r="A524" s="58" t="s">
        <v>770</v>
      </c>
      <c r="B524" s="50" t="s">
        <v>271</v>
      </c>
      <c r="C524" s="63" t="s">
        <v>771</v>
      </c>
      <c r="D524" s="50">
        <v>12</v>
      </c>
      <c r="E524" s="115">
        <v>7.07183923875</v>
      </c>
      <c r="F524" s="225">
        <f t="shared" si="32"/>
        <v>0.36810845316601781</v>
      </c>
      <c r="G524" s="95">
        <v>170.33799999999999</v>
      </c>
      <c r="H524" s="89">
        <v>635.70000000000005</v>
      </c>
      <c r="I524" s="89">
        <v>18.22</v>
      </c>
      <c r="J524" s="62">
        <v>6.9050000000000003E-4</v>
      </c>
      <c r="K524" s="104">
        <f t="shared" si="30"/>
        <v>246.86666666666667</v>
      </c>
      <c r="L524" s="52">
        <f t="shared" si="31"/>
        <v>0.23786756771699008</v>
      </c>
      <c r="M524" s="98">
        <v>0.46100000000000002</v>
      </c>
      <c r="N524" s="231">
        <v>330.37222222222221</v>
      </c>
      <c r="O524" s="231">
        <v>211.92</v>
      </c>
      <c r="P524" s="231">
        <v>44.22</v>
      </c>
      <c r="Q524" s="128">
        <v>-4.4932999999999996</v>
      </c>
      <c r="R524" s="135">
        <v>851.35</v>
      </c>
      <c r="S524" s="138">
        <v>8.0999999999999996E-3</v>
      </c>
      <c r="T524" s="24">
        <v>-8.3929000000000006E-6</v>
      </c>
      <c r="U524" s="149">
        <v>0.2467</v>
      </c>
      <c r="V524" s="150">
        <v>0.2596</v>
      </c>
      <c r="W524" s="151">
        <v>0.28570000000000001</v>
      </c>
      <c r="X524" s="168">
        <v>-1.1173409371241201</v>
      </c>
      <c r="Y524" s="175">
        <v>-2092.57031780015</v>
      </c>
      <c r="Z524" s="182">
        <v>3.3735793549203601</v>
      </c>
      <c r="AA524" s="76">
        <v>-4.7624802745809104E-10</v>
      </c>
      <c r="AB524" s="189">
        <v>-2.2777345325070002E-6</v>
      </c>
      <c r="AC524" s="195">
        <v>210.90100000000001</v>
      </c>
      <c r="AD524" s="27">
        <v>0.99783999999999995</v>
      </c>
      <c r="AE524" s="28">
        <v>-2.6619999999999999E-3</v>
      </c>
      <c r="AF524" s="57">
        <v>3.4077999999999998E-6</v>
      </c>
      <c r="AG524" s="197">
        <v>0.15790000000000001</v>
      </c>
      <c r="AH524" s="29">
        <v>-5.8347999999999998E-5</v>
      </c>
      <c r="AI524" s="30">
        <v>-2.125E-7</v>
      </c>
      <c r="AJ524" s="202">
        <v>66.540999999999997</v>
      </c>
      <c r="AK524" s="203">
        <v>0.38</v>
      </c>
      <c r="AL524" s="206">
        <v>51.308</v>
      </c>
      <c r="AM524" s="208">
        <v>1.2222</v>
      </c>
      <c r="AN524" s="240">
        <v>32.880879468987999</v>
      </c>
      <c r="AO524" s="70"/>
      <c r="AP524" s="70"/>
      <c r="AQ524" s="70"/>
      <c r="AR524" s="70"/>
      <c r="AS524" s="70"/>
      <c r="AT524" s="70"/>
      <c r="AU524" s="70"/>
      <c r="AV524" s="70"/>
      <c r="AW524" s="70"/>
      <c r="AX524" s="70"/>
      <c r="AY524" s="70"/>
      <c r="AZ524" s="70"/>
      <c r="BA524" s="70"/>
      <c r="BB524" s="70"/>
      <c r="BC524" s="70"/>
      <c r="BD524" s="70"/>
      <c r="BE524" s="70"/>
      <c r="BF524" s="70"/>
    </row>
    <row r="525" spans="1:58" x14ac:dyDescent="0.2">
      <c r="A525" s="11" t="s">
        <v>432</v>
      </c>
      <c r="B525" s="50" t="s">
        <v>271</v>
      </c>
      <c r="C525" s="50" t="s">
        <v>1401</v>
      </c>
      <c r="D525" s="50">
        <v>12</v>
      </c>
      <c r="E525" s="115">
        <v>11.811486712500001</v>
      </c>
      <c r="F525" s="225">
        <f t="shared" si="32"/>
        <v>0.66610673915861141</v>
      </c>
      <c r="G525" s="95">
        <v>170.33799999999999</v>
      </c>
      <c r="H525" s="88">
        <v>660.06</v>
      </c>
      <c r="I525" s="85">
        <v>18.52</v>
      </c>
      <c r="J525" s="31">
        <v>6.7949999999999998E-4</v>
      </c>
      <c r="K525" s="104">
        <f t="shared" si="30"/>
        <v>250.86597938144328</v>
      </c>
      <c r="L525" s="52">
        <f t="shared" si="31"/>
        <v>0.22914865970553364</v>
      </c>
      <c r="M525" s="95">
        <v>0.375</v>
      </c>
      <c r="N525" s="229">
        <v>335.92777777777775</v>
      </c>
      <c r="O525" s="229">
        <v>214.34</v>
      </c>
      <c r="P525" s="229">
        <v>44.46</v>
      </c>
      <c r="Q525" s="127">
        <v>-4.7012</v>
      </c>
      <c r="R525" s="134">
        <v>992.27</v>
      </c>
      <c r="S525" s="33">
        <v>7.3000000000000001E-3</v>
      </c>
      <c r="T525" s="32">
        <v>-6.9205000000000001E-6</v>
      </c>
      <c r="U525" s="146">
        <v>0.25069999999999998</v>
      </c>
      <c r="V525" s="147">
        <v>0.25359999999999999</v>
      </c>
      <c r="W525" s="148">
        <v>0.28570000000000001</v>
      </c>
      <c r="X525" s="164">
        <v>24.46</v>
      </c>
      <c r="Y525" s="171">
        <v>-3406.9</v>
      </c>
      <c r="Z525" s="178">
        <v>-5.3752000000000004</v>
      </c>
      <c r="AA525" s="34">
        <v>0</v>
      </c>
      <c r="AB525" s="53">
        <v>0</v>
      </c>
      <c r="AC525" s="194">
        <v>217.70400000000001</v>
      </c>
      <c r="AD525" s="33">
        <v>0.84665999999999997</v>
      </c>
      <c r="AE525" s="34">
        <v>-2.1618000000000002E-3</v>
      </c>
      <c r="AF525" s="53">
        <v>2.7823E-6</v>
      </c>
      <c r="AG525" s="129">
        <v>0.15509999999999999</v>
      </c>
      <c r="AH525" s="25">
        <v>-5.8841999999999997E-5</v>
      </c>
      <c r="AI525" s="35">
        <v>-1.8853999999999999E-7</v>
      </c>
      <c r="AJ525" s="202">
        <v>66.722999999999999</v>
      </c>
      <c r="AK525" s="203">
        <v>0.38</v>
      </c>
      <c r="AL525" s="206">
        <v>50.8</v>
      </c>
      <c r="AM525" s="208">
        <v>1.2222</v>
      </c>
      <c r="AN525" s="240">
        <v>12.3646683609623</v>
      </c>
      <c r="AO525" s="70"/>
      <c r="AP525" s="70"/>
      <c r="AQ525" s="70"/>
      <c r="AR525" s="70"/>
      <c r="AS525" s="70"/>
      <c r="AT525" s="70"/>
      <c r="AU525" s="70"/>
      <c r="AV525" s="70"/>
      <c r="AW525" s="70"/>
      <c r="AX525" s="70"/>
      <c r="AY525" s="70"/>
      <c r="AZ525" s="70"/>
      <c r="BA525" s="70"/>
      <c r="BB525" s="70"/>
      <c r="BC525" s="70"/>
      <c r="BD525" s="70"/>
      <c r="BE525" s="70"/>
      <c r="BF525" s="70"/>
    </row>
    <row r="526" spans="1:58" x14ac:dyDescent="0.2">
      <c r="A526" s="11" t="s">
        <v>433</v>
      </c>
      <c r="B526" s="50" t="s">
        <v>271</v>
      </c>
      <c r="C526" s="50" t="s">
        <v>1402</v>
      </c>
      <c r="D526" s="50">
        <v>12</v>
      </c>
      <c r="E526" s="115">
        <v>12.293928494999999</v>
      </c>
      <c r="F526" s="225">
        <f t="shared" si="32"/>
        <v>0.69643954873410141</v>
      </c>
      <c r="G526" s="95">
        <v>170.33799999999999</v>
      </c>
      <c r="H526" s="88">
        <v>651.69000000000005</v>
      </c>
      <c r="I526" s="85">
        <v>18.52</v>
      </c>
      <c r="J526" s="31">
        <v>6.7949999999999998E-4</v>
      </c>
      <c r="K526" s="104">
        <f t="shared" si="30"/>
        <v>250.86597938144328</v>
      </c>
      <c r="L526" s="52">
        <f t="shared" si="31"/>
        <v>0.23209173736781985</v>
      </c>
      <c r="M526" s="95">
        <v>0.375</v>
      </c>
      <c r="N526" s="229">
        <v>332.03888888888889</v>
      </c>
      <c r="O526" s="229">
        <v>214.34</v>
      </c>
      <c r="P526" s="229">
        <v>44.39</v>
      </c>
      <c r="Q526" s="127">
        <v>-4.5911</v>
      </c>
      <c r="R526" s="134">
        <v>964.81</v>
      </c>
      <c r="S526" s="33">
        <v>7.1999999999999998E-3</v>
      </c>
      <c r="T526" s="32">
        <v>-6.9294000000000001E-6</v>
      </c>
      <c r="U526" s="146">
        <v>0.25069999999999998</v>
      </c>
      <c r="V526" s="147">
        <v>0.2576</v>
      </c>
      <c r="W526" s="148">
        <v>0.28570000000000001</v>
      </c>
      <c r="X526" s="164">
        <v>24.718</v>
      </c>
      <c r="Y526" s="171">
        <v>-3385.3</v>
      </c>
      <c r="Z526" s="178">
        <v>-5.4656000000000002</v>
      </c>
      <c r="AA526" s="34">
        <v>0</v>
      </c>
      <c r="AB526" s="53">
        <v>0</v>
      </c>
      <c r="AC526" s="194">
        <v>215.91</v>
      </c>
      <c r="AD526" s="33">
        <v>0.86031000000000002</v>
      </c>
      <c r="AE526" s="34">
        <v>-2.2177E-3</v>
      </c>
      <c r="AF526" s="53">
        <v>2.8663E-6</v>
      </c>
      <c r="AG526" s="129">
        <v>0.15490000000000001</v>
      </c>
      <c r="AH526" s="25">
        <v>-5.9178000000000002E-5</v>
      </c>
      <c r="AI526" s="35">
        <v>-1.9357999999999999E-7</v>
      </c>
      <c r="AJ526" s="202">
        <v>65.796999999999997</v>
      </c>
      <c r="AK526" s="203">
        <v>0.38</v>
      </c>
      <c r="AL526" s="206">
        <v>50.573999999999998</v>
      </c>
      <c r="AM526" s="208">
        <v>1.2222</v>
      </c>
      <c r="AN526" s="240">
        <v>11.6261771282925</v>
      </c>
      <c r="AO526" s="70"/>
      <c r="AP526" s="70"/>
      <c r="AQ526" s="70"/>
      <c r="AR526" s="70"/>
      <c r="AS526" s="70"/>
      <c r="AT526" s="70"/>
      <c r="AU526" s="70"/>
      <c r="AV526" s="70"/>
      <c r="AW526" s="70"/>
      <c r="AX526" s="70"/>
      <c r="AY526" s="70"/>
      <c r="AZ526" s="70"/>
      <c r="BA526" s="70"/>
      <c r="BB526" s="70"/>
      <c r="BC526" s="70"/>
      <c r="BD526" s="70"/>
      <c r="BE526" s="70"/>
      <c r="BF526" s="70"/>
    </row>
    <row r="527" spans="1:58" x14ac:dyDescent="0.2">
      <c r="A527" s="11" t="s">
        <v>772</v>
      </c>
      <c r="B527" s="50" t="s">
        <v>271</v>
      </c>
      <c r="C527" s="50" t="s">
        <v>774</v>
      </c>
      <c r="D527" s="50">
        <v>12</v>
      </c>
      <c r="E527" s="115">
        <v>9.9573999637499995</v>
      </c>
      <c r="F527" s="225">
        <f t="shared" si="32"/>
        <v>0.54953379227403387</v>
      </c>
      <c r="G527" s="95">
        <v>170.33799999999999</v>
      </c>
      <c r="H527" s="89">
        <v>657.33</v>
      </c>
      <c r="I527" s="89">
        <v>18.47</v>
      </c>
      <c r="J527" s="62">
        <v>6.7849999999999996E-4</v>
      </c>
      <c r="K527" s="104">
        <f t="shared" si="30"/>
        <v>251.23598820058999</v>
      </c>
      <c r="L527" s="52">
        <f t="shared" si="31"/>
        <v>0.22914116434487461</v>
      </c>
      <c r="M527" s="98">
        <v>0.40400000000000003</v>
      </c>
      <c r="N527" s="231">
        <v>336.48333333333329</v>
      </c>
      <c r="O527" s="231">
        <v>181.92</v>
      </c>
      <c r="P527" s="231">
        <v>44.31</v>
      </c>
      <c r="Q527" s="128">
        <v>-4.9508999999999999</v>
      </c>
      <c r="R527" s="135">
        <v>1024.5</v>
      </c>
      <c r="S527" s="138">
        <v>8.0000000000000002E-3</v>
      </c>
      <c r="T527" s="24">
        <v>-7.4882999999999999E-6</v>
      </c>
      <c r="U527" s="149">
        <v>0.25109999999999999</v>
      </c>
      <c r="V527" s="150">
        <v>0.25369999999999998</v>
      </c>
      <c r="W527" s="151">
        <v>0.28570000000000001</v>
      </c>
      <c r="X527" s="167">
        <v>24.741</v>
      </c>
      <c r="Y527" s="173">
        <v>-3458.9</v>
      </c>
      <c r="Z527" s="180">
        <v>-5.4431000000000003</v>
      </c>
      <c r="AA527" s="34">
        <v>0</v>
      </c>
      <c r="AB527" s="34">
        <v>0</v>
      </c>
      <c r="AC527" s="195">
        <v>230.422</v>
      </c>
      <c r="AD527" s="27">
        <v>0.78713999999999995</v>
      </c>
      <c r="AE527" s="28">
        <v>-2.0517000000000001E-3</v>
      </c>
      <c r="AF527" s="57">
        <v>2.7454999999999998E-6</v>
      </c>
      <c r="AG527" s="197">
        <v>0.1585</v>
      </c>
      <c r="AH527" s="29">
        <v>-6.7385000000000006E-5</v>
      </c>
      <c r="AI527" s="30">
        <v>-1.8447000000000001E-7</v>
      </c>
      <c r="AJ527" s="202">
        <v>67.286000000000001</v>
      </c>
      <c r="AK527" s="203">
        <v>0.38</v>
      </c>
      <c r="AL527" s="206">
        <v>51.18</v>
      </c>
      <c r="AM527" s="208">
        <v>1.2222</v>
      </c>
      <c r="AN527" s="240">
        <v>13.951390072124999</v>
      </c>
      <c r="AO527" s="70"/>
      <c r="AP527" s="70"/>
      <c r="AQ527" s="70"/>
      <c r="AR527" s="70"/>
      <c r="AS527" s="70"/>
      <c r="AT527" s="70"/>
      <c r="AU527" s="70"/>
      <c r="AV527" s="70"/>
      <c r="AW527" s="70"/>
      <c r="AX527" s="70"/>
      <c r="AY527" s="70"/>
      <c r="AZ527" s="70"/>
      <c r="BA527" s="70"/>
      <c r="BB527" s="70"/>
      <c r="BC527" s="70"/>
      <c r="BD527" s="70"/>
      <c r="BE527" s="70"/>
      <c r="BF527" s="70"/>
    </row>
    <row r="528" spans="1:58" x14ac:dyDescent="0.2">
      <c r="A528" s="11" t="s">
        <v>773</v>
      </c>
      <c r="B528" s="50" t="s">
        <v>271</v>
      </c>
      <c r="C528" s="50" t="s">
        <v>775</v>
      </c>
      <c r="D528" s="50">
        <v>12</v>
      </c>
      <c r="E528" s="115">
        <v>10.713596987500001</v>
      </c>
      <c r="F528" s="225">
        <f t="shared" si="32"/>
        <v>0.59707855550763955</v>
      </c>
      <c r="G528" s="95">
        <v>170.33799999999999</v>
      </c>
      <c r="H528" s="89">
        <v>671.22</v>
      </c>
      <c r="I528" s="89">
        <v>18.52</v>
      </c>
      <c r="J528" s="62">
        <v>6.7949999999999998E-4</v>
      </c>
      <c r="K528" s="104">
        <f t="shared" si="30"/>
        <v>250.86597938144328</v>
      </c>
      <c r="L528" s="52">
        <f t="shared" si="31"/>
        <v>0.22533873294185891</v>
      </c>
      <c r="M528" s="98">
        <v>0.375</v>
      </c>
      <c r="N528" s="231">
        <v>341.48333333333335</v>
      </c>
      <c r="O528" s="231">
        <v>214.34</v>
      </c>
      <c r="P528" s="231">
        <v>44.4</v>
      </c>
      <c r="Q528" s="128">
        <v>-4.8216000000000001</v>
      </c>
      <c r="R528" s="135">
        <v>1025.2</v>
      </c>
      <c r="S528" s="138">
        <v>7.4000000000000003E-3</v>
      </c>
      <c r="T528" s="24">
        <v>-6.8719999999999996E-6</v>
      </c>
      <c r="U528" s="149">
        <v>0.25069999999999998</v>
      </c>
      <c r="V528" s="150">
        <v>0.24909999999999999</v>
      </c>
      <c r="W528" s="151">
        <v>0.28570000000000001</v>
      </c>
      <c r="X528" s="167">
        <v>24.128</v>
      </c>
      <c r="Y528" s="173">
        <v>-3436</v>
      </c>
      <c r="Z528" s="180">
        <v>-5.2591000000000001</v>
      </c>
      <c r="AA528" s="34">
        <v>0</v>
      </c>
      <c r="AB528" s="34">
        <v>0</v>
      </c>
      <c r="AC528" s="195">
        <v>220.274</v>
      </c>
      <c r="AD528" s="27">
        <v>0.82757000000000003</v>
      </c>
      <c r="AE528" s="28">
        <v>-2.0861E-3</v>
      </c>
      <c r="AF528" s="57">
        <v>2.6699999999999998E-6</v>
      </c>
      <c r="AG528" s="197">
        <v>0.15529999999999999</v>
      </c>
      <c r="AH528" s="29">
        <v>-5.8381999999999998E-5</v>
      </c>
      <c r="AI528" s="30">
        <v>-1.8211999999999999E-7</v>
      </c>
      <c r="AJ528" s="202">
        <v>67.959999999999994</v>
      </c>
      <c r="AK528" s="203">
        <v>0.38</v>
      </c>
      <c r="AL528" s="206">
        <v>51.098999999999997</v>
      </c>
      <c r="AM528" s="208">
        <v>1.2222</v>
      </c>
      <c r="AN528" s="240">
        <v>11.4437540177542</v>
      </c>
      <c r="AO528" s="70"/>
      <c r="AP528" s="70"/>
      <c r="AQ528" s="70"/>
      <c r="AR528" s="70"/>
      <c r="AS528" s="70"/>
      <c r="AT528" s="70"/>
      <c r="AU528" s="70"/>
      <c r="AV528" s="70"/>
      <c r="AW528" s="70"/>
      <c r="AX528" s="70"/>
      <c r="AY528" s="70"/>
      <c r="AZ528" s="70"/>
      <c r="BA528" s="70"/>
      <c r="BB528" s="70"/>
      <c r="BC528" s="70"/>
      <c r="BD528" s="70"/>
      <c r="BE528" s="70"/>
      <c r="BF528" s="70"/>
    </row>
    <row r="529" spans="1:58" x14ac:dyDescent="0.2">
      <c r="A529" s="11" t="s">
        <v>434</v>
      </c>
      <c r="B529" s="50" t="s">
        <v>271</v>
      </c>
      <c r="C529" s="50" t="s">
        <v>1403</v>
      </c>
      <c r="D529" s="50">
        <v>12</v>
      </c>
      <c r="E529" s="115">
        <v>13.4116252875</v>
      </c>
      <c r="F529" s="225">
        <f t="shared" si="32"/>
        <v>0.76671307229658148</v>
      </c>
      <c r="G529" s="95">
        <v>170.33799999999999</v>
      </c>
      <c r="H529" s="88">
        <v>632.16</v>
      </c>
      <c r="I529" s="85">
        <v>18.52</v>
      </c>
      <c r="J529" s="31">
        <v>6.7949999999999998E-4</v>
      </c>
      <c r="K529" s="104">
        <f t="shared" si="30"/>
        <v>250.86597938144328</v>
      </c>
      <c r="L529" s="52">
        <f t="shared" si="31"/>
        <v>0.23926199747727561</v>
      </c>
      <c r="M529" s="95">
        <v>0.375</v>
      </c>
      <c r="N529" s="229">
        <v>323.14999999999998</v>
      </c>
      <c r="O529" s="229">
        <v>214.34</v>
      </c>
      <c r="P529" s="229">
        <v>44.16</v>
      </c>
      <c r="Q529" s="127">
        <v>-4.2462999999999997</v>
      </c>
      <c r="R529" s="134">
        <v>888.76</v>
      </c>
      <c r="S529" s="33">
        <v>6.6E-3</v>
      </c>
      <c r="T529" s="32">
        <v>-6.8175000000000004E-6</v>
      </c>
      <c r="U529" s="146">
        <v>0.25069999999999998</v>
      </c>
      <c r="V529" s="147">
        <v>0.26590000000000003</v>
      </c>
      <c r="W529" s="148">
        <v>0.28570000000000001</v>
      </c>
      <c r="X529" s="164">
        <v>25.353000000000002</v>
      </c>
      <c r="Y529" s="171">
        <v>-3335.5</v>
      </c>
      <c r="Z529" s="178">
        <v>-5.6889000000000003</v>
      </c>
      <c r="AA529" s="34">
        <v>0</v>
      </c>
      <c r="AB529" s="53">
        <v>0</v>
      </c>
      <c r="AC529" s="194">
        <v>210.90700000000001</v>
      </c>
      <c r="AD529" s="33">
        <v>0.89934999999999998</v>
      </c>
      <c r="AE529" s="34">
        <v>-2.3733000000000001E-3</v>
      </c>
      <c r="AF529" s="53">
        <v>3.0972000000000002E-6</v>
      </c>
      <c r="AG529" s="129">
        <v>0.15459999999999999</v>
      </c>
      <c r="AH529" s="25">
        <v>-5.9929999999999997E-5</v>
      </c>
      <c r="AI529" s="35">
        <v>-2.0622E-7</v>
      </c>
      <c r="AJ529" s="202">
        <v>63.64</v>
      </c>
      <c r="AK529" s="203">
        <v>0.38</v>
      </c>
      <c r="AL529" s="206">
        <v>50.037999999999997</v>
      </c>
      <c r="AM529" s="208">
        <v>1.2222</v>
      </c>
      <c r="AN529" s="240">
        <v>12.906481039089501</v>
      </c>
      <c r="AO529" s="70"/>
      <c r="AP529" s="70"/>
      <c r="AQ529" s="70"/>
      <c r="AR529" s="70"/>
      <c r="AS529" s="70"/>
      <c r="AT529" s="70"/>
      <c r="AU529" s="70"/>
      <c r="AV529" s="70"/>
      <c r="AW529" s="70"/>
      <c r="AX529" s="70"/>
      <c r="AY529" s="70"/>
      <c r="AZ529" s="70"/>
      <c r="BA529" s="70"/>
      <c r="BB529" s="70"/>
      <c r="BC529" s="70"/>
      <c r="BD529" s="70"/>
      <c r="BE529" s="70"/>
      <c r="BF529" s="70"/>
    </row>
    <row r="530" spans="1:58" x14ac:dyDescent="0.2">
      <c r="A530" s="11" t="s">
        <v>435</v>
      </c>
      <c r="B530" s="50" t="s">
        <v>271</v>
      </c>
      <c r="C530" s="50" t="s">
        <v>1404</v>
      </c>
      <c r="D530" s="50">
        <v>12</v>
      </c>
      <c r="E530" s="115">
        <v>11.1262553975</v>
      </c>
      <c r="F530" s="225">
        <f t="shared" si="32"/>
        <v>0.62302383932072736</v>
      </c>
      <c r="G530" s="95">
        <v>170.33799999999999</v>
      </c>
      <c r="H530" s="88">
        <v>665.64</v>
      </c>
      <c r="I530" s="85">
        <v>18.52</v>
      </c>
      <c r="J530" s="31">
        <v>6.7949999999999998E-4</v>
      </c>
      <c r="K530" s="104">
        <f t="shared" si="30"/>
        <v>250.86597938144328</v>
      </c>
      <c r="L530" s="52">
        <f t="shared" si="31"/>
        <v>0.22722772718772088</v>
      </c>
      <c r="M530" s="95">
        <v>0.375</v>
      </c>
      <c r="N530" s="229">
        <v>338.70555555555552</v>
      </c>
      <c r="O530" s="229">
        <v>214.34</v>
      </c>
      <c r="P530" s="229">
        <v>44.38</v>
      </c>
      <c r="Q530" s="127">
        <v>-4.7648000000000001</v>
      </c>
      <c r="R530" s="134">
        <v>1009.2</v>
      </c>
      <c r="S530" s="33">
        <v>7.4000000000000003E-3</v>
      </c>
      <c r="T530" s="32">
        <v>-6.9008000000000001E-6</v>
      </c>
      <c r="U530" s="146">
        <v>0.25069999999999998</v>
      </c>
      <c r="V530" s="147">
        <v>0.25130000000000002</v>
      </c>
      <c r="W530" s="148">
        <v>0.28570000000000001</v>
      </c>
      <c r="X530" s="164">
        <v>24.292000000000002</v>
      </c>
      <c r="Y530" s="171">
        <v>-3421.4</v>
      </c>
      <c r="Z530" s="178">
        <v>-5.3164999999999996</v>
      </c>
      <c r="AA530" s="34">
        <v>0</v>
      </c>
      <c r="AB530" s="53">
        <v>0</v>
      </c>
      <c r="AC530" s="194">
        <v>218.999</v>
      </c>
      <c r="AD530" s="33">
        <v>0.83697999999999995</v>
      </c>
      <c r="AE530" s="34">
        <v>-2.1232999999999998E-3</v>
      </c>
      <c r="AF530" s="53">
        <v>2.7252000000000002E-6</v>
      </c>
      <c r="AG530" s="129">
        <v>0.1552</v>
      </c>
      <c r="AH530" s="25">
        <v>-5.8613000000000003E-5</v>
      </c>
      <c r="AI530" s="35">
        <v>-1.8528999999999999E-7</v>
      </c>
      <c r="AJ530" s="202">
        <v>67.340999999999994</v>
      </c>
      <c r="AK530" s="203">
        <v>0.38</v>
      </c>
      <c r="AL530" s="206">
        <v>50.95</v>
      </c>
      <c r="AM530" s="208">
        <v>1.2222</v>
      </c>
      <c r="AN530" s="240">
        <v>13.3023850150791</v>
      </c>
      <c r="AO530" s="70"/>
      <c r="AP530" s="70"/>
      <c r="AQ530" s="70"/>
      <c r="AR530" s="70"/>
      <c r="AS530" s="70"/>
      <c r="AT530" s="70"/>
      <c r="AU530" s="70"/>
      <c r="AV530" s="70"/>
      <c r="AW530" s="70"/>
      <c r="AX530" s="70"/>
      <c r="AY530" s="70"/>
      <c r="AZ530" s="70"/>
      <c r="BA530" s="70"/>
      <c r="BB530" s="70"/>
      <c r="BC530" s="70"/>
      <c r="BD530" s="70"/>
      <c r="BE530" s="70"/>
      <c r="BF530" s="70"/>
    </row>
    <row r="531" spans="1:58" x14ac:dyDescent="0.2">
      <c r="A531" s="11" t="s">
        <v>436</v>
      </c>
      <c r="B531" s="50" t="s">
        <v>271</v>
      </c>
      <c r="C531" s="50" t="s">
        <v>1405</v>
      </c>
      <c r="D531" s="50">
        <v>12</v>
      </c>
      <c r="E531" s="115">
        <v>10.95627708</v>
      </c>
      <c r="F531" s="225">
        <f t="shared" si="32"/>
        <v>0.61233670540381857</v>
      </c>
      <c r="G531" s="95">
        <v>170.33799999999999</v>
      </c>
      <c r="H531" s="88">
        <v>642.08000000000004</v>
      </c>
      <c r="I531" s="85">
        <v>18.47</v>
      </c>
      <c r="J531" s="31">
        <v>6.7849999999999996E-4</v>
      </c>
      <c r="K531" s="104">
        <f t="shared" si="30"/>
        <v>251.23598820058999</v>
      </c>
      <c r="L531" s="52">
        <f t="shared" si="31"/>
        <v>0.23458348112200417</v>
      </c>
      <c r="M531" s="95">
        <v>0.40400000000000003</v>
      </c>
      <c r="N531" s="229">
        <v>329.81666666666666</v>
      </c>
      <c r="O531" s="229">
        <v>181.92</v>
      </c>
      <c r="P531" s="229">
        <v>44.31</v>
      </c>
      <c r="Q531" s="127">
        <v>-4.7454999999999998</v>
      </c>
      <c r="R531" s="134">
        <v>973.3</v>
      </c>
      <c r="S531" s="33">
        <v>7.7000000000000002E-3</v>
      </c>
      <c r="T531" s="32">
        <v>-7.5227E-6</v>
      </c>
      <c r="U531" s="146">
        <v>0.25109999999999999</v>
      </c>
      <c r="V531" s="147">
        <v>0.25990000000000002</v>
      </c>
      <c r="W531" s="148">
        <v>0.28570000000000001</v>
      </c>
      <c r="X531" s="164">
        <v>25.224</v>
      </c>
      <c r="Y531" s="171">
        <v>-3418.6</v>
      </c>
      <c r="Z531" s="178">
        <v>-5.6128999999999998</v>
      </c>
      <c r="AA531" s="34">
        <v>0</v>
      </c>
      <c r="AB531" s="53">
        <v>0</v>
      </c>
      <c r="AC531" s="194">
        <v>226.99299999999999</v>
      </c>
      <c r="AD531" s="33">
        <v>0.81220999999999999</v>
      </c>
      <c r="AE531" s="34">
        <v>-2.1564000000000002E-3</v>
      </c>
      <c r="AF531" s="53">
        <v>2.9088E-6</v>
      </c>
      <c r="AG531" s="129">
        <v>0.15820000000000001</v>
      </c>
      <c r="AH531" s="25">
        <v>-6.847E-5</v>
      </c>
      <c r="AI531" s="35">
        <v>-1.9338E-7</v>
      </c>
      <c r="AJ531" s="202">
        <v>65.578000000000003</v>
      </c>
      <c r="AK531" s="203">
        <v>0.38</v>
      </c>
      <c r="AL531" s="206">
        <v>50.762</v>
      </c>
      <c r="AM531" s="208">
        <v>1.2222</v>
      </c>
      <c r="AN531" s="240">
        <v>15.3332045570125</v>
      </c>
      <c r="AO531" s="70"/>
      <c r="AP531" s="70"/>
      <c r="AQ531" s="70"/>
      <c r="AR531" s="70"/>
      <c r="AS531" s="70"/>
      <c r="AT531" s="70"/>
      <c r="AU531" s="70"/>
      <c r="AV531" s="70"/>
      <c r="AW531" s="70"/>
      <c r="AX531" s="70"/>
      <c r="AY531" s="70"/>
      <c r="AZ531" s="70"/>
      <c r="BA531" s="70"/>
      <c r="BB531" s="70"/>
      <c r="BC531" s="70"/>
      <c r="BD531" s="70"/>
      <c r="BE531" s="70"/>
      <c r="BF531" s="70"/>
    </row>
    <row r="532" spans="1:58" x14ac:dyDescent="0.2">
      <c r="A532" s="11" t="s">
        <v>437</v>
      </c>
      <c r="B532" s="50" t="s">
        <v>271</v>
      </c>
      <c r="C532" s="50" t="s">
        <v>1406</v>
      </c>
      <c r="D532" s="50">
        <v>12</v>
      </c>
      <c r="E532" s="115">
        <v>15.18506028</v>
      </c>
      <c r="F532" s="225">
        <f t="shared" si="32"/>
        <v>0.87821515995420119</v>
      </c>
      <c r="G532" s="95">
        <v>170.33799999999999</v>
      </c>
      <c r="H532" s="85">
        <v>655.97</v>
      </c>
      <c r="I532" s="85">
        <v>18.64</v>
      </c>
      <c r="J532" s="31">
        <v>6.7350000000000005E-4</v>
      </c>
      <c r="K532" s="104">
        <f t="shared" si="30"/>
        <v>253.10252600297176</v>
      </c>
      <c r="L532" s="52">
        <f t="shared" si="31"/>
        <v>0.23002072829147471</v>
      </c>
      <c r="M532" s="95">
        <v>0.34699999999999998</v>
      </c>
      <c r="N532" s="229">
        <v>332.03888888888889</v>
      </c>
      <c r="O532" s="229">
        <v>199.34</v>
      </c>
      <c r="P532" s="229">
        <v>44.67</v>
      </c>
      <c r="Q532" s="127">
        <v>-4.4352999999999998</v>
      </c>
      <c r="R532" s="134">
        <v>947.2</v>
      </c>
      <c r="S532" s="33">
        <v>6.7000000000000002E-3</v>
      </c>
      <c r="T532" s="32">
        <v>-6.4855E-6</v>
      </c>
      <c r="U532" s="146">
        <v>0.25290000000000001</v>
      </c>
      <c r="V532" s="147">
        <v>0.25969999999999999</v>
      </c>
      <c r="W532" s="148">
        <v>0.28570000000000001</v>
      </c>
      <c r="X532" s="164">
        <v>24.411999999999999</v>
      </c>
      <c r="Y532" s="171">
        <v>-3341.4</v>
      </c>
      <c r="Z532" s="178">
        <v>-5.3864000000000001</v>
      </c>
      <c r="AA532" s="34">
        <v>0</v>
      </c>
      <c r="AB532" s="53">
        <v>0</v>
      </c>
      <c r="AC532" s="194">
        <v>224.047</v>
      </c>
      <c r="AD532" s="33">
        <v>0.76817999999999997</v>
      </c>
      <c r="AE532" s="34">
        <v>-1.9661000000000001E-3</v>
      </c>
      <c r="AF532" s="53">
        <v>2.6096E-6</v>
      </c>
      <c r="AG532" s="129">
        <v>0.15509999999999999</v>
      </c>
      <c r="AH532" s="25">
        <v>-6.3884E-5</v>
      </c>
      <c r="AI532" s="35">
        <v>-1.8406E-7</v>
      </c>
      <c r="AJ532" s="202">
        <v>65.39</v>
      </c>
      <c r="AK532" s="203">
        <v>0.38</v>
      </c>
      <c r="AL532" s="206">
        <v>50.348999999999997</v>
      </c>
      <c r="AM532" s="208">
        <v>1.2222</v>
      </c>
      <c r="AN532" s="240">
        <v>7.8541865701895501</v>
      </c>
      <c r="AO532" s="70"/>
      <c r="AP532" s="70"/>
      <c r="AQ532" s="70"/>
      <c r="AR532" s="70"/>
      <c r="AS532" s="70"/>
      <c r="AT532" s="70"/>
      <c r="AU532" s="70"/>
      <c r="AV532" s="70"/>
      <c r="AW532" s="70"/>
      <c r="AX532" s="70"/>
      <c r="AY532" s="70"/>
      <c r="AZ532" s="70"/>
      <c r="BA532" s="70"/>
      <c r="BB532" s="70"/>
      <c r="BC532" s="70"/>
      <c r="BD532" s="70"/>
      <c r="BE532" s="70"/>
      <c r="BF532" s="70"/>
    </row>
    <row r="533" spans="1:58" x14ac:dyDescent="0.2">
      <c r="A533" s="11" t="s">
        <v>438</v>
      </c>
      <c r="B533" s="50" t="s">
        <v>271</v>
      </c>
      <c r="C533" s="50" t="s">
        <v>1407</v>
      </c>
      <c r="D533" s="50">
        <v>12</v>
      </c>
      <c r="E533" s="115">
        <v>13.89569103</v>
      </c>
      <c r="F533" s="225">
        <f t="shared" si="32"/>
        <v>0.79714798594187863</v>
      </c>
      <c r="G533" s="95">
        <v>170.33799999999999</v>
      </c>
      <c r="H533" s="88">
        <v>670.01</v>
      </c>
      <c r="I533" s="85">
        <v>18.64</v>
      </c>
      <c r="J533" s="31">
        <v>6.7350000000000005E-4</v>
      </c>
      <c r="K533" s="104">
        <f t="shared" si="30"/>
        <v>253.10252600297176</v>
      </c>
      <c r="L533" s="52">
        <f t="shared" si="31"/>
        <v>0.22520066437420139</v>
      </c>
      <c r="M533" s="95">
        <v>0.34699999999999998</v>
      </c>
      <c r="N533" s="229">
        <v>338.70555555555552</v>
      </c>
      <c r="O533" s="229">
        <v>199.34</v>
      </c>
      <c r="P533" s="229">
        <v>44.56</v>
      </c>
      <c r="Q533" s="127">
        <v>-4.6071</v>
      </c>
      <c r="R533" s="134">
        <v>991.09</v>
      </c>
      <c r="S533" s="33">
        <v>6.8999999999999999E-3</v>
      </c>
      <c r="T533" s="32">
        <v>-6.4694000000000003E-6</v>
      </c>
      <c r="U533" s="146">
        <v>0.25290000000000001</v>
      </c>
      <c r="V533" s="147">
        <v>0.25269999999999998</v>
      </c>
      <c r="W533" s="148">
        <v>0.28570000000000001</v>
      </c>
      <c r="X533" s="164">
        <v>23.992999999999999</v>
      </c>
      <c r="Y533" s="171">
        <v>-3377</v>
      </c>
      <c r="Z533" s="178">
        <v>-5.2393999999999998</v>
      </c>
      <c r="AA533" s="34">
        <v>0</v>
      </c>
      <c r="AB533" s="53">
        <v>0</v>
      </c>
      <c r="AC533" s="194">
        <v>226.405</v>
      </c>
      <c r="AD533" s="33">
        <v>0.75075000000000003</v>
      </c>
      <c r="AE533" s="34">
        <v>-1.8909E-3</v>
      </c>
      <c r="AF533" s="53">
        <v>2.4916999999999998E-6</v>
      </c>
      <c r="AG533" s="129">
        <v>0.15529999999999999</v>
      </c>
      <c r="AH533" s="25">
        <v>-6.3081000000000001E-5</v>
      </c>
      <c r="AI533" s="35">
        <v>-1.7629E-7</v>
      </c>
      <c r="AJ533" s="202">
        <v>66.924000000000007</v>
      </c>
      <c r="AK533" s="203">
        <v>0.38</v>
      </c>
      <c r="AL533" s="206">
        <v>50.723999999999997</v>
      </c>
      <c r="AM533" s="208">
        <v>1.2222</v>
      </c>
      <c r="AN533" s="240">
        <v>8.6336953338770197</v>
      </c>
      <c r="AO533" s="70"/>
      <c r="AP533" s="70"/>
      <c r="AQ533" s="70"/>
      <c r="AR533" s="70"/>
      <c r="AS533" s="70"/>
      <c r="AT533" s="70"/>
      <c r="AU533" s="70"/>
      <c r="AV533" s="70"/>
      <c r="AW533" s="70"/>
      <c r="AX533" s="70"/>
      <c r="AY533" s="70"/>
      <c r="AZ533" s="70"/>
      <c r="BA533" s="70"/>
      <c r="BB533" s="70"/>
      <c r="BC533" s="70"/>
      <c r="BD533" s="70"/>
      <c r="BE533" s="70"/>
      <c r="BF533" s="70"/>
    </row>
    <row r="534" spans="1:58" x14ac:dyDescent="0.2">
      <c r="A534" s="11" t="s">
        <v>439</v>
      </c>
      <c r="B534" s="50" t="s">
        <v>271</v>
      </c>
      <c r="C534" s="50" t="s">
        <v>1408</v>
      </c>
      <c r="D534" s="50">
        <v>12</v>
      </c>
      <c r="E534" s="115">
        <v>10.72276722</v>
      </c>
      <c r="F534" s="225">
        <f t="shared" si="32"/>
        <v>0.59765512023788336</v>
      </c>
      <c r="G534" s="95">
        <v>170.33799999999999</v>
      </c>
      <c r="H534" s="85">
        <v>671.22</v>
      </c>
      <c r="I534" s="85">
        <v>18.52</v>
      </c>
      <c r="J534" s="31">
        <v>6.7949999999999998E-4</v>
      </c>
      <c r="K534" s="104">
        <f t="shared" si="30"/>
        <v>250.86597938144328</v>
      </c>
      <c r="L534" s="52">
        <f t="shared" si="31"/>
        <v>0.22533873294185891</v>
      </c>
      <c r="M534" s="95">
        <v>0.375</v>
      </c>
      <c r="N534" s="229">
        <v>341.48333333333335</v>
      </c>
      <c r="O534" s="229">
        <v>214.34</v>
      </c>
      <c r="P534" s="229">
        <v>44.34</v>
      </c>
      <c r="Q534" s="127">
        <v>-4.8216000000000001</v>
      </c>
      <c r="R534" s="134">
        <v>1025.2</v>
      </c>
      <c r="S534" s="33">
        <v>7.4000000000000003E-3</v>
      </c>
      <c r="T534" s="32">
        <v>-6.8719999999999996E-6</v>
      </c>
      <c r="U534" s="146">
        <v>0.25069999999999998</v>
      </c>
      <c r="V534" s="147">
        <v>0.24909999999999999</v>
      </c>
      <c r="W534" s="148">
        <v>0.28570000000000001</v>
      </c>
      <c r="X534" s="164">
        <v>24.128</v>
      </c>
      <c r="Y534" s="171">
        <v>-3436</v>
      </c>
      <c r="Z534" s="178">
        <v>-5.2591000000000001</v>
      </c>
      <c r="AA534" s="34">
        <v>0</v>
      </c>
      <c r="AB534" s="53">
        <v>0</v>
      </c>
      <c r="AC534" s="194">
        <v>220.274</v>
      </c>
      <c r="AD534" s="33">
        <v>0.82757000000000003</v>
      </c>
      <c r="AE534" s="34">
        <v>-2.0861E-3</v>
      </c>
      <c r="AF534" s="53">
        <v>2.6699999999999998E-6</v>
      </c>
      <c r="AG534" s="129">
        <v>0.15529999999999999</v>
      </c>
      <c r="AH534" s="25">
        <v>-5.8381999999999998E-5</v>
      </c>
      <c r="AI534" s="35">
        <v>-1.8211999999999999E-7</v>
      </c>
      <c r="AJ534" s="202">
        <v>67.959999999999994</v>
      </c>
      <c r="AK534" s="203">
        <v>0.38</v>
      </c>
      <c r="AL534" s="206">
        <v>51.098999999999997</v>
      </c>
      <c r="AM534" s="208">
        <v>1.2222</v>
      </c>
      <c r="AN534" s="240">
        <v>11.1987999738827</v>
      </c>
      <c r="AO534" s="70"/>
      <c r="AP534" s="70"/>
      <c r="AQ534" s="70"/>
      <c r="AR534" s="70"/>
      <c r="AS534" s="70"/>
      <c r="AT534" s="70"/>
      <c r="AU534" s="70"/>
      <c r="AV534" s="70"/>
      <c r="AW534" s="70"/>
      <c r="AX534" s="70"/>
      <c r="AY534" s="70"/>
      <c r="AZ534" s="70"/>
      <c r="BA534" s="70"/>
      <c r="BB534" s="70"/>
      <c r="BC534" s="70"/>
      <c r="BD534" s="70"/>
      <c r="BE534" s="70"/>
      <c r="BF534" s="70"/>
    </row>
    <row r="535" spans="1:58" x14ac:dyDescent="0.2">
      <c r="A535" s="11" t="s">
        <v>440</v>
      </c>
      <c r="B535" s="50" t="s">
        <v>271</v>
      </c>
      <c r="C535" s="50" t="s">
        <v>1409</v>
      </c>
      <c r="D535" s="50">
        <v>12</v>
      </c>
      <c r="E535" s="115">
        <v>10.95268581</v>
      </c>
      <c r="F535" s="225">
        <f t="shared" si="32"/>
        <v>0.61211090964359305</v>
      </c>
      <c r="G535" s="95">
        <v>170.33799999999999</v>
      </c>
      <c r="H535" s="88">
        <v>643.47</v>
      </c>
      <c r="I535" s="85">
        <v>18.47</v>
      </c>
      <c r="J535" s="31">
        <v>6.7849999999999996E-4</v>
      </c>
      <c r="K535" s="104">
        <f t="shared" si="30"/>
        <v>251.23598820058999</v>
      </c>
      <c r="L535" s="52">
        <f t="shared" si="31"/>
        <v>0.23407674259688321</v>
      </c>
      <c r="M535" s="95">
        <v>0.40400000000000003</v>
      </c>
      <c r="N535" s="229">
        <v>330.37222222222221</v>
      </c>
      <c r="O535" s="229">
        <v>181.92</v>
      </c>
      <c r="P535" s="229">
        <v>44.25</v>
      </c>
      <c r="Q535" s="127">
        <v>-4.7671000000000001</v>
      </c>
      <c r="R535" s="134">
        <v>978.37</v>
      </c>
      <c r="S535" s="33">
        <v>7.7000000000000002E-3</v>
      </c>
      <c r="T535" s="32">
        <v>-7.5237999999999999E-6</v>
      </c>
      <c r="U535" s="146">
        <v>0.25109999999999999</v>
      </c>
      <c r="V535" s="147">
        <v>0.2601</v>
      </c>
      <c r="W535" s="148">
        <v>0.28570000000000001</v>
      </c>
      <c r="X535" s="164">
        <v>25.178999999999998</v>
      </c>
      <c r="Y535" s="171">
        <v>-3422.3</v>
      </c>
      <c r="Z535" s="178">
        <v>-5.5970000000000004</v>
      </c>
      <c r="AA535" s="34">
        <v>0</v>
      </c>
      <c r="AB535" s="53">
        <v>0</v>
      </c>
      <c r="AC535" s="194">
        <v>227.64400000000001</v>
      </c>
      <c r="AD535" s="33">
        <v>0.80737000000000003</v>
      </c>
      <c r="AE535" s="34">
        <v>-2.1389999999999998E-3</v>
      </c>
      <c r="AF535" s="53">
        <v>2.8835999999999998E-6</v>
      </c>
      <c r="AG535" s="129">
        <v>0.1583</v>
      </c>
      <c r="AH535" s="25">
        <v>-6.8371E-5</v>
      </c>
      <c r="AI535" s="35">
        <v>-1.9254999999999999E-7</v>
      </c>
      <c r="AJ535" s="202">
        <v>65.733999999999995</v>
      </c>
      <c r="AK535" s="203">
        <v>0.38</v>
      </c>
      <c r="AL535" s="206">
        <v>50.8</v>
      </c>
      <c r="AM535" s="208">
        <v>1.2222</v>
      </c>
      <c r="AN535" s="240">
        <v>16.001100704535901</v>
      </c>
      <c r="AO535" s="70"/>
      <c r="AP535" s="70"/>
      <c r="AQ535" s="70"/>
      <c r="AR535" s="70"/>
      <c r="AS535" s="70"/>
      <c r="AT535" s="70"/>
      <c r="AU535" s="70"/>
      <c r="AV535" s="70"/>
      <c r="AW535" s="70"/>
      <c r="AX535" s="70"/>
      <c r="AY535" s="70"/>
      <c r="AZ535" s="70"/>
      <c r="BA535" s="70"/>
      <c r="BB535" s="70"/>
      <c r="BC535" s="70"/>
      <c r="BD535" s="70"/>
      <c r="BE535" s="70"/>
      <c r="BF535" s="70"/>
    </row>
    <row r="536" spans="1:58" x14ac:dyDescent="0.2">
      <c r="A536" s="11" t="s">
        <v>776</v>
      </c>
      <c r="B536" s="50" t="s">
        <v>271</v>
      </c>
      <c r="C536" s="50" t="s">
        <v>780</v>
      </c>
      <c r="D536" s="50">
        <v>12</v>
      </c>
      <c r="E536" s="115">
        <v>11.535275455000001</v>
      </c>
      <c r="F536" s="225">
        <f t="shared" si="32"/>
        <v>0.64874036713142458</v>
      </c>
      <c r="G536" s="95">
        <v>170.33799999999999</v>
      </c>
      <c r="H536" s="89">
        <v>661.46</v>
      </c>
      <c r="I536" s="89">
        <v>18.52</v>
      </c>
      <c r="J536" s="31">
        <v>6.7949999999999998E-4</v>
      </c>
      <c r="K536" s="104">
        <f t="shared" si="30"/>
        <v>250.86597938144328</v>
      </c>
      <c r="L536" s="52">
        <f t="shared" si="31"/>
        <v>0.22866365966987348</v>
      </c>
      <c r="M536" s="98">
        <v>0.375</v>
      </c>
      <c r="N536" s="231">
        <v>336.48333333333329</v>
      </c>
      <c r="O536" s="231">
        <v>214.34</v>
      </c>
      <c r="P536" s="231">
        <v>44.31</v>
      </c>
      <c r="Q536" s="128">
        <v>-4.7178000000000004</v>
      </c>
      <c r="R536" s="135">
        <v>996.61</v>
      </c>
      <c r="S536" s="138">
        <v>7.3000000000000001E-3</v>
      </c>
      <c r="T536" s="24">
        <v>-6.9164999999999998E-6</v>
      </c>
      <c r="U536" s="149">
        <v>0.25069999999999998</v>
      </c>
      <c r="V536" s="150">
        <v>0.25340000000000001</v>
      </c>
      <c r="W536" s="151">
        <v>0.28570000000000001</v>
      </c>
      <c r="X536" s="166">
        <v>27.674242097030099</v>
      </c>
      <c r="Y536" s="172">
        <v>-3600.69998095655</v>
      </c>
      <c r="Z536" s="179">
        <v>-6.4500088284287704</v>
      </c>
      <c r="AA536" s="76">
        <v>-1.16958673947756E-10</v>
      </c>
      <c r="AB536" s="188">
        <v>2.3314347695355001E-7</v>
      </c>
      <c r="AC536" s="195">
        <v>218.209</v>
      </c>
      <c r="AD536" s="27">
        <v>0.84291000000000005</v>
      </c>
      <c r="AE536" s="28">
        <v>-2.1483000000000001E-3</v>
      </c>
      <c r="AF536" s="57">
        <v>2.7630999999999999E-6</v>
      </c>
      <c r="AG536" s="197">
        <v>0.15509999999999999</v>
      </c>
      <c r="AH536" s="29">
        <v>-5.8785E-5</v>
      </c>
      <c r="AI536" s="30">
        <v>-1.8771999999999999E-7</v>
      </c>
      <c r="AJ536" s="202">
        <v>66.878</v>
      </c>
      <c r="AK536" s="203">
        <v>0.38</v>
      </c>
      <c r="AL536" s="206">
        <v>50.838000000000001</v>
      </c>
      <c r="AM536" s="208">
        <v>1.2222</v>
      </c>
      <c r="AN536" s="240">
        <v>11.658346942710001</v>
      </c>
      <c r="AO536" s="70"/>
      <c r="AP536" s="70"/>
      <c r="AQ536" s="70"/>
      <c r="AR536" s="70"/>
      <c r="AS536" s="70"/>
      <c r="AT536" s="70"/>
      <c r="AU536" s="70"/>
      <c r="AV536" s="70"/>
      <c r="AW536" s="70"/>
      <c r="AX536" s="70"/>
      <c r="AY536" s="70"/>
      <c r="AZ536" s="70"/>
      <c r="BA536" s="70"/>
      <c r="BB536" s="70"/>
      <c r="BC536" s="70"/>
      <c r="BD536" s="70"/>
      <c r="BE536" s="70"/>
      <c r="BF536" s="70"/>
    </row>
    <row r="537" spans="1:58" x14ac:dyDescent="0.2">
      <c r="A537" s="11" t="s">
        <v>777</v>
      </c>
      <c r="B537" s="50" t="s">
        <v>271</v>
      </c>
      <c r="C537" s="50" t="s">
        <v>781</v>
      </c>
      <c r="D537" s="50">
        <v>12</v>
      </c>
      <c r="E537" s="115">
        <v>12.583552183749999</v>
      </c>
      <c r="F537" s="225">
        <f t="shared" si="32"/>
        <v>0.71464920742883686</v>
      </c>
      <c r="G537" s="95">
        <v>170.33799999999999</v>
      </c>
      <c r="H537" s="89">
        <v>655.88</v>
      </c>
      <c r="I537" s="89">
        <v>18.52</v>
      </c>
      <c r="J537" s="31">
        <v>6.7949999999999998E-4</v>
      </c>
      <c r="K537" s="104">
        <f t="shared" si="30"/>
        <v>250.86597938144328</v>
      </c>
      <c r="L537" s="52">
        <f t="shared" si="31"/>
        <v>0.23060905093193043</v>
      </c>
      <c r="M537" s="98">
        <v>0.375</v>
      </c>
      <c r="N537" s="231">
        <v>334.26111111111106</v>
      </c>
      <c r="O537" s="231">
        <v>214.34</v>
      </c>
      <c r="P537" s="231">
        <v>44.23</v>
      </c>
      <c r="Q537" s="128">
        <v>-4.6485000000000003</v>
      </c>
      <c r="R537" s="135">
        <v>978.87</v>
      </c>
      <c r="S537" s="138">
        <v>7.1999999999999998E-3</v>
      </c>
      <c r="T537" s="24">
        <v>-6.9283000000000002E-6</v>
      </c>
      <c r="U537" s="149">
        <v>0.25069999999999998</v>
      </c>
      <c r="V537" s="150">
        <v>0.25850000000000001</v>
      </c>
      <c r="W537" s="151">
        <v>0.28570000000000001</v>
      </c>
      <c r="X537" s="166">
        <v>27.495556355276001</v>
      </c>
      <c r="Y537" s="172">
        <v>-3560.6682230975898</v>
      </c>
      <c r="Z537" s="179">
        <v>-6.3948050539162304</v>
      </c>
      <c r="AA537" s="76">
        <v>-5.9255825104021695E-11</v>
      </c>
      <c r="AB537" s="188">
        <v>2.2231737780591999E-7</v>
      </c>
      <c r="AC537" s="195">
        <v>218.19499999999999</v>
      </c>
      <c r="AD537" s="27">
        <v>0.84330000000000005</v>
      </c>
      <c r="AE537" s="28">
        <v>-2.1602000000000001E-3</v>
      </c>
      <c r="AF537" s="57">
        <v>2.7874000000000002E-6</v>
      </c>
      <c r="AG537" s="197">
        <v>0.155</v>
      </c>
      <c r="AH537" s="29">
        <v>-5.9011000000000001E-5</v>
      </c>
      <c r="AI537" s="30">
        <v>-1.9103000000000001E-7</v>
      </c>
      <c r="AJ537" s="202">
        <v>66.260000000000005</v>
      </c>
      <c r="AK537" s="203">
        <v>0.38</v>
      </c>
      <c r="AL537" s="206">
        <v>50.686999999999998</v>
      </c>
      <c r="AM537" s="208">
        <v>1.2222</v>
      </c>
      <c r="AN537" s="240">
        <v>11.1828547922388</v>
      </c>
      <c r="AO537" s="70"/>
      <c r="AP537" s="70"/>
      <c r="AQ537" s="70"/>
      <c r="AR537" s="70"/>
      <c r="AS537" s="70"/>
      <c r="AT537" s="70"/>
      <c r="AU537" s="70"/>
      <c r="AV537" s="70"/>
      <c r="AW537" s="70"/>
      <c r="AX537" s="70"/>
      <c r="AY537" s="70"/>
      <c r="AZ537" s="70"/>
      <c r="BA537" s="70"/>
      <c r="BB537" s="70"/>
      <c r="BC537" s="70"/>
      <c r="BD537" s="70"/>
      <c r="BE537" s="70"/>
      <c r="BF537" s="70"/>
    </row>
    <row r="538" spans="1:58" x14ac:dyDescent="0.2">
      <c r="A538" s="11" t="s">
        <v>778</v>
      </c>
      <c r="B538" s="50" t="s">
        <v>271</v>
      </c>
      <c r="C538" s="50" t="s">
        <v>782</v>
      </c>
      <c r="D538" s="50">
        <v>12</v>
      </c>
      <c r="E538" s="115">
        <v>11.41187045375</v>
      </c>
      <c r="F538" s="225">
        <f t="shared" si="32"/>
        <v>0.64098146120876143</v>
      </c>
      <c r="G538" s="95">
        <v>170.33799999999999</v>
      </c>
      <c r="H538" s="89">
        <v>671.22</v>
      </c>
      <c r="I538" s="89">
        <v>18.52</v>
      </c>
      <c r="J538" s="31">
        <v>6.7949999999999998E-4</v>
      </c>
      <c r="K538" s="104">
        <f t="shared" si="30"/>
        <v>250.86597938144328</v>
      </c>
      <c r="L538" s="52">
        <f t="shared" si="31"/>
        <v>0.22533873294185891</v>
      </c>
      <c r="M538" s="98">
        <v>0.375</v>
      </c>
      <c r="N538" s="231">
        <v>341.48333333333335</v>
      </c>
      <c r="O538" s="231">
        <v>214.34</v>
      </c>
      <c r="P538" s="231">
        <v>44.3</v>
      </c>
      <c r="Q538" s="128">
        <v>-4.8216000000000001</v>
      </c>
      <c r="R538" s="135">
        <v>1025.2</v>
      </c>
      <c r="S538" s="138">
        <v>7.4000000000000003E-3</v>
      </c>
      <c r="T538" s="24">
        <v>-6.8719999999999996E-6</v>
      </c>
      <c r="U538" s="149">
        <v>0.25069999999999998</v>
      </c>
      <c r="V538" s="150">
        <v>0.252</v>
      </c>
      <c r="W538" s="151">
        <v>0.28570000000000001</v>
      </c>
      <c r="X538" s="166">
        <v>8.1932488496125</v>
      </c>
      <c r="Y538" s="172">
        <v>-2549.7386162389098</v>
      </c>
      <c r="Z538" s="179">
        <v>9.4244610456727704E-2</v>
      </c>
      <c r="AA538" s="76">
        <v>-1.52566660156234E-9</v>
      </c>
      <c r="AB538" s="188">
        <v>-1.1403936834641899E-6</v>
      </c>
      <c r="AC538" s="195">
        <v>221.65199999999999</v>
      </c>
      <c r="AD538" s="27">
        <v>0.81757999999999997</v>
      </c>
      <c r="AE538" s="28">
        <v>-2.0576000000000001E-3</v>
      </c>
      <c r="AF538" s="57">
        <v>2.6348000000000002E-6</v>
      </c>
      <c r="AG538" s="197">
        <v>0.15529999999999999</v>
      </c>
      <c r="AH538" s="29">
        <v>-5.8381999999999998E-5</v>
      </c>
      <c r="AI538" s="30">
        <v>-1.8211999999999999E-7</v>
      </c>
      <c r="AJ538" s="202">
        <v>67.959999999999994</v>
      </c>
      <c r="AK538" s="203">
        <v>0.38</v>
      </c>
      <c r="AL538" s="206">
        <v>51.098999999999997</v>
      </c>
      <c r="AM538" s="208">
        <v>1.2222</v>
      </c>
      <c r="AN538" s="240">
        <v>9.9584438782550304</v>
      </c>
      <c r="AO538" s="70"/>
      <c r="AP538" s="70"/>
      <c r="AQ538" s="70"/>
      <c r="AR538" s="70"/>
      <c r="AS538" s="70"/>
      <c r="AT538" s="70"/>
      <c r="AU538" s="70"/>
      <c r="AV538" s="70"/>
      <c r="AW538" s="70"/>
      <c r="AX538" s="70"/>
      <c r="AY538" s="70"/>
      <c r="AZ538" s="70"/>
      <c r="BA538" s="70"/>
      <c r="BB538" s="70"/>
      <c r="BC538" s="70"/>
      <c r="BD538" s="70"/>
      <c r="BE538" s="70"/>
      <c r="BF538" s="70"/>
    </row>
    <row r="539" spans="1:58" x14ac:dyDescent="0.2">
      <c r="A539" s="11" t="s">
        <v>779</v>
      </c>
      <c r="B539" s="50" t="s">
        <v>271</v>
      </c>
      <c r="C539" s="50" t="s">
        <v>783</v>
      </c>
      <c r="D539" s="50">
        <v>12</v>
      </c>
      <c r="E539" s="115">
        <v>10.36467201</v>
      </c>
      <c r="F539" s="225">
        <f t="shared" si="32"/>
        <v>0.57514041647707226</v>
      </c>
      <c r="G539" s="95">
        <v>170.33799999999999</v>
      </c>
      <c r="H539" s="89">
        <v>651.79</v>
      </c>
      <c r="I539" s="89">
        <v>18.47</v>
      </c>
      <c r="J539" s="31">
        <v>6.7849999999999996E-4</v>
      </c>
      <c r="K539" s="104">
        <f t="shared" si="30"/>
        <v>251.23598820058999</v>
      </c>
      <c r="L539" s="52">
        <f t="shared" si="31"/>
        <v>0.23108878865710802</v>
      </c>
      <c r="M539" s="98">
        <v>0.40400000000000003</v>
      </c>
      <c r="N539" s="231">
        <v>334.26111111111106</v>
      </c>
      <c r="O539" s="231">
        <v>181.92</v>
      </c>
      <c r="P539" s="231">
        <v>44.37</v>
      </c>
      <c r="Q539" s="128">
        <v>-4.8840000000000003</v>
      </c>
      <c r="R539" s="135">
        <v>1007</v>
      </c>
      <c r="S539" s="138">
        <v>7.9000000000000008E-3</v>
      </c>
      <c r="T539" s="24">
        <v>-7.5119E-6</v>
      </c>
      <c r="U539" s="149">
        <v>0.25109999999999999</v>
      </c>
      <c r="V539" s="150">
        <v>0.25569999999999998</v>
      </c>
      <c r="W539" s="151">
        <v>0.28570000000000001</v>
      </c>
      <c r="X539" s="166">
        <v>29.124122273944199</v>
      </c>
      <c r="Y539" s="172">
        <v>-3715.0085541086601</v>
      </c>
      <c r="Z539" s="179">
        <v>-6.8777717128934803</v>
      </c>
      <c r="AA539" s="76">
        <v>-1.4172705778771801E-10</v>
      </c>
      <c r="AB539" s="188">
        <v>1.67187765783171E-7</v>
      </c>
      <c r="AC539" s="195">
        <v>229.08500000000001</v>
      </c>
      <c r="AD539" s="27">
        <v>0.79683000000000004</v>
      </c>
      <c r="AE539" s="28">
        <v>-2.0910999999999998E-3</v>
      </c>
      <c r="AF539" s="57">
        <v>2.8063000000000001E-6</v>
      </c>
      <c r="AG539" s="197">
        <v>0.15840000000000001</v>
      </c>
      <c r="AH539" s="29">
        <v>-6.7778000000000001E-5</v>
      </c>
      <c r="AI539" s="30">
        <v>-1.8764E-7</v>
      </c>
      <c r="AJ539" s="202">
        <v>66.665000000000006</v>
      </c>
      <c r="AK539" s="203">
        <v>0.38</v>
      </c>
      <c r="AL539" s="206">
        <v>51.029000000000003</v>
      </c>
      <c r="AM539" s="208">
        <v>1.2222</v>
      </c>
      <c r="AN539" s="240">
        <v>13.7717130303958</v>
      </c>
      <c r="AO539" s="70"/>
      <c r="AP539" s="70"/>
      <c r="AQ539" s="70"/>
      <c r="AR539" s="70"/>
      <c r="AS539" s="70"/>
      <c r="AT539" s="70"/>
      <c r="AU539" s="70"/>
      <c r="AV539" s="70"/>
      <c r="AW539" s="70"/>
      <c r="AX539" s="70"/>
      <c r="AY539" s="70"/>
      <c r="AZ539" s="70"/>
      <c r="BA539" s="70"/>
      <c r="BB539" s="70"/>
      <c r="BC539" s="70"/>
      <c r="BD539" s="70"/>
      <c r="BE539" s="70"/>
      <c r="BF539" s="70"/>
    </row>
    <row r="540" spans="1:58" x14ac:dyDescent="0.2">
      <c r="A540" s="67" t="s">
        <v>784</v>
      </c>
      <c r="B540" s="50" t="s">
        <v>271</v>
      </c>
      <c r="C540" s="50" t="s">
        <v>799</v>
      </c>
      <c r="D540" s="50">
        <v>12</v>
      </c>
      <c r="E540" s="115">
        <v>10.1390420825</v>
      </c>
      <c r="F540" s="225">
        <f t="shared" si="32"/>
        <v>0.56095427034784651</v>
      </c>
      <c r="G540" s="95">
        <v>170.33799999999999</v>
      </c>
      <c r="H540" s="89">
        <v>631.25</v>
      </c>
      <c r="I540" s="89">
        <v>18.34</v>
      </c>
      <c r="J540" s="62">
        <v>6.845E-4</v>
      </c>
      <c r="K540" s="104">
        <f t="shared" si="30"/>
        <v>249.03216374269002</v>
      </c>
      <c r="L540" s="52">
        <f t="shared" si="31"/>
        <v>0.23902538245164426</v>
      </c>
      <c r="M540" s="98">
        <v>0.432</v>
      </c>
      <c r="N540" s="231">
        <v>326.48333333333329</v>
      </c>
      <c r="O540" s="231">
        <v>196.92</v>
      </c>
      <c r="P540" s="231">
        <v>44.12</v>
      </c>
      <c r="Q540" s="128">
        <v>-4.7865000000000002</v>
      </c>
      <c r="R540" s="135">
        <v>964.22</v>
      </c>
      <c r="S540" s="138">
        <v>8.0000000000000002E-3</v>
      </c>
      <c r="T540" s="24">
        <v>-7.9783999999999997E-6</v>
      </c>
      <c r="U540" s="149">
        <v>0.24890000000000001</v>
      </c>
      <c r="V540" s="150">
        <v>0.2676</v>
      </c>
      <c r="W540" s="151">
        <v>0.28570000000000001</v>
      </c>
      <c r="X540" s="166">
        <v>10.318969245722499</v>
      </c>
      <c r="Y540" s="172">
        <v>-2572.7426575885502</v>
      </c>
      <c r="Z540" s="179">
        <v>-0.60509858075560097</v>
      </c>
      <c r="AA540" s="76">
        <v>-2.5230260826526002E-10</v>
      </c>
      <c r="AB540" s="188">
        <v>-1.0162156796090399E-6</v>
      </c>
      <c r="AC540" s="195">
        <v>219.84</v>
      </c>
      <c r="AD540" s="27">
        <v>0.89847999999999995</v>
      </c>
      <c r="AE540" s="28">
        <v>-2.4088999999999998E-3</v>
      </c>
      <c r="AF540" s="57">
        <v>3.1791000000000002E-6</v>
      </c>
      <c r="AG540" s="197">
        <v>0.158</v>
      </c>
      <c r="AH540" s="29">
        <v>-6.4096000000000004E-5</v>
      </c>
      <c r="AI540" s="30">
        <v>-2.0767000000000001E-7</v>
      </c>
      <c r="AJ540" s="202">
        <v>65.201999999999998</v>
      </c>
      <c r="AK540" s="203">
        <v>0.38</v>
      </c>
      <c r="AL540" s="206">
        <v>50.816000000000003</v>
      </c>
      <c r="AM540" s="208">
        <v>1.2222</v>
      </c>
      <c r="AN540" s="240">
        <v>27.61386545992</v>
      </c>
      <c r="AO540" s="70"/>
      <c r="AP540" s="70"/>
      <c r="AQ540" s="70"/>
      <c r="AR540" s="70"/>
      <c r="AS540" s="70"/>
      <c r="AT540" s="70"/>
      <c r="AU540" s="70"/>
      <c r="AV540" s="70"/>
      <c r="AW540" s="70"/>
      <c r="AX540" s="70"/>
      <c r="AY540" s="70"/>
      <c r="AZ540" s="70"/>
      <c r="BA540" s="70"/>
      <c r="BB540" s="70"/>
      <c r="BC540" s="70"/>
      <c r="BD540" s="70"/>
      <c r="BE540" s="70"/>
      <c r="BF540" s="70"/>
    </row>
    <row r="541" spans="1:58" x14ac:dyDescent="0.2">
      <c r="A541" s="67" t="s">
        <v>785</v>
      </c>
      <c r="B541" s="50" t="s">
        <v>271</v>
      </c>
      <c r="C541" s="50" t="s">
        <v>800</v>
      </c>
      <c r="D541" s="50">
        <v>12</v>
      </c>
      <c r="E541" s="115">
        <v>8.6715625749999994</v>
      </c>
      <c r="F541" s="225">
        <f t="shared" si="32"/>
        <v>0.46868867878513487</v>
      </c>
      <c r="G541" s="95">
        <v>170.33799999999999</v>
      </c>
      <c r="H541" s="89">
        <v>634.39</v>
      </c>
      <c r="I541" s="89">
        <v>18.29</v>
      </c>
      <c r="J541" s="62">
        <v>6.8349999999999997E-4</v>
      </c>
      <c r="K541" s="104">
        <f t="shared" si="30"/>
        <v>249.39677891654466</v>
      </c>
      <c r="L541" s="52">
        <f t="shared" si="31"/>
        <v>0.23684709398453727</v>
      </c>
      <c r="M541" s="98">
        <v>0.46200000000000002</v>
      </c>
      <c r="N541" s="231">
        <v>329.81666666666666</v>
      </c>
      <c r="O541" s="231">
        <v>164.5</v>
      </c>
      <c r="P541" s="231">
        <v>44.13</v>
      </c>
      <c r="Q541" s="128">
        <v>-5.1597999999999997</v>
      </c>
      <c r="R541" s="135">
        <v>1021.3</v>
      </c>
      <c r="S541" s="138">
        <v>8.8999999999999999E-3</v>
      </c>
      <c r="T541" s="24">
        <v>-8.6349999999999995E-6</v>
      </c>
      <c r="U541" s="149">
        <v>0.2492</v>
      </c>
      <c r="V541" s="150">
        <v>0.26600000000000001</v>
      </c>
      <c r="W541" s="151">
        <v>0.28570000000000001</v>
      </c>
      <c r="X541" s="166">
        <v>22.108668942590299</v>
      </c>
      <c r="Y541" s="172">
        <v>-3299.1305477422402</v>
      </c>
      <c r="Z541" s="179">
        <v>-4.5125679737809996</v>
      </c>
      <c r="AA541" s="76">
        <v>-2.7145510091693198E-10</v>
      </c>
      <c r="AB541" s="188">
        <v>-3.1915282004879599E-7</v>
      </c>
      <c r="AC541" s="195">
        <v>235.37100000000001</v>
      </c>
      <c r="AD541" s="27">
        <v>0.81703000000000003</v>
      </c>
      <c r="AE541" s="28">
        <v>-2.2261999999999998E-3</v>
      </c>
      <c r="AF541" s="57">
        <v>3.05E-6</v>
      </c>
      <c r="AG541" s="197">
        <v>0.16159999999999999</v>
      </c>
      <c r="AH541" s="29">
        <v>-7.2977000000000003E-5</v>
      </c>
      <c r="AI541" s="30">
        <v>-1.9919E-7</v>
      </c>
      <c r="AJ541" s="202">
        <v>66.378</v>
      </c>
      <c r="AK541" s="203">
        <v>0.38</v>
      </c>
      <c r="AL541" s="206">
        <v>51.372999999999998</v>
      </c>
      <c r="AM541" s="208">
        <v>1.2222</v>
      </c>
      <c r="AN541" s="240">
        <v>31.294411509956099</v>
      </c>
      <c r="AO541" s="70"/>
      <c r="AP541" s="70"/>
      <c r="AQ541" s="70"/>
      <c r="AR541" s="70"/>
      <c r="AS541" s="70"/>
      <c r="AT541" s="70"/>
      <c r="AU541" s="70"/>
      <c r="AV541" s="70"/>
      <c r="AW541" s="70"/>
      <c r="AX541" s="70"/>
      <c r="AY541" s="70"/>
      <c r="AZ541" s="70"/>
      <c r="BA541" s="70"/>
      <c r="BB541" s="70"/>
      <c r="BC541" s="70"/>
      <c r="BD541" s="70"/>
      <c r="BE541" s="70"/>
      <c r="BF541" s="70"/>
    </row>
    <row r="542" spans="1:58" x14ac:dyDescent="0.2">
      <c r="A542" s="67" t="s">
        <v>786</v>
      </c>
      <c r="B542" s="50" t="s">
        <v>271</v>
      </c>
      <c r="C542" s="50" t="s">
        <v>801</v>
      </c>
      <c r="D542" s="50">
        <v>12</v>
      </c>
      <c r="E542" s="115">
        <v>9.6524560749999999</v>
      </c>
      <c r="F542" s="225">
        <f t="shared" si="32"/>
        <v>0.53036089878887394</v>
      </c>
      <c r="G542" s="95">
        <v>170.33799999999999</v>
      </c>
      <c r="H542" s="89">
        <v>643.65</v>
      </c>
      <c r="I542" s="89">
        <v>18.34</v>
      </c>
      <c r="J542" s="62">
        <v>6.845E-4</v>
      </c>
      <c r="K542" s="104">
        <f t="shared" si="30"/>
        <v>249.03216374269002</v>
      </c>
      <c r="L542" s="52">
        <f t="shared" si="31"/>
        <v>0.23442052772873528</v>
      </c>
      <c r="M542" s="98">
        <v>0.432</v>
      </c>
      <c r="N542" s="231">
        <v>332.03888888888889</v>
      </c>
      <c r="O542" s="231">
        <v>196.92</v>
      </c>
      <c r="P542" s="231">
        <v>44.13</v>
      </c>
      <c r="Q542" s="128">
        <v>-4.9922000000000004</v>
      </c>
      <c r="R542" s="135">
        <v>1011.5</v>
      </c>
      <c r="S542" s="138">
        <v>8.3000000000000001E-3</v>
      </c>
      <c r="T542" s="24">
        <v>-7.9907999999999998E-6</v>
      </c>
      <c r="U542" s="149">
        <v>0.24890000000000001</v>
      </c>
      <c r="V542" s="150">
        <v>0.26369999999999999</v>
      </c>
      <c r="W542" s="151">
        <v>0.28570000000000001</v>
      </c>
      <c r="X542" s="166">
        <v>2.94070390428677</v>
      </c>
      <c r="Y542" s="172">
        <v>-2211.7503713036099</v>
      </c>
      <c r="Z542" s="179">
        <v>1.8818394422840901</v>
      </c>
      <c r="AA542" s="76">
        <v>-6.2174403911817198E-10</v>
      </c>
      <c r="AB542" s="188">
        <v>-1.5563807501898901E-6</v>
      </c>
      <c r="AC542" s="195">
        <v>223.691</v>
      </c>
      <c r="AD542" s="27">
        <v>0.86931000000000003</v>
      </c>
      <c r="AE542" s="28">
        <v>-2.2948000000000001E-3</v>
      </c>
      <c r="AF542" s="57">
        <v>3.0096E-6</v>
      </c>
      <c r="AG542" s="197">
        <v>0.15820000000000001</v>
      </c>
      <c r="AH542" s="29">
        <v>-6.3423000000000006E-5</v>
      </c>
      <c r="AI542" s="30">
        <v>-1.9957999999999999E-7</v>
      </c>
      <c r="AJ542" s="202">
        <v>66.605999999999995</v>
      </c>
      <c r="AK542" s="203">
        <v>0.38</v>
      </c>
      <c r="AL542" s="206">
        <v>51.164000000000001</v>
      </c>
      <c r="AM542" s="208">
        <v>1.2222</v>
      </c>
      <c r="AN542" s="240">
        <v>24.717554785844801</v>
      </c>
      <c r="AO542" s="70"/>
      <c r="AP542" s="70"/>
      <c r="AQ542" s="70"/>
      <c r="AR542" s="70"/>
      <c r="AS542" s="70"/>
      <c r="AT542" s="70"/>
      <c r="AU542" s="70"/>
      <c r="AV542" s="70"/>
      <c r="AW542" s="70"/>
      <c r="AX542" s="70"/>
      <c r="AY542" s="70"/>
      <c r="AZ542" s="70"/>
      <c r="BA542" s="70"/>
      <c r="BB542" s="70"/>
      <c r="BC542" s="70"/>
      <c r="BD542" s="70"/>
      <c r="BE542" s="70"/>
      <c r="BF542" s="70"/>
    </row>
    <row r="543" spans="1:58" x14ac:dyDescent="0.2">
      <c r="A543" s="67" t="s">
        <v>787</v>
      </c>
      <c r="B543" s="50" t="s">
        <v>271</v>
      </c>
      <c r="C543" s="50" t="s">
        <v>802</v>
      </c>
      <c r="D543" s="50">
        <v>12</v>
      </c>
      <c r="E543" s="115">
        <v>9.6517657374999999</v>
      </c>
      <c r="F543" s="225">
        <f t="shared" si="32"/>
        <v>0.53031749484524826</v>
      </c>
      <c r="G543" s="95">
        <v>170.33799999999999</v>
      </c>
      <c r="H543" s="89">
        <v>640.89</v>
      </c>
      <c r="I543" s="89">
        <v>18.34</v>
      </c>
      <c r="J543" s="62">
        <v>6.845E-4</v>
      </c>
      <c r="K543" s="104">
        <f t="shared" si="30"/>
        <v>249.03216374269002</v>
      </c>
      <c r="L543" s="52">
        <f t="shared" si="31"/>
        <v>0.2354300623704543</v>
      </c>
      <c r="M543" s="98">
        <v>0.432</v>
      </c>
      <c r="N543" s="231">
        <v>330.92777777777775</v>
      </c>
      <c r="O543" s="231">
        <v>196.92</v>
      </c>
      <c r="P543" s="231">
        <v>44.13</v>
      </c>
      <c r="Q543" s="128">
        <v>-4.9513999999999996</v>
      </c>
      <c r="R543" s="135">
        <v>1001.7</v>
      </c>
      <c r="S543" s="138">
        <v>8.2000000000000007E-3</v>
      </c>
      <c r="T543" s="24">
        <v>-7.9954999999999999E-6</v>
      </c>
      <c r="U543" s="149">
        <v>0.24890000000000001</v>
      </c>
      <c r="V543" s="150">
        <v>0.2636</v>
      </c>
      <c r="W543" s="151">
        <v>0.28570000000000001</v>
      </c>
      <c r="X543" s="166">
        <v>12.5673294023391</v>
      </c>
      <c r="Y543" s="172">
        <v>-2726.95127023135</v>
      </c>
      <c r="Z543" s="179">
        <v>-1.36233724254468</v>
      </c>
      <c r="AA543" s="76">
        <v>-4.2676645947420798E-10</v>
      </c>
      <c r="AB543" s="188">
        <v>-8.5064142002962695E-7</v>
      </c>
      <c r="AC543" s="195">
        <v>222.38300000000001</v>
      </c>
      <c r="AD543" s="27">
        <v>0.87910999999999995</v>
      </c>
      <c r="AE543" s="28">
        <v>-2.3297999999999999E-3</v>
      </c>
      <c r="AF543" s="57">
        <v>3.0593000000000001E-6</v>
      </c>
      <c r="AG543" s="197">
        <v>0.15820000000000001</v>
      </c>
      <c r="AH543" s="29">
        <v>-6.3572999999999996E-5</v>
      </c>
      <c r="AI543" s="30">
        <v>-2.0132999999999999E-7</v>
      </c>
      <c r="AJ543" s="202">
        <v>66.293999999999997</v>
      </c>
      <c r="AK543" s="203">
        <v>0.38</v>
      </c>
      <c r="AL543" s="206">
        <v>51.087000000000003</v>
      </c>
      <c r="AM543" s="208">
        <v>1.2222</v>
      </c>
      <c r="AN543" s="240">
        <v>24.8093533083373</v>
      </c>
      <c r="AO543" s="70"/>
      <c r="AP543" s="70"/>
      <c r="AQ543" s="70"/>
      <c r="AR543" s="70"/>
      <c r="AS543" s="70"/>
      <c r="AT543" s="70"/>
      <c r="AU543" s="70"/>
      <c r="AV543" s="70"/>
      <c r="AW543" s="70"/>
      <c r="AX543" s="70"/>
      <c r="AY543" s="70"/>
      <c r="AZ543" s="70"/>
      <c r="BA543" s="70"/>
      <c r="BB543" s="70"/>
      <c r="BC543" s="70"/>
      <c r="BD543" s="70"/>
      <c r="BE543" s="70"/>
      <c r="BF543" s="70"/>
    </row>
    <row r="544" spans="1:58" x14ac:dyDescent="0.2">
      <c r="A544" s="67" t="s">
        <v>788</v>
      </c>
      <c r="B544" s="50" t="s">
        <v>271</v>
      </c>
      <c r="C544" s="50" t="s">
        <v>803</v>
      </c>
      <c r="D544" s="50">
        <v>12</v>
      </c>
      <c r="E544" s="115">
        <v>9.3553818750000008</v>
      </c>
      <c r="F544" s="225">
        <f t="shared" si="32"/>
        <v>0.51168280027987711</v>
      </c>
      <c r="G544" s="95">
        <v>170.33799999999999</v>
      </c>
      <c r="H544" s="89">
        <v>645.03</v>
      </c>
      <c r="I544" s="89">
        <v>18.34</v>
      </c>
      <c r="J544" s="62">
        <v>6.845E-4</v>
      </c>
      <c r="K544" s="104">
        <f t="shared" si="30"/>
        <v>249.03216374269002</v>
      </c>
      <c r="L544" s="52">
        <f t="shared" si="31"/>
        <v>0.23391900015906308</v>
      </c>
      <c r="M544" s="98">
        <v>0.432</v>
      </c>
      <c r="N544" s="231">
        <v>332.59444444444443</v>
      </c>
      <c r="O544" s="231">
        <v>196.92</v>
      </c>
      <c r="P544" s="231">
        <v>44.2</v>
      </c>
      <c r="Q544" s="128">
        <v>-5.0117000000000003</v>
      </c>
      <c r="R544" s="135">
        <v>1016.3</v>
      </c>
      <c r="S544" s="138">
        <v>8.3000000000000001E-3</v>
      </c>
      <c r="T544" s="24">
        <v>-7.9872000000000004E-6</v>
      </c>
      <c r="U544" s="149">
        <v>0.24890000000000001</v>
      </c>
      <c r="V544" s="150">
        <v>0.26140000000000002</v>
      </c>
      <c r="W544" s="151">
        <v>0.28570000000000001</v>
      </c>
      <c r="X544" s="166">
        <v>1.4386566293840799</v>
      </c>
      <c r="Y544" s="172">
        <v>-2164.5739227239301</v>
      </c>
      <c r="Z544" s="179">
        <v>2.4190013989617198</v>
      </c>
      <c r="AA544" s="76">
        <v>5.1939107322776102E-10</v>
      </c>
      <c r="AB544" s="188">
        <v>-1.77869267878911E-6</v>
      </c>
      <c r="AC544" s="195">
        <v>223.25399999999999</v>
      </c>
      <c r="AD544" s="27">
        <v>0.87258000000000002</v>
      </c>
      <c r="AE544" s="28">
        <v>-2.3016E-3</v>
      </c>
      <c r="AF544" s="57">
        <v>3.0156E-6</v>
      </c>
      <c r="AG544" s="197">
        <v>0.1583</v>
      </c>
      <c r="AH544" s="29">
        <v>-6.3348000000000004E-5</v>
      </c>
      <c r="AI544" s="30">
        <v>-1.9871000000000001E-7</v>
      </c>
      <c r="AJ544" s="202">
        <v>66.762</v>
      </c>
      <c r="AK544" s="203">
        <v>0.38</v>
      </c>
      <c r="AL544" s="206">
        <v>51.201999999999998</v>
      </c>
      <c r="AM544" s="208">
        <v>1.2222</v>
      </c>
      <c r="AN544" s="240">
        <v>24.245519561139201</v>
      </c>
      <c r="AO544" s="70"/>
      <c r="AP544" s="70"/>
      <c r="AQ544" s="70"/>
      <c r="AR544" s="70"/>
      <c r="AS544" s="70"/>
      <c r="AT544" s="70"/>
      <c r="AU544" s="70"/>
      <c r="AV544" s="70"/>
      <c r="AW544" s="70"/>
      <c r="AX544" s="70"/>
      <c r="AY544" s="70"/>
      <c r="AZ544" s="70"/>
      <c r="BA544" s="70"/>
      <c r="BB544" s="70"/>
      <c r="BC544" s="70"/>
      <c r="BD544" s="70"/>
      <c r="BE544" s="70"/>
      <c r="BF544" s="70"/>
    </row>
    <row r="545" spans="1:58" x14ac:dyDescent="0.2">
      <c r="A545" s="67" t="s">
        <v>789</v>
      </c>
      <c r="B545" s="50" t="s">
        <v>271</v>
      </c>
      <c r="C545" s="50" t="s">
        <v>804</v>
      </c>
      <c r="D545" s="50">
        <v>12</v>
      </c>
      <c r="E545" s="115">
        <v>10.801646115</v>
      </c>
      <c r="F545" s="225">
        <f t="shared" si="32"/>
        <v>0.60261451345038997</v>
      </c>
      <c r="G545" s="95">
        <v>170.33799999999999</v>
      </c>
      <c r="H545" s="89">
        <v>655.89</v>
      </c>
      <c r="I545" s="89">
        <v>18.39</v>
      </c>
      <c r="J545" s="62">
        <v>6.8550000000000002E-4</v>
      </c>
      <c r="K545" s="104">
        <f t="shared" si="30"/>
        <v>248.66861313868614</v>
      </c>
      <c r="L545" s="52">
        <f t="shared" si="31"/>
        <v>0.2310102611456557</v>
      </c>
      <c r="M545" s="98">
        <v>0.40300000000000002</v>
      </c>
      <c r="N545" s="231">
        <v>335.92777777777775</v>
      </c>
      <c r="O545" s="231">
        <v>229.34</v>
      </c>
      <c r="P545" s="231">
        <v>44.17</v>
      </c>
      <c r="Q545" s="128">
        <v>-4.8616000000000001</v>
      </c>
      <c r="R545" s="135">
        <v>1010.6</v>
      </c>
      <c r="S545" s="138">
        <v>7.7999999999999996E-3</v>
      </c>
      <c r="T545" s="24">
        <v>-7.3675000000000002E-6</v>
      </c>
      <c r="U545" s="149">
        <v>0.2485</v>
      </c>
      <c r="V545" s="150">
        <v>0.25929999999999997</v>
      </c>
      <c r="W545" s="151">
        <v>0.28570000000000001</v>
      </c>
      <c r="X545" s="166">
        <v>6.2114654347726397</v>
      </c>
      <c r="Y545" s="172">
        <v>-2403.40824021143</v>
      </c>
      <c r="Z545" s="179">
        <v>0.76116856989135695</v>
      </c>
      <c r="AA545" s="76">
        <v>-1.50293852011442E-9</v>
      </c>
      <c r="AB545" s="188">
        <v>-1.2852734587629099E-6</v>
      </c>
      <c r="AC545" s="195">
        <v>212.29599999999999</v>
      </c>
      <c r="AD545" s="27">
        <v>0.91881000000000002</v>
      </c>
      <c r="AE545" s="28">
        <v>-2.3511000000000001E-3</v>
      </c>
      <c r="AF545" s="57">
        <v>2.9525999999999999E-6</v>
      </c>
      <c r="AG545" s="197">
        <v>0.15490000000000001</v>
      </c>
      <c r="AH545" s="29">
        <v>-5.3715999999999999E-5</v>
      </c>
      <c r="AI545" s="30">
        <v>-1.9831999999999999E-7</v>
      </c>
      <c r="AJ545" s="202">
        <v>67.137</v>
      </c>
      <c r="AK545" s="203">
        <v>0.38</v>
      </c>
      <c r="AL545" s="206">
        <v>51.039000000000001</v>
      </c>
      <c r="AM545" s="208">
        <v>1.2222</v>
      </c>
      <c r="AN545" s="240">
        <v>23.084165354811802</v>
      </c>
      <c r="AO545" s="70"/>
      <c r="AP545" s="70"/>
      <c r="AQ545" s="70"/>
      <c r="AR545" s="70"/>
      <c r="AS545" s="70"/>
      <c r="AT545" s="70"/>
      <c r="AU545" s="70"/>
      <c r="AV545" s="70"/>
      <c r="AW545" s="70"/>
      <c r="AX545" s="70"/>
      <c r="AY545" s="70"/>
      <c r="AZ545" s="70"/>
      <c r="BA545" s="70"/>
      <c r="BB545" s="70"/>
      <c r="BC545" s="70"/>
      <c r="BD545" s="70"/>
      <c r="BE545" s="70"/>
      <c r="BF545" s="70"/>
    </row>
    <row r="546" spans="1:58" x14ac:dyDescent="0.2">
      <c r="A546" s="67" t="s">
        <v>790</v>
      </c>
      <c r="B546" s="50" t="s">
        <v>271</v>
      </c>
      <c r="C546" s="50" t="s">
        <v>805</v>
      </c>
      <c r="D546" s="50">
        <v>12</v>
      </c>
      <c r="E546" s="115">
        <v>10.334166713749999</v>
      </c>
      <c r="F546" s="225">
        <f t="shared" si="32"/>
        <v>0.57322244134357481</v>
      </c>
      <c r="G546" s="95">
        <v>170.33799999999999</v>
      </c>
      <c r="H546" s="89">
        <v>643.65</v>
      </c>
      <c r="I546" s="89">
        <v>18.34</v>
      </c>
      <c r="J546" s="62">
        <v>6.845E-4</v>
      </c>
      <c r="K546" s="104">
        <f t="shared" si="30"/>
        <v>249.03216374269002</v>
      </c>
      <c r="L546" s="52">
        <f t="shared" si="31"/>
        <v>0.23442052772873528</v>
      </c>
      <c r="M546" s="98">
        <v>0.432</v>
      </c>
      <c r="N546" s="231">
        <v>332.03888888888889</v>
      </c>
      <c r="O546" s="231">
        <v>196.92</v>
      </c>
      <c r="P546" s="231">
        <v>44.11</v>
      </c>
      <c r="Q546" s="128">
        <v>-4.9922000000000004</v>
      </c>
      <c r="R546" s="135">
        <v>1011.5</v>
      </c>
      <c r="S546" s="138">
        <v>8.3000000000000001E-3</v>
      </c>
      <c r="T546" s="24">
        <v>-7.9907999999999998E-6</v>
      </c>
      <c r="U546" s="149">
        <v>0.24890000000000001</v>
      </c>
      <c r="V546" s="150">
        <v>0.2661</v>
      </c>
      <c r="W546" s="151">
        <v>0.28570000000000001</v>
      </c>
      <c r="X546" s="166">
        <v>5.1024064110653997</v>
      </c>
      <c r="Y546" s="172">
        <v>-2359.5566744735802</v>
      </c>
      <c r="Z546" s="179">
        <v>1.1882151977076301</v>
      </c>
      <c r="AA546" s="76">
        <v>-1.0661300236541401E-9</v>
      </c>
      <c r="AB546" s="188">
        <v>-1.5354864696984499E-6</v>
      </c>
      <c r="AC546" s="195">
        <v>224.84299999999999</v>
      </c>
      <c r="AD546" s="27">
        <v>0.86072000000000004</v>
      </c>
      <c r="AE546" s="28">
        <v>-2.2693000000000001E-3</v>
      </c>
      <c r="AF546" s="57">
        <v>2.9772000000000001E-6</v>
      </c>
      <c r="AG546" s="197">
        <v>0.15820000000000001</v>
      </c>
      <c r="AH546" s="29">
        <v>-6.3423000000000006E-5</v>
      </c>
      <c r="AI546" s="30">
        <v>-1.9957999999999999E-7</v>
      </c>
      <c r="AJ546" s="202">
        <v>66.605999999999995</v>
      </c>
      <c r="AK546" s="203">
        <v>0.38</v>
      </c>
      <c r="AL546" s="206">
        <v>51.164000000000001</v>
      </c>
      <c r="AM546" s="208">
        <v>1.2222</v>
      </c>
      <c r="AN546" s="240">
        <v>24.7389844964706</v>
      </c>
      <c r="AO546" s="70"/>
      <c r="AP546" s="70"/>
      <c r="AQ546" s="70"/>
      <c r="AR546" s="70"/>
      <c r="AS546" s="70"/>
      <c r="AT546" s="70"/>
      <c r="AU546" s="70"/>
      <c r="AV546" s="70"/>
      <c r="AW546" s="70"/>
      <c r="AX546" s="70"/>
      <c r="AY546" s="70"/>
      <c r="AZ546" s="70"/>
      <c r="BA546" s="70"/>
      <c r="BB546" s="70"/>
      <c r="BC546" s="70"/>
      <c r="BD546" s="70"/>
      <c r="BE546" s="70"/>
      <c r="BF546" s="70"/>
    </row>
    <row r="547" spans="1:58" x14ac:dyDescent="0.2">
      <c r="A547" s="67" t="s">
        <v>791</v>
      </c>
      <c r="B547" s="50" t="s">
        <v>271</v>
      </c>
      <c r="C547" s="50" t="s">
        <v>806</v>
      </c>
      <c r="D547" s="50">
        <v>12</v>
      </c>
      <c r="E547" s="115">
        <v>11.571321656249999</v>
      </c>
      <c r="F547" s="225">
        <f t="shared" si="32"/>
        <v>0.6510067184262277</v>
      </c>
      <c r="G547" s="95">
        <v>170.33799999999999</v>
      </c>
      <c r="H547" s="89">
        <v>644.79999999999995</v>
      </c>
      <c r="I547" s="89">
        <v>18.39</v>
      </c>
      <c r="J547" s="62">
        <v>6.8550000000000002E-4</v>
      </c>
      <c r="K547" s="104">
        <f t="shared" ref="K547:K587" si="33">1/LEFT(J547,8)*G547/1000</f>
        <v>248.66861313868614</v>
      </c>
      <c r="L547" s="52">
        <f t="shared" ref="L547:L587" si="34">LEFT(I547,5)*100000/(K547*8.314/(G547/1000)*H547)</f>
        <v>0.23498343700810193</v>
      </c>
      <c r="M547" s="98">
        <v>0.40300000000000002</v>
      </c>
      <c r="N547" s="231">
        <v>330.92777777777775</v>
      </c>
      <c r="O547" s="231">
        <v>229.34</v>
      </c>
      <c r="P547" s="231">
        <v>44.18</v>
      </c>
      <c r="Q547" s="128">
        <v>-4.7081</v>
      </c>
      <c r="R547" s="135">
        <v>972.82</v>
      </c>
      <c r="S547" s="138">
        <v>7.6E-3</v>
      </c>
      <c r="T547" s="24">
        <v>-7.3825E-6</v>
      </c>
      <c r="U547" s="149">
        <v>0.2485</v>
      </c>
      <c r="V547" s="150">
        <v>0.26379999999999998</v>
      </c>
      <c r="W547" s="151">
        <v>0.28570000000000001</v>
      </c>
      <c r="X547" s="166">
        <v>21.637259320796201</v>
      </c>
      <c r="Y547" s="172">
        <v>-3178.1191719106901</v>
      </c>
      <c r="Z547" s="179">
        <v>-4.4689522806193303</v>
      </c>
      <c r="AA547" s="76">
        <v>-2.2659717357507099E-10</v>
      </c>
      <c r="AB547" s="188">
        <v>-1.84337993656628E-8</v>
      </c>
      <c r="AC547" s="195">
        <v>209.16200000000001</v>
      </c>
      <c r="AD547" s="27">
        <v>0.94294</v>
      </c>
      <c r="AE547" s="28">
        <v>-2.4440999999999998E-3</v>
      </c>
      <c r="AF547" s="57">
        <v>3.0861E-6</v>
      </c>
      <c r="AG547" s="197">
        <v>0.15459999999999999</v>
      </c>
      <c r="AH547" s="29">
        <v>-5.3937000000000002E-5</v>
      </c>
      <c r="AI547" s="30">
        <v>-2.0557000000000001E-7</v>
      </c>
      <c r="AJ547" s="202">
        <v>65.894000000000005</v>
      </c>
      <c r="AK547" s="203">
        <v>0.38</v>
      </c>
      <c r="AL547" s="206">
        <v>50.734999999999999</v>
      </c>
      <c r="AM547" s="208">
        <v>1.2222</v>
      </c>
      <c r="AN547" s="240">
        <v>20.785879513235301</v>
      </c>
      <c r="AO547" s="70"/>
      <c r="AP547" s="70"/>
      <c r="AQ547" s="70"/>
      <c r="AR547" s="70"/>
      <c r="AS547" s="70"/>
      <c r="AT547" s="70"/>
      <c r="AU547" s="70"/>
      <c r="AV547" s="70"/>
      <c r="AW547" s="70"/>
      <c r="AX547" s="70"/>
      <c r="AY547" s="70"/>
      <c r="AZ547" s="70"/>
      <c r="BA547" s="70"/>
      <c r="BB547" s="70"/>
      <c r="BC547" s="70"/>
      <c r="BD547" s="70"/>
      <c r="BE547" s="70"/>
      <c r="BF547" s="70"/>
    </row>
    <row r="548" spans="1:58" x14ac:dyDescent="0.2">
      <c r="A548" s="67" t="s">
        <v>792</v>
      </c>
      <c r="B548" s="50" t="s">
        <v>271</v>
      </c>
      <c r="C548" s="50" t="s">
        <v>807</v>
      </c>
      <c r="D548" s="50">
        <v>12</v>
      </c>
      <c r="E548" s="115">
        <v>9.8290114249999991</v>
      </c>
      <c r="F548" s="225">
        <f t="shared" si="32"/>
        <v>0.54146155384269701</v>
      </c>
      <c r="G548" s="95">
        <v>170.33799999999999</v>
      </c>
      <c r="H548" s="89">
        <v>634</v>
      </c>
      <c r="I548" s="89">
        <v>18.34</v>
      </c>
      <c r="J548" s="62">
        <v>6.845E-4</v>
      </c>
      <c r="K548" s="104">
        <f t="shared" si="33"/>
        <v>249.03216374269002</v>
      </c>
      <c r="L548" s="52">
        <f t="shared" si="34"/>
        <v>0.23798860042996917</v>
      </c>
      <c r="M548" s="98">
        <v>0.432</v>
      </c>
      <c r="N548" s="231">
        <v>327.59444444444443</v>
      </c>
      <c r="O548" s="231">
        <v>196.92</v>
      </c>
      <c r="P548" s="231">
        <v>44.15</v>
      </c>
      <c r="Q548" s="128">
        <v>-4.8373999999999997</v>
      </c>
      <c r="R548" s="135">
        <v>975.44</v>
      </c>
      <c r="S548" s="138">
        <v>8.0999999999999996E-3</v>
      </c>
      <c r="T548" s="24">
        <v>-7.9890999999999995E-6</v>
      </c>
      <c r="U548" s="149">
        <v>0.24890000000000001</v>
      </c>
      <c r="V548" s="150">
        <v>0.26550000000000001</v>
      </c>
      <c r="W548" s="151">
        <v>0.28570000000000001</v>
      </c>
      <c r="X548" s="166">
        <v>9.8570600462135598</v>
      </c>
      <c r="Y548" s="172">
        <v>-2540.2906167593901</v>
      </c>
      <c r="Z548" s="179">
        <v>-0.46607411064027199</v>
      </c>
      <c r="AA548" s="76">
        <v>-5.7560872692088404E-10</v>
      </c>
      <c r="AB548" s="188">
        <v>-1.0024441213713699E-6</v>
      </c>
      <c r="AC548" s="195">
        <v>220.09899999999999</v>
      </c>
      <c r="AD548" s="27">
        <v>0.89641999999999999</v>
      </c>
      <c r="AE548" s="28">
        <v>-2.3966E-3</v>
      </c>
      <c r="AF548" s="57">
        <v>3.1578000000000001E-6</v>
      </c>
      <c r="AG548" s="197">
        <v>0.15809999999999999</v>
      </c>
      <c r="AH548" s="29">
        <v>-6.3947000000000003E-5</v>
      </c>
      <c r="AI548" s="30">
        <v>-2.0583000000000001E-7</v>
      </c>
      <c r="AJ548" s="202">
        <v>65.513999999999996</v>
      </c>
      <c r="AK548" s="203">
        <v>0.38</v>
      </c>
      <c r="AL548" s="206">
        <v>50.893999999999998</v>
      </c>
      <c r="AM548" s="208">
        <v>1.2222</v>
      </c>
      <c r="AN548" s="240">
        <v>23.596064945531499</v>
      </c>
      <c r="AO548" s="70"/>
      <c r="AP548" s="70"/>
      <c r="AQ548" s="70"/>
      <c r="AR548" s="70"/>
      <c r="AS548" s="70"/>
      <c r="AT548" s="70"/>
      <c r="AU548" s="70"/>
      <c r="AV548" s="70"/>
      <c r="AW548" s="70"/>
      <c r="AX548" s="70"/>
      <c r="AY548" s="70"/>
      <c r="AZ548" s="70"/>
      <c r="BA548" s="70"/>
      <c r="BB548" s="70"/>
      <c r="BC548" s="70"/>
      <c r="BD548" s="70"/>
      <c r="BE548" s="70"/>
      <c r="BF548" s="70"/>
    </row>
    <row r="549" spans="1:58" x14ac:dyDescent="0.2">
      <c r="A549" s="67" t="s">
        <v>793</v>
      </c>
      <c r="B549" s="50" t="s">
        <v>271</v>
      </c>
      <c r="C549" s="50" t="s">
        <v>808</v>
      </c>
      <c r="D549" s="50">
        <v>12</v>
      </c>
      <c r="E549" s="115">
        <v>7.3894938787499997</v>
      </c>
      <c r="F549" s="225">
        <f t="shared" si="32"/>
        <v>0.3880805162322819</v>
      </c>
      <c r="G549" s="95">
        <v>170.33799999999999</v>
      </c>
      <c r="H549" s="89">
        <v>643.97</v>
      </c>
      <c r="I549" s="89">
        <v>18.29</v>
      </c>
      <c r="J549" s="62">
        <v>6.8349999999999997E-4</v>
      </c>
      <c r="K549" s="104">
        <f t="shared" si="33"/>
        <v>249.39677891654466</v>
      </c>
      <c r="L549" s="52">
        <f t="shared" si="34"/>
        <v>0.23332364543822007</v>
      </c>
      <c r="M549" s="98">
        <v>0.46200000000000002</v>
      </c>
      <c r="N549" s="231">
        <v>334.26111111111106</v>
      </c>
      <c r="O549" s="231">
        <v>164.5</v>
      </c>
      <c r="P549" s="231">
        <v>44.21</v>
      </c>
      <c r="Q549" s="128">
        <v>-5.2964000000000002</v>
      </c>
      <c r="R549" s="135">
        <v>1055.2</v>
      </c>
      <c r="S549" s="138">
        <v>8.9999999999999993E-3</v>
      </c>
      <c r="T549" s="24">
        <v>-8.5938000000000006E-6</v>
      </c>
      <c r="U549" s="149">
        <v>0.2492</v>
      </c>
      <c r="V549" s="150">
        <v>0.25950000000000001</v>
      </c>
      <c r="W549" s="151">
        <v>0.28570000000000001</v>
      </c>
      <c r="X549" s="166">
        <v>22.204488066481101</v>
      </c>
      <c r="Y549" s="172">
        <v>-3348.7828963780398</v>
      </c>
      <c r="Z549" s="179">
        <v>-4.5480832510833498</v>
      </c>
      <c r="AA549" s="76">
        <v>5.84035220525023E-10</v>
      </c>
      <c r="AB549" s="188">
        <v>-2.2172874212950999E-7</v>
      </c>
      <c r="AC549" s="195">
        <v>236.51900000000001</v>
      </c>
      <c r="AD549" s="27">
        <v>0.80923</v>
      </c>
      <c r="AE549" s="28">
        <v>-2.1824000000000001E-3</v>
      </c>
      <c r="AF549" s="57">
        <v>2.9728999999999999E-6</v>
      </c>
      <c r="AG549" s="197">
        <v>0.16170000000000001</v>
      </c>
      <c r="AH549" s="29">
        <v>-7.2148000000000001E-5</v>
      </c>
      <c r="AI549" s="30">
        <v>-1.9334999999999999E-7</v>
      </c>
      <c r="AJ549" s="202">
        <v>67.477999999999994</v>
      </c>
      <c r="AK549" s="203">
        <v>0.38</v>
      </c>
      <c r="AL549" s="206">
        <v>51.643000000000001</v>
      </c>
      <c r="AM549" s="208">
        <v>1.2222</v>
      </c>
      <c r="AN549" s="240">
        <v>25.5478173139803</v>
      </c>
      <c r="AO549" s="70"/>
      <c r="AP549" s="70"/>
      <c r="AQ549" s="70"/>
      <c r="AR549" s="70"/>
      <c r="AS549" s="70"/>
      <c r="AT549" s="70"/>
      <c r="AU549" s="70"/>
      <c r="AV549" s="70"/>
      <c r="AW549" s="70"/>
      <c r="AX549" s="70"/>
      <c r="AY549" s="70"/>
      <c r="AZ549" s="70"/>
      <c r="BA549" s="70"/>
      <c r="BB549" s="70"/>
      <c r="BC549" s="70"/>
      <c r="BD549" s="70"/>
      <c r="BE549" s="70"/>
      <c r="BF549" s="70"/>
    </row>
    <row r="550" spans="1:58" x14ac:dyDescent="0.2">
      <c r="A550" s="67" t="s">
        <v>794</v>
      </c>
      <c r="B550" s="50" t="s">
        <v>271</v>
      </c>
      <c r="C550" s="50" t="s">
        <v>809</v>
      </c>
      <c r="D550" s="50">
        <v>12</v>
      </c>
      <c r="E550" s="115">
        <v>10.515468224999999</v>
      </c>
      <c r="F550" s="225">
        <f t="shared" si="32"/>
        <v>0.58462150422738468</v>
      </c>
      <c r="G550" s="95">
        <v>170.33799999999999</v>
      </c>
      <c r="H550" s="89">
        <v>639.52</v>
      </c>
      <c r="I550" s="89">
        <v>18.34</v>
      </c>
      <c r="J550" s="62">
        <v>6.845E-4</v>
      </c>
      <c r="K550" s="104">
        <f t="shared" si="33"/>
        <v>249.03216374269002</v>
      </c>
      <c r="L550" s="52">
        <f t="shared" si="34"/>
        <v>0.23593440810701846</v>
      </c>
      <c r="M550" s="98">
        <v>0.432</v>
      </c>
      <c r="N550" s="231">
        <v>330.37222222222221</v>
      </c>
      <c r="O550" s="231">
        <v>196.92</v>
      </c>
      <c r="P550" s="231">
        <v>44.09</v>
      </c>
      <c r="Q550" s="128">
        <v>-4.93</v>
      </c>
      <c r="R550" s="135">
        <v>996.64</v>
      </c>
      <c r="S550" s="138">
        <v>8.2000000000000007E-3</v>
      </c>
      <c r="T550" s="24">
        <v>-7.9963E-6</v>
      </c>
      <c r="U550" s="149">
        <v>0.24890000000000001</v>
      </c>
      <c r="V550" s="150">
        <v>0.26829999999999998</v>
      </c>
      <c r="W550" s="151">
        <v>0.28570000000000001</v>
      </c>
      <c r="X550" s="166">
        <v>9.4202590772144799</v>
      </c>
      <c r="Y550" s="172">
        <v>-2597.02821468002</v>
      </c>
      <c r="Z550" s="179">
        <v>-0.25086770267193398</v>
      </c>
      <c r="AA550" s="76">
        <v>-5.8463534419370301E-10</v>
      </c>
      <c r="AB550" s="188">
        <v>-1.26385438669E-6</v>
      </c>
      <c r="AC550" s="195">
        <v>223.96799999999999</v>
      </c>
      <c r="AD550" s="27">
        <v>0.86728000000000005</v>
      </c>
      <c r="AE550" s="28">
        <v>-2.2975000000000001E-3</v>
      </c>
      <c r="AF550" s="57">
        <v>3.0209000000000002E-6</v>
      </c>
      <c r="AG550" s="197">
        <v>0.15820000000000001</v>
      </c>
      <c r="AH550" s="29">
        <v>-6.3647999999999998E-5</v>
      </c>
      <c r="AI550" s="30">
        <v>-2.0221999999999999E-7</v>
      </c>
      <c r="AJ550" s="202">
        <v>66.138000000000005</v>
      </c>
      <c r="AK550" s="203">
        <v>0.38</v>
      </c>
      <c r="AL550" s="206">
        <v>51.048000000000002</v>
      </c>
      <c r="AM550" s="208">
        <v>1.2222</v>
      </c>
      <c r="AN550" s="240">
        <v>28.169874830962399</v>
      </c>
      <c r="AO550" s="70"/>
      <c r="AP550" s="70"/>
      <c r="AQ550" s="70"/>
      <c r="AR550" s="70"/>
      <c r="AS550" s="70"/>
      <c r="AT550" s="70"/>
      <c r="AU550" s="70"/>
      <c r="AV550" s="70"/>
      <c r="AW550" s="70"/>
      <c r="AX550" s="70"/>
      <c r="AY550" s="70"/>
      <c r="AZ550" s="70"/>
      <c r="BA550" s="70"/>
      <c r="BB550" s="70"/>
      <c r="BC550" s="70"/>
      <c r="BD550" s="70"/>
      <c r="BE550" s="70"/>
      <c r="BF550" s="70"/>
    </row>
    <row r="551" spans="1:58" x14ac:dyDescent="0.2">
      <c r="A551" s="67" t="s">
        <v>795</v>
      </c>
      <c r="B551" s="50" t="s">
        <v>271</v>
      </c>
      <c r="C551" s="50" t="s">
        <v>810</v>
      </c>
      <c r="D551" s="50">
        <v>12</v>
      </c>
      <c r="E551" s="115">
        <v>9.2500101650000008</v>
      </c>
      <c r="F551" s="225">
        <f t="shared" si="32"/>
        <v>0.50505771072500683</v>
      </c>
      <c r="G551" s="95">
        <v>170.33799999999999</v>
      </c>
      <c r="H551" s="89">
        <v>639.52</v>
      </c>
      <c r="I551" s="89">
        <v>18.34</v>
      </c>
      <c r="J551" s="62">
        <v>6.845E-4</v>
      </c>
      <c r="K551" s="104">
        <f t="shared" si="33"/>
        <v>249.03216374269002</v>
      </c>
      <c r="L551" s="52">
        <f t="shared" si="34"/>
        <v>0.23593440810701846</v>
      </c>
      <c r="M551" s="98">
        <v>0.432</v>
      </c>
      <c r="N551" s="231">
        <v>330.37222222222221</v>
      </c>
      <c r="O551" s="231">
        <v>196.92</v>
      </c>
      <c r="P551" s="231">
        <v>44.2</v>
      </c>
      <c r="Q551" s="128">
        <v>-4.93</v>
      </c>
      <c r="R551" s="135">
        <v>996.64</v>
      </c>
      <c r="S551" s="138">
        <v>8.2000000000000007E-3</v>
      </c>
      <c r="T551" s="24">
        <v>-7.9963E-6</v>
      </c>
      <c r="U551" s="149">
        <v>0.24890000000000001</v>
      </c>
      <c r="V551" s="150">
        <v>0.26100000000000001</v>
      </c>
      <c r="W551" s="151">
        <v>0.28570000000000001</v>
      </c>
      <c r="X551" s="166">
        <v>14.6077054489233</v>
      </c>
      <c r="Y551" s="172">
        <v>-2812.5986223339801</v>
      </c>
      <c r="Z551" s="179">
        <v>-2.0774871591325801</v>
      </c>
      <c r="AA551" s="76">
        <v>-2.2359172156534001E-10</v>
      </c>
      <c r="AB551" s="188">
        <v>-5.9109769700775295E-7</v>
      </c>
      <c r="AC551" s="195">
        <v>220.518</v>
      </c>
      <c r="AD551" s="27">
        <v>0.89312000000000002</v>
      </c>
      <c r="AE551" s="28">
        <v>-2.3746000000000001E-3</v>
      </c>
      <c r="AF551" s="57">
        <v>3.1188000000000001E-6</v>
      </c>
      <c r="AG551" s="197">
        <v>0.15820000000000001</v>
      </c>
      <c r="AH551" s="29">
        <v>-6.3647999999999998E-5</v>
      </c>
      <c r="AI551" s="30">
        <v>-2.0221999999999999E-7</v>
      </c>
      <c r="AJ551" s="202">
        <v>66.138000000000005</v>
      </c>
      <c r="AK551" s="203">
        <v>0.38</v>
      </c>
      <c r="AL551" s="206">
        <v>51.048000000000002</v>
      </c>
      <c r="AM551" s="208">
        <v>1.2222</v>
      </c>
      <c r="AN551" s="240">
        <v>19.8828151513517</v>
      </c>
      <c r="AO551" s="70"/>
      <c r="AP551" s="70"/>
      <c r="AQ551" s="70"/>
      <c r="AR551" s="70"/>
      <c r="AS551" s="70"/>
      <c r="AT551" s="70"/>
      <c r="AU551" s="70"/>
      <c r="AV551" s="70"/>
      <c r="AW551" s="70"/>
      <c r="AX551" s="70"/>
      <c r="AY551" s="70"/>
      <c r="AZ551" s="70"/>
      <c r="BA551" s="70"/>
      <c r="BB551" s="70"/>
      <c r="BC551" s="70"/>
      <c r="BD551" s="70"/>
      <c r="BE551" s="70"/>
      <c r="BF551" s="70"/>
    </row>
    <row r="552" spans="1:58" x14ac:dyDescent="0.2">
      <c r="A552" s="67" t="s">
        <v>796</v>
      </c>
      <c r="B552" s="50" t="s">
        <v>271</v>
      </c>
      <c r="C552" s="50" t="s">
        <v>811</v>
      </c>
      <c r="D552" s="50">
        <v>12</v>
      </c>
      <c r="E552" s="115">
        <v>8.3721163500000007</v>
      </c>
      <c r="F552" s="225">
        <f t="shared" si="32"/>
        <v>0.44986144273199652</v>
      </c>
      <c r="G552" s="95">
        <v>170.33799999999999</v>
      </c>
      <c r="H552" s="89">
        <v>642.6</v>
      </c>
      <c r="I552" s="89">
        <v>18.29</v>
      </c>
      <c r="J552" s="62">
        <v>6.8349999999999997E-4</v>
      </c>
      <c r="K552" s="104">
        <f t="shared" si="33"/>
        <v>249.39677891654466</v>
      </c>
      <c r="L552" s="52">
        <f t="shared" si="34"/>
        <v>0.23382108302653376</v>
      </c>
      <c r="M552" s="98">
        <v>0.46200000000000002</v>
      </c>
      <c r="N552" s="231">
        <v>333.70555555555552</v>
      </c>
      <c r="O552" s="231">
        <v>164.5</v>
      </c>
      <c r="P552" s="231">
        <v>44.14</v>
      </c>
      <c r="Q552" s="128">
        <v>-5.2788000000000004</v>
      </c>
      <c r="R552" s="135">
        <v>1050.5999999999999</v>
      </c>
      <c r="S552" s="138">
        <v>8.9999999999999993E-3</v>
      </c>
      <c r="T552" s="24">
        <v>-8.6023999999999992E-6</v>
      </c>
      <c r="U552" s="149">
        <v>0.2492</v>
      </c>
      <c r="V552" s="150">
        <v>0.26419999999999999</v>
      </c>
      <c r="W552" s="151">
        <v>0.28570000000000001</v>
      </c>
      <c r="X552" s="166">
        <v>18.943111442479001</v>
      </c>
      <c r="Y552" s="172">
        <v>-3190.7520232445099</v>
      </c>
      <c r="Z552" s="179">
        <v>-3.41309762073231</v>
      </c>
      <c r="AA552" s="76">
        <v>-4.2553280461701301E-10</v>
      </c>
      <c r="AB552" s="188">
        <v>-6.2008642146407895E-7</v>
      </c>
      <c r="AC552" s="195">
        <v>237.94</v>
      </c>
      <c r="AD552" s="27">
        <v>0.79832000000000003</v>
      </c>
      <c r="AE552" s="28">
        <v>-2.1516999999999999E-3</v>
      </c>
      <c r="AF552" s="57">
        <v>2.9351999999999999E-6</v>
      </c>
      <c r="AG552" s="197">
        <v>0.16170000000000001</v>
      </c>
      <c r="AH552" s="29">
        <v>-7.2266000000000002E-5</v>
      </c>
      <c r="AI552" s="30">
        <v>-1.9417E-7</v>
      </c>
      <c r="AJ552" s="202">
        <v>67.320999999999998</v>
      </c>
      <c r="AK552" s="203">
        <v>0.38</v>
      </c>
      <c r="AL552" s="206">
        <v>51.604999999999997</v>
      </c>
      <c r="AM552" s="208">
        <v>1.2222</v>
      </c>
      <c r="AN552" s="240">
        <v>29.363679744466001</v>
      </c>
      <c r="AO552" s="70"/>
      <c r="AP552" s="70"/>
      <c r="AQ552" s="70"/>
      <c r="AR552" s="70"/>
      <c r="AS552" s="70"/>
      <c r="AT552" s="70"/>
      <c r="AU552" s="70"/>
      <c r="AV552" s="70"/>
      <c r="AW552" s="70"/>
      <c r="AX552" s="70"/>
      <c r="AY552" s="70"/>
      <c r="AZ552" s="70"/>
      <c r="BA552" s="70"/>
      <c r="BB552" s="70"/>
      <c r="BC552" s="70"/>
      <c r="BD552" s="70"/>
      <c r="BE552" s="70"/>
      <c r="BF552" s="70"/>
    </row>
    <row r="553" spans="1:58" x14ac:dyDescent="0.2">
      <c r="A553" s="67" t="s">
        <v>797</v>
      </c>
      <c r="B553" s="50" t="s">
        <v>271</v>
      </c>
      <c r="C553" s="50" t="s">
        <v>812</v>
      </c>
      <c r="D553" s="50">
        <v>12</v>
      </c>
      <c r="E553" s="115">
        <v>9.4338396687500001</v>
      </c>
      <c r="F553" s="225">
        <f t="shared" si="32"/>
        <v>0.51661571737756196</v>
      </c>
      <c r="G553" s="95">
        <v>170.33799999999999</v>
      </c>
      <c r="H553" s="89">
        <v>642.27</v>
      </c>
      <c r="I553" s="89">
        <v>18.34</v>
      </c>
      <c r="J553" s="62">
        <v>6.845E-4</v>
      </c>
      <c r="K553" s="104">
        <f t="shared" si="33"/>
        <v>249.03216374269002</v>
      </c>
      <c r="L553" s="52">
        <f t="shared" si="34"/>
        <v>0.23492421049184994</v>
      </c>
      <c r="M553" s="98">
        <v>0.432</v>
      </c>
      <c r="N553" s="231">
        <v>331.48333333333329</v>
      </c>
      <c r="O553" s="231">
        <v>196.92</v>
      </c>
      <c r="P553" s="231">
        <v>44.12</v>
      </c>
      <c r="Q553" s="128">
        <v>-4.9721000000000002</v>
      </c>
      <c r="R553" s="135">
        <v>1006.7</v>
      </c>
      <c r="S553" s="138">
        <v>8.3000000000000001E-3</v>
      </c>
      <c r="T553" s="24">
        <v>-7.9935999999999992E-6</v>
      </c>
      <c r="U553" s="149">
        <v>0.24890000000000001</v>
      </c>
      <c r="V553" s="150">
        <v>0.2636</v>
      </c>
      <c r="W553" s="151">
        <v>0.28570000000000001</v>
      </c>
      <c r="X553" s="166">
        <v>24.524715065694199</v>
      </c>
      <c r="Y553" s="172">
        <v>-3407.00562342171</v>
      </c>
      <c r="Z553" s="179">
        <v>-5.3705790786977099</v>
      </c>
      <c r="AA553" s="76">
        <v>-1.6590411432712101E-10</v>
      </c>
      <c r="AB553" s="188">
        <v>1.37750263841957E-8</v>
      </c>
      <c r="AC553" s="195">
        <v>223.02</v>
      </c>
      <c r="AD553" s="27">
        <v>0.87433000000000005</v>
      </c>
      <c r="AE553" s="28">
        <v>-2.3127E-3</v>
      </c>
      <c r="AF553" s="57">
        <v>3.0348000000000001E-6</v>
      </c>
      <c r="AG553" s="197">
        <v>0.15820000000000001</v>
      </c>
      <c r="AH553" s="29">
        <v>-6.3497999999999994E-5</v>
      </c>
      <c r="AI553" s="30">
        <v>-2.0045E-7</v>
      </c>
      <c r="AJ553" s="202">
        <v>66.45</v>
      </c>
      <c r="AK553" s="203">
        <v>0.38</v>
      </c>
      <c r="AL553" s="206">
        <v>51.125</v>
      </c>
      <c r="AM553" s="208">
        <v>1.2222</v>
      </c>
      <c r="AN553" s="240">
        <v>23.2519977614051</v>
      </c>
      <c r="AO553" s="70"/>
      <c r="AP553" s="70"/>
      <c r="AQ553" s="70"/>
      <c r="AR553" s="70"/>
      <c r="AS553" s="70"/>
      <c r="AT553" s="70"/>
      <c r="AU553" s="70"/>
      <c r="AV553" s="70"/>
      <c r="AW553" s="70"/>
      <c r="AX553" s="70"/>
      <c r="AY553" s="70"/>
      <c r="AZ553" s="70"/>
      <c r="BA553" s="70"/>
      <c r="BB553" s="70"/>
      <c r="BC553" s="70"/>
      <c r="BD553" s="70"/>
      <c r="BE553" s="70"/>
      <c r="BF553" s="70"/>
    </row>
    <row r="554" spans="1:58" x14ac:dyDescent="0.2">
      <c r="A554" s="67" t="s">
        <v>798</v>
      </c>
      <c r="B554" s="50" t="s">
        <v>271</v>
      </c>
      <c r="C554" s="50" t="s">
        <v>813</v>
      </c>
      <c r="D554" s="50">
        <v>12</v>
      </c>
      <c r="E554" s="115">
        <v>7.6931290237500001</v>
      </c>
      <c r="F554" s="225">
        <f t="shared" si="32"/>
        <v>0.40717112440055631</v>
      </c>
      <c r="G554" s="95">
        <v>170.33799999999999</v>
      </c>
      <c r="H554" s="89">
        <v>641.23</v>
      </c>
      <c r="I554" s="89">
        <v>18.29</v>
      </c>
      <c r="J554" s="62">
        <v>6.8349999999999997E-4</v>
      </c>
      <c r="K554" s="104">
        <f t="shared" si="33"/>
        <v>249.39677891654466</v>
      </c>
      <c r="L554" s="52">
        <f t="shared" si="34"/>
        <v>0.23432064618444332</v>
      </c>
      <c r="M554" s="98">
        <v>0.46200000000000002</v>
      </c>
      <c r="N554" s="231">
        <v>332.59444444444443</v>
      </c>
      <c r="O554" s="231">
        <v>164.5</v>
      </c>
      <c r="P554" s="231">
        <v>44.17</v>
      </c>
      <c r="Q554" s="128">
        <v>-5.2606000000000002</v>
      </c>
      <c r="R554" s="135">
        <v>1046</v>
      </c>
      <c r="S554" s="138">
        <v>8.9999999999999993E-3</v>
      </c>
      <c r="T554" s="24">
        <v>-8.6101999999999993E-6</v>
      </c>
      <c r="U554" s="149">
        <v>0.2492</v>
      </c>
      <c r="V554" s="150">
        <v>0.26169999999999999</v>
      </c>
      <c r="W554" s="151">
        <v>0.28570000000000001</v>
      </c>
      <c r="X554" s="166">
        <v>25.509654568488902</v>
      </c>
      <c r="Y554" s="172">
        <v>-3493.8442038854901</v>
      </c>
      <c r="Z554" s="179">
        <v>-5.6886176857076496</v>
      </c>
      <c r="AA554" s="76">
        <v>-1.67073209235098E-10</v>
      </c>
      <c r="AB554" s="188">
        <v>1.09267123077444E-7</v>
      </c>
      <c r="AC554" s="195">
        <v>236.327</v>
      </c>
      <c r="AD554" s="27">
        <v>0.81040000000000001</v>
      </c>
      <c r="AE554" s="28">
        <v>-2.1914999999999999E-3</v>
      </c>
      <c r="AF554" s="57">
        <v>2.9904000000000002E-6</v>
      </c>
      <c r="AG554" s="197">
        <v>0.16170000000000001</v>
      </c>
      <c r="AH554" s="29">
        <v>-7.2384000000000004E-5</v>
      </c>
      <c r="AI554" s="30">
        <v>-1.9499E-7</v>
      </c>
      <c r="AJ554" s="202">
        <v>67.164000000000001</v>
      </c>
      <c r="AK554" s="203">
        <v>0.38</v>
      </c>
      <c r="AL554" s="206">
        <v>51.566000000000003</v>
      </c>
      <c r="AM554" s="208">
        <v>1.2222</v>
      </c>
      <c r="AN554" s="240">
        <v>28.3760926214132</v>
      </c>
      <c r="AO554" s="70"/>
      <c r="AP554" s="70"/>
      <c r="AQ554" s="70"/>
      <c r="AR554" s="70"/>
      <c r="AS554" s="70"/>
      <c r="AT554" s="70"/>
      <c r="AU554" s="70"/>
      <c r="AV554" s="70"/>
      <c r="AW554" s="70"/>
      <c r="AX554" s="70"/>
      <c r="AY554" s="70"/>
      <c r="AZ554" s="70"/>
      <c r="BA554" s="70"/>
      <c r="BB554" s="70"/>
      <c r="BC554" s="70"/>
      <c r="BD554" s="70"/>
      <c r="BE554" s="70"/>
      <c r="BF554" s="70"/>
    </row>
    <row r="555" spans="1:58" x14ac:dyDescent="0.2">
      <c r="A555" s="11" t="s">
        <v>441</v>
      </c>
      <c r="B555" s="50" t="s">
        <v>271</v>
      </c>
      <c r="C555" s="50" t="s">
        <v>1410</v>
      </c>
      <c r="D555" s="50">
        <v>12</v>
      </c>
      <c r="E555" s="115">
        <v>9.4308359437499991</v>
      </c>
      <c r="F555" s="225">
        <f t="shared" si="32"/>
        <v>0.51642686263540005</v>
      </c>
      <c r="G555" s="95">
        <v>170.33799999999999</v>
      </c>
      <c r="H555" s="88">
        <v>645.03</v>
      </c>
      <c r="I555" s="85">
        <v>18.34</v>
      </c>
      <c r="J555" s="31">
        <v>6.845E-4</v>
      </c>
      <c r="K555" s="104">
        <f t="shared" si="33"/>
        <v>249.03216374269002</v>
      </c>
      <c r="L555" s="52">
        <f t="shared" si="34"/>
        <v>0.23391900015906308</v>
      </c>
      <c r="M555" s="95">
        <v>0.432</v>
      </c>
      <c r="N555" s="229">
        <v>332.59444444444443</v>
      </c>
      <c r="O555" s="229">
        <v>196.92</v>
      </c>
      <c r="P555" s="229">
        <v>44.16</v>
      </c>
      <c r="Q555" s="127">
        <v>-5.0117000000000003</v>
      </c>
      <c r="R555" s="134">
        <v>1016.3</v>
      </c>
      <c r="S555" s="33">
        <v>8.3000000000000001E-3</v>
      </c>
      <c r="T555" s="32">
        <v>-7.9872000000000004E-6</v>
      </c>
      <c r="U555" s="146">
        <v>0.24890000000000001</v>
      </c>
      <c r="V555" s="147">
        <v>0.26429999999999998</v>
      </c>
      <c r="W555" s="148">
        <v>0.28570000000000001</v>
      </c>
      <c r="X555" s="164">
        <v>25.308</v>
      </c>
      <c r="Y555" s="171">
        <v>-3481.2</v>
      </c>
      <c r="Z555" s="178">
        <v>-5.6139000000000001</v>
      </c>
      <c r="AA555" s="34">
        <v>0</v>
      </c>
      <c r="AB555" s="53">
        <v>0</v>
      </c>
      <c r="AC555" s="194">
        <v>224.60900000000001</v>
      </c>
      <c r="AD555" s="33">
        <v>0.86246</v>
      </c>
      <c r="AE555" s="34">
        <v>-2.2715999999999999E-3</v>
      </c>
      <c r="AF555" s="53">
        <v>2.9776000000000001E-6</v>
      </c>
      <c r="AG555" s="129">
        <v>0.1583</v>
      </c>
      <c r="AH555" s="25">
        <v>-6.3348000000000004E-5</v>
      </c>
      <c r="AI555" s="35">
        <v>-1.9871000000000001E-7</v>
      </c>
      <c r="AJ555" s="202">
        <v>66.762</v>
      </c>
      <c r="AK555" s="203">
        <v>0.38</v>
      </c>
      <c r="AL555" s="206">
        <v>51.201999999999998</v>
      </c>
      <c r="AM555" s="208">
        <v>1.2222</v>
      </c>
      <c r="AN555" s="240">
        <v>22.9288269153732</v>
      </c>
      <c r="AO555" s="70"/>
      <c r="AP555" s="70"/>
      <c r="AQ555" s="70"/>
      <c r="AR555" s="70"/>
      <c r="AS555" s="70"/>
      <c r="AT555" s="70"/>
      <c r="AU555" s="70"/>
      <c r="AV555" s="70"/>
      <c r="AW555" s="70"/>
      <c r="AX555" s="70"/>
      <c r="AY555" s="70"/>
      <c r="AZ555" s="70"/>
      <c r="BA555" s="70"/>
      <c r="BB555" s="70"/>
      <c r="BC555" s="70"/>
      <c r="BD555" s="70"/>
      <c r="BE555" s="70"/>
      <c r="BF555" s="70"/>
    </row>
    <row r="556" spans="1:58" x14ac:dyDescent="0.2">
      <c r="A556" s="11" t="s">
        <v>442</v>
      </c>
      <c r="B556" s="50" t="s">
        <v>271</v>
      </c>
      <c r="C556" s="50" t="s">
        <v>1411</v>
      </c>
      <c r="D556" s="50">
        <v>12</v>
      </c>
      <c r="E556" s="115">
        <v>10.4115044475</v>
      </c>
      <c r="F556" s="225">
        <f t="shared" si="32"/>
        <v>0.57808493633454039</v>
      </c>
      <c r="G556" s="95">
        <v>170.33799999999999</v>
      </c>
      <c r="H556" s="88">
        <v>629.87</v>
      </c>
      <c r="I556" s="85">
        <v>18.34</v>
      </c>
      <c r="J556" s="31">
        <v>6.845E-4</v>
      </c>
      <c r="K556" s="104">
        <f t="shared" si="33"/>
        <v>249.03216374269002</v>
      </c>
      <c r="L556" s="52">
        <f t="shared" si="34"/>
        <v>0.2395490699233182</v>
      </c>
      <c r="M556" s="95">
        <v>0.432</v>
      </c>
      <c r="N556" s="229">
        <v>325.92777777777775</v>
      </c>
      <c r="O556" s="229">
        <v>196.92</v>
      </c>
      <c r="P556" s="229">
        <v>44.13</v>
      </c>
      <c r="Q556" s="127">
        <v>-4.7598000000000003</v>
      </c>
      <c r="R556" s="134">
        <v>958.44</v>
      </c>
      <c r="S556" s="33">
        <v>7.9000000000000008E-3</v>
      </c>
      <c r="T556" s="32">
        <v>-7.9711999999999992E-6</v>
      </c>
      <c r="U556" s="146">
        <v>0.24890000000000001</v>
      </c>
      <c r="V556" s="147">
        <v>0.26729999999999998</v>
      </c>
      <c r="W556" s="148">
        <v>0.28570000000000001</v>
      </c>
      <c r="X556" s="164">
        <v>25.814</v>
      </c>
      <c r="Y556" s="171">
        <v>-3440.8</v>
      </c>
      <c r="Z556" s="178">
        <v>-5.7919999999999998</v>
      </c>
      <c r="AA556" s="34">
        <v>0</v>
      </c>
      <c r="AB556" s="53">
        <v>0</v>
      </c>
      <c r="AC556" s="194">
        <v>219.00899999999999</v>
      </c>
      <c r="AD556" s="33">
        <v>0.90481999999999996</v>
      </c>
      <c r="AE556" s="34">
        <v>-2.4310999999999998E-3</v>
      </c>
      <c r="AF556" s="53">
        <v>3.2101E-6</v>
      </c>
      <c r="AG556" s="129">
        <v>0.158</v>
      </c>
      <c r="AH556" s="25">
        <v>-6.4170000000000004E-5</v>
      </c>
      <c r="AI556" s="35">
        <v>-2.0861000000000001E-7</v>
      </c>
      <c r="AJ556" s="202">
        <v>65.046000000000006</v>
      </c>
      <c r="AK556" s="203">
        <v>0.38</v>
      </c>
      <c r="AL556" s="206">
        <v>50.777999999999999</v>
      </c>
      <c r="AM556" s="208">
        <v>1.2222</v>
      </c>
      <c r="AN556" s="240">
        <v>21.1336135670084</v>
      </c>
      <c r="AO556" s="70"/>
      <c r="AP556" s="70"/>
      <c r="AQ556" s="70"/>
      <c r="AR556" s="70"/>
      <c r="AS556" s="70"/>
      <c r="AT556" s="70"/>
      <c r="AU556" s="70"/>
      <c r="AV556" s="70"/>
      <c r="AW556" s="70"/>
      <c r="AX556" s="70"/>
      <c r="AY556" s="70"/>
      <c r="AZ556" s="70"/>
      <c r="BA556" s="70"/>
      <c r="BB556" s="70"/>
      <c r="BC556" s="70"/>
      <c r="BD556" s="70"/>
      <c r="BE556" s="70"/>
      <c r="BF556" s="70"/>
    </row>
    <row r="557" spans="1:58" x14ac:dyDescent="0.2">
      <c r="A557" s="11" t="s">
        <v>443</v>
      </c>
      <c r="B557" s="50" t="s">
        <v>271</v>
      </c>
      <c r="C557" s="50" t="s">
        <v>1412</v>
      </c>
      <c r="D557" s="50">
        <v>12</v>
      </c>
      <c r="E557" s="115">
        <v>7.6835176537500001</v>
      </c>
      <c r="F557" s="225">
        <f t="shared" si="32"/>
        <v>0.4065668238060704</v>
      </c>
      <c r="G557" s="95">
        <v>170.33799999999999</v>
      </c>
      <c r="H557" s="88">
        <v>641.23</v>
      </c>
      <c r="I557" s="85">
        <v>18.29</v>
      </c>
      <c r="J557" s="31">
        <v>6.8349999999999997E-4</v>
      </c>
      <c r="K557" s="104">
        <f t="shared" si="33"/>
        <v>249.39677891654466</v>
      </c>
      <c r="L557" s="52">
        <f t="shared" si="34"/>
        <v>0.23432064618444332</v>
      </c>
      <c r="M557" s="95">
        <v>0.46200000000000002</v>
      </c>
      <c r="N557" s="229">
        <v>332.59444444444443</v>
      </c>
      <c r="O557" s="229">
        <v>164.5</v>
      </c>
      <c r="P557" s="229">
        <v>44.17</v>
      </c>
      <c r="Q557" s="127">
        <v>-5.2606000000000002</v>
      </c>
      <c r="R557" s="134">
        <v>1046</v>
      </c>
      <c r="S557" s="33">
        <v>8.9999999999999993E-3</v>
      </c>
      <c r="T557" s="32">
        <v>-8.6101999999999993E-6</v>
      </c>
      <c r="U557" s="146">
        <v>0.2492</v>
      </c>
      <c r="V557" s="147">
        <v>0.26169999999999999</v>
      </c>
      <c r="W557" s="148">
        <v>0.28570000000000001</v>
      </c>
      <c r="X557" s="164">
        <v>25.638000000000002</v>
      </c>
      <c r="Y557" s="171">
        <v>-3529.8</v>
      </c>
      <c r="Z557" s="178">
        <v>-5.6985999999999999</v>
      </c>
      <c r="AA557" s="34">
        <v>0</v>
      </c>
      <c r="AB557" s="53">
        <v>0</v>
      </c>
      <c r="AC557" s="194">
        <v>236.34399999999999</v>
      </c>
      <c r="AD557" s="33">
        <v>0.81025999999999998</v>
      </c>
      <c r="AE557" s="34">
        <v>-2.1911000000000001E-3</v>
      </c>
      <c r="AF557" s="53">
        <v>2.9899E-6</v>
      </c>
      <c r="AG557" s="129">
        <v>0.16170000000000001</v>
      </c>
      <c r="AH557" s="25">
        <v>-7.2384000000000004E-5</v>
      </c>
      <c r="AI557" s="35">
        <v>-1.9499E-7</v>
      </c>
      <c r="AJ557" s="202">
        <v>67.164000000000001</v>
      </c>
      <c r="AK557" s="203">
        <v>0.38</v>
      </c>
      <c r="AL557" s="206">
        <v>51.566000000000003</v>
      </c>
      <c r="AM557" s="208">
        <v>1.2222</v>
      </c>
      <c r="AN557" s="240">
        <v>27.034328758485799</v>
      </c>
      <c r="AO557" s="70"/>
      <c r="AP557" s="70"/>
      <c r="AQ557" s="70"/>
      <c r="AR557" s="70"/>
      <c r="AS557" s="70"/>
      <c r="AT557" s="70"/>
      <c r="AU557" s="70"/>
      <c r="AV557" s="70"/>
      <c r="AW557" s="70"/>
      <c r="AX557" s="70"/>
      <c r="AY557" s="70"/>
      <c r="AZ557" s="70"/>
      <c r="BA557" s="70"/>
      <c r="BB557" s="70"/>
      <c r="BC557" s="70"/>
      <c r="BD557" s="70"/>
      <c r="BE557" s="70"/>
      <c r="BF557" s="70"/>
    </row>
    <row r="558" spans="1:58" x14ac:dyDescent="0.2">
      <c r="A558" s="11" t="s">
        <v>444</v>
      </c>
      <c r="B558" s="50" t="s">
        <v>271</v>
      </c>
      <c r="C558" s="50" t="s">
        <v>1413</v>
      </c>
      <c r="D558" s="50">
        <v>12</v>
      </c>
      <c r="E558" s="115">
        <v>9.2502897300000004</v>
      </c>
      <c r="F558" s="225">
        <f t="shared" si="32"/>
        <v>0.5050752879586059</v>
      </c>
      <c r="G558" s="95">
        <v>170.33799999999999</v>
      </c>
      <c r="H558" s="88">
        <v>640.89</v>
      </c>
      <c r="I558" s="85">
        <v>18.34</v>
      </c>
      <c r="J558" s="31">
        <v>6.845E-4</v>
      </c>
      <c r="K558" s="104">
        <f t="shared" si="33"/>
        <v>249.03216374269002</v>
      </c>
      <c r="L558" s="52">
        <f t="shared" si="34"/>
        <v>0.2354300623704543</v>
      </c>
      <c r="M558" s="95">
        <v>0.432</v>
      </c>
      <c r="N558" s="229">
        <v>330.92777777777775</v>
      </c>
      <c r="O558" s="229">
        <v>196.92</v>
      </c>
      <c r="P558" s="229">
        <v>44.16</v>
      </c>
      <c r="Q558" s="127">
        <v>-4.9513999999999996</v>
      </c>
      <c r="R558" s="134">
        <v>1001.7</v>
      </c>
      <c r="S558" s="33">
        <v>8.2000000000000007E-3</v>
      </c>
      <c r="T558" s="32">
        <v>-7.9954999999999999E-6</v>
      </c>
      <c r="U558" s="146">
        <v>0.24890000000000001</v>
      </c>
      <c r="V558" s="147">
        <v>0.2611</v>
      </c>
      <c r="W558" s="148">
        <v>0.28570000000000001</v>
      </c>
      <c r="X558" s="164">
        <v>25.443000000000001</v>
      </c>
      <c r="Y558" s="171">
        <v>-3470.1</v>
      </c>
      <c r="Z558" s="178">
        <v>-5.6614000000000004</v>
      </c>
      <c r="AA558" s="34">
        <v>0</v>
      </c>
      <c r="AB558" s="53">
        <v>0</v>
      </c>
      <c r="AC558" s="194">
        <v>221.22499999999999</v>
      </c>
      <c r="AD558" s="33">
        <v>0.88780000000000003</v>
      </c>
      <c r="AE558" s="34">
        <v>-2.3557000000000001E-3</v>
      </c>
      <c r="AF558" s="53">
        <v>3.0921E-6</v>
      </c>
      <c r="AG558" s="129">
        <v>0.15820000000000001</v>
      </c>
      <c r="AH558" s="25">
        <v>-6.3572999999999996E-5</v>
      </c>
      <c r="AI558" s="35">
        <v>-2.0132999999999999E-7</v>
      </c>
      <c r="AJ558" s="202">
        <v>66.293999999999997</v>
      </c>
      <c r="AK558" s="203">
        <v>0.38</v>
      </c>
      <c r="AL558" s="206">
        <v>51.087000000000003</v>
      </c>
      <c r="AM558" s="208">
        <v>1.2222</v>
      </c>
      <c r="AN558" s="240">
        <v>22.8059007658346</v>
      </c>
      <c r="AO558" s="70"/>
      <c r="AP558" s="70"/>
      <c r="AQ558" s="70"/>
      <c r="AR558" s="70"/>
      <c r="AS558" s="70"/>
      <c r="AT558" s="70"/>
      <c r="AU558" s="70"/>
      <c r="AV558" s="70"/>
      <c r="AW558" s="70"/>
      <c r="AX558" s="70"/>
      <c r="AY558" s="70"/>
      <c r="AZ558" s="70"/>
      <c r="BA558" s="70"/>
      <c r="BB558" s="70"/>
      <c r="BC558" s="70"/>
      <c r="BD558" s="70"/>
      <c r="BE558" s="70"/>
      <c r="BF558" s="70"/>
    </row>
    <row r="559" spans="1:58" x14ac:dyDescent="0.2">
      <c r="A559" s="11" t="s">
        <v>445</v>
      </c>
      <c r="B559" s="50" t="s">
        <v>271</v>
      </c>
      <c r="C559" s="50" t="s">
        <v>1414</v>
      </c>
      <c r="D559" s="50">
        <v>12</v>
      </c>
      <c r="E559" s="115">
        <v>8.9468989800000003</v>
      </c>
      <c r="F559" s="225">
        <f t="shared" si="32"/>
        <v>0.48600004576248629</v>
      </c>
      <c r="G559" s="95">
        <v>170.33799999999999</v>
      </c>
      <c r="H559" s="88">
        <v>646.41</v>
      </c>
      <c r="I559" s="85">
        <v>18.34</v>
      </c>
      <c r="J559" s="31">
        <v>6.845E-4</v>
      </c>
      <c r="K559" s="104">
        <f t="shared" si="33"/>
        <v>249.03216374269002</v>
      </c>
      <c r="L559" s="52">
        <f t="shared" si="34"/>
        <v>0.23341961397967306</v>
      </c>
      <c r="M559" s="95">
        <v>0.432</v>
      </c>
      <c r="N559" s="229">
        <v>333.70555555555552</v>
      </c>
      <c r="O559" s="229">
        <v>196.92</v>
      </c>
      <c r="P559" s="229">
        <v>44.22</v>
      </c>
      <c r="Q559" s="127">
        <v>-5.0305</v>
      </c>
      <c r="R559" s="134">
        <v>1021.1</v>
      </c>
      <c r="S559" s="33">
        <v>8.3000000000000001E-3</v>
      </c>
      <c r="T559" s="32">
        <v>-7.9826000000000004E-6</v>
      </c>
      <c r="U559" s="146">
        <v>0.24890000000000001</v>
      </c>
      <c r="V559" s="147">
        <v>0.2591</v>
      </c>
      <c r="W559" s="148">
        <v>0.28570000000000001</v>
      </c>
      <c r="X559" s="164">
        <v>25.263999999999999</v>
      </c>
      <c r="Y559" s="171">
        <v>-3485</v>
      </c>
      <c r="Z559" s="178">
        <v>-5.5982000000000003</v>
      </c>
      <c r="AA559" s="34">
        <v>0</v>
      </c>
      <c r="AB559" s="53">
        <v>0</v>
      </c>
      <c r="AC559" s="194">
        <v>222.77099999999999</v>
      </c>
      <c r="AD559" s="33">
        <v>0.87619000000000002</v>
      </c>
      <c r="AE559" s="34">
        <v>-2.3094999999999999E-3</v>
      </c>
      <c r="AF559" s="53">
        <v>3.0228999999999999E-6</v>
      </c>
      <c r="AG559" s="129">
        <v>0.1583</v>
      </c>
      <c r="AH559" s="25">
        <v>-6.3272E-5</v>
      </c>
      <c r="AI559" s="35">
        <v>-1.9784999999999999E-7</v>
      </c>
      <c r="AJ559" s="202">
        <v>66.918000000000006</v>
      </c>
      <c r="AK559" s="203">
        <v>0.38</v>
      </c>
      <c r="AL559" s="206">
        <v>51.24</v>
      </c>
      <c r="AM559" s="208">
        <v>1.2222</v>
      </c>
      <c r="AN559" s="240">
        <v>22.4569125246922</v>
      </c>
      <c r="AO559" s="70"/>
      <c r="AP559" s="70"/>
      <c r="AQ559" s="70"/>
      <c r="AR559" s="70"/>
      <c r="AS559" s="70"/>
      <c r="AT559" s="70"/>
      <c r="AU559" s="70"/>
      <c r="AV559" s="70"/>
      <c r="AW559" s="70"/>
      <c r="AX559" s="70"/>
      <c r="AY559" s="70"/>
      <c r="AZ559" s="70"/>
      <c r="BA559" s="70"/>
      <c r="BB559" s="70"/>
      <c r="BC559" s="70"/>
      <c r="BD559" s="70"/>
      <c r="BE559" s="70"/>
      <c r="BF559" s="70"/>
    </row>
    <row r="560" spans="1:58" x14ac:dyDescent="0.2">
      <c r="A560" s="11" t="s">
        <v>446</v>
      </c>
      <c r="B560" s="50" t="s">
        <v>271</v>
      </c>
      <c r="C560" s="50" t="s">
        <v>1415</v>
      </c>
      <c r="D560" s="50">
        <v>12</v>
      </c>
      <c r="E560" s="115">
        <v>9.9283767399999991</v>
      </c>
      <c r="F560" s="225">
        <f t="shared" si="32"/>
        <v>0.54770900024479952</v>
      </c>
      <c r="G560" s="95">
        <v>170.33799999999999</v>
      </c>
      <c r="H560" s="88">
        <v>646.41</v>
      </c>
      <c r="I560" s="85">
        <v>18.34</v>
      </c>
      <c r="J560" s="31">
        <v>6.845E-4</v>
      </c>
      <c r="K560" s="104">
        <f t="shared" si="33"/>
        <v>249.03216374269002</v>
      </c>
      <c r="L560" s="52">
        <f t="shared" si="34"/>
        <v>0.23341961397967306</v>
      </c>
      <c r="M560" s="95">
        <v>0.432</v>
      </c>
      <c r="N560" s="229">
        <v>333.70555555555552</v>
      </c>
      <c r="O560" s="229">
        <v>196.92</v>
      </c>
      <c r="P560" s="229">
        <v>44.13</v>
      </c>
      <c r="Q560" s="127">
        <v>-5.0305</v>
      </c>
      <c r="R560" s="134">
        <v>1021.1</v>
      </c>
      <c r="S560" s="33">
        <v>8.3000000000000001E-3</v>
      </c>
      <c r="T560" s="32">
        <v>-7.9826000000000004E-6</v>
      </c>
      <c r="U560" s="146">
        <v>0.24890000000000001</v>
      </c>
      <c r="V560" s="147">
        <v>0.26400000000000001</v>
      </c>
      <c r="W560" s="148">
        <v>0.28570000000000001</v>
      </c>
      <c r="X560" s="164">
        <v>25.263999999999999</v>
      </c>
      <c r="Y560" s="171">
        <v>-3485</v>
      </c>
      <c r="Z560" s="178">
        <v>-5.5982000000000003</v>
      </c>
      <c r="AA560" s="34">
        <v>0</v>
      </c>
      <c r="AB560" s="53">
        <v>0</v>
      </c>
      <c r="AC560" s="194">
        <v>225.05600000000001</v>
      </c>
      <c r="AD560" s="33">
        <v>0.85914000000000001</v>
      </c>
      <c r="AE560" s="34">
        <v>-2.2588999999999999E-3</v>
      </c>
      <c r="AF560" s="53">
        <v>2.9589000000000002E-6</v>
      </c>
      <c r="AG560" s="129">
        <v>0.1583</v>
      </c>
      <c r="AH560" s="25">
        <v>-6.3272E-5</v>
      </c>
      <c r="AI560" s="35">
        <v>-1.9784999999999999E-7</v>
      </c>
      <c r="AJ560" s="202">
        <v>66.918000000000006</v>
      </c>
      <c r="AK560" s="203">
        <v>0.38</v>
      </c>
      <c r="AL560" s="206">
        <v>51.24</v>
      </c>
      <c r="AM560" s="208">
        <v>1.2222</v>
      </c>
      <c r="AN560" s="240">
        <v>25.569736581432601</v>
      </c>
      <c r="AO560" s="70"/>
      <c r="AP560" s="70"/>
      <c r="AQ560" s="70"/>
      <c r="AR560" s="70"/>
      <c r="AS560" s="70"/>
      <c r="AT560" s="70"/>
      <c r="AU560" s="70"/>
      <c r="AV560" s="70"/>
      <c r="AW560" s="70"/>
      <c r="AX560" s="70"/>
      <c r="AY560" s="70"/>
      <c r="AZ560" s="70"/>
      <c r="BA560" s="70"/>
      <c r="BB560" s="70"/>
      <c r="BC560" s="70"/>
      <c r="BD560" s="70"/>
      <c r="BE560" s="70"/>
      <c r="BF560" s="70"/>
    </row>
    <row r="561" spans="1:58" x14ac:dyDescent="0.2">
      <c r="A561" s="11" t="s">
        <v>447</v>
      </c>
      <c r="B561" s="50" t="s">
        <v>271</v>
      </c>
      <c r="C561" s="50" t="s">
        <v>1416</v>
      </c>
      <c r="D561" s="50">
        <v>12</v>
      </c>
      <c r="E561" s="115">
        <v>9.2479725662500005</v>
      </c>
      <c r="F561" s="225">
        <f t="shared" si="32"/>
        <v>0.50492959973396712</v>
      </c>
      <c r="G561" s="95">
        <v>170.33799999999999</v>
      </c>
      <c r="H561" s="88">
        <v>646.41</v>
      </c>
      <c r="I561" s="85">
        <v>18.34</v>
      </c>
      <c r="J561" s="31">
        <v>6.845E-4</v>
      </c>
      <c r="K561" s="104">
        <f t="shared" si="33"/>
        <v>249.03216374269002</v>
      </c>
      <c r="L561" s="52">
        <f t="shared" si="34"/>
        <v>0.23341961397967306</v>
      </c>
      <c r="M561" s="95">
        <v>0.432</v>
      </c>
      <c r="N561" s="229">
        <v>333.70555555555552</v>
      </c>
      <c r="O561" s="229">
        <v>196.92</v>
      </c>
      <c r="P561" s="229">
        <v>44.14</v>
      </c>
      <c r="Q561" s="127">
        <v>-5.0305</v>
      </c>
      <c r="R561" s="134">
        <v>1021.1</v>
      </c>
      <c r="S561" s="33">
        <v>8.3000000000000001E-3</v>
      </c>
      <c r="T561" s="32">
        <v>-7.9826000000000004E-6</v>
      </c>
      <c r="U561" s="146">
        <v>0.24890000000000001</v>
      </c>
      <c r="V561" s="147">
        <v>0.26150000000000001</v>
      </c>
      <c r="W561" s="148">
        <v>0.28570000000000001</v>
      </c>
      <c r="X561" s="164">
        <v>25.263999999999999</v>
      </c>
      <c r="Y561" s="171">
        <v>-3485</v>
      </c>
      <c r="Z561" s="178">
        <v>-5.5982000000000003</v>
      </c>
      <c r="AA561" s="34">
        <v>0</v>
      </c>
      <c r="AB561" s="53">
        <v>0</v>
      </c>
      <c r="AC561" s="194">
        <v>223.90100000000001</v>
      </c>
      <c r="AD561" s="33">
        <v>0.86775000000000002</v>
      </c>
      <c r="AE561" s="34">
        <v>-2.2843999999999998E-3</v>
      </c>
      <c r="AF561" s="53">
        <v>2.9911999999999998E-6</v>
      </c>
      <c r="AG561" s="129">
        <v>0.1583</v>
      </c>
      <c r="AH561" s="25">
        <v>-6.3272E-5</v>
      </c>
      <c r="AI561" s="35">
        <v>-1.9784999999999999E-7</v>
      </c>
      <c r="AJ561" s="202">
        <v>66.918000000000006</v>
      </c>
      <c r="AK561" s="203">
        <v>0.38</v>
      </c>
      <c r="AL561" s="206">
        <v>51.24</v>
      </c>
      <c r="AM561" s="208">
        <v>1.2222</v>
      </c>
      <c r="AN561" s="240">
        <v>24.8775915614479</v>
      </c>
      <c r="AO561" s="70"/>
      <c r="AP561" s="70"/>
      <c r="AQ561" s="70"/>
      <c r="AR561" s="70"/>
      <c r="AS561" s="70"/>
      <c r="AT561" s="70"/>
      <c r="AU561" s="70"/>
      <c r="AV561" s="70"/>
      <c r="AW561" s="70"/>
      <c r="AX561" s="70"/>
      <c r="AY561" s="70"/>
      <c r="AZ561" s="70"/>
      <c r="BA561" s="70"/>
      <c r="BB561" s="70"/>
      <c r="BC561" s="70"/>
      <c r="BD561" s="70"/>
      <c r="BE561" s="70"/>
      <c r="BF561" s="70"/>
    </row>
    <row r="562" spans="1:58" x14ac:dyDescent="0.2">
      <c r="A562" s="11" t="s">
        <v>448</v>
      </c>
      <c r="B562" s="50" t="s">
        <v>271</v>
      </c>
      <c r="C562" s="50" t="s">
        <v>1417</v>
      </c>
      <c r="D562" s="50">
        <v>12</v>
      </c>
      <c r="E562" s="115">
        <v>9.2529025874999995</v>
      </c>
      <c r="F562" s="225">
        <f t="shared" si="32"/>
        <v>0.5052395674880128</v>
      </c>
      <c r="G562" s="95">
        <v>170.33799999999999</v>
      </c>
      <c r="H562" s="88">
        <v>643.65</v>
      </c>
      <c r="I562" s="85">
        <v>18.34</v>
      </c>
      <c r="J562" s="31">
        <v>6.845E-4</v>
      </c>
      <c r="K562" s="104">
        <f t="shared" si="33"/>
        <v>249.03216374269002</v>
      </c>
      <c r="L562" s="52">
        <f t="shared" si="34"/>
        <v>0.23442052772873528</v>
      </c>
      <c r="M562" s="95">
        <v>0.432</v>
      </c>
      <c r="N562" s="229">
        <v>332.03888888888889</v>
      </c>
      <c r="O562" s="229">
        <v>196.92</v>
      </c>
      <c r="P562" s="229">
        <v>44.19</v>
      </c>
      <c r="Q562" s="127">
        <v>-4.9922000000000004</v>
      </c>
      <c r="R562" s="134">
        <v>1011.5</v>
      </c>
      <c r="S562" s="33">
        <v>8.3000000000000001E-3</v>
      </c>
      <c r="T562" s="32">
        <v>-7.9907999999999998E-6</v>
      </c>
      <c r="U562" s="146">
        <v>0.24890000000000001</v>
      </c>
      <c r="V562" s="147">
        <v>0.26140000000000002</v>
      </c>
      <c r="W562" s="148">
        <v>0.28570000000000001</v>
      </c>
      <c r="X562" s="164">
        <v>25.353000000000002</v>
      </c>
      <c r="Y562" s="171">
        <v>-3477.5</v>
      </c>
      <c r="Z562" s="178">
        <v>-5.6295999999999999</v>
      </c>
      <c r="AA562" s="34">
        <v>0</v>
      </c>
      <c r="AB562" s="53">
        <v>0</v>
      </c>
      <c r="AC562" s="194">
        <v>222.602</v>
      </c>
      <c r="AD562" s="33">
        <v>0.87744999999999995</v>
      </c>
      <c r="AE562" s="34">
        <v>-2.3189999999999999E-3</v>
      </c>
      <c r="AF562" s="53">
        <v>3.0402000000000001E-6</v>
      </c>
      <c r="AG562" s="129">
        <v>0.15820000000000001</v>
      </c>
      <c r="AH562" s="25">
        <v>-6.3423000000000006E-5</v>
      </c>
      <c r="AI562" s="35">
        <v>-1.9957999999999999E-7</v>
      </c>
      <c r="AJ562" s="202">
        <v>66.605999999999995</v>
      </c>
      <c r="AK562" s="203">
        <v>0.38</v>
      </c>
      <c r="AL562" s="206">
        <v>51.164000000000001</v>
      </c>
      <c r="AM562" s="208">
        <v>1.2222</v>
      </c>
      <c r="AN562" s="240">
        <v>21.056471770828502</v>
      </c>
      <c r="AO562" s="70"/>
      <c r="AP562" s="70"/>
      <c r="AQ562" s="70"/>
      <c r="AR562" s="70"/>
      <c r="AS562" s="70"/>
      <c r="AT562" s="70"/>
      <c r="AU562" s="70"/>
      <c r="AV562" s="70"/>
      <c r="AW562" s="70"/>
      <c r="AX562" s="70"/>
      <c r="AY562" s="70"/>
      <c r="AZ562" s="70"/>
      <c r="BA562" s="70"/>
      <c r="BB562" s="70"/>
      <c r="BC562" s="70"/>
      <c r="BD562" s="70"/>
      <c r="BE562" s="70"/>
      <c r="BF562" s="70"/>
    </row>
    <row r="563" spans="1:58" x14ac:dyDescent="0.2">
      <c r="A563" s="11" t="s">
        <v>449</v>
      </c>
      <c r="B563" s="50" t="s">
        <v>271</v>
      </c>
      <c r="C563" s="50" t="s">
        <v>1418</v>
      </c>
      <c r="D563" s="50">
        <v>12</v>
      </c>
      <c r="E563" s="115">
        <v>8.7664571324999994</v>
      </c>
      <c r="F563" s="225">
        <f t="shared" si="32"/>
        <v>0.47465503295844469</v>
      </c>
      <c r="G563" s="95">
        <v>170.33799999999999</v>
      </c>
      <c r="H563" s="88">
        <v>653.29</v>
      </c>
      <c r="I563" s="85">
        <v>18.34</v>
      </c>
      <c r="J563" s="31">
        <v>6.845E-4</v>
      </c>
      <c r="K563" s="104">
        <f t="shared" si="33"/>
        <v>249.03216374269002</v>
      </c>
      <c r="L563" s="52">
        <f t="shared" si="34"/>
        <v>0.23096139948966071</v>
      </c>
      <c r="M563" s="95">
        <v>0.432</v>
      </c>
      <c r="N563" s="229">
        <v>336.48333333333329</v>
      </c>
      <c r="O563" s="229">
        <v>196.92</v>
      </c>
      <c r="P563" s="229">
        <v>44.22</v>
      </c>
      <c r="Q563" s="127">
        <v>-5.1163999999999996</v>
      </c>
      <c r="R563" s="134">
        <v>1043.4000000000001</v>
      </c>
      <c r="S563" s="33">
        <v>8.3999999999999995E-3</v>
      </c>
      <c r="T563" s="32">
        <v>-7.9480000000000008E-6</v>
      </c>
      <c r="U563" s="146">
        <v>0.24890000000000001</v>
      </c>
      <c r="V563" s="147">
        <v>0.25719999999999998</v>
      </c>
      <c r="W563" s="148">
        <v>0.28570000000000001</v>
      </c>
      <c r="X563" s="164">
        <v>25.044</v>
      </c>
      <c r="Y563" s="171">
        <v>-3503.6</v>
      </c>
      <c r="Z563" s="178">
        <v>-5.5213000000000001</v>
      </c>
      <c r="AA563" s="34">
        <v>0</v>
      </c>
      <c r="AB563" s="53">
        <v>0</v>
      </c>
      <c r="AC563" s="194">
        <v>224.90299999999999</v>
      </c>
      <c r="AD563" s="33">
        <v>0.86038999999999999</v>
      </c>
      <c r="AE563" s="34">
        <v>-2.2485999999999999E-3</v>
      </c>
      <c r="AF563" s="53">
        <v>2.9330000000000001E-6</v>
      </c>
      <c r="AG563" s="129">
        <v>0.15840000000000001</v>
      </c>
      <c r="AH563" s="25">
        <v>-6.2895E-5</v>
      </c>
      <c r="AI563" s="35">
        <v>-1.9362000000000001E-7</v>
      </c>
      <c r="AJ563" s="202">
        <v>67.7</v>
      </c>
      <c r="AK563" s="203">
        <v>0.38</v>
      </c>
      <c r="AL563" s="206">
        <v>51.430999999999997</v>
      </c>
      <c r="AM563" s="208">
        <v>1.2222</v>
      </c>
      <c r="AN563" s="240">
        <v>22.112509212092199</v>
      </c>
      <c r="AO563" s="70"/>
      <c r="AP563" s="70"/>
      <c r="AQ563" s="70"/>
      <c r="AR563" s="70"/>
      <c r="AS563" s="70"/>
      <c r="AT563" s="70"/>
      <c r="AU563" s="70"/>
      <c r="AV563" s="70"/>
      <c r="AW563" s="70"/>
      <c r="AX563" s="70"/>
      <c r="AY563" s="70"/>
      <c r="AZ563" s="70"/>
      <c r="BA563" s="70"/>
      <c r="BB563" s="70"/>
      <c r="BC563" s="70"/>
      <c r="BD563" s="70"/>
      <c r="BE563" s="70"/>
      <c r="BF563" s="70"/>
    </row>
    <row r="564" spans="1:58" x14ac:dyDescent="0.2">
      <c r="A564" s="11" t="s">
        <v>450</v>
      </c>
      <c r="B564" s="50" t="s">
        <v>271</v>
      </c>
      <c r="C564" s="50" t="s">
        <v>1419</v>
      </c>
      <c r="D564" s="50">
        <v>12</v>
      </c>
      <c r="E564" s="115">
        <v>12.655775211250001</v>
      </c>
      <c r="F564" s="225">
        <f t="shared" si="32"/>
        <v>0.71919012287104966</v>
      </c>
      <c r="G564" s="95">
        <v>170.33799999999999</v>
      </c>
      <c r="H564" s="88">
        <v>635.1</v>
      </c>
      <c r="I564" s="85">
        <v>18.39</v>
      </c>
      <c r="J564" s="31">
        <v>6.8550000000000002E-4</v>
      </c>
      <c r="K564" s="104">
        <f t="shared" si="33"/>
        <v>248.66861313868614</v>
      </c>
      <c r="L564" s="52">
        <f t="shared" si="34"/>
        <v>0.23857238258986635</v>
      </c>
      <c r="M564" s="95">
        <v>0.40300000000000002</v>
      </c>
      <c r="N564" s="229">
        <v>326.48333333333329</v>
      </c>
      <c r="O564" s="229">
        <v>229.34</v>
      </c>
      <c r="P564" s="229">
        <v>44.03</v>
      </c>
      <c r="Q564" s="127">
        <v>-4.5401999999999996</v>
      </c>
      <c r="R564" s="134">
        <v>935.2</v>
      </c>
      <c r="S564" s="33">
        <v>7.3000000000000001E-3</v>
      </c>
      <c r="T564" s="32">
        <v>-7.3452000000000004E-6</v>
      </c>
      <c r="U564" s="146">
        <v>0.2485</v>
      </c>
      <c r="V564" s="147">
        <v>0.2722</v>
      </c>
      <c r="W564" s="148">
        <v>0.28570000000000001</v>
      </c>
      <c r="X564" s="164">
        <v>25.431999999999999</v>
      </c>
      <c r="Y564" s="171">
        <v>-3396.7</v>
      </c>
      <c r="Z564" s="178">
        <v>-5.6886000000000001</v>
      </c>
      <c r="AA564" s="34">
        <v>0</v>
      </c>
      <c r="AB564" s="53">
        <v>0</v>
      </c>
      <c r="AC564" s="194">
        <v>208.52799999999999</v>
      </c>
      <c r="AD564" s="33">
        <v>0.94889000000000001</v>
      </c>
      <c r="AE564" s="34">
        <v>-2.4832000000000001E-3</v>
      </c>
      <c r="AF564" s="53">
        <v>3.1522000000000001E-6</v>
      </c>
      <c r="AG564" s="129">
        <v>0.15440000000000001</v>
      </c>
      <c r="AH564" s="25">
        <v>-5.4106E-5</v>
      </c>
      <c r="AI564" s="35">
        <v>-2.1226E-7</v>
      </c>
      <c r="AJ564" s="202">
        <v>64.808999999999997</v>
      </c>
      <c r="AK564" s="203">
        <v>0.38</v>
      </c>
      <c r="AL564" s="206">
        <v>50.466000000000001</v>
      </c>
      <c r="AM564" s="208">
        <v>1.2222</v>
      </c>
      <c r="AN564" s="240">
        <v>26.262150448949999</v>
      </c>
      <c r="AO564" s="70"/>
      <c r="AP564" s="70"/>
      <c r="AQ564" s="70"/>
      <c r="AR564" s="70"/>
      <c r="AS564" s="70"/>
      <c r="AT564" s="70"/>
      <c r="AU564" s="70"/>
      <c r="AV564" s="70"/>
      <c r="AW564" s="70"/>
      <c r="AX564" s="70"/>
      <c r="AY564" s="70"/>
      <c r="AZ564" s="70"/>
      <c r="BA564" s="70"/>
      <c r="BB564" s="70"/>
      <c r="BC564" s="70"/>
      <c r="BD564" s="70"/>
      <c r="BE564" s="70"/>
      <c r="BF564" s="70"/>
    </row>
    <row r="565" spans="1:58" x14ac:dyDescent="0.2">
      <c r="A565" s="11" t="s">
        <v>451</v>
      </c>
      <c r="B565" s="50" t="s">
        <v>271</v>
      </c>
      <c r="C565" s="50" t="s">
        <v>1420</v>
      </c>
      <c r="D565" s="50">
        <v>12</v>
      </c>
      <c r="E565" s="115">
        <v>8.3638355124999997</v>
      </c>
      <c r="F565" s="225">
        <f t="shared" si="32"/>
        <v>0.44934079738964766</v>
      </c>
      <c r="G565" s="95">
        <v>170.33799999999999</v>
      </c>
      <c r="H565" s="88">
        <v>639.86</v>
      </c>
      <c r="I565" s="85">
        <v>18.29</v>
      </c>
      <c r="J565" s="31">
        <v>6.8349999999999997E-4</v>
      </c>
      <c r="K565" s="104">
        <f t="shared" si="33"/>
        <v>249.39677891654466</v>
      </c>
      <c r="L565" s="52">
        <f t="shared" si="34"/>
        <v>0.23482234856507767</v>
      </c>
      <c r="M565" s="95">
        <v>0.46200000000000002</v>
      </c>
      <c r="N565" s="229">
        <v>332.03888888888889</v>
      </c>
      <c r="O565" s="229">
        <v>164.5</v>
      </c>
      <c r="P565" s="229">
        <v>44.16</v>
      </c>
      <c r="Q565" s="127">
        <v>-5.2416999999999998</v>
      </c>
      <c r="R565" s="134">
        <v>1041.2</v>
      </c>
      <c r="S565" s="33">
        <v>8.9999999999999993E-3</v>
      </c>
      <c r="T565" s="32">
        <v>-8.6170999999999992E-6</v>
      </c>
      <c r="U565" s="146">
        <v>0.2492</v>
      </c>
      <c r="V565" s="147">
        <v>0.26400000000000001</v>
      </c>
      <c r="W565" s="148">
        <v>0.28570000000000001</v>
      </c>
      <c r="X565" s="164">
        <v>25.684000000000001</v>
      </c>
      <c r="Y565" s="171">
        <v>-3526</v>
      </c>
      <c r="Z565" s="178">
        <v>-5.7145000000000001</v>
      </c>
      <c r="AA565" s="34">
        <v>0</v>
      </c>
      <c r="AB565" s="53">
        <v>0</v>
      </c>
      <c r="AC565" s="194">
        <v>236.76300000000001</v>
      </c>
      <c r="AD565" s="33">
        <v>0.80694999999999995</v>
      </c>
      <c r="AE565" s="34">
        <v>-2.1836999999999998E-3</v>
      </c>
      <c r="AF565" s="53">
        <v>2.9828999999999999E-6</v>
      </c>
      <c r="AG565" s="129">
        <v>0.16159999999999999</v>
      </c>
      <c r="AH565" s="25">
        <v>-7.2502000000000005E-5</v>
      </c>
      <c r="AI565" s="35">
        <v>-1.9581999999999999E-7</v>
      </c>
      <c r="AJ565" s="202">
        <v>67.007000000000005</v>
      </c>
      <c r="AK565" s="203">
        <v>0.38</v>
      </c>
      <c r="AL565" s="206">
        <v>51.527999999999999</v>
      </c>
      <c r="AM565" s="208">
        <v>1.2222</v>
      </c>
      <c r="AN565" s="240">
        <v>27.387700666713702</v>
      </c>
      <c r="AO565" s="70"/>
      <c r="AP565" s="70"/>
      <c r="AQ565" s="70"/>
      <c r="AR565" s="70"/>
      <c r="AS565" s="70"/>
      <c r="AT565" s="70"/>
      <c r="AU565" s="70"/>
      <c r="AV565" s="70"/>
      <c r="AW565" s="70"/>
      <c r="AX565" s="70"/>
      <c r="AY565" s="70"/>
      <c r="AZ565" s="70"/>
      <c r="BA565" s="70"/>
      <c r="BB565" s="70"/>
      <c r="BC565" s="70"/>
      <c r="BD565" s="70"/>
      <c r="BE565" s="70"/>
      <c r="BF565" s="70"/>
    </row>
    <row r="566" spans="1:58" x14ac:dyDescent="0.2">
      <c r="A566" s="11" t="s">
        <v>452</v>
      </c>
      <c r="B566" s="50" t="s">
        <v>271</v>
      </c>
      <c r="C566" s="50" t="s">
        <v>1421</v>
      </c>
      <c r="D566" s="50">
        <v>12</v>
      </c>
      <c r="E566" s="115">
        <v>8.5741855200000003</v>
      </c>
      <c r="F566" s="225">
        <f t="shared" si="32"/>
        <v>0.46256624127354351</v>
      </c>
      <c r="G566" s="95">
        <v>170.33799999999999</v>
      </c>
      <c r="H566" s="88">
        <v>646.41</v>
      </c>
      <c r="I566" s="85">
        <v>18.34</v>
      </c>
      <c r="J566" s="31">
        <v>6.845E-4</v>
      </c>
      <c r="K566" s="104">
        <f t="shared" si="33"/>
        <v>249.03216374269002</v>
      </c>
      <c r="L566" s="52">
        <f t="shared" si="34"/>
        <v>0.23341961397967306</v>
      </c>
      <c r="M566" s="95">
        <v>0.432</v>
      </c>
      <c r="N566" s="229">
        <v>333.70555555555552</v>
      </c>
      <c r="O566" s="229">
        <v>196.92</v>
      </c>
      <c r="P566" s="229">
        <v>44.17</v>
      </c>
      <c r="Q566" s="127">
        <v>-5.0305</v>
      </c>
      <c r="R566" s="134">
        <v>1021.1</v>
      </c>
      <c r="S566" s="33">
        <v>8.3000000000000001E-3</v>
      </c>
      <c r="T566" s="32">
        <v>-7.9826000000000004E-6</v>
      </c>
      <c r="U566" s="146">
        <v>0.24890000000000001</v>
      </c>
      <c r="V566" s="147">
        <v>0.2591</v>
      </c>
      <c r="W566" s="148">
        <v>0.28570000000000001</v>
      </c>
      <c r="X566" s="164">
        <v>25.263999999999999</v>
      </c>
      <c r="Y566" s="171">
        <v>-3485</v>
      </c>
      <c r="Z566" s="178">
        <v>-5.5982000000000003</v>
      </c>
      <c r="AA566" s="34">
        <v>0</v>
      </c>
      <c r="AB566" s="53">
        <v>0</v>
      </c>
      <c r="AC566" s="194">
        <v>222.75200000000001</v>
      </c>
      <c r="AD566" s="33">
        <v>0.87634000000000001</v>
      </c>
      <c r="AE566" s="34">
        <v>-2.3099000000000001E-3</v>
      </c>
      <c r="AF566" s="53">
        <v>3.0234000000000001E-6</v>
      </c>
      <c r="AG566" s="129">
        <v>0.1583</v>
      </c>
      <c r="AH566" s="25">
        <v>-6.3272E-5</v>
      </c>
      <c r="AI566" s="35">
        <v>-1.9784999999999999E-7</v>
      </c>
      <c r="AJ566" s="202">
        <v>66.918000000000006</v>
      </c>
      <c r="AK566" s="203">
        <v>0.38</v>
      </c>
      <c r="AL566" s="206">
        <v>51.24</v>
      </c>
      <c r="AM566" s="208">
        <v>1.2222</v>
      </c>
      <c r="AN566" s="240">
        <v>23.2089297158535</v>
      </c>
      <c r="AO566" s="70"/>
      <c r="AP566" s="70"/>
      <c r="AQ566" s="70"/>
      <c r="AR566" s="70"/>
      <c r="AS566" s="70"/>
      <c r="AT566" s="70"/>
      <c r="AU566" s="70"/>
      <c r="AV566" s="70"/>
      <c r="AW566" s="70"/>
      <c r="AX566" s="70"/>
      <c r="AY566" s="70"/>
      <c r="AZ566" s="70"/>
      <c r="BA566" s="70"/>
      <c r="BB566" s="70"/>
      <c r="BC566" s="70"/>
      <c r="BD566" s="70"/>
      <c r="BE566" s="70"/>
      <c r="BF566" s="70"/>
    </row>
    <row r="567" spans="1:58" x14ac:dyDescent="0.2">
      <c r="A567" s="11" t="s">
        <v>453</v>
      </c>
      <c r="B567" s="50" t="s">
        <v>271</v>
      </c>
      <c r="C567" s="50" t="s">
        <v>1422</v>
      </c>
      <c r="D567" s="50">
        <v>12</v>
      </c>
      <c r="E567" s="115">
        <v>9.7154152549999999</v>
      </c>
      <c r="F567" s="225">
        <f t="shared" si="32"/>
        <v>0.53431936359694443</v>
      </c>
      <c r="G567" s="95">
        <v>170.33799999999999</v>
      </c>
      <c r="H567" s="88">
        <v>655.89</v>
      </c>
      <c r="I567" s="85">
        <v>18.39</v>
      </c>
      <c r="J567" s="31">
        <v>6.8550000000000002E-4</v>
      </c>
      <c r="K567" s="104">
        <f t="shared" si="33"/>
        <v>248.66861313868614</v>
      </c>
      <c r="L567" s="52">
        <f t="shared" si="34"/>
        <v>0.2310102611456557</v>
      </c>
      <c r="M567" s="95">
        <v>0.40300000000000002</v>
      </c>
      <c r="N567" s="229">
        <v>335.92777777777775</v>
      </c>
      <c r="O567" s="229">
        <v>229.34</v>
      </c>
      <c r="P567" s="229">
        <v>44.21</v>
      </c>
      <c r="Q567" s="127">
        <v>-4.8616000000000001</v>
      </c>
      <c r="R567" s="134">
        <v>1010.6</v>
      </c>
      <c r="S567" s="33">
        <v>7.7999999999999996E-3</v>
      </c>
      <c r="T567" s="32">
        <v>-7.3675000000000002E-6</v>
      </c>
      <c r="U567" s="146">
        <v>0.2485</v>
      </c>
      <c r="V567" s="147">
        <v>0.25440000000000002</v>
      </c>
      <c r="W567" s="148">
        <v>0.28570000000000001</v>
      </c>
      <c r="X567" s="164">
        <v>24.763000000000002</v>
      </c>
      <c r="Y567" s="171">
        <v>-3451.3</v>
      </c>
      <c r="Z567" s="178">
        <v>-5.4532999999999996</v>
      </c>
      <c r="AA567" s="34">
        <v>0</v>
      </c>
      <c r="AB567" s="53">
        <v>0</v>
      </c>
      <c r="AC567" s="194">
        <v>209.78399999999999</v>
      </c>
      <c r="AD567" s="33">
        <v>0.93728</v>
      </c>
      <c r="AE567" s="34">
        <v>-2.4039E-3</v>
      </c>
      <c r="AF567" s="53">
        <v>3.0168000000000001E-6</v>
      </c>
      <c r="AG567" s="129">
        <v>0.15490000000000001</v>
      </c>
      <c r="AH567" s="25">
        <v>-5.3715999999999999E-5</v>
      </c>
      <c r="AI567" s="35">
        <v>-1.9831999999999999E-7</v>
      </c>
      <c r="AJ567" s="202">
        <v>67.137</v>
      </c>
      <c r="AK567" s="203">
        <v>0.38</v>
      </c>
      <c r="AL567" s="206">
        <v>51.039000000000001</v>
      </c>
      <c r="AM567" s="208">
        <v>1.2222</v>
      </c>
      <c r="AN567" s="240">
        <v>18.226954909278799</v>
      </c>
      <c r="AO567" s="70"/>
      <c r="AP567" s="70"/>
      <c r="AQ567" s="70"/>
      <c r="AR567" s="70"/>
      <c r="AS567" s="70"/>
      <c r="AT567" s="70"/>
      <c r="AU567" s="70"/>
      <c r="AV567" s="70"/>
      <c r="AW567" s="70"/>
      <c r="AX567" s="70"/>
      <c r="AY567" s="70"/>
      <c r="AZ567" s="70"/>
      <c r="BA567" s="70"/>
      <c r="BB567" s="70"/>
      <c r="BC567" s="70"/>
      <c r="BD567" s="70"/>
      <c r="BE567" s="70"/>
      <c r="BF567" s="70"/>
    </row>
    <row r="568" spans="1:58" x14ac:dyDescent="0.2">
      <c r="A568" s="11" t="s">
        <v>454</v>
      </c>
      <c r="B568" s="50" t="s">
        <v>271</v>
      </c>
      <c r="C568" s="50" t="s">
        <v>1423</v>
      </c>
      <c r="D568" s="50">
        <v>12</v>
      </c>
      <c r="E568" s="115">
        <v>6.7068861899999996</v>
      </c>
      <c r="F568" s="225">
        <f t="shared" si="32"/>
        <v>0.34516257299294573</v>
      </c>
      <c r="G568" s="95">
        <v>170.33799999999999</v>
      </c>
      <c r="H568" s="88">
        <v>646.71</v>
      </c>
      <c r="I568" s="85">
        <v>18.29</v>
      </c>
      <c r="J568" s="31">
        <v>6.8349999999999997E-4</v>
      </c>
      <c r="K568" s="104">
        <f t="shared" si="33"/>
        <v>249.39677891654466</v>
      </c>
      <c r="L568" s="52">
        <f t="shared" si="34"/>
        <v>0.23233509293632476</v>
      </c>
      <c r="M568" s="95">
        <v>0.46200000000000002</v>
      </c>
      <c r="N568" s="229">
        <v>335.37222222222221</v>
      </c>
      <c r="O568" s="229">
        <v>164.5</v>
      </c>
      <c r="P568" s="229">
        <v>44.22</v>
      </c>
      <c r="Q568" s="127">
        <v>-5.3299000000000003</v>
      </c>
      <c r="R568" s="134">
        <v>1064.0999999999999</v>
      </c>
      <c r="S568" s="33">
        <v>9.1000000000000004E-3</v>
      </c>
      <c r="T568" s="32">
        <v>-8.5742E-6</v>
      </c>
      <c r="U568" s="146">
        <v>0.2492</v>
      </c>
      <c r="V568" s="147">
        <v>0.25729999999999997</v>
      </c>
      <c r="W568" s="148">
        <v>0.28570000000000001</v>
      </c>
      <c r="X568" s="164">
        <v>25.459</v>
      </c>
      <c r="Y568" s="171">
        <v>-3544.9</v>
      </c>
      <c r="Z568" s="178">
        <v>-5.6356000000000002</v>
      </c>
      <c r="AA568" s="34">
        <v>0</v>
      </c>
      <c r="AB568" s="53">
        <v>0</v>
      </c>
      <c r="AC568" s="194">
        <v>236.666</v>
      </c>
      <c r="AD568" s="33">
        <v>0.80840999999999996</v>
      </c>
      <c r="AE568" s="34">
        <v>-2.1743999999999999E-3</v>
      </c>
      <c r="AF568" s="53">
        <v>2.9569999999999998E-6</v>
      </c>
      <c r="AG568" s="129">
        <v>0.1618</v>
      </c>
      <c r="AH568" s="25">
        <v>-7.1913000000000001E-5</v>
      </c>
      <c r="AI568" s="35">
        <v>-1.9173000000000001E-7</v>
      </c>
      <c r="AJ568" s="202">
        <v>67.792000000000002</v>
      </c>
      <c r="AK568" s="203">
        <v>0.38</v>
      </c>
      <c r="AL568" s="206">
        <v>51.72</v>
      </c>
      <c r="AM568" s="208">
        <v>1.2222</v>
      </c>
      <c r="AN568" s="240">
        <v>24.8796055141541</v>
      </c>
      <c r="AO568" s="70"/>
      <c r="AP568" s="70"/>
      <c r="AQ568" s="70"/>
      <c r="AR568" s="70"/>
      <c r="AS568" s="70"/>
      <c r="AT568" s="70"/>
      <c r="AU568" s="70"/>
      <c r="AV568" s="70"/>
      <c r="AW568" s="70"/>
      <c r="AX568" s="70"/>
      <c r="AY568" s="70"/>
      <c r="AZ568" s="70"/>
      <c r="BA568" s="70"/>
      <c r="BB568" s="70"/>
      <c r="BC568" s="70"/>
      <c r="BD568" s="70"/>
      <c r="BE568" s="70"/>
      <c r="BF568" s="70"/>
    </row>
    <row r="569" spans="1:58" x14ac:dyDescent="0.2">
      <c r="A569" s="11" t="s">
        <v>455</v>
      </c>
      <c r="B569" s="50" t="s">
        <v>271</v>
      </c>
      <c r="C569" s="50" t="s">
        <v>1424</v>
      </c>
      <c r="D569" s="50">
        <v>12</v>
      </c>
      <c r="E569" s="115">
        <v>8.2701738000000002</v>
      </c>
      <c r="F569" s="225">
        <f t="shared" si="32"/>
        <v>0.44345195651219571</v>
      </c>
      <c r="G569" s="95">
        <v>170.33799999999999</v>
      </c>
      <c r="H569" s="88">
        <v>647.78</v>
      </c>
      <c r="I569" s="85">
        <v>18.34</v>
      </c>
      <c r="J569" s="31">
        <v>6.845E-4</v>
      </c>
      <c r="K569" s="104">
        <f t="shared" si="33"/>
        <v>249.03216374269002</v>
      </c>
      <c r="L569" s="52">
        <f t="shared" si="34"/>
        <v>0.23292595120658319</v>
      </c>
      <c r="M569" s="95">
        <v>0.432</v>
      </c>
      <c r="N569" s="229">
        <v>334.26111111111106</v>
      </c>
      <c r="O569" s="229">
        <v>196.92</v>
      </c>
      <c r="P569" s="229">
        <v>44.24</v>
      </c>
      <c r="Q569" s="127">
        <v>-5.0488</v>
      </c>
      <c r="R569" s="134">
        <v>1025.7</v>
      </c>
      <c r="S569" s="33">
        <v>8.3999999999999995E-3</v>
      </c>
      <c r="T569" s="32">
        <v>-7.9772000000000005E-6</v>
      </c>
      <c r="U569" s="146">
        <v>0.24890000000000001</v>
      </c>
      <c r="V569" s="147">
        <v>0.25679999999999997</v>
      </c>
      <c r="W569" s="148">
        <v>0.28570000000000001</v>
      </c>
      <c r="X569" s="164">
        <v>25.219000000000001</v>
      </c>
      <c r="Y569" s="171">
        <v>-3488.7</v>
      </c>
      <c r="Z569" s="178">
        <v>-5.5827</v>
      </c>
      <c r="AA569" s="34">
        <v>0</v>
      </c>
      <c r="AB569" s="53">
        <v>0</v>
      </c>
      <c r="AC569" s="194">
        <v>222.28</v>
      </c>
      <c r="AD569" s="33">
        <v>0.87987000000000004</v>
      </c>
      <c r="AE569" s="34">
        <v>-2.3175000000000001E-3</v>
      </c>
      <c r="AF569" s="53">
        <v>3.0303999999999998E-6</v>
      </c>
      <c r="AG569" s="129">
        <v>0.1583</v>
      </c>
      <c r="AH569" s="25">
        <v>-6.3196999999999998E-5</v>
      </c>
      <c r="AI569" s="35">
        <v>-1.9698999999999999E-7</v>
      </c>
      <c r="AJ569" s="202">
        <v>67.075000000000003</v>
      </c>
      <c r="AK569" s="203">
        <v>0.38</v>
      </c>
      <c r="AL569" s="206">
        <v>51.277999999999999</v>
      </c>
      <c r="AM569" s="208">
        <v>1.2222</v>
      </c>
      <c r="AN569" s="240">
        <v>20.806819514345399</v>
      </c>
      <c r="AO569" s="70"/>
      <c r="AP569" s="70"/>
      <c r="AQ569" s="70"/>
      <c r="AR569" s="70"/>
      <c r="AS569" s="70"/>
      <c r="AT569" s="70"/>
      <c r="AU569" s="70"/>
      <c r="AV569" s="70"/>
      <c r="AW569" s="70"/>
      <c r="AX569" s="70"/>
      <c r="AY569" s="70"/>
      <c r="AZ569" s="70"/>
      <c r="BA569" s="70"/>
      <c r="BB569" s="70"/>
      <c r="BC569" s="70"/>
      <c r="BD569" s="70"/>
      <c r="BE569" s="70"/>
      <c r="BF569" s="70"/>
    </row>
    <row r="570" spans="1:58" x14ac:dyDescent="0.2">
      <c r="A570" s="11" t="s">
        <v>456</v>
      </c>
      <c r="B570" s="50" t="s">
        <v>271</v>
      </c>
      <c r="C570" s="50" t="s">
        <v>1425</v>
      </c>
      <c r="D570" s="50">
        <v>12</v>
      </c>
      <c r="E570" s="115">
        <v>8.5687125000000002</v>
      </c>
      <c r="F570" s="225">
        <f t="shared" si="32"/>
        <v>0.46222213328065248</v>
      </c>
      <c r="G570" s="95">
        <v>170.33799999999999</v>
      </c>
      <c r="H570" s="88">
        <v>645.03</v>
      </c>
      <c r="I570" s="85">
        <v>18.34</v>
      </c>
      <c r="J570" s="31">
        <v>6.845E-4</v>
      </c>
      <c r="K570" s="104">
        <f t="shared" si="33"/>
        <v>249.03216374269002</v>
      </c>
      <c r="L570" s="52">
        <f t="shared" si="34"/>
        <v>0.23391900015906308</v>
      </c>
      <c r="M570" s="95">
        <v>0.432</v>
      </c>
      <c r="N570" s="229">
        <v>332.59444444444443</v>
      </c>
      <c r="O570" s="229">
        <v>196.92</v>
      </c>
      <c r="P570" s="229">
        <v>44.21</v>
      </c>
      <c r="Q570" s="127">
        <v>-5.0117000000000003</v>
      </c>
      <c r="R570" s="134">
        <v>1016.3</v>
      </c>
      <c r="S570" s="33">
        <v>8.3000000000000001E-3</v>
      </c>
      <c r="T570" s="32">
        <v>-7.9872000000000004E-6</v>
      </c>
      <c r="U570" s="146">
        <v>0.24890000000000001</v>
      </c>
      <c r="V570" s="147">
        <v>0.25900000000000001</v>
      </c>
      <c r="W570" s="148">
        <v>0.28570000000000001</v>
      </c>
      <c r="X570" s="164">
        <v>25.308</v>
      </c>
      <c r="Y570" s="171">
        <v>-3481.2</v>
      </c>
      <c r="Z570" s="178">
        <v>-5.6139000000000001</v>
      </c>
      <c r="AA570" s="34">
        <v>0</v>
      </c>
      <c r="AB570" s="53">
        <v>0</v>
      </c>
      <c r="AC570" s="194">
        <v>222.09800000000001</v>
      </c>
      <c r="AD570" s="33">
        <v>0.88122</v>
      </c>
      <c r="AE570" s="34">
        <v>-2.3273E-3</v>
      </c>
      <c r="AF570" s="53">
        <v>3.0481000000000001E-6</v>
      </c>
      <c r="AG570" s="129">
        <v>0.1583</v>
      </c>
      <c r="AH570" s="25">
        <v>-6.3348000000000004E-5</v>
      </c>
      <c r="AI570" s="35">
        <v>-1.9871000000000001E-7</v>
      </c>
      <c r="AJ570" s="202">
        <v>66.762</v>
      </c>
      <c r="AK570" s="203">
        <v>0.38</v>
      </c>
      <c r="AL570" s="206">
        <v>51.201999999999998</v>
      </c>
      <c r="AM570" s="208">
        <v>1.2222</v>
      </c>
      <c r="AN570" s="240">
        <v>22.135053470470002</v>
      </c>
      <c r="AO570" s="70"/>
      <c r="AP570" s="70"/>
      <c r="AQ570" s="70"/>
      <c r="AR570" s="70"/>
      <c r="AS570" s="70"/>
      <c r="AT570" s="70"/>
      <c r="AU570" s="70"/>
      <c r="AV570" s="70"/>
      <c r="AW570" s="70"/>
      <c r="AX570" s="70"/>
      <c r="AY570" s="70"/>
      <c r="AZ570" s="70"/>
      <c r="BA570" s="70"/>
      <c r="BB570" s="70"/>
      <c r="BC570" s="70"/>
      <c r="BD570" s="70"/>
      <c r="BE570" s="70"/>
      <c r="BF570" s="70"/>
    </row>
    <row r="571" spans="1:58" x14ac:dyDescent="0.2">
      <c r="A571" s="11" t="s">
        <v>457</v>
      </c>
      <c r="B571" s="50" t="s">
        <v>271</v>
      </c>
      <c r="C571" s="50" t="s">
        <v>1426</v>
      </c>
      <c r="D571" s="50">
        <v>12</v>
      </c>
      <c r="E571" s="115">
        <v>8.0811471000000008</v>
      </c>
      <c r="F571" s="225">
        <f t="shared" si="32"/>
        <v>0.4315671838748189</v>
      </c>
      <c r="G571" s="95">
        <v>170.33799999999999</v>
      </c>
      <c r="H571" s="88">
        <v>653.29</v>
      </c>
      <c r="I571" s="85">
        <v>18.34</v>
      </c>
      <c r="J571" s="31">
        <v>6.845E-4</v>
      </c>
      <c r="K571" s="104">
        <f t="shared" si="33"/>
        <v>249.03216374269002</v>
      </c>
      <c r="L571" s="52">
        <f t="shared" si="34"/>
        <v>0.23096139948966071</v>
      </c>
      <c r="M571" s="95">
        <v>0.432</v>
      </c>
      <c r="N571" s="229">
        <v>336.48333333333329</v>
      </c>
      <c r="O571" s="229">
        <v>196.92</v>
      </c>
      <c r="P571" s="229">
        <v>44.24</v>
      </c>
      <c r="Q571" s="127">
        <v>-5.1163999999999996</v>
      </c>
      <c r="R571" s="134">
        <v>1043.4000000000001</v>
      </c>
      <c r="S571" s="33">
        <v>8.3999999999999995E-3</v>
      </c>
      <c r="T571" s="32">
        <v>-7.9480000000000008E-6</v>
      </c>
      <c r="U571" s="146">
        <v>0.24890000000000001</v>
      </c>
      <c r="V571" s="147">
        <v>0.25480000000000003</v>
      </c>
      <c r="W571" s="148">
        <v>0.28570000000000001</v>
      </c>
      <c r="X571" s="164">
        <v>25.044</v>
      </c>
      <c r="Y571" s="171">
        <v>-3503.6</v>
      </c>
      <c r="Z571" s="178">
        <v>-5.5213000000000001</v>
      </c>
      <c r="AA571" s="34">
        <v>0</v>
      </c>
      <c r="AB571" s="53">
        <v>0</v>
      </c>
      <c r="AC571" s="194">
        <v>223.773</v>
      </c>
      <c r="AD571" s="33">
        <v>0.86880999999999997</v>
      </c>
      <c r="AE571" s="34">
        <v>-2.2734000000000001E-3</v>
      </c>
      <c r="AF571" s="53">
        <v>2.9643000000000001E-6</v>
      </c>
      <c r="AG571" s="129">
        <v>0.15840000000000001</v>
      </c>
      <c r="AH571" s="25">
        <v>-6.2895E-5</v>
      </c>
      <c r="AI571" s="35">
        <v>-1.9362000000000001E-7</v>
      </c>
      <c r="AJ571" s="202">
        <v>67.7</v>
      </c>
      <c r="AK571" s="203">
        <v>0.38</v>
      </c>
      <c r="AL571" s="206">
        <v>51.430999999999997</v>
      </c>
      <c r="AM571" s="208">
        <v>1.2222</v>
      </c>
      <c r="AN571" s="240">
        <v>20.861525319873301</v>
      </c>
      <c r="AO571" s="70"/>
      <c r="AP571" s="70"/>
      <c r="AQ571" s="70"/>
      <c r="AR571" s="70"/>
      <c r="AS571" s="70"/>
      <c r="AT571" s="70"/>
      <c r="AU571" s="70"/>
      <c r="AV571" s="70"/>
      <c r="AW571" s="70"/>
      <c r="AX571" s="70"/>
      <c r="AY571" s="70"/>
      <c r="AZ571" s="70"/>
      <c r="BA571" s="70"/>
      <c r="BB571" s="70"/>
      <c r="BC571" s="70"/>
      <c r="BD571" s="70"/>
      <c r="BE571" s="70"/>
      <c r="BF571" s="70"/>
    </row>
    <row r="572" spans="1:58" x14ac:dyDescent="0.2">
      <c r="A572" s="11" t="s">
        <v>458</v>
      </c>
      <c r="B572" s="50" t="s">
        <v>271</v>
      </c>
      <c r="C572" s="50" t="s">
        <v>1427</v>
      </c>
      <c r="D572" s="50">
        <v>12</v>
      </c>
      <c r="E572" s="115">
        <v>10.491249699999999</v>
      </c>
      <c r="F572" s="225">
        <f t="shared" si="32"/>
        <v>0.5830988004863914</v>
      </c>
      <c r="G572" s="95">
        <v>170.33799999999999</v>
      </c>
      <c r="H572" s="88">
        <v>641.61</v>
      </c>
      <c r="I572" s="85">
        <v>18.39</v>
      </c>
      <c r="J572" s="31">
        <v>6.8550000000000002E-4</v>
      </c>
      <c r="K572" s="104">
        <f t="shared" si="33"/>
        <v>248.66861313868614</v>
      </c>
      <c r="L572" s="52">
        <f t="shared" si="34"/>
        <v>0.23615174355578017</v>
      </c>
      <c r="M572" s="95">
        <v>0.40300000000000002</v>
      </c>
      <c r="N572" s="229">
        <v>329.26111111111106</v>
      </c>
      <c r="O572" s="229">
        <v>199.87</v>
      </c>
      <c r="P572" s="229">
        <v>44.09</v>
      </c>
      <c r="Q572" s="127">
        <v>-4.6567999999999996</v>
      </c>
      <c r="R572" s="134">
        <v>960.98</v>
      </c>
      <c r="S572" s="33">
        <v>7.4999999999999997E-3</v>
      </c>
      <c r="T572" s="32">
        <v>-7.3761000000000004E-6</v>
      </c>
      <c r="U572" s="146">
        <v>0.2485</v>
      </c>
      <c r="V572" s="147">
        <v>0.2636</v>
      </c>
      <c r="W572" s="148">
        <v>0.28570000000000001</v>
      </c>
      <c r="X572" s="164">
        <v>25.216999999999999</v>
      </c>
      <c r="Y572" s="171">
        <v>-3413.7</v>
      </c>
      <c r="Z572" s="178">
        <v>-5.6127000000000002</v>
      </c>
      <c r="AA572" s="34">
        <v>0</v>
      </c>
      <c r="AB572" s="53">
        <v>0</v>
      </c>
      <c r="AC572" s="194">
        <v>220.952</v>
      </c>
      <c r="AD572" s="33">
        <v>0.85709999999999997</v>
      </c>
      <c r="AE572" s="34">
        <v>-2.2563000000000001E-3</v>
      </c>
      <c r="AF572" s="53">
        <v>2.9699000000000001E-6</v>
      </c>
      <c r="AG572" s="129">
        <v>0.15690000000000001</v>
      </c>
      <c r="AH572" s="25">
        <v>-6.3285000000000001E-5</v>
      </c>
      <c r="AI572" s="35">
        <v>-1.9875E-7</v>
      </c>
      <c r="AJ572" s="202">
        <v>65.537000000000006</v>
      </c>
      <c r="AK572" s="203">
        <v>0.38</v>
      </c>
      <c r="AL572" s="206">
        <v>50.646999999999998</v>
      </c>
      <c r="AM572" s="208">
        <v>1.2222</v>
      </c>
      <c r="AN572" s="240">
        <v>19.9049027304203</v>
      </c>
      <c r="AO572" s="70"/>
      <c r="AP572" s="70"/>
      <c r="AQ572" s="70"/>
      <c r="AR572" s="70"/>
      <c r="AS572" s="70"/>
      <c r="AT572" s="70"/>
      <c r="AU572" s="70"/>
      <c r="AV572" s="70"/>
      <c r="AW572" s="70"/>
      <c r="AX572" s="70"/>
      <c r="AY572" s="70"/>
      <c r="AZ572" s="70"/>
      <c r="BA572" s="70"/>
      <c r="BB572" s="70"/>
      <c r="BC572" s="70"/>
      <c r="BD572" s="70"/>
      <c r="BE572" s="70"/>
      <c r="BF572" s="70"/>
    </row>
    <row r="573" spans="1:58" x14ac:dyDescent="0.2">
      <c r="A573" s="11" t="s">
        <v>459</v>
      </c>
      <c r="B573" s="50" t="s">
        <v>271</v>
      </c>
      <c r="C573" s="50" t="s">
        <v>1428</v>
      </c>
      <c r="D573" s="50">
        <v>12</v>
      </c>
      <c r="E573" s="115">
        <v>9.7337161875000007</v>
      </c>
      <c r="F573" s="225">
        <f t="shared" si="32"/>
        <v>0.53547000751028828</v>
      </c>
      <c r="G573" s="95">
        <v>170.33799999999999</v>
      </c>
      <c r="H573" s="88">
        <v>631.25</v>
      </c>
      <c r="I573" s="85">
        <v>18.34</v>
      </c>
      <c r="J573" s="31">
        <v>6.845E-4</v>
      </c>
      <c r="K573" s="104">
        <f t="shared" si="33"/>
        <v>249.03216374269002</v>
      </c>
      <c r="L573" s="52">
        <f t="shared" si="34"/>
        <v>0.23902538245164426</v>
      </c>
      <c r="M573" s="95">
        <v>0.432</v>
      </c>
      <c r="N573" s="229">
        <v>326.48333333333329</v>
      </c>
      <c r="O573" s="229">
        <v>196.92</v>
      </c>
      <c r="P573" s="229">
        <v>44.18</v>
      </c>
      <c r="Q573" s="127">
        <v>-4.7865000000000002</v>
      </c>
      <c r="R573" s="134">
        <v>964.22</v>
      </c>
      <c r="S573" s="33">
        <v>8.0000000000000002E-3</v>
      </c>
      <c r="T573" s="32">
        <v>-7.9783999999999997E-6</v>
      </c>
      <c r="U573" s="146">
        <v>0.24890000000000001</v>
      </c>
      <c r="V573" s="147">
        <v>0.26519999999999999</v>
      </c>
      <c r="W573" s="148">
        <v>0.28570000000000001</v>
      </c>
      <c r="X573" s="164">
        <v>25.766999999999999</v>
      </c>
      <c r="Y573" s="171">
        <v>-3444.4</v>
      </c>
      <c r="Z573" s="178">
        <v>-5.7752999999999997</v>
      </c>
      <c r="AA573" s="34">
        <v>0</v>
      </c>
      <c r="AB573" s="53">
        <v>0</v>
      </c>
      <c r="AC573" s="194">
        <v>218.66900000000001</v>
      </c>
      <c r="AD573" s="33">
        <v>0.90730999999999995</v>
      </c>
      <c r="AE573" s="34">
        <v>-2.4355000000000002E-3</v>
      </c>
      <c r="AF573" s="53">
        <v>3.2129000000000002E-6</v>
      </c>
      <c r="AG573" s="129">
        <v>0.158</v>
      </c>
      <c r="AH573" s="25">
        <v>-6.4096000000000004E-5</v>
      </c>
      <c r="AI573" s="35">
        <v>-2.0767000000000001E-7</v>
      </c>
      <c r="AJ573" s="202">
        <v>65.201999999999998</v>
      </c>
      <c r="AK573" s="203">
        <v>0.38</v>
      </c>
      <c r="AL573" s="206">
        <v>50.816000000000003</v>
      </c>
      <c r="AM573" s="208">
        <v>1.2222</v>
      </c>
      <c r="AN573" s="240">
        <v>23.5037698990824</v>
      </c>
      <c r="AO573" s="70"/>
      <c r="AP573" s="70"/>
      <c r="AQ573" s="70"/>
      <c r="AR573" s="70"/>
      <c r="AS573" s="70"/>
      <c r="AT573" s="70"/>
      <c r="AU573" s="70"/>
      <c r="AV573" s="70"/>
      <c r="AW573" s="70"/>
      <c r="AX573" s="70"/>
      <c r="AY573" s="70"/>
      <c r="AZ573" s="70"/>
      <c r="BA573" s="70"/>
      <c r="BB573" s="70"/>
      <c r="BC573" s="70"/>
      <c r="BD573" s="70"/>
      <c r="BE573" s="70"/>
      <c r="BF573" s="70"/>
    </row>
    <row r="574" spans="1:58" x14ac:dyDescent="0.2">
      <c r="A574" s="11" t="s">
        <v>460</v>
      </c>
      <c r="B574" s="50" t="s">
        <v>271</v>
      </c>
      <c r="C574" s="50" t="s">
        <v>1429</v>
      </c>
      <c r="D574" s="50">
        <v>12</v>
      </c>
      <c r="E574" s="115">
        <v>10.4892123</v>
      </c>
      <c r="F574" s="225">
        <f t="shared" si="32"/>
        <v>0.58297070199146239</v>
      </c>
      <c r="G574" s="95">
        <v>170.33799999999999</v>
      </c>
      <c r="H574" s="88">
        <v>651.73</v>
      </c>
      <c r="I574" s="85">
        <v>18.39</v>
      </c>
      <c r="J574" s="31">
        <v>6.8550000000000002E-4</v>
      </c>
      <c r="K574" s="104">
        <f t="shared" si="33"/>
        <v>248.66861313868614</v>
      </c>
      <c r="L574" s="52">
        <f t="shared" si="34"/>
        <v>0.23248480226907481</v>
      </c>
      <c r="M574" s="95">
        <v>0.40300000000000002</v>
      </c>
      <c r="N574" s="229">
        <v>334.26111111111106</v>
      </c>
      <c r="O574" s="229">
        <v>229.34</v>
      </c>
      <c r="P574" s="229">
        <v>44.21</v>
      </c>
      <c r="Q574" s="127">
        <v>-4.8083</v>
      </c>
      <c r="R574" s="134">
        <v>996.99</v>
      </c>
      <c r="S574" s="33">
        <v>7.7000000000000002E-3</v>
      </c>
      <c r="T574" s="32">
        <v>-7.3791999999999996E-6</v>
      </c>
      <c r="U574" s="146">
        <v>0.2485</v>
      </c>
      <c r="V574" s="147">
        <v>0.25950000000000001</v>
      </c>
      <c r="W574" s="148">
        <v>0.28570000000000001</v>
      </c>
      <c r="X574" s="164">
        <v>24.891999999999999</v>
      </c>
      <c r="Y574" s="171">
        <v>-3440.3</v>
      </c>
      <c r="Z574" s="178">
        <v>-5.4988000000000001</v>
      </c>
      <c r="AA574" s="34">
        <v>0</v>
      </c>
      <c r="AB574" s="53">
        <v>0</v>
      </c>
      <c r="AC574" s="194">
        <v>210.40100000000001</v>
      </c>
      <c r="AD574" s="33">
        <v>0.93308999999999997</v>
      </c>
      <c r="AE574" s="34">
        <v>-2.4007E-3</v>
      </c>
      <c r="AF574" s="53">
        <v>3.0205000000000001E-6</v>
      </c>
      <c r="AG574" s="129">
        <v>0.15479999999999999</v>
      </c>
      <c r="AH574" s="25">
        <v>-5.3801999999999998E-5</v>
      </c>
      <c r="AI574" s="35">
        <v>-2.0099E-7</v>
      </c>
      <c r="AJ574" s="202">
        <v>66.67</v>
      </c>
      <c r="AK574" s="203">
        <v>0.38</v>
      </c>
      <c r="AL574" s="206">
        <v>50.924999999999997</v>
      </c>
      <c r="AM574" s="208">
        <v>1.2222</v>
      </c>
      <c r="AN574" s="240">
        <v>18.412574067800598</v>
      </c>
      <c r="AO574" s="70"/>
      <c r="AP574" s="70"/>
      <c r="AQ574" s="70"/>
      <c r="AR574" s="70"/>
      <c r="AS574" s="70"/>
      <c r="AT574" s="70"/>
      <c r="AU574" s="70"/>
      <c r="AV574" s="70"/>
      <c r="AW574" s="70"/>
      <c r="AX574" s="70"/>
      <c r="AY574" s="70"/>
      <c r="AZ574" s="70"/>
      <c r="BA574" s="70"/>
      <c r="BB574" s="70"/>
      <c r="BC574" s="70"/>
      <c r="BD574" s="70"/>
      <c r="BE574" s="70"/>
      <c r="BF574" s="70"/>
    </row>
    <row r="575" spans="1:58" x14ac:dyDescent="0.2">
      <c r="A575" s="11" t="s">
        <v>461</v>
      </c>
      <c r="B575" s="50" t="s">
        <v>271</v>
      </c>
      <c r="C575" s="50" t="s">
        <v>1430</v>
      </c>
      <c r="D575" s="50">
        <v>12</v>
      </c>
      <c r="E575" s="115">
        <v>8.6703686874999999</v>
      </c>
      <c r="F575" s="225">
        <f t="shared" si="32"/>
        <v>0.46861361488415104</v>
      </c>
      <c r="G575" s="95">
        <v>170.33799999999999</v>
      </c>
      <c r="H575" s="88">
        <v>629.32000000000005</v>
      </c>
      <c r="I575" s="85">
        <v>18.29</v>
      </c>
      <c r="J575" s="31">
        <v>6.8349999999999997E-4</v>
      </c>
      <c r="K575" s="104">
        <f t="shared" si="33"/>
        <v>249.39677891654466</v>
      </c>
      <c r="L575" s="52">
        <f t="shared" si="34"/>
        <v>0.23875520872187533</v>
      </c>
      <c r="M575" s="95">
        <v>0.46200000000000002</v>
      </c>
      <c r="N575" s="229">
        <v>327.03888888888889</v>
      </c>
      <c r="O575" s="229">
        <v>164.5</v>
      </c>
      <c r="P575" s="229">
        <v>44.14</v>
      </c>
      <c r="Q575" s="127">
        <v>-5.0735999999999999</v>
      </c>
      <c r="R575" s="134">
        <v>1001.5</v>
      </c>
      <c r="S575" s="33">
        <v>8.6999999999999994E-3</v>
      </c>
      <c r="T575" s="32">
        <v>-8.6362000000000004E-6</v>
      </c>
      <c r="U575" s="146">
        <v>0.2492</v>
      </c>
      <c r="V575" s="147">
        <v>0.26540000000000002</v>
      </c>
      <c r="W575" s="148">
        <v>0.28570000000000001</v>
      </c>
      <c r="X575" s="164">
        <v>26.042000000000002</v>
      </c>
      <c r="Y575" s="171">
        <v>-3497.2</v>
      </c>
      <c r="Z575" s="178">
        <v>-5.8406000000000002</v>
      </c>
      <c r="AA575" s="34">
        <v>0</v>
      </c>
      <c r="AB575" s="53">
        <v>0</v>
      </c>
      <c r="AC575" s="194">
        <v>232.988</v>
      </c>
      <c r="AD575" s="33">
        <v>0.83482999999999996</v>
      </c>
      <c r="AE575" s="34">
        <v>-2.2923000000000002E-3</v>
      </c>
      <c r="AF575" s="53">
        <v>3.1480000000000002E-6</v>
      </c>
      <c r="AG575" s="129">
        <v>0.1615</v>
      </c>
      <c r="AH575" s="25">
        <v>-7.3419999999999998E-5</v>
      </c>
      <c r="AI575" s="35">
        <v>-2.0239E-7</v>
      </c>
      <c r="AJ575" s="202">
        <v>65.798000000000002</v>
      </c>
      <c r="AK575" s="203">
        <v>0.38</v>
      </c>
      <c r="AL575" s="206">
        <v>51.228999999999999</v>
      </c>
      <c r="AM575" s="208">
        <v>1.2222</v>
      </c>
      <c r="AN575" s="240">
        <v>28.924079103624798</v>
      </c>
      <c r="AO575" s="70"/>
      <c r="AP575" s="70"/>
      <c r="AQ575" s="70"/>
      <c r="AR575" s="70"/>
      <c r="AS575" s="70"/>
      <c r="AT575" s="70"/>
      <c r="AU575" s="70"/>
      <c r="AV575" s="70"/>
      <c r="AW575" s="70"/>
      <c r="AX575" s="70"/>
      <c r="AY575" s="70"/>
      <c r="AZ575" s="70"/>
      <c r="BA575" s="70"/>
      <c r="BB575" s="70"/>
      <c r="BC575" s="70"/>
      <c r="BD575" s="70"/>
      <c r="BE575" s="70"/>
      <c r="BF575" s="70"/>
    </row>
    <row r="576" spans="1:58" x14ac:dyDescent="0.2">
      <c r="A576" s="11" t="s">
        <v>462</v>
      </c>
      <c r="B576" s="50" t="s">
        <v>271</v>
      </c>
      <c r="C576" s="50" t="s">
        <v>1431</v>
      </c>
      <c r="D576" s="50">
        <v>12</v>
      </c>
      <c r="E576" s="115">
        <v>8.2672139199999997</v>
      </c>
      <c r="F576" s="225">
        <f t="shared" si="32"/>
        <v>0.44326585845920147</v>
      </c>
      <c r="G576" s="95">
        <v>170.33799999999999</v>
      </c>
      <c r="H576" s="88">
        <v>649.16</v>
      </c>
      <c r="I576" s="85">
        <v>18.34</v>
      </c>
      <c r="J576" s="31">
        <v>6.845E-4</v>
      </c>
      <c r="K576" s="104">
        <f t="shared" si="33"/>
        <v>249.03216374269002</v>
      </c>
      <c r="L576" s="52">
        <f t="shared" si="34"/>
        <v>0.23243079159621735</v>
      </c>
      <c r="M576" s="95">
        <v>0.432</v>
      </c>
      <c r="N576" s="229">
        <v>334.81666666666666</v>
      </c>
      <c r="O576" s="229">
        <v>196.92</v>
      </c>
      <c r="P576" s="229">
        <v>44.24</v>
      </c>
      <c r="Q576" s="127">
        <v>-5.0664999999999996</v>
      </c>
      <c r="R576" s="134">
        <v>1030.2</v>
      </c>
      <c r="S576" s="33">
        <v>8.3999999999999995E-3</v>
      </c>
      <c r="T576" s="32">
        <v>-7.9710000000000004E-6</v>
      </c>
      <c r="U576" s="146">
        <v>0.24890000000000001</v>
      </c>
      <c r="V576" s="147">
        <v>0.25690000000000002</v>
      </c>
      <c r="W576" s="148">
        <v>0.28570000000000001</v>
      </c>
      <c r="X576" s="164">
        <v>25.175000000000001</v>
      </c>
      <c r="Y576" s="171">
        <v>-3492.4</v>
      </c>
      <c r="Z576" s="178">
        <v>-5.5671999999999997</v>
      </c>
      <c r="AA576" s="34">
        <v>0</v>
      </c>
      <c r="AB576" s="53">
        <v>0</v>
      </c>
      <c r="AC576" s="194">
        <v>222.929</v>
      </c>
      <c r="AD576" s="33">
        <v>0.87502999999999997</v>
      </c>
      <c r="AE576" s="34">
        <v>-2.3002999999999999E-3</v>
      </c>
      <c r="AF576" s="53">
        <v>3.0060000000000001E-6</v>
      </c>
      <c r="AG576" s="129">
        <v>0.1583</v>
      </c>
      <c r="AH576" s="25">
        <v>-6.3121999999999996E-5</v>
      </c>
      <c r="AI576" s="35">
        <v>-1.9614000000000001E-7</v>
      </c>
      <c r="AJ576" s="202">
        <v>67.230999999999995</v>
      </c>
      <c r="AK576" s="203">
        <v>0.38</v>
      </c>
      <c r="AL576" s="206">
        <v>51.317</v>
      </c>
      <c r="AM576" s="208">
        <v>1.2222</v>
      </c>
      <c r="AN576" s="240">
        <v>19.747208466822499</v>
      </c>
      <c r="AO576" s="70"/>
      <c r="AP576" s="70"/>
      <c r="AQ576" s="70"/>
      <c r="AR576" s="70"/>
      <c r="AS576" s="70"/>
      <c r="AT576" s="70"/>
      <c r="AU576" s="70"/>
      <c r="AV576" s="70"/>
      <c r="AW576" s="70"/>
      <c r="AX576" s="70"/>
      <c r="AY576" s="70"/>
      <c r="AZ576" s="70"/>
      <c r="BA576" s="70"/>
      <c r="BB576" s="70"/>
      <c r="BC576" s="70"/>
      <c r="BD576" s="70"/>
      <c r="BE576" s="70"/>
      <c r="BF576" s="70"/>
    </row>
    <row r="577" spans="1:58" x14ac:dyDescent="0.2">
      <c r="A577" s="11" t="s">
        <v>463</v>
      </c>
      <c r="B577" s="50" t="s">
        <v>271</v>
      </c>
      <c r="C577" s="50" t="s">
        <v>1432</v>
      </c>
      <c r="D577" s="50">
        <v>12</v>
      </c>
      <c r="E577" s="115">
        <v>9.7145899900000003</v>
      </c>
      <c r="F577" s="225">
        <f t="shared" si="32"/>
        <v>0.53426747628742366</v>
      </c>
      <c r="G577" s="95">
        <v>170.33799999999999</v>
      </c>
      <c r="H577" s="88">
        <v>658.66</v>
      </c>
      <c r="I577" s="85">
        <v>18.39</v>
      </c>
      <c r="J577" s="31">
        <v>6.8550000000000002E-4</v>
      </c>
      <c r="K577" s="104">
        <f t="shared" si="33"/>
        <v>248.66861313868614</v>
      </c>
      <c r="L577" s="52">
        <f t="shared" si="34"/>
        <v>0.23003874560900028</v>
      </c>
      <c r="M577" s="95">
        <v>0.40300000000000002</v>
      </c>
      <c r="N577" s="229">
        <v>337.59444444444443</v>
      </c>
      <c r="O577" s="229">
        <v>229.34</v>
      </c>
      <c r="P577" s="229">
        <v>44.21</v>
      </c>
      <c r="Q577" s="127">
        <v>-4.8945999999999996</v>
      </c>
      <c r="R577" s="134">
        <v>1019.3</v>
      </c>
      <c r="S577" s="33">
        <v>7.7999999999999996E-3</v>
      </c>
      <c r="T577" s="32">
        <v>-7.3562E-6</v>
      </c>
      <c r="U577" s="146">
        <v>0.2485</v>
      </c>
      <c r="V577" s="147">
        <v>0.25459999999999999</v>
      </c>
      <c r="W577" s="148">
        <v>0.28570000000000001</v>
      </c>
      <c r="X577" s="164">
        <v>24.677</v>
      </c>
      <c r="Y577" s="171">
        <v>-3458.6</v>
      </c>
      <c r="Z577" s="178">
        <v>-5.4234</v>
      </c>
      <c r="AA577" s="34">
        <v>0</v>
      </c>
      <c r="AB577" s="53">
        <v>0</v>
      </c>
      <c r="AC577" s="194">
        <v>211.21899999999999</v>
      </c>
      <c r="AD577" s="33">
        <v>0.92652000000000001</v>
      </c>
      <c r="AE577" s="34">
        <v>-2.3673000000000001E-3</v>
      </c>
      <c r="AF577" s="53">
        <v>2.9674000000000002E-6</v>
      </c>
      <c r="AG577" s="129">
        <v>0.15490000000000001</v>
      </c>
      <c r="AH577" s="25">
        <v>-5.3656000000000003E-5</v>
      </c>
      <c r="AI577" s="35">
        <v>-1.9656999999999999E-7</v>
      </c>
      <c r="AJ577" s="202">
        <v>67.447000000000003</v>
      </c>
      <c r="AK577" s="203">
        <v>0.38</v>
      </c>
      <c r="AL577" s="206">
        <v>51.113999999999997</v>
      </c>
      <c r="AM577" s="208">
        <v>1.2222</v>
      </c>
      <c r="AN577" s="240">
        <v>18.388261938163001</v>
      </c>
      <c r="AO577" s="70"/>
      <c r="AP577" s="70"/>
      <c r="AQ577" s="70"/>
      <c r="AR577" s="70"/>
      <c r="AS577" s="70"/>
      <c r="AT577" s="70"/>
      <c r="AU577" s="70"/>
      <c r="AV577" s="70"/>
      <c r="AW577" s="70"/>
      <c r="AX577" s="70"/>
      <c r="AY577" s="70"/>
      <c r="AZ577" s="70"/>
      <c r="BA577" s="70"/>
      <c r="BB577" s="70"/>
      <c r="BC577" s="70"/>
      <c r="BD577" s="70"/>
      <c r="BE577" s="70"/>
      <c r="BF577" s="70"/>
    </row>
    <row r="578" spans="1:58" x14ac:dyDescent="0.2">
      <c r="A578" s="11" t="s">
        <v>464</v>
      </c>
      <c r="B578" s="50" t="s">
        <v>271</v>
      </c>
      <c r="C578" s="50" t="s">
        <v>1433</v>
      </c>
      <c r="D578" s="50">
        <v>12</v>
      </c>
      <c r="E578" s="115">
        <v>9.2545369675</v>
      </c>
      <c r="F578" s="225">
        <f t="shared" si="32"/>
        <v>0.50534232669982304</v>
      </c>
      <c r="G578" s="95">
        <v>170.33799999999999</v>
      </c>
      <c r="H578" s="88">
        <v>646.41</v>
      </c>
      <c r="I578" s="85">
        <v>18.34</v>
      </c>
      <c r="J578" s="31">
        <v>6.845E-4</v>
      </c>
      <c r="K578" s="104">
        <f t="shared" si="33"/>
        <v>249.03216374269002</v>
      </c>
      <c r="L578" s="52">
        <f t="shared" si="34"/>
        <v>0.23341961397967306</v>
      </c>
      <c r="M578" s="95">
        <v>0.432</v>
      </c>
      <c r="N578" s="229">
        <v>333.70555555555552</v>
      </c>
      <c r="O578" s="229">
        <v>196.92</v>
      </c>
      <c r="P578" s="229">
        <v>44.15</v>
      </c>
      <c r="Q578" s="127">
        <v>-5.0305</v>
      </c>
      <c r="R578" s="134">
        <v>1021.1</v>
      </c>
      <c r="S578" s="33">
        <v>8.3000000000000001E-3</v>
      </c>
      <c r="T578" s="32">
        <v>-7.9826000000000004E-6</v>
      </c>
      <c r="U578" s="146">
        <v>0.24890000000000001</v>
      </c>
      <c r="V578" s="147">
        <v>0.26150000000000001</v>
      </c>
      <c r="W578" s="148">
        <v>0.28570000000000001</v>
      </c>
      <c r="X578" s="164">
        <v>25.263999999999999</v>
      </c>
      <c r="Y578" s="171">
        <v>-3485</v>
      </c>
      <c r="Z578" s="178">
        <v>-5.5982000000000003</v>
      </c>
      <c r="AA578" s="34">
        <v>0</v>
      </c>
      <c r="AB578" s="53">
        <v>0</v>
      </c>
      <c r="AC578" s="194">
        <v>223.92</v>
      </c>
      <c r="AD578" s="33">
        <v>0.86760999999999999</v>
      </c>
      <c r="AE578" s="34">
        <v>-2.284E-3</v>
      </c>
      <c r="AF578" s="53">
        <v>2.9905999999999998E-6</v>
      </c>
      <c r="AG578" s="129">
        <v>0.1583</v>
      </c>
      <c r="AH578" s="25">
        <v>-6.3272E-5</v>
      </c>
      <c r="AI578" s="35">
        <v>-1.9784999999999999E-7</v>
      </c>
      <c r="AJ578" s="202">
        <v>66.918000000000006</v>
      </c>
      <c r="AK578" s="203">
        <v>0.38</v>
      </c>
      <c r="AL578" s="206">
        <v>51.24</v>
      </c>
      <c r="AM578" s="208">
        <v>1.2222</v>
      </c>
      <c r="AN578" s="240">
        <v>19.4848769104347</v>
      </c>
      <c r="AO578" s="70"/>
      <c r="AP578" s="70"/>
      <c r="AQ578" s="70"/>
      <c r="AR578" s="70"/>
      <c r="AS578" s="70"/>
      <c r="AT578" s="70"/>
      <c r="AU578" s="70"/>
      <c r="AV578" s="70"/>
      <c r="AW578" s="70"/>
      <c r="AX578" s="70"/>
      <c r="AY578" s="70"/>
      <c r="AZ578" s="70"/>
      <c r="BA578" s="70"/>
      <c r="BB578" s="70"/>
      <c r="BC578" s="70"/>
      <c r="BD578" s="70"/>
      <c r="BE578" s="70"/>
      <c r="BF578" s="70"/>
    </row>
    <row r="579" spans="1:58" x14ac:dyDescent="0.2">
      <c r="A579" s="11" t="s">
        <v>814</v>
      </c>
      <c r="B579" s="50" t="s">
        <v>271</v>
      </c>
      <c r="C579" s="50" t="s">
        <v>815</v>
      </c>
      <c r="D579" s="50">
        <v>12</v>
      </c>
      <c r="E579" s="115">
        <v>9.2432092087500006</v>
      </c>
      <c r="F579" s="225">
        <f t="shared" si="32"/>
        <v>0.50463011071533626</v>
      </c>
      <c r="G579" s="95">
        <v>170.33799999999999</v>
      </c>
      <c r="H579" s="89">
        <v>643.65</v>
      </c>
      <c r="I579" s="89">
        <v>18.34</v>
      </c>
      <c r="J579" s="31">
        <v>6.845E-4</v>
      </c>
      <c r="K579" s="104">
        <f t="shared" si="33"/>
        <v>249.03216374269002</v>
      </c>
      <c r="L579" s="52">
        <f t="shared" si="34"/>
        <v>0.23442052772873528</v>
      </c>
      <c r="M579" s="98">
        <v>0.432</v>
      </c>
      <c r="N579" s="231">
        <v>332.03888888888889</v>
      </c>
      <c r="O579" s="231">
        <v>196.92</v>
      </c>
      <c r="P579" s="231">
        <v>44.15</v>
      </c>
      <c r="Q579" s="128">
        <v>-4.9922000000000004</v>
      </c>
      <c r="R579" s="135">
        <v>1011.5</v>
      </c>
      <c r="S579" s="138">
        <v>8.3000000000000001E-3</v>
      </c>
      <c r="T579" s="24">
        <v>-7.9907999999999998E-6</v>
      </c>
      <c r="U579" s="149">
        <v>0.24890000000000001</v>
      </c>
      <c r="V579" s="150">
        <v>0.26129999999999998</v>
      </c>
      <c r="W579" s="151">
        <v>0.28570000000000001</v>
      </c>
      <c r="X579" s="167">
        <v>25.353000000000002</v>
      </c>
      <c r="Y579" s="173">
        <v>-3477.5</v>
      </c>
      <c r="Z579" s="180">
        <v>-5.6295999999999999</v>
      </c>
      <c r="AA579" s="34">
        <v>0</v>
      </c>
      <c r="AB579" s="34">
        <v>0</v>
      </c>
      <c r="AC579" s="195">
        <v>222.56299999999999</v>
      </c>
      <c r="AD579" s="27">
        <v>0.87773999999999996</v>
      </c>
      <c r="AE579" s="28">
        <v>-2.3199000000000002E-3</v>
      </c>
      <c r="AF579" s="57">
        <v>3.0413E-6</v>
      </c>
      <c r="AG579" s="197">
        <v>0.15820000000000001</v>
      </c>
      <c r="AH579" s="29">
        <v>-6.3423000000000006E-5</v>
      </c>
      <c r="AI579" s="30">
        <v>-1.9957999999999999E-7</v>
      </c>
      <c r="AJ579" s="202">
        <v>66.605999999999995</v>
      </c>
      <c r="AK579" s="203">
        <v>0.38</v>
      </c>
      <c r="AL579" s="206">
        <v>51.164000000000001</v>
      </c>
      <c r="AM579" s="208">
        <v>1.2222</v>
      </c>
      <c r="AN579" s="240">
        <v>23.202450440355399</v>
      </c>
      <c r="AO579" s="70"/>
      <c r="AP579" s="70"/>
      <c r="AQ579" s="70"/>
      <c r="AR579" s="70"/>
      <c r="AS579" s="70"/>
      <c r="AT579" s="70"/>
      <c r="AU579" s="70"/>
      <c r="AV579" s="70"/>
      <c r="AW579" s="70"/>
      <c r="AX579" s="70"/>
      <c r="AY579" s="70"/>
      <c r="AZ579" s="70"/>
      <c r="BA579" s="70"/>
      <c r="BB579" s="70"/>
      <c r="BC579" s="70"/>
      <c r="BD579" s="70"/>
      <c r="BE579" s="70"/>
      <c r="BF579" s="70"/>
    </row>
    <row r="580" spans="1:58" x14ac:dyDescent="0.2">
      <c r="A580" s="11" t="s">
        <v>465</v>
      </c>
      <c r="B580" s="50" t="s">
        <v>271</v>
      </c>
      <c r="C580" s="50" t="s">
        <v>1434</v>
      </c>
      <c r="D580" s="50">
        <v>12</v>
      </c>
      <c r="E580" s="115">
        <v>9.7346042187500004</v>
      </c>
      <c r="F580" s="225">
        <f t="shared" ref="F580:F643" si="35">(E580-MIN($E$324:$E$677))/(MAX($E$324:$E$677)-MIN($E$324:$E$677))</f>
        <v>0.53552584115443025</v>
      </c>
      <c r="G580" s="95">
        <v>170.33799999999999</v>
      </c>
      <c r="H580" s="88">
        <v>634</v>
      </c>
      <c r="I580" s="85">
        <v>18.34</v>
      </c>
      <c r="J580" s="31">
        <v>6.845E-4</v>
      </c>
      <c r="K580" s="104">
        <f t="shared" si="33"/>
        <v>249.03216374269002</v>
      </c>
      <c r="L580" s="52">
        <f t="shared" si="34"/>
        <v>0.23798860042996917</v>
      </c>
      <c r="M580" s="95">
        <v>0.432</v>
      </c>
      <c r="N580" s="229">
        <v>327.59444444444443</v>
      </c>
      <c r="O580" s="229">
        <v>196.92</v>
      </c>
      <c r="P580" s="229">
        <v>44.14</v>
      </c>
      <c r="Q580" s="127">
        <v>-4.8373999999999997</v>
      </c>
      <c r="R580" s="134">
        <v>975.44</v>
      </c>
      <c r="S580" s="33">
        <v>8.0999999999999996E-3</v>
      </c>
      <c r="T580" s="32">
        <v>-7.9890999999999995E-6</v>
      </c>
      <c r="U580" s="146">
        <v>0.24890000000000001</v>
      </c>
      <c r="V580" s="147">
        <v>0.26540000000000002</v>
      </c>
      <c r="W580" s="148">
        <v>0.28570000000000001</v>
      </c>
      <c r="X580" s="164">
        <v>25.672999999999998</v>
      </c>
      <c r="Y580" s="171">
        <v>-3451.7</v>
      </c>
      <c r="Z580" s="178">
        <v>-5.7423000000000002</v>
      </c>
      <c r="AA580" s="34">
        <v>0</v>
      </c>
      <c r="AB580" s="53">
        <v>0</v>
      </c>
      <c r="AC580" s="194">
        <v>220.07900000000001</v>
      </c>
      <c r="AD580" s="33">
        <v>0.89658000000000004</v>
      </c>
      <c r="AE580" s="34">
        <v>-2.3969999999999998E-3</v>
      </c>
      <c r="AF580" s="53">
        <v>3.1582999999999999E-6</v>
      </c>
      <c r="AG580" s="129">
        <v>0.15809999999999999</v>
      </c>
      <c r="AH580" s="25">
        <v>-6.3947000000000003E-5</v>
      </c>
      <c r="AI580" s="35">
        <v>-2.0583000000000001E-7</v>
      </c>
      <c r="AJ580" s="202">
        <v>65.513999999999996</v>
      </c>
      <c r="AK580" s="203">
        <v>0.38</v>
      </c>
      <c r="AL580" s="206">
        <v>50.893999999999998</v>
      </c>
      <c r="AM580" s="208">
        <v>1.2222</v>
      </c>
      <c r="AN580" s="240">
        <v>22.693836200350599</v>
      </c>
      <c r="AO580" s="70"/>
      <c r="AP580" s="70"/>
      <c r="AQ580" s="70"/>
      <c r="AR580" s="70"/>
      <c r="AS580" s="70"/>
      <c r="AT580" s="70"/>
      <c r="AU580" s="70"/>
      <c r="AV580" s="70"/>
      <c r="AW580" s="70"/>
      <c r="AX580" s="70"/>
      <c r="AY580" s="70"/>
      <c r="AZ580" s="70"/>
      <c r="BA580" s="70"/>
      <c r="BB580" s="70"/>
      <c r="BC580" s="70"/>
      <c r="BD580" s="70"/>
      <c r="BE580" s="70"/>
      <c r="BF580" s="70"/>
    </row>
    <row r="581" spans="1:58" x14ac:dyDescent="0.2">
      <c r="A581" s="11" t="s">
        <v>466</v>
      </c>
      <c r="B581" s="50" t="s">
        <v>271</v>
      </c>
      <c r="C581" s="50" t="s">
        <v>1435</v>
      </c>
      <c r="D581" s="50">
        <v>12</v>
      </c>
      <c r="E581" s="115">
        <v>7.6892299875000001</v>
      </c>
      <c r="F581" s="225">
        <f t="shared" si="35"/>
        <v>0.40692597829507943</v>
      </c>
      <c r="G581" s="95">
        <v>170.33799999999999</v>
      </c>
      <c r="H581" s="88">
        <v>639.86</v>
      </c>
      <c r="I581" s="85">
        <v>18.29</v>
      </c>
      <c r="J581" s="31">
        <v>6.8349999999999997E-4</v>
      </c>
      <c r="K581" s="104">
        <f t="shared" si="33"/>
        <v>249.39677891654466</v>
      </c>
      <c r="L581" s="52">
        <f t="shared" si="34"/>
        <v>0.23482234856507767</v>
      </c>
      <c r="M581" s="95">
        <v>0.46200000000000002</v>
      </c>
      <c r="N581" s="229">
        <v>332.03888888888889</v>
      </c>
      <c r="O581" s="229">
        <v>164.5</v>
      </c>
      <c r="P581" s="229">
        <v>44.18</v>
      </c>
      <c r="Q581" s="127">
        <v>-5.2416999999999998</v>
      </c>
      <c r="R581" s="134">
        <v>1041.2</v>
      </c>
      <c r="S581" s="33">
        <v>8.9999999999999993E-3</v>
      </c>
      <c r="T581" s="32">
        <v>-8.6170999999999992E-6</v>
      </c>
      <c r="U581" s="146">
        <v>0.2492</v>
      </c>
      <c r="V581" s="147">
        <v>0.2616</v>
      </c>
      <c r="W581" s="148">
        <v>0.28570000000000001</v>
      </c>
      <c r="X581" s="164">
        <v>25.684000000000001</v>
      </c>
      <c r="Y581" s="171">
        <v>-3526</v>
      </c>
      <c r="Z581" s="178">
        <v>-5.7145000000000001</v>
      </c>
      <c r="AA581" s="34">
        <v>0</v>
      </c>
      <c r="AB581" s="53">
        <v>0</v>
      </c>
      <c r="AC581" s="194">
        <v>235.74</v>
      </c>
      <c r="AD581" s="33">
        <v>0.81471000000000005</v>
      </c>
      <c r="AE581" s="34">
        <v>-2.2076999999999999E-3</v>
      </c>
      <c r="AF581" s="53">
        <v>3.0143999999999999E-6</v>
      </c>
      <c r="AG581" s="129">
        <v>0.16159999999999999</v>
      </c>
      <c r="AH581" s="25">
        <v>-7.2502000000000005E-5</v>
      </c>
      <c r="AI581" s="35">
        <v>-1.9581999999999999E-7</v>
      </c>
      <c r="AJ581" s="202">
        <v>67.007000000000005</v>
      </c>
      <c r="AK581" s="203">
        <v>0.38</v>
      </c>
      <c r="AL581" s="206">
        <v>51.527999999999999</v>
      </c>
      <c r="AM581" s="208">
        <v>1.2222</v>
      </c>
      <c r="AN581" s="240">
        <v>27.992242140674701</v>
      </c>
      <c r="AO581" s="70"/>
      <c r="AP581" s="70"/>
      <c r="AQ581" s="70"/>
      <c r="AR581" s="70"/>
      <c r="AS581" s="70"/>
      <c r="AT581" s="70"/>
      <c r="AU581" s="70"/>
      <c r="AV581" s="70"/>
      <c r="AW581" s="70"/>
      <c r="AX581" s="70"/>
      <c r="AY581" s="70"/>
      <c r="AZ581" s="70"/>
      <c r="BA581" s="70"/>
      <c r="BB581" s="70"/>
      <c r="BC581" s="70"/>
      <c r="BD581" s="70"/>
      <c r="BE581" s="70"/>
      <c r="BF581" s="70"/>
    </row>
    <row r="582" spans="1:58" x14ac:dyDescent="0.2">
      <c r="A582" s="11" t="s">
        <v>467</v>
      </c>
      <c r="B582" s="50" t="s">
        <v>271</v>
      </c>
      <c r="C582" s="50" t="s">
        <v>1436</v>
      </c>
      <c r="D582" s="50">
        <v>12</v>
      </c>
      <c r="E582" s="115">
        <v>8.7525257399999994</v>
      </c>
      <c r="F582" s="225">
        <f t="shared" si="35"/>
        <v>0.47377911737411427</v>
      </c>
      <c r="G582" s="95">
        <v>170.33799999999999</v>
      </c>
      <c r="H582" s="88">
        <v>642.27</v>
      </c>
      <c r="I582" s="85">
        <v>18.34</v>
      </c>
      <c r="J582" s="31">
        <v>6.845E-4</v>
      </c>
      <c r="K582" s="104">
        <f t="shared" si="33"/>
        <v>249.03216374269002</v>
      </c>
      <c r="L582" s="52">
        <f t="shared" si="34"/>
        <v>0.23492421049184994</v>
      </c>
      <c r="M582" s="95">
        <v>0.432</v>
      </c>
      <c r="N582" s="229">
        <v>331.48333333333329</v>
      </c>
      <c r="O582" s="229">
        <v>196.92</v>
      </c>
      <c r="P582" s="229">
        <v>44.18</v>
      </c>
      <c r="Q582" s="127">
        <v>-4.9721000000000002</v>
      </c>
      <c r="R582" s="134">
        <v>1006.7</v>
      </c>
      <c r="S582" s="33">
        <v>8.3000000000000001E-3</v>
      </c>
      <c r="T582" s="32">
        <v>-7.9935999999999992E-6</v>
      </c>
      <c r="U582" s="146">
        <v>0.24890000000000001</v>
      </c>
      <c r="V582" s="147">
        <v>0.26129999999999998</v>
      </c>
      <c r="W582" s="148">
        <v>0.28570000000000001</v>
      </c>
      <c r="X582" s="164">
        <v>25.398</v>
      </c>
      <c r="Y582" s="171">
        <v>-3473.8</v>
      </c>
      <c r="Z582" s="178">
        <v>-5.6455000000000002</v>
      </c>
      <c r="AA582" s="34">
        <v>0</v>
      </c>
      <c r="AB582" s="53">
        <v>0</v>
      </c>
      <c r="AC582" s="194">
        <v>221.92599999999999</v>
      </c>
      <c r="AD582" s="33">
        <v>0.88251999999999997</v>
      </c>
      <c r="AE582" s="34">
        <v>-2.3370000000000001E-3</v>
      </c>
      <c r="AF582" s="53">
        <v>3.0657000000000001E-6</v>
      </c>
      <c r="AG582" s="129">
        <v>0.15820000000000001</v>
      </c>
      <c r="AH582" s="25">
        <v>-6.3497999999999994E-5</v>
      </c>
      <c r="AI582" s="35">
        <v>-2.0045E-7</v>
      </c>
      <c r="AJ582" s="202">
        <v>66.45</v>
      </c>
      <c r="AK582" s="203">
        <v>0.38</v>
      </c>
      <c r="AL582" s="206">
        <v>51.125</v>
      </c>
      <c r="AM582" s="208">
        <v>1.2222</v>
      </c>
      <c r="AN582" s="240">
        <v>23.071315045726799</v>
      </c>
      <c r="AO582" s="70"/>
      <c r="AP582" s="70"/>
      <c r="AQ582" s="70"/>
      <c r="AR582" s="70"/>
      <c r="AS582" s="70"/>
      <c r="AT582" s="70"/>
      <c r="AU582" s="70"/>
      <c r="AV582" s="70"/>
      <c r="AW582" s="70"/>
      <c r="AX582" s="70"/>
      <c r="AY582" s="70"/>
      <c r="AZ582" s="70"/>
      <c r="BA582" s="70"/>
      <c r="BB582" s="70"/>
      <c r="BC582" s="70"/>
      <c r="BD582" s="70"/>
      <c r="BE582" s="70"/>
      <c r="BF582" s="70"/>
    </row>
    <row r="583" spans="1:58" x14ac:dyDescent="0.2">
      <c r="A583" s="11" t="s">
        <v>468</v>
      </c>
      <c r="B583" s="50" t="s">
        <v>271</v>
      </c>
      <c r="C583" s="50" t="s">
        <v>1437</v>
      </c>
      <c r="D583" s="50">
        <v>12</v>
      </c>
      <c r="E583" s="115">
        <v>11.580954074999999</v>
      </c>
      <c r="F583" s="225">
        <f t="shared" si="35"/>
        <v>0.65161234242956556</v>
      </c>
      <c r="G583" s="95">
        <v>170.33799999999999</v>
      </c>
      <c r="H583" s="88">
        <v>635.1</v>
      </c>
      <c r="I583" s="85">
        <v>18.39</v>
      </c>
      <c r="J583" s="31">
        <v>6.8550000000000002E-4</v>
      </c>
      <c r="K583" s="104">
        <f t="shared" si="33"/>
        <v>248.66861313868614</v>
      </c>
      <c r="L583" s="52">
        <f t="shared" si="34"/>
        <v>0.23857238258986635</v>
      </c>
      <c r="M583" s="95">
        <v>0.40300000000000002</v>
      </c>
      <c r="N583" s="229">
        <v>326.48333333333329</v>
      </c>
      <c r="O583" s="229">
        <v>229.34</v>
      </c>
      <c r="P583" s="229">
        <v>44.06</v>
      </c>
      <c r="Q583" s="127">
        <v>-4.5401999999999996</v>
      </c>
      <c r="R583" s="134">
        <v>935.2</v>
      </c>
      <c r="S583" s="33">
        <v>7.3000000000000001E-3</v>
      </c>
      <c r="T583" s="32">
        <v>-7.3452000000000004E-6</v>
      </c>
      <c r="U583" s="146">
        <v>0.2485</v>
      </c>
      <c r="V583" s="147">
        <v>0.2671</v>
      </c>
      <c r="W583" s="148">
        <v>0.28570000000000001</v>
      </c>
      <c r="X583" s="164">
        <v>25.431999999999999</v>
      </c>
      <c r="Y583" s="171">
        <v>-3396.7</v>
      </c>
      <c r="Z583" s="178">
        <v>-5.6886000000000001</v>
      </c>
      <c r="AA583" s="34">
        <v>0</v>
      </c>
      <c r="AB583" s="53">
        <v>0</v>
      </c>
      <c r="AC583" s="194">
        <v>205.898</v>
      </c>
      <c r="AD583" s="33">
        <v>0.96843999999999997</v>
      </c>
      <c r="AE583" s="34">
        <v>-2.5400000000000002E-3</v>
      </c>
      <c r="AF583" s="53">
        <v>3.2221E-6</v>
      </c>
      <c r="AG583" s="129">
        <v>0.15440000000000001</v>
      </c>
      <c r="AH583" s="25">
        <v>-5.4106E-5</v>
      </c>
      <c r="AI583" s="35">
        <v>-2.1226E-7</v>
      </c>
      <c r="AJ583" s="202">
        <v>64.808999999999997</v>
      </c>
      <c r="AK583" s="203">
        <v>0.38</v>
      </c>
      <c r="AL583" s="206">
        <v>50.466000000000001</v>
      </c>
      <c r="AM583" s="208">
        <v>1.2222</v>
      </c>
      <c r="AN583" s="240">
        <v>22.7869259440786</v>
      </c>
      <c r="AO583" s="70"/>
      <c r="AP583" s="70"/>
      <c r="AQ583" s="70"/>
      <c r="AR583" s="70"/>
      <c r="AS583" s="70"/>
      <c r="AT583" s="70"/>
      <c r="AU583" s="70"/>
      <c r="AV583" s="70"/>
      <c r="AW583" s="70"/>
      <c r="AX583" s="70"/>
      <c r="AY583" s="70"/>
      <c r="AZ583" s="70"/>
      <c r="BA583" s="70"/>
      <c r="BB583" s="70"/>
      <c r="BC583" s="70"/>
      <c r="BD583" s="70"/>
      <c r="BE583" s="70"/>
      <c r="BF583" s="70"/>
    </row>
    <row r="584" spans="1:58" x14ac:dyDescent="0.2">
      <c r="A584" s="11" t="s">
        <v>469</v>
      </c>
      <c r="B584" s="50" t="s">
        <v>271</v>
      </c>
      <c r="C584" s="50" t="s">
        <v>1438</v>
      </c>
      <c r="D584" s="50">
        <v>12</v>
      </c>
      <c r="E584" s="115">
        <v>10.813694287500001</v>
      </c>
      <c r="F584" s="225">
        <f t="shared" si="35"/>
        <v>0.6033720243779912</v>
      </c>
      <c r="G584" s="95">
        <v>170.33799999999999</v>
      </c>
      <c r="H584" s="88">
        <v>631.25</v>
      </c>
      <c r="I584" s="85">
        <v>18.34</v>
      </c>
      <c r="J584" s="31">
        <v>6.845E-4</v>
      </c>
      <c r="K584" s="104">
        <f t="shared" si="33"/>
        <v>249.03216374269002</v>
      </c>
      <c r="L584" s="52">
        <f t="shared" si="34"/>
        <v>0.23902538245164426</v>
      </c>
      <c r="M584" s="95">
        <v>0.432</v>
      </c>
      <c r="N584" s="229">
        <v>326.48333333333329</v>
      </c>
      <c r="O584" s="229">
        <v>196.92</v>
      </c>
      <c r="P584" s="229">
        <v>44.07</v>
      </c>
      <c r="Q584" s="127">
        <v>-4.7865000000000002</v>
      </c>
      <c r="R584" s="134">
        <v>964.22</v>
      </c>
      <c r="S584" s="33">
        <v>8.0000000000000002E-3</v>
      </c>
      <c r="T584" s="32">
        <v>-7.9783999999999997E-6</v>
      </c>
      <c r="U584" s="146">
        <v>0.24890000000000001</v>
      </c>
      <c r="V584" s="147">
        <v>0.27010000000000001</v>
      </c>
      <c r="W584" s="148">
        <v>0.28570000000000001</v>
      </c>
      <c r="X584" s="164">
        <v>25.766999999999999</v>
      </c>
      <c r="Y584" s="171">
        <v>-3444.4</v>
      </c>
      <c r="Z584" s="178">
        <v>-5.7752999999999997</v>
      </c>
      <c r="AA584" s="34">
        <v>0</v>
      </c>
      <c r="AB584" s="53">
        <v>0</v>
      </c>
      <c r="AC584" s="194">
        <v>220.99600000000001</v>
      </c>
      <c r="AD584" s="33">
        <v>0.88978999999999997</v>
      </c>
      <c r="AE584" s="34">
        <v>-2.3828E-3</v>
      </c>
      <c r="AF584" s="53">
        <v>3.1456999999999998E-6</v>
      </c>
      <c r="AG584" s="129">
        <v>0.158</v>
      </c>
      <c r="AH584" s="25">
        <v>-6.4096000000000004E-5</v>
      </c>
      <c r="AI584" s="35">
        <v>-2.0767000000000001E-7</v>
      </c>
      <c r="AJ584" s="202">
        <v>65.201999999999998</v>
      </c>
      <c r="AK584" s="203">
        <v>0.38</v>
      </c>
      <c r="AL584" s="206">
        <v>50.816000000000003</v>
      </c>
      <c r="AM584" s="208">
        <v>1.2222</v>
      </c>
      <c r="AN584" s="240">
        <v>24.133540839905798</v>
      </c>
      <c r="AO584" s="70"/>
      <c r="AP584" s="70"/>
      <c r="AQ584" s="70"/>
      <c r="AR584" s="70"/>
      <c r="AS584" s="70"/>
      <c r="AT584" s="70"/>
      <c r="AU584" s="70"/>
      <c r="AV584" s="70"/>
      <c r="AW584" s="70"/>
      <c r="AX584" s="70"/>
      <c r="AY584" s="70"/>
      <c r="AZ584" s="70"/>
      <c r="BA584" s="70"/>
      <c r="BB584" s="70"/>
      <c r="BC584" s="70"/>
      <c r="BD584" s="70"/>
      <c r="BE584" s="70"/>
      <c r="BF584" s="70"/>
    </row>
    <row r="585" spans="1:58" x14ac:dyDescent="0.2">
      <c r="A585" s="11" t="s">
        <v>470</v>
      </c>
      <c r="B585" s="50" t="s">
        <v>271</v>
      </c>
      <c r="C585" s="50" t="s">
        <v>1439</v>
      </c>
      <c r="D585" s="50">
        <v>12</v>
      </c>
      <c r="E585" s="115">
        <v>9.8394172750000006</v>
      </c>
      <c r="F585" s="225">
        <f t="shared" si="35"/>
        <v>0.54211580618561284</v>
      </c>
      <c r="G585" s="95">
        <v>170.33799999999999</v>
      </c>
      <c r="H585" s="88">
        <v>638.14</v>
      </c>
      <c r="I585" s="85">
        <v>18.34</v>
      </c>
      <c r="J585" s="31">
        <v>6.845E-4</v>
      </c>
      <c r="K585" s="104">
        <f t="shared" si="33"/>
        <v>249.03216374269002</v>
      </c>
      <c r="L585" s="52">
        <f t="shared" si="34"/>
        <v>0.23644462449086476</v>
      </c>
      <c r="M585" s="95">
        <v>0.432</v>
      </c>
      <c r="N585" s="229">
        <v>329.81666666666666</v>
      </c>
      <c r="O585" s="229">
        <v>196.92</v>
      </c>
      <c r="P585" s="229">
        <v>44.1</v>
      </c>
      <c r="Q585" s="127">
        <v>-4.9080000000000004</v>
      </c>
      <c r="R585" s="134">
        <v>991.48</v>
      </c>
      <c r="S585" s="33">
        <v>8.2000000000000007E-3</v>
      </c>
      <c r="T585" s="32">
        <v>-7.9961999999999998E-6</v>
      </c>
      <c r="U585" s="146">
        <v>0.24890000000000001</v>
      </c>
      <c r="V585" s="147">
        <v>0.26569999999999999</v>
      </c>
      <c r="W585" s="148">
        <v>0.28570000000000001</v>
      </c>
      <c r="X585" s="164">
        <v>25.535</v>
      </c>
      <c r="Y585" s="171">
        <v>-3462.8</v>
      </c>
      <c r="Z585" s="178">
        <v>-5.6935000000000002</v>
      </c>
      <c r="AA585" s="34">
        <v>0</v>
      </c>
      <c r="AB585" s="53">
        <v>0</v>
      </c>
      <c r="AC585" s="194">
        <v>222.15199999999999</v>
      </c>
      <c r="AD585" s="33">
        <v>0.88088999999999995</v>
      </c>
      <c r="AE585" s="34">
        <v>-2.3410000000000002E-3</v>
      </c>
      <c r="AF585" s="53">
        <v>3.0788999999999999E-6</v>
      </c>
      <c r="AG585" s="129">
        <v>0.15809999999999999</v>
      </c>
      <c r="AH585" s="25">
        <v>-6.3723E-5</v>
      </c>
      <c r="AI585" s="35">
        <v>-2.0311E-7</v>
      </c>
      <c r="AJ585" s="202">
        <v>65.981999999999999</v>
      </c>
      <c r="AK585" s="203">
        <v>0.38</v>
      </c>
      <c r="AL585" s="206">
        <v>51.01</v>
      </c>
      <c r="AM585" s="208">
        <v>1.2222</v>
      </c>
      <c r="AN585" s="240">
        <v>26.629693295008401</v>
      </c>
      <c r="AO585" s="70"/>
      <c r="AP585" s="70"/>
      <c r="AQ585" s="70"/>
      <c r="AR585" s="70"/>
      <c r="AS585" s="70"/>
      <c r="AT585" s="70"/>
      <c r="AU585" s="70"/>
      <c r="AV585" s="70"/>
      <c r="AW585" s="70"/>
      <c r="AX585" s="70"/>
      <c r="AY585" s="70"/>
      <c r="AZ585" s="70"/>
      <c r="BA585" s="70"/>
      <c r="BB585" s="70"/>
      <c r="BC585" s="70"/>
      <c r="BD585" s="70"/>
      <c r="BE585" s="70"/>
      <c r="BF585" s="70"/>
    </row>
    <row r="586" spans="1:58" x14ac:dyDescent="0.2">
      <c r="A586" s="11" t="s">
        <v>471</v>
      </c>
      <c r="B586" s="50" t="s">
        <v>271</v>
      </c>
      <c r="C586" s="50" t="s">
        <v>1440</v>
      </c>
      <c r="D586" s="50">
        <v>12</v>
      </c>
      <c r="E586" s="115">
        <v>10.818020947500001</v>
      </c>
      <c r="F586" s="225">
        <f t="shared" si="35"/>
        <v>0.60364405669077681</v>
      </c>
      <c r="G586" s="95">
        <v>170.33799999999999</v>
      </c>
      <c r="H586" s="88">
        <v>630.97</v>
      </c>
      <c r="I586" s="85">
        <v>18.34</v>
      </c>
      <c r="J586" s="31">
        <v>6.845E-4</v>
      </c>
      <c r="K586" s="104">
        <f t="shared" si="33"/>
        <v>249.03216374269002</v>
      </c>
      <c r="L586" s="52">
        <f t="shared" si="34"/>
        <v>0.23913145264053828</v>
      </c>
      <c r="M586" s="95">
        <v>0.432</v>
      </c>
      <c r="N586" s="229">
        <v>325.92777777777775</v>
      </c>
      <c r="O586" s="229">
        <v>196.92</v>
      </c>
      <c r="P586" s="229">
        <v>44.11</v>
      </c>
      <c r="Q586" s="127">
        <v>-4.7812000000000001</v>
      </c>
      <c r="R586" s="134">
        <v>963.07</v>
      </c>
      <c r="S586" s="33">
        <v>8.0000000000000002E-3</v>
      </c>
      <c r="T586" s="32">
        <v>-7.9771000000000002E-6</v>
      </c>
      <c r="U586" s="146">
        <v>0.24890000000000001</v>
      </c>
      <c r="V586" s="147">
        <v>0.27010000000000001</v>
      </c>
      <c r="W586" s="148">
        <v>0.28570000000000001</v>
      </c>
      <c r="X586" s="164">
        <v>25.777000000000001</v>
      </c>
      <c r="Y586" s="171">
        <v>-3443.7</v>
      </c>
      <c r="Z586" s="178">
        <v>-5.7786</v>
      </c>
      <c r="AA586" s="34">
        <v>0</v>
      </c>
      <c r="AB586" s="53">
        <v>0</v>
      </c>
      <c r="AC586" s="194">
        <v>220.86799999999999</v>
      </c>
      <c r="AD586" s="33">
        <v>0.89076</v>
      </c>
      <c r="AE586" s="34">
        <v>-2.3863999999999999E-3</v>
      </c>
      <c r="AF586" s="53">
        <v>3.1508E-6</v>
      </c>
      <c r="AG586" s="129">
        <v>0.158</v>
      </c>
      <c r="AH586" s="25">
        <v>-6.4110999999999997E-5</v>
      </c>
      <c r="AI586" s="35">
        <v>-2.0786000000000001E-7</v>
      </c>
      <c r="AJ586" s="202">
        <v>65.17</v>
      </c>
      <c r="AK586" s="203">
        <v>0.38</v>
      </c>
      <c r="AL586" s="206">
        <v>50.808999999999997</v>
      </c>
      <c r="AM586" s="208">
        <v>1.2222</v>
      </c>
      <c r="AN586" s="240">
        <v>20.557032249171701</v>
      </c>
      <c r="AO586" s="70"/>
      <c r="AP586" s="70"/>
      <c r="AQ586" s="70"/>
      <c r="AR586" s="70"/>
      <c r="AS586" s="70"/>
      <c r="AT586" s="70"/>
      <c r="AU586" s="70"/>
      <c r="AV586" s="70"/>
      <c r="AW586" s="70"/>
      <c r="AX586" s="70"/>
      <c r="AY586" s="70"/>
      <c r="AZ586" s="70"/>
      <c r="BA586" s="70"/>
      <c r="BB586" s="70"/>
      <c r="BC586" s="70"/>
      <c r="BD586" s="70"/>
      <c r="BE586" s="70"/>
      <c r="BF586" s="70"/>
    </row>
    <row r="587" spans="1:58" x14ac:dyDescent="0.2">
      <c r="A587" s="11" t="s">
        <v>472</v>
      </c>
      <c r="B587" s="50" t="s">
        <v>271</v>
      </c>
      <c r="C587" s="50" t="s">
        <v>1441</v>
      </c>
      <c r="D587" s="50">
        <v>12</v>
      </c>
      <c r="E587" s="115">
        <v>11.57281599375</v>
      </c>
      <c r="F587" s="225">
        <f t="shared" si="35"/>
        <v>0.65110067267412497</v>
      </c>
      <c r="G587" s="95">
        <v>170.33799999999999</v>
      </c>
      <c r="H587" s="88">
        <v>633.71</v>
      </c>
      <c r="I587" s="85">
        <v>18.39</v>
      </c>
      <c r="J587" s="31">
        <v>6.8550000000000002E-4</v>
      </c>
      <c r="K587" s="104">
        <f t="shared" si="33"/>
        <v>248.66861313868614</v>
      </c>
      <c r="L587" s="52">
        <f t="shared" si="34"/>
        <v>0.23909567496618978</v>
      </c>
      <c r="M587" s="95">
        <v>0.40300000000000002</v>
      </c>
      <c r="N587" s="229">
        <v>325.92777777777775</v>
      </c>
      <c r="O587" s="229">
        <v>229.34</v>
      </c>
      <c r="P587" s="229">
        <v>44.06</v>
      </c>
      <c r="Q587" s="127">
        <v>-4.5132000000000003</v>
      </c>
      <c r="R587" s="134">
        <v>929.42</v>
      </c>
      <c r="S587" s="33">
        <v>7.3000000000000001E-3</v>
      </c>
      <c r="T587" s="32">
        <v>-7.3351999999999997E-6</v>
      </c>
      <c r="U587" s="146">
        <v>0.2485</v>
      </c>
      <c r="V587" s="147">
        <v>0.26719999999999999</v>
      </c>
      <c r="W587" s="148">
        <v>0.28570000000000001</v>
      </c>
      <c r="X587" s="164">
        <v>25.478999999999999</v>
      </c>
      <c r="Y587" s="171">
        <v>-3393.1</v>
      </c>
      <c r="Z587" s="178">
        <v>-5.7050000000000001</v>
      </c>
      <c r="AA587" s="34">
        <v>0</v>
      </c>
      <c r="AB587" s="53">
        <v>0</v>
      </c>
      <c r="AC587" s="194">
        <v>205.245</v>
      </c>
      <c r="AD587" s="33">
        <v>0.97352000000000005</v>
      </c>
      <c r="AE587" s="34">
        <v>-2.5579999999999999E-3</v>
      </c>
      <c r="AF587" s="53">
        <v>3.2469000000000002E-6</v>
      </c>
      <c r="AG587" s="129">
        <v>0.15440000000000001</v>
      </c>
      <c r="AH587" s="25">
        <v>-5.4128000000000001E-5</v>
      </c>
      <c r="AI587" s="35">
        <v>-2.1324E-7</v>
      </c>
      <c r="AJ587" s="202">
        <v>64.653999999999996</v>
      </c>
      <c r="AK587" s="203">
        <v>0.38</v>
      </c>
      <c r="AL587" s="206">
        <v>50.427999999999997</v>
      </c>
      <c r="AM587" s="208">
        <v>1.2222</v>
      </c>
      <c r="AN587" s="240">
        <v>21.759163510368101</v>
      </c>
      <c r="AO587" s="70"/>
      <c r="AP587" s="70"/>
      <c r="AQ587" s="70"/>
      <c r="AR587" s="70"/>
      <c r="AS587" s="70"/>
      <c r="AT587" s="70"/>
      <c r="AU587" s="70"/>
      <c r="AV587" s="70"/>
      <c r="AW587" s="70"/>
      <c r="AX587" s="70"/>
      <c r="AY587" s="70"/>
      <c r="AZ587" s="70"/>
      <c r="BA587" s="70"/>
      <c r="BB587" s="70"/>
      <c r="BC587" s="70"/>
      <c r="BD587" s="70"/>
      <c r="BE587" s="70"/>
      <c r="BF587" s="70"/>
    </row>
    <row r="588" spans="1:58" x14ac:dyDescent="0.2">
      <c r="A588" s="11" t="s">
        <v>473</v>
      </c>
      <c r="B588" s="50" t="s">
        <v>271</v>
      </c>
      <c r="C588" s="50" t="s">
        <v>1442</v>
      </c>
      <c r="D588" s="50">
        <v>12</v>
      </c>
      <c r="E588" s="115">
        <v>3.8138202250000002</v>
      </c>
      <c r="F588" s="225">
        <f t="shared" si="35"/>
        <v>0.16326535308190582</v>
      </c>
      <c r="G588" s="95">
        <v>170.33799999999999</v>
      </c>
      <c r="H588" s="88">
        <v>656.25</v>
      </c>
      <c r="I588" s="86">
        <v>18.551702184022002</v>
      </c>
      <c r="J588" s="75">
        <v>6.8925651731573698E-4</v>
      </c>
      <c r="K588" s="87">
        <f t="shared" ref="K588:K651" si="36">1/LEFT(J588,8)*G588/1000</f>
        <v>247.22496371552973</v>
      </c>
      <c r="L588" s="97">
        <f t="shared" ref="L588:L651" si="37">LEFT(I588,5)*100000/(K588*8.314/(G588/1000)*H588)</f>
        <v>0.23425226525539253</v>
      </c>
      <c r="M588" s="96">
        <v>0.45852862706717001</v>
      </c>
      <c r="N588" s="230">
        <v>339.81666666666666</v>
      </c>
      <c r="O588" s="230">
        <v>211.92</v>
      </c>
      <c r="P588" s="230">
        <v>44.36</v>
      </c>
      <c r="Q588" s="127">
        <v>-5.3578999999999999</v>
      </c>
      <c r="R588" s="134">
        <v>1083.4000000000001</v>
      </c>
      <c r="S588" s="33">
        <v>8.9999999999999993E-3</v>
      </c>
      <c r="T588" s="32">
        <v>-8.3571E-6</v>
      </c>
      <c r="U588" s="146">
        <v>0.2467</v>
      </c>
      <c r="V588" s="147">
        <v>0.24690000000000001</v>
      </c>
      <c r="W588" s="148">
        <v>0.28570000000000001</v>
      </c>
      <c r="X588" s="164">
        <v>25.132000000000001</v>
      </c>
      <c r="Y588" s="171">
        <v>-3567.5</v>
      </c>
      <c r="Z588" s="178">
        <v>-5.5236999999999998</v>
      </c>
      <c r="AA588" s="34">
        <v>0</v>
      </c>
      <c r="AB588" s="53">
        <v>0</v>
      </c>
      <c r="AC588" s="194">
        <v>214.536</v>
      </c>
      <c r="AD588" s="33">
        <v>0.96999000000000002</v>
      </c>
      <c r="AE588" s="34">
        <v>-2.5330999999999999E-3</v>
      </c>
      <c r="AF588" s="53">
        <v>3.2063999999999999E-6</v>
      </c>
      <c r="AG588" s="129">
        <v>0.1583</v>
      </c>
      <c r="AH588" s="25">
        <v>-5.7611000000000001E-5</v>
      </c>
      <c r="AI588" s="35">
        <v>-1.9896E-7</v>
      </c>
      <c r="AJ588" s="202">
        <v>68.900000000000006</v>
      </c>
      <c r="AK588" s="203">
        <v>0.38</v>
      </c>
      <c r="AL588" s="206">
        <v>51.881999999999998</v>
      </c>
      <c r="AM588" s="208">
        <v>1.2222</v>
      </c>
      <c r="AN588" s="240">
        <v>20.1350197225062</v>
      </c>
      <c r="AO588" s="70"/>
      <c r="AP588" s="70"/>
      <c r="AQ588" s="70"/>
      <c r="AR588" s="70"/>
      <c r="AS588" s="70"/>
      <c r="AT588" s="70"/>
      <c r="AU588" s="70"/>
      <c r="AV588" s="70"/>
      <c r="AW588" s="70"/>
      <c r="AX588" s="70"/>
      <c r="AY588" s="70"/>
      <c r="AZ588" s="70"/>
      <c r="BA588" s="70"/>
      <c r="BB588" s="70"/>
      <c r="BC588" s="70"/>
      <c r="BD588" s="70"/>
      <c r="BE588" s="70"/>
      <c r="BF588" s="70"/>
    </row>
    <row r="589" spans="1:58" x14ac:dyDescent="0.2">
      <c r="A589" s="11" t="s">
        <v>816</v>
      </c>
      <c r="B589" s="50" t="s">
        <v>271</v>
      </c>
      <c r="C589" s="50" t="s">
        <v>817</v>
      </c>
      <c r="D589" s="50">
        <v>12</v>
      </c>
      <c r="E589" s="115">
        <v>10.719421240000001</v>
      </c>
      <c r="F589" s="225">
        <f t="shared" si="35"/>
        <v>0.59744474672160652</v>
      </c>
      <c r="G589" s="95">
        <v>170.33799999999999</v>
      </c>
      <c r="H589" s="102">
        <v>668.43</v>
      </c>
      <c r="I589" s="86">
        <v>18.470811733080801</v>
      </c>
      <c r="J589" s="75">
        <v>6.7078568202511002E-4</v>
      </c>
      <c r="K589" s="87">
        <f t="shared" si="36"/>
        <v>254.23582089552241</v>
      </c>
      <c r="L589" s="97">
        <f t="shared" si="37"/>
        <v>0.22267719634753472</v>
      </c>
      <c r="M589" s="96">
        <v>0.37563612635883298</v>
      </c>
      <c r="N589" s="230">
        <v>339.81666666666666</v>
      </c>
      <c r="O589" s="230">
        <v>214.34</v>
      </c>
      <c r="P589" s="230">
        <v>44.58</v>
      </c>
      <c r="Q589" s="128">
        <v>-4.7939999999999996</v>
      </c>
      <c r="R589" s="135">
        <v>1017.3</v>
      </c>
      <c r="S589" s="138">
        <v>7.4000000000000003E-3</v>
      </c>
      <c r="T589" s="24">
        <v>-6.8874000000000003E-6</v>
      </c>
      <c r="U589" s="149">
        <v>0.25069999999999998</v>
      </c>
      <c r="V589" s="150">
        <v>0.24909999999999999</v>
      </c>
      <c r="W589" s="151">
        <v>0.28570000000000001</v>
      </c>
      <c r="X589" s="166">
        <v>41.126422433908402</v>
      </c>
      <c r="Y589" s="172">
        <v>-4365.2105772923596</v>
      </c>
      <c r="Z589" s="179">
        <v>-10.9801997940368</v>
      </c>
      <c r="AA589" s="76">
        <v>-1.63496834088098E-8</v>
      </c>
      <c r="AB589" s="188">
        <v>1.29226668987057E-6</v>
      </c>
      <c r="AC589" s="195">
        <v>219.11799999999999</v>
      </c>
      <c r="AD589" s="27">
        <v>0.83603000000000005</v>
      </c>
      <c r="AE589" s="28">
        <v>-2.1153999999999999E-3</v>
      </c>
      <c r="AF589" s="57">
        <v>2.7107999999999999E-6</v>
      </c>
      <c r="AG589" s="197">
        <v>0.15529999999999999</v>
      </c>
      <c r="AH589" s="29">
        <v>-5.8498000000000001E-5</v>
      </c>
      <c r="AI589" s="30">
        <v>-1.8369E-7</v>
      </c>
      <c r="AJ589" s="202">
        <v>67.650999999999996</v>
      </c>
      <c r="AK589" s="203">
        <v>0.38</v>
      </c>
      <c r="AL589" s="206">
        <v>51.024999999999999</v>
      </c>
      <c r="AM589" s="208">
        <v>1.2222</v>
      </c>
      <c r="AN589" s="240">
        <v>12.2792351398289</v>
      </c>
      <c r="AO589" s="70"/>
      <c r="AP589" s="70"/>
      <c r="AQ589" s="70"/>
      <c r="AR589" s="70"/>
      <c r="AS589" s="70"/>
      <c r="AT589" s="70"/>
      <c r="AU589" s="70"/>
      <c r="AV589" s="70"/>
      <c r="AW589" s="70"/>
      <c r="AX589" s="70"/>
      <c r="AY589" s="70"/>
      <c r="AZ589" s="70"/>
      <c r="BA589" s="70"/>
      <c r="BB589" s="70"/>
      <c r="BC589" s="70"/>
      <c r="BD589" s="70"/>
      <c r="BE589" s="70"/>
      <c r="BF589" s="70"/>
    </row>
    <row r="590" spans="1:58" x14ac:dyDescent="0.2">
      <c r="A590" s="11" t="s">
        <v>818</v>
      </c>
      <c r="B590" s="50" t="s">
        <v>271</v>
      </c>
      <c r="C590" s="50" t="s">
        <v>823</v>
      </c>
      <c r="D590" s="50">
        <v>12</v>
      </c>
      <c r="E590" s="115">
        <v>7.1783741924999998</v>
      </c>
      <c r="F590" s="225">
        <f t="shared" si="35"/>
        <v>0.37480667994166489</v>
      </c>
      <c r="G590" s="95">
        <v>170.33799999999999</v>
      </c>
      <c r="H590" s="102">
        <v>654.66999999999996</v>
      </c>
      <c r="I590" s="86">
        <v>18.3753623546467</v>
      </c>
      <c r="J590" s="75">
        <v>6.8448905492644798E-4</v>
      </c>
      <c r="K590" s="87">
        <f t="shared" si="36"/>
        <v>249.03216374269002</v>
      </c>
      <c r="L590" s="97">
        <f t="shared" si="37"/>
        <v>0.23085155158758552</v>
      </c>
      <c r="M590" s="96">
        <v>0.43598838907573301</v>
      </c>
      <c r="N590" s="230">
        <v>337.59444444444443</v>
      </c>
      <c r="O590" s="230">
        <v>196.92</v>
      </c>
      <c r="P590" s="230">
        <v>44.27</v>
      </c>
      <c r="Q590" s="128">
        <v>-5.1319999999999997</v>
      </c>
      <c r="R590" s="135">
        <v>1047.7</v>
      </c>
      <c r="S590" s="138">
        <v>8.5000000000000006E-3</v>
      </c>
      <c r="T590" s="24">
        <v>-7.9388999999999995E-6</v>
      </c>
      <c r="U590" s="149">
        <v>0.24890000000000001</v>
      </c>
      <c r="V590" s="150">
        <v>0.25230000000000002</v>
      </c>
      <c r="W590" s="151">
        <v>0.28570000000000001</v>
      </c>
      <c r="X590" s="166">
        <v>26.6119643665984</v>
      </c>
      <c r="Y590" s="172">
        <v>-3625.6387079890701</v>
      </c>
      <c r="Z590" s="179">
        <v>-6.0242566256781203</v>
      </c>
      <c r="AA590" s="76">
        <v>-2.64459721193626E-10</v>
      </c>
      <c r="AB590" s="188">
        <v>7.4111375070344304E-8</v>
      </c>
      <c r="AC590" s="195">
        <v>223.179</v>
      </c>
      <c r="AD590" s="27">
        <v>0.87326999999999999</v>
      </c>
      <c r="AE590" s="28">
        <v>-2.2837999999999999E-3</v>
      </c>
      <c r="AF590" s="57">
        <v>2.9747000000000001E-6</v>
      </c>
      <c r="AG590" s="197">
        <v>0.15840000000000001</v>
      </c>
      <c r="AH590" s="29">
        <v>-6.2819999999999998E-5</v>
      </c>
      <c r="AI590" s="30">
        <v>-1.9278999999999999E-7</v>
      </c>
      <c r="AJ590" s="202">
        <v>67.855999999999995</v>
      </c>
      <c r="AK590" s="203">
        <v>0.38</v>
      </c>
      <c r="AL590" s="206">
        <v>51.469000000000001</v>
      </c>
      <c r="AM590" s="208">
        <v>1.2222</v>
      </c>
      <c r="AN590" s="240">
        <v>18.907305799807901</v>
      </c>
      <c r="AO590" s="70"/>
      <c r="AP590" s="70"/>
      <c r="AQ590" s="70"/>
      <c r="AR590" s="70"/>
      <c r="AS590" s="70"/>
      <c r="AT590" s="70"/>
      <c r="AU590" s="70"/>
      <c r="AV590" s="70"/>
      <c r="AW590" s="70"/>
      <c r="AX590" s="70"/>
      <c r="AY590" s="70"/>
      <c r="AZ590" s="70"/>
      <c r="BA590" s="70"/>
      <c r="BB590" s="70"/>
      <c r="BC590" s="70"/>
      <c r="BD590" s="70"/>
      <c r="BE590" s="70"/>
      <c r="BF590" s="70"/>
    </row>
    <row r="591" spans="1:58" x14ac:dyDescent="0.2">
      <c r="A591" s="11" t="s">
        <v>819</v>
      </c>
      <c r="B591" s="50" t="s">
        <v>271</v>
      </c>
      <c r="C591" s="50" t="s">
        <v>824</v>
      </c>
      <c r="D591" s="50">
        <v>12</v>
      </c>
      <c r="E591" s="115">
        <v>8.9793622912500002</v>
      </c>
      <c r="F591" s="225">
        <f t="shared" si="35"/>
        <v>0.48804112817710099</v>
      </c>
      <c r="G591" s="95">
        <v>170.33799999999999</v>
      </c>
      <c r="H591" s="102">
        <v>638.14</v>
      </c>
      <c r="I591" s="86">
        <v>18.313888756671201</v>
      </c>
      <c r="J591" s="75">
        <v>6.8461659913110603E-4</v>
      </c>
      <c r="K591" s="87">
        <f t="shared" si="36"/>
        <v>249.03216374269002</v>
      </c>
      <c r="L591" s="97">
        <f t="shared" si="37"/>
        <v>0.23605785574851326</v>
      </c>
      <c r="M591" s="96">
        <v>0.43261366842473697</v>
      </c>
      <c r="N591" s="230">
        <v>329.81666666666666</v>
      </c>
      <c r="O591" s="230">
        <v>196.92</v>
      </c>
      <c r="P591" s="230">
        <v>44.19</v>
      </c>
      <c r="Q591" s="128">
        <v>-4.9080000000000004</v>
      </c>
      <c r="R591" s="135">
        <v>991.48</v>
      </c>
      <c r="S591" s="138">
        <v>8.2000000000000007E-3</v>
      </c>
      <c r="T591" s="24">
        <v>-7.9961999999999998E-6</v>
      </c>
      <c r="U591" s="149">
        <v>0.24890000000000001</v>
      </c>
      <c r="V591" s="150">
        <v>0.26069999999999999</v>
      </c>
      <c r="W591" s="151">
        <v>0.28570000000000001</v>
      </c>
      <c r="X591" s="166">
        <v>23.6650843980219</v>
      </c>
      <c r="Y591" s="172">
        <v>-3359.30609694551</v>
      </c>
      <c r="Z591" s="179">
        <v>-5.0657376458074097</v>
      </c>
      <c r="AA591" s="76">
        <v>-2.32763148965006E-10</v>
      </c>
      <c r="AB591" s="188">
        <v>-1.3624008416936399E-7</v>
      </c>
      <c r="AC591" s="195">
        <v>219.74600000000001</v>
      </c>
      <c r="AD591" s="27">
        <v>0.89895000000000003</v>
      </c>
      <c r="AE591" s="28">
        <v>-2.395E-3</v>
      </c>
      <c r="AF591" s="57">
        <v>3.1474999999999999E-6</v>
      </c>
      <c r="AG591" s="197">
        <v>0.15809999999999999</v>
      </c>
      <c r="AH591" s="29">
        <v>-6.3723E-5</v>
      </c>
      <c r="AI591" s="30">
        <v>-2.0311E-7</v>
      </c>
      <c r="AJ591" s="202">
        <v>65.981999999999999</v>
      </c>
      <c r="AK591" s="203">
        <v>0.38</v>
      </c>
      <c r="AL591" s="206">
        <v>51.01</v>
      </c>
      <c r="AM591" s="208">
        <v>1.2222</v>
      </c>
      <c r="AN591" s="240">
        <v>27.106801075459199</v>
      </c>
      <c r="AO591" s="70"/>
      <c r="AP591" s="70"/>
      <c r="AQ591" s="70"/>
      <c r="AR591" s="70"/>
      <c r="AS591" s="70"/>
      <c r="AT591" s="70"/>
      <c r="AU591" s="70"/>
      <c r="AV591" s="70"/>
      <c r="AW591" s="70"/>
      <c r="AX591" s="70"/>
      <c r="AY591" s="70"/>
      <c r="AZ591" s="70"/>
      <c r="BA591" s="70"/>
      <c r="BB591" s="70"/>
      <c r="BC591" s="70"/>
      <c r="BD591" s="70"/>
      <c r="BE591" s="70"/>
      <c r="BF591" s="70"/>
    </row>
    <row r="592" spans="1:58" x14ac:dyDescent="0.2">
      <c r="A592" s="11" t="s">
        <v>820</v>
      </c>
      <c r="B592" s="50" t="s">
        <v>271</v>
      </c>
      <c r="C592" s="50" t="s">
        <v>825</v>
      </c>
      <c r="D592" s="50">
        <v>12</v>
      </c>
      <c r="E592" s="115">
        <v>9.6534326499999992</v>
      </c>
      <c r="F592" s="225">
        <f t="shared" si="35"/>
        <v>0.53042229948961273</v>
      </c>
      <c r="G592" s="95">
        <v>170.33799999999999</v>
      </c>
      <c r="H592" s="102">
        <v>638.14</v>
      </c>
      <c r="I592" s="86">
        <v>18.302391341080199</v>
      </c>
      <c r="J592" s="75">
        <v>6.86425599507626E-4</v>
      </c>
      <c r="K592" s="87">
        <f t="shared" si="36"/>
        <v>248.30612244897958</v>
      </c>
      <c r="L592" s="97">
        <f t="shared" si="37"/>
        <v>0.23661878351519847</v>
      </c>
      <c r="M592" s="96">
        <v>0.43601975678138299</v>
      </c>
      <c r="N592" s="230">
        <v>329.81666666666666</v>
      </c>
      <c r="O592" s="230">
        <v>196.92</v>
      </c>
      <c r="P592" s="230">
        <v>44.18</v>
      </c>
      <c r="Q592" s="128">
        <v>-4.9080000000000004</v>
      </c>
      <c r="R592" s="135">
        <v>991.48</v>
      </c>
      <c r="S592" s="138">
        <v>8.2000000000000007E-3</v>
      </c>
      <c r="T592" s="24">
        <v>-7.9961999999999998E-6</v>
      </c>
      <c r="U592" s="149">
        <v>0.24890000000000001</v>
      </c>
      <c r="V592" s="150">
        <v>0.26319999999999999</v>
      </c>
      <c r="W592" s="151">
        <v>0.28570000000000001</v>
      </c>
      <c r="X592" s="166">
        <v>33.3244491121268</v>
      </c>
      <c r="Y592" s="172">
        <v>-3862.26526929994</v>
      </c>
      <c r="Z592" s="179">
        <v>-8.3516336260303099</v>
      </c>
      <c r="AA592" s="76">
        <v>-2.6334896320115898E-10</v>
      </c>
      <c r="AB592" s="188">
        <v>7.2489525799990798E-7</v>
      </c>
      <c r="AC592" s="195">
        <v>220.93700000000001</v>
      </c>
      <c r="AD592" s="27">
        <v>0.89000999999999997</v>
      </c>
      <c r="AE592" s="28">
        <v>-2.3682999999999998E-3</v>
      </c>
      <c r="AF592" s="57">
        <v>3.1134999999999999E-6</v>
      </c>
      <c r="AG592" s="197">
        <v>0.15809999999999999</v>
      </c>
      <c r="AH592" s="29">
        <v>-6.3723E-5</v>
      </c>
      <c r="AI592" s="30">
        <v>-2.0311E-7</v>
      </c>
      <c r="AJ592" s="202">
        <v>65.981999999999999</v>
      </c>
      <c r="AK592" s="203">
        <v>0.38</v>
      </c>
      <c r="AL592" s="206">
        <v>51.01</v>
      </c>
      <c r="AM592" s="208">
        <v>1.2222</v>
      </c>
      <c r="AN592" s="240">
        <v>24.404090846470801</v>
      </c>
      <c r="AO592" s="70"/>
      <c r="AP592" s="70"/>
      <c r="AQ592" s="70"/>
      <c r="AR592" s="70"/>
      <c r="AS592" s="70"/>
      <c r="AT592" s="70"/>
      <c r="AU592" s="70"/>
      <c r="AV592" s="70"/>
      <c r="AW592" s="70"/>
      <c r="AX592" s="70"/>
      <c r="AY592" s="70"/>
      <c r="AZ592" s="70"/>
      <c r="BA592" s="70"/>
      <c r="BB592" s="70"/>
      <c r="BC592" s="70"/>
      <c r="BD592" s="70"/>
      <c r="BE592" s="70"/>
      <c r="BF592" s="70"/>
    </row>
    <row r="593" spans="1:58" x14ac:dyDescent="0.2">
      <c r="A593" s="11" t="s">
        <v>821</v>
      </c>
      <c r="B593" s="50" t="s">
        <v>271</v>
      </c>
      <c r="C593" s="50" t="s">
        <v>826</v>
      </c>
      <c r="D593" s="50">
        <v>12</v>
      </c>
      <c r="E593" s="115">
        <v>8.8444185599999994</v>
      </c>
      <c r="F593" s="225">
        <f t="shared" si="35"/>
        <v>0.47955674176636887</v>
      </c>
      <c r="G593" s="95">
        <v>170.33799999999999</v>
      </c>
      <c r="H593" s="102">
        <v>646.41</v>
      </c>
      <c r="I593" s="86">
        <v>18.201516686634999</v>
      </c>
      <c r="J593" s="75">
        <v>6.88086589691237E-4</v>
      </c>
      <c r="K593" s="87">
        <f t="shared" si="36"/>
        <v>247.58430232558138</v>
      </c>
      <c r="L593" s="97">
        <f t="shared" si="37"/>
        <v>0.23299239179436135</v>
      </c>
      <c r="M593" s="96">
        <v>0.43425317692589099</v>
      </c>
      <c r="N593" s="230">
        <v>333.70555555555552</v>
      </c>
      <c r="O593" s="230">
        <v>196.92</v>
      </c>
      <c r="P593" s="230">
        <v>44.17</v>
      </c>
      <c r="Q593" s="128">
        <v>-5.0305</v>
      </c>
      <c r="R593" s="135">
        <v>1021.1</v>
      </c>
      <c r="S593" s="138">
        <v>8.3000000000000001E-3</v>
      </c>
      <c r="T593" s="24">
        <v>-7.9826000000000004E-6</v>
      </c>
      <c r="U593" s="149">
        <v>0.24890000000000001</v>
      </c>
      <c r="V593" s="150">
        <v>0.25900000000000001</v>
      </c>
      <c r="W593" s="151">
        <v>0.28570000000000001</v>
      </c>
      <c r="X593" s="166">
        <v>29.487385617039902</v>
      </c>
      <c r="Y593" s="172">
        <v>-3731.6774790970999</v>
      </c>
      <c r="Z593" s="179">
        <v>-7.0027620477653603</v>
      </c>
      <c r="AA593" s="76">
        <v>-8.73951392740369E-12</v>
      </c>
      <c r="AB593" s="188">
        <v>2.5071470145461402E-7</v>
      </c>
      <c r="AC593" s="195">
        <v>222.71299999999999</v>
      </c>
      <c r="AD593" s="27">
        <v>0.87661999999999995</v>
      </c>
      <c r="AE593" s="28">
        <v>-2.3108E-3</v>
      </c>
      <c r="AF593" s="57">
        <v>3.0245E-6</v>
      </c>
      <c r="AG593" s="197">
        <v>0.1583</v>
      </c>
      <c r="AH593" s="29">
        <v>-6.3272E-5</v>
      </c>
      <c r="AI593" s="30">
        <v>-1.9784999999999999E-7</v>
      </c>
      <c r="AJ593" s="202">
        <v>66.918000000000006</v>
      </c>
      <c r="AK593" s="203">
        <v>0.38</v>
      </c>
      <c r="AL593" s="206">
        <v>51.24</v>
      </c>
      <c r="AM593" s="208">
        <v>1.2222</v>
      </c>
      <c r="AN593" s="240">
        <v>22.2195514569095</v>
      </c>
      <c r="AO593" s="70"/>
      <c r="AP593" s="70"/>
      <c r="AQ593" s="70"/>
      <c r="AR593" s="70"/>
      <c r="AS593" s="70"/>
      <c r="AT593" s="70"/>
      <c r="AU593" s="70"/>
      <c r="AV593" s="70"/>
      <c r="AW593" s="70"/>
      <c r="AX593" s="70"/>
      <c r="AY593" s="70"/>
      <c r="AZ593" s="70"/>
      <c r="BA593" s="70"/>
      <c r="BB593" s="70"/>
      <c r="BC593" s="70"/>
      <c r="BD593" s="70"/>
      <c r="BE593" s="70"/>
      <c r="BF593" s="70"/>
    </row>
    <row r="594" spans="1:58" x14ac:dyDescent="0.2">
      <c r="A594" s="11" t="s">
        <v>822</v>
      </c>
      <c r="B594" s="50" t="s">
        <v>271</v>
      </c>
      <c r="C594" s="50" t="s">
        <v>827</v>
      </c>
      <c r="D594" s="50">
        <v>12</v>
      </c>
      <c r="E594" s="115">
        <v>8.2605589950000002</v>
      </c>
      <c r="F594" s="225">
        <f t="shared" si="35"/>
        <v>0.44284743994719344</v>
      </c>
      <c r="G594" s="95">
        <v>170.33799999999999</v>
      </c>
      <c r="H594" s="102">
        <v>643.65</v>
      </c>
      <c r="I594" s="86">
        <v>18.207411873957099</v>
      </c>
      <c r="J594" s="75">
        <v>6.8544264270018103E-4</v>
      </c>
      <c r="K594" s="87">
        <f t="shared" si="36"/>
        <v>248.66861313868614</v>
      </c>
      <c r="L594" s="97">
        <f t="shared" si="37"/>
        <v>0.23297116193745668</v>
      </c>
      <c r="M594" s="96">
        <v>0.43845237729639802</v>
      </c>
      <c r="N594" s="230">
        <v>332.03888888888889</v>
      </c>
      <c r="O594" s="230">
        <v>196.92</v>
      </c>
      <c r="P594" s="230">
        <v>44.34</v>
      </c>
      <c r="Q594" s="128">
        <v>-4.9922000000000004</v>
      </c>
      <c r="R594" s="135">
        <v>1011.5</v>
      </c>
      <c r="S594" s="138">
        <v>8.3000000000000001E-3</v>
      </c>
      <c r="T594" s="24">
        <v>-7.9907999999999998E-6</v>
      </c>
      <c r="U594" s="149">
        <v>0.24890000000000001</v>
      </c>
      <c r="V594" s="150">
        <v>0.25900000000000001</v>
      </c>
      <c r="W594" s="151">
        <v>0.28570000000000001</v>
      </c>
      <c r="X594" s="166">
        <v>36.666562988664502</v>
      </c>
      <c r="Y594" s="172">
        <v>-4096.6755088861801</v>
      </c>
      <c r="Z594" s="179">
        <v>-9.4525348879866904</v>
      </c>
      <c r="AA594" s="76">
        <v>2.5199356841158999E-10</v>
      </c>
      <c r="AB594" s="188">
        <v>9.3504024147115701E-7</v>
      </c>
      <c r="AC594" s="195">
        <v>221.47900000000001</v>
      </c>
      <c r="AD594" s="27">
        <v>0.88585999999999998</v>
      </c>
      <c r="AE594" s="28">
        <v>-2.3440000000000002E-3</v>
      </c>
      <c r="AF594" s="57">
        <v>3.0719000000000002E-6</v>
      </c>
      <c r="AG594" s="197">
        <v>0.15820000000000001</v>
      </c>
      <c r="AH594" s="29">
        <v>-6.3423000000000006E-5</v>
      </c>
      <c r="AI594" s="30">
        <v>-1.9957999999999999E-7</v>
      </c>
      <c r="AJ594" s="202">
        <v>66.605999999999995</v>
      </c>
      <c r="AK594" s="203">
        <v>0.38</v>
      </c>
      <c r="AL594" s="206">
        <v>51.164000000000001</v>
      </c>
      <c r="AM594" s="208">
        <v>1.2222</v>
      </c>
      <c r="AN594" s="240">
        <v>20.141393193318901</v>
      </c>
      <c r="AO594" s="70"/>
      <c r="AP594" s="70"/>
      <c r="AQ594" s="70"/>
      <c r="AR594" s="70"/>
      <c r="AS594" s="70"/>
      <c r="AT594" s="70"/>
      <c r="AU594" s="70"/>
      <c r="AV594" s="70"/>
      <c r="AW594" s="70"/>
      <c r="AX594" s="70"/>
      <c r="AY594" s="70"/>
      <c r="AZ594" s="70"/>
      <c r="BA594" s="70"/>
      <c r="BB594" s="70"/>
      <c r="BC594" s="70"/>
      <c r="BD594" s="70"/>
      <c r="BE594" s="70"/>
      <c r="BF594" s="70"/>
    </row>
    <row r="595" spans="1:58" x14ac:dyDescent="0.2">
      <c r="A595" s="11" t="s">
        <v>474</v>
      </c>
      <c r="B595" s="50" t="s">
        <v>271</v>
      </c>
      <c r="C595" s="50" t="s">
        <v>1443</v>
      </c>
      <c r="D595" s="50">
        <v>12</v>
      </c>
      <c r="E595" s="115">
        <v>8.7516663749999992</v>
      </c>
      <c r="F595" s="225">
        <f t="shared" si="35"/>
        <v>0.47372508607780783</v>
      </c>
      <c r="G595" s="95">
        <v>170.33799999999999</v>
      </c>
      <c r="H595" s="88">
        <v>638.14</v>
      </c>
      <c r="I595" s="86">
        <v>18.3541705192604</v>
      </c>
      <c r="J595" s="75">
        <v>6.8346462507486204E-4</v>
      </c>
      <c r="K595" s="87">
        <f t="shared" si="36"/>
        <v>249.39677891654466</v>
      </c>
      <c r="L595" s="97">
        <f t="shared" si="37"/>
        <v>0.23622767964561789</v>
      </c>
      <c r="M595" s="96">
        <v>0.42822796183645501</v>
      </c>
      <c r="N595" s="230">
        <v>329.81666666666666</v>
      </c>
      <c r="O595" s="230">
        <v>196.92</v>
      </c>
      <c r="P595" s="230">
        <v>44.18</v>
      </c>
      <c r="Q595" s="127">
        <v>-4.9080000000000004</v>
      </c>
      <c r="R595" s="134">
        <v>991.48</v>
      </c>
      <c r="S595" s="33">
        <v>8.2000000000000007E-3</v>
      </c>
      <c r="T595" s="32">
        <v>-7.9961999999999998E-6</v>
      </c>
      <c r="U595" s="146">
        <v>0.24890000000000001</v>
      </c>
      <c r="V595" s="147">
        <v>0.2611</v>
      </c>
      <c r="W595" s="148">
        <v>0.28570000000000001</v>
      </c>
      <c r="X595" s="164">
        <v>25.535</v>
      </c>
      <c r="Y595" s="171">
        <v>-3462.8</v>
      </c>
      <c r="Z595" s="178">
        <v>-5.6935000000000002</v>
      </c>
      <c r="AA595" s="34">
        <v>0</v>
      </c>
      <c r="AB595" s="53">
        <v>0</v>
      </c>
      <c r="AC595" s="194">
        <v>219.94399999999999</v>
      </c>
      <c r="AD595" s="33">
        <v>0.89746000000000004</v>
      </c>
      <c r="AE595" s="34">
        <v>-2.3906000000000001E-3</v>
      </c>
      <c r="AF595" s="53">
        <v>3.1418000000000001E-6</v>
      </c>
      <c r="AG595" s="129">
        <v>0.15809999999999999</v>
      </c>
      <c r="AH595" s="25">
        <v>-6.3723E-5</v>
      </c>
      <c r="AI595" s="35">
        <v>-2.0311E-7</v>
      </c>
      <c r="AJ595" s="202">
        <v>65.981999999999999</v>
      </c>
      <c r="AK595" s="203">
        <v>0.38</v>
      </c>
      <c r="AL595" s="206">
        <v>51.01</v>
      </c>
      <c r="AM595" s="208">
        <v>1.2222</v>
      </c>
      <c r="AN595" s="240">
        <v>23.175791074535798</v>
      </c>
      <c r="AO595" s="70"/>
      <c r="AP595" s="70"/>
      <c r="AQ595" s="70"/>
      <c r="AR595" s="70"/>
      <c r="AS595" s="70"/>
      <c r="AT595" s="70"/>
      <c r="AU595" s="70"/>
      <c r="AV595" s="70"/>
      <c r="AW595" s="70"/>
      <c r="AX595" s="70"/>
      <c r="AY595" s="70"/>
      <c r="AZ595" s="70"/>
      <c r="BA595" s="70"/>
      <c r="BB595" s="70"/>
      <c r="BC595" s="70"/>
      <c r="BD595" s="70"/>
      <c r="BE595" s="70"/>
      <c r="BF595" s="70"/>
    </row>
    <row r="596" spans="1:58" x14ac:dyDescent="0.2">
      <c r="A596" s="11" t="s">
        <v>475</v>
      </c>
      <c r="B596" s="50" t="s">
        <v>271</v>
      </c>
      <c r="C596" s="50" t="s">
        <v>1444</v>
      </c>
      <c r="D596" s="50">
        <v>12</v>
      </c>
      <c r="E596" s="115">
        <v>8.6740251624999996</v>
      </c>
      <c r="F596" s="225">
        <f t="shared" si="35"/>
        <v>0.46884351031177718</v>
      </c>
      <c r="G596" s="95">
        <v>170.33799999999999</v>
      </c>
      <c r="H596" s="88">
        <v>640.89</v>
      </c>
      <c r="I596" s="86">
        <v>18.1920153438376</v>
      </c>
      <c r="J596" s="75">
        <v>6.86817977535606E-4</v>
      </c>
      <c r="K596" s="87">
        <f t="shared" si="36"/>
        <v>248.30612244897958</v>
      </c>
      <c r="L596" s="97">
        <f t="shared" si="37"/>
        <v>0.23418727834852199</v>
      </c>
      <c r="M596" s="96">
        <v>0.43161967333404799</v>
      </c>
      <c r="N596" s="230">
        <v>330.92777777777775</v>
      </c>
      <c r="O596" s="230">
        <v>196.92</v>
      </c>
      <c r="P596" s="230">
        <v>44.32</v>
      </c>
      <c r="Q596" s="127">
        <v>-4.9513999999999996</v>
      </c>
      <c r="R596" s="134">
        <v>1001.7</v>
      </c>
      <c r="S596" s="33">
        <v>8.2000000000000007E-3</v>
      </c>
      <c r="T596" s="32">
        <v>-7.9954999999999999E-6</v>
      </c>
      <c r="U596" s="146">
        <v>0.24890000000000001</v>
      </c>
      <c r="V596" s="147">
        <v>0.25869999999999999</v>
      </c>
      <c r="W596" s="148">
        <v>0.28570000000000001</v>
      </c>
      <c r="X596" s="164">
        <v>25.443000000000001</v>
      </c>
      <c r="Y596" s="171">
        <v>-3470.1</v>
      </c>
      <c r="Z596" s="178">
        <v>-5.6614000000000004</v>
      </c>
      <c r="AA596" s="34">
        <v>0</v>
      </c>
      <c r="AB596" s="53">
        <v>0</v>
      </c>
      <c r="AC596" s="194">
        <v>220.03200000000001</v>
      </c>
      <c r="AD596" s="33">
        <v>0.89675000000000005</v>
      </c>
      <c r="AE596" s="34">
        <v>-2.3823999999999998E-3</v>
      </c>
      <c r="AF596" s="53">
        <v>3.1259999999999998E-6</v>
      </c>
      <c r="AG596" s="129">
        <v>0.15820000000000001</v>
      </c>
      <c r="AH596" s="25">
        <v>-6.3572999999999996E-5</v>
      </c>
      <c r="AI596" s="35">
        <v>-2.0132999999999999E-7</v>
      </c>
      <c r="AJ596" s="202">
        <v>66.293999999999997</v>
      </c>
      <c r="AK596" s="203">
        <v>0.38</v>
      </c>
      <c r="AL596" s="206">
        <v>51.087000000000003</v>
      </c>
      <c r="AM596" s="208">
        <v>1.2222</v>
      </c>
      <c r="AN596" s="240">
        <v>22.404423700121001</v>
      </c>
      <c r="AO596" s="70"/>
      <c r="AP596" s="70"/>
      <c r="AQ596" s="70"/>
      <c r="AR596" s="70"/>
      <c r="AS596" s="70"/>
      <c r="AT596" s="70"/>
      <c r="AU596" s="70"/>
      <c r="AV596" s="70"/>
      <c r="AW596" s="70"/>
      <c r="AX596" s="70"/>
      <c r="AY596" s="70"/>
      <c r="AZ596" s="70"/>
      <c r="BA596" s="70"/>
      <c r="BB596" s="70"/>
      <c r="BC596" s="70"/>
      <c r="BD596" s="70"/>
      <c r="BE596" s="70"/>
      <c r="BF596" s="70"/>
    </row>
    <row r="597" spans="1:58" x14ac:dyDescent="0.2">
      <c r="A597" s="11" t="s">
        <v>476</v>
      </c>
      <c r="B597" s="50" t="s">
        <v>271</v>
      </c>
      <c r="C597" s="50" t="s">
        <v>1445</v>
      </c>
      <c r="D597" s="50">
        <v>12</v>
      </c>
      <c r="E597" s="115">
        <v>9.7128603249999994</v>
      </c>
      <c r="F597" s="225">
        <f t="shared" si="35"/>
        <v>0.53415872617294868</v>
      </c>
      <c r="G597" s="95">
        <v>170.33799999999999</v>
      </c>
      <c r="H597" s="88">
        <v>655.89</v>
      </c>
      <c r="I597" s="86">
        <v>18.277968823376401</v>
      </c>
      <c r="J597" s="75">
        <v>6.8590903464606299E-4</v>
      </c>
      <c r="K597" s="87">
        <f t="shared" si="36"/>
        <v>248.66861313868614</v>
      </c>
      <c r="L597" s="97">
        <f t="shared" si="37"/>
        <v>0.22950285324258454</v>
      </c>
      <c r="M597" s="96">
        <v>0.40920668167866903</v>
      </c>
      <c r="N597" s="230">
        <v>335.92777777777775</v>
      </c>
      <c r="O597" s="230">
        <v>229.34</v>
      </c>
      <c r="P597" s="230">
        <v>44.25</v>
      </c>
      <c r="Q597" s="127">
        <v>-4.8616000000000001</v>
      </c>
      <c r="R597" s="134">
        <v>1010.6</v>
      </c>
      <c r="S597" s="33">
        <v>7.7999999999999996E-3</v>
      </c>
      <c r="T597" s="32">
        <v>-7.3675000000000002E-6</v>
      </c>
      <c r="U597" s="146">
        <v>0.2485</v>
      </c>
      <c r="V597" s="147">
        <v>0.25430000000000003</v>
      </c>
      <c r="W597" s="148">
        <v>0.28570000000000001</v>
      </c>
      <c r="X597" s="164">
        <v>24.763000000000002</v>
      </c>
      <c r="Y597" s="171">
        <v>-3451.3</v>
      </c>
      <c r="Z597" s="178">
        <v>-5.4532999999999996</v>
      </c>
      <c r="AA597" s="34">
        <v>0</v>
      </c>
      <c r="AB597" s="53">
        <v>0</v>
      </c>
      <c r="AC597" s="194">
        <v>209.703</v>
      </c>
      <c r="AD597" s="33">
        <v>0.93788000000000005</v>
      </c>
      <c r="AE597" s="34">
        <v>-2.4055999999999999E-3</v>
      </c>
      <c r="AF597" s="53">
        <v>3.0189E-6</v>
      </c>
      <c r="AG597" s="129">
        <v>0.15490000000000001</v>
      </c>
      <c r="AH597" s="25">
        <v>-5.3715999999999999E-5</v>
      </c>
      <c r="AI597" s="35">
        <v>-1.9831999999999999E-7</v>
      </c>
      <c r="AJ597" s="202">
        <v>67.137</v>
      </c>
      <c r="AK597" s="203">
        <v>0.38</v>
      </c>
      <c r="AL597" s="206">
        <v>51.039000000000001</v>
      </c>
      <c r="AM597" s="208">
        <v>1.2222</v>
      </c>
      <c r="AN597" s="240">
        <v>21.758641649442001</v>
      </c>
      <c r="AO597" s="70"/>
      <c r="AP597" s="70"/>
      <c r="AQ597" s="70"/>
      <c r="AR597" s="70"/>
      <c r="AS597" s="70"/>
      <c r="AT597" s="70"/>
      <c r="AU597" s="70"/>
      <c r="AV597" s="70"/>
      <c r="AW597" s="70"/>
      <c r="AX597" s="70"/>
      <c r="AY597" s="70"/>
      <c r="AZ597" s="70"/>
      <c r="BA597" s="70"/>
      <c r="BB597" s="70"/>
      <c r="BC597" s="70"/>
      <c r="BD597" s="70"/>
      <c r="BE597" s="70"/>
      <c r="BF597" s="70"/>
    </row>
    <row r="598" spans="1:58" x14ac:dyDescent="0.2">
      <c r="A598" s="11" t="s">
        <v>477</v>
      </c>
      <c r="B598" s="50" t="s">
        <v>271</v>
      </c>
      <c r="C598" s="50" t="s">
        <v>1446</v>
      </c>
      <c r="D598" s="50">
        <v>12</v>
      </c>
      <c r="E598" s="115">
        <v>6.707030305</v>
      </c>
      <c r="F598" s="225">
        <f t="shared" si="35"/>
        <v>0.34517163400923939</v>
      </c>
      <c r="G598" s="95">
        <v>170.33799999999999</v>
      </c>
      <c r="H598" s="88">
        <v>642.6</v>
      </c>
      <c r="I598" s="86">
        <v>18.001819062440301</v>
      </c>
      <c r="J598" s="75">
        <v>6.8526934817326796E-4</v>
      </c>
      <c r="K598" s="87">
        <f t="shared" si="36"/>
        <v>248.66861313868614</v>
      </c>
      <c r="L598" s="97">
        <f t="shared" si="37"/>
        <v>0.23078752790507584</v>
      </c>
      <c r="M598" s="96">
        <v>0.45860898204011902</v>
      </c>
      <c r="N598" s="230">
        <v>333.70555555555552</v>
      </c>
      <c r="O598" s="230">
        <v>164.5</v>
      </c>
      <c r="P598" s="230">
        <v>44.26</v>
      </c>
      <c r="Q598" s="127">
        <v>-5.2788000000000004</v>
      </c>
      <c r="R598" s="134">
        <v>1050.5999999999999</v>
      </c>
      <c r="S598" s="33">
        <v>8.9999999999999993E-3</v>
      </c>
      <c r="T598" s="32">
        <v>-8.6023999999999992E-6</v>
      </c>
      <c r="U598" s="146">
        <v>0.2492</v>
      </c>
      <c r="V598" s="147">
        <v>0.25700000000000001</v>
      </c>
      <c r="W598" s="148">
        <v>0.28570000000000001</v>
      </c>
      <c r="X598" s="164">
        <v>25.593</v>
      </c>
      <c r="Y598" s="171">
        <v>-3533.6</v>
      </c>
      <c r="Z598" s="178">
        <v>-5.6826999999999996</v>
      </c>
      <c r="AA598" s="34">
        <v>0</v>
      </c>
      <c r="AB598" s="53">
        <v>0</v>
      </c>
      <c r="AC598" s="194">
        <v>234.845</v>
      </c>
      <c r="AD598" s="33">
        <v>0.82179000000000002</v>
      </c>
      <c r="AE598" s="34">
        <v>-2.2238000000000002E-3</v>
      </c>
      <c r="AF598" s="53">
        <v>3.0301E-6</v>
      </c>
      <c r="AG598" s="129">
        <v>0.16170000000000001</v>
      </c>
      <c r="AH598" s="25">
        <v>-7.2266000000000002E-5</v>
      </c>
      <c r="AI598" s="35">
        <v>-1.9417E-7</v>
      </c>
      <c r="AJ598" s="202">
        <v>67.320999999999998</v>
      </c>
      <c r="AK598" s="203">
        <v>0.38</v>
      </c>
      <c r="AL598" s="206">
        <v>51.604999999999997</v>
      </c>
      <c r="AM598" s="208">
        <v>1.2222</v>
      </c>
      <c r="AN598" s="240">
        <v>23.384548688229302</v>
      </c>
      <c r="AO598" s="70"/>
      <c r="AP598" s="70"/>
      <c r="AQ598" s="70"/>
      <c r="AR598" s="70"/>
      <c r="AS598" s="70"/>
      <c r="AT598" s="70"/>
      <c r="AU598" s="70"/>
      <c r="AV598" s="70"/>
      <c r="AW598" s="70"/>
      <c r="AX598" s="70"/>
      <c r="AY598" s="70"/>
      <c r="AZ598" s="70"/>
      <c r="BA598" s="70"/>
      <c r="BB598" s="70"/>
      <c r="BC598" s="70"/>
      <c r="BD598" s="70"/>
      <c r="BE598" s="70"/>
      <c r="BF598" s="70"/>
    </row>
    <row r="599" spans="1:58" x14ac:dyDescent="0.2">
      <c r="A599" s="11" t="s">
        <v>478</v>
      </c>
      <c r="B599" s="50" t="s">
        <v>271</v>
      </c>
      <c r="C599" s="50" t="s">
        <v>1447</v>
      </c>
      <c r="D599" s="50">
        <v>12</v>
      </c>
      <c r="E599" s="115">
        <v>7.6750670999999997</v>
      </c>
      <c r="F599" s="225">
        <f t="shared" si="35"/>
        <v>0.406035507806909</v>
      </c>
      <c r="G599" s="95">
        <v>170.33799999999999</v>
      </c>
      <c r="H599" s="88">
        <v>656.05</v>
      </c>
      <c r="I599" s="86">
        <v>18.0478270773697</v>
      </c>
      <c r="J599" s="75">
        <v>6.8980963338100703E-4</v>
      </c>
      <c r="K599" s="87">
        <f t="shared" si="36"/>
        <v>247.22496371552973</v>
      </c>
      <c r="L599" s="97">
        <f t="shared" si="37"/>
        <v>0.22788135603630225</v>
      </c>
      <c r="M599" s="96">
        <v>0.43767374255214903</v>
      </c>
      <c r="N599" s="230">
        <v>338.15</v>
      </c>
      <c r="O599" s="230">
        <v>196.92</v>
      </c>
      <c r="P599" s="230">
        <v>44.29</v>
      </c>
      <c r="Q599" s="127">
        <v>-5.1471</v>
      </c>
      <c r="R599" s="134">
        <v>1051.9000000000001</v>
      </c>
      <c r="S599" s="33">
        <v>8.5000000000000006E-3</v>
      </c>
      <c r="T599" s="32">
        <v>-7.9292000000000002E-6</v>
      </c>
      <c r="U599" s="146">
        <v>0.24890000000000001</v>
      </c>
      <c r="V599" s="147">
        <v>0.2525</v>
      </c>
      <c r="W599" s="148">
        <v>0.28570000000000001</v>
      </c>
      <c r="X599" s="164">
        <v>24.957999999999998</v>
      </c>
      <c r="Y599" s="171">
        <v>-3511.1</v>
      </c>
      <c r="Z599" s="178">
        <v>-5.4911000000000003</v>
      </c>
      <c r="AA599" s="34">
        <v>0</v>
      </c>
      <c r="AB599" s="53">
        <v>0</v>
      </c>
      <c r="AC599" s="194">
        <v>223.87100000000001</v>
      </c>
      <c r="AD599" s="33">
        <v>0.86814999999999998</v>
      </c>
      <c r="AE599" s="34">
        <v>-2.2658999999999999E-3</v>
      </c>
      <c r="AF599" s="53">
        <v>2.9496999999999999E-6</v>
      </c>
      <c r="AG599" s="129">
        <v>0.1585</v>
      </c>
      <c r="AH599" s="25">
        <v>-6.2743999999999994E-5</v>
      </c>
      <c r="AI599" s="35">
        <v>-1.9196999999999999E-7</v>
      </c>
      <c r="AJ599" s="202">
        <v>68.013000000000005</v>
      </c>
      <c r="AK599" s="203">
        <v>0.38</v>
      </c>
      <c r="AL599" s="206">
        <v>51.506</v>
      </c>
      <c r="AM599" s="208">
        <v>1.2222</v>
      </c>
      <c r="AN599" s="240">
        <v>19.2637624091766</v>
      </c>
      <c r="AO599" s="70"/>
      <c r="AP599" s="70"/>
      <c r="AQ599" s="70"/>
      <c r="AR599" s="70"/>
      <c r="AS599" s="70"/>
      <c r="AT599" s="70"/>
      <c r="AU599" s="70"/>
      <c r="AV599" s="70"/>
      <c r="AW599" s="70"/>
      <c r="AX599" s="70"/>
      <c r="AY599" s="70"/>
      <c r="AZ599" s="70"/>
      <c r="BA599" s="70"/>
      <c r="BB599" s="70"/>
      <c r="BC599" s="70"/>
      <c r="BD599" s="70"/>
      <c r="BE599" s="70"/>
      <c r="BF599" s="70"/>
    </row>
    <row r="600" spans="1:58" x14ac:dyDescent="0.2">
      <c r="A600" s="11" t="s">
        <v>479</v>
      </c>
      <c r="B600" s="50" t="s">
        <v>271</v>
      </c>
      <c r="C600" s="50" t="s">
        <v>1448</v>
      </c>
      <c r="D600" s="50">
        <v>12</v>
      </c>
      <c r="E600" s="115">
        <v>8.6277628125000003</v>
      </c>
      <c r="F600" s="225">
        <f t="shared" si="35"/>
        <v>0.46593483385802359</v>
      </c>
      <c r="G600" s="95">
        <v>170.33799999999999</v>
      </c>
      <c r="H600" s="88">
        <v>662.82</v>
      </c>
      <c r="I600" s="86">
        <v>18.042139537955599</v>
      </c>
      <c r="J600" s="75">
        <v>6.8835387388691298E-4</v>
      </c>
      <c r="K600" s="87">
        <f t="shared" si="36"/>
        <v>247.58430232558138</v>
      </c>
      <c r="L600" s="97">
        <f t="shared" si="37"/>
        <v>0.22522642682194952</v>
      </c>
      <c r="M600" s="96">
        <v>0.40984242183432101</v>
      </c>
      <c r="N600" s="230">
        <v>339.26111111111106</v>
      </c>
      <c r="O600" s="230">
        <v>229.34</v>
      </c>
      <c r="P600" s="230">
        <v>44.28</v>
      </c>
      <c r="Q600" s="127">
        <v>-4.9405000000000001</v>
      </c>
      <c r="R600" s="134">
        <v>1031.8</v>
      </c>
      <c r="S600" s="33">
        <v>7.9000000000000008E-3</v>
      </c>
      <c r="T600" s="32">
        <v>-7.3343999999999996E-6</v>
      </c>
      <c r="U600" s="146">
        <v>0.2485</v>
      </c>
      <c r="V600" s="147">
        <v>0.24990000000000001</v>
      </c>
      <c r="W600" s="148">
        <v>0.28570000000000001</v>
      </c>
      <c r="X600" s="164">
        <v>24.550999999999998</v>
      </c>
      <c r="Y600" s="171">
        <v>-3469.7</v>
      </c>
      <c r="Z600" s="178">
        <v>-5.3791000000000002</v>
      </c>
      <c r="AA600" s="34">
        <v>0</v>
      </c>
      <c r="AB600" s="53">
        <v>0</v>
      </c>
      <c r="AC600" s="194">
        <v>210.73599999999999</v>
      </c>
      <c r="AD600" s="33">
        <v>0.92979999999999996</v>
      </c>
      <c r="AE600" s="34">
        <v>-2.3681000000000002E-3</v>
      </c>
      <c r="AF600" s="53">
        <v>2.9608999999999999E-6</v>
      </c>
      <c r="AG600" s="129">
        <v>0.155</v>
      </c>
      <c r="AH600" s="25">
        <v>-5.3563000000000002E-5</v>
      </c>
      <c r="AI600" s="35">
        <v>-1.9399000000000001E-7</v>
      </c>
      <c r="AJ600" s="202">
        <v>67.914000000000001</v>
      </c>
      <c r="AK600" s="203">
        <v>0.38</v>
      </c>
      <c r="AL600" s="206">
        <v>51.226999999999997</v>
      </c>
      <c r="AM600" s="208">
        <v>1.2222</v>
      </c>
      <c r="AN600" s="240">
        <v>15.454135028558801</v>
      </c>
      <c r="AO600" s="70"/>
      <c r="AP600" s="70"/>
      <c r="AQ600" s="70"/>
      <c r="AR600" s="70"/>
      <c r="AS600" s="70"/>
      <c r="AT600" s="70"/>
      <c r="AU600" s="70"/>
      <c r="AV600" s="70"/>
      <c r="AW600" s="70"/>
      <c r="AX600" s="70"/>
      <c r="AY600" s="70"/>
      <c r="AZ600" s="70"/>
      <c r="BA600" s="70"/>
      <c r="BB600" s="70"/>
      <c r="BC600" s="70"/>
      <c r="BD600" s="70"/>
      <c r="BE600" s="70"/>
      <c r="BF600" s="70"/>
    </row>
    <row r="601" spans="1:58" x14ac:dyDescent="0.2">
      <c r="A601" s="11" t="s">
        <v>480</v>
      </c>
      <c r="B601" s="50" t="s">
        <v>271</v>
      </c>
      <c r="C601" s="50" t="s">
        <v>1449</v>
      </c>
      <c r="D601" s="50">
        <v>12</v>
      </c>
      <c r="E601" s="115">
        <v>8.1679386100000002</v>
      </c>
      <c r="F601" s="225">
        <f t="shared" si="35"/>
        <v>0.43702407098761625</v>
      </c>
      <c r="G601" s="95">
        <v>170.33799999999999</v>
      </c>
      <c r="H601" s="88">
        <v>648.47</v>
      </c>
      <c r="I601" s="86">
        <v>18.314424287017399</v>
      </c>
      <c r="J601" s="75">
        <v>6.8547415962210204E-4</v>
      </c>
      <c r="K601" s="87">
        <f t="shared" si="36"/>
        <v>248.66861313868614</v>
      </c>
      <c r="L601" s="97">
        <f t="shared" si="37"/>
        <v>0.23263711660235201</v>
      </c>
      <c r="M601" s="96">
        <v>0.43252380586188399</v>
      </c>
      <c r="N601" s="230">
        <v>334.26111111111106</v>
      </c>
      <c r="O601" s="230">
        <v>196.92</v>
      </c>
      <c r="P601" s="230">
        <v>44.22</v>
      </c>
      <c r="Q601" s="127">
        <v>-5.0576999999999996</v>
      </c>
      <c r="R601" s="134">
        <v>1028</v>
      </c>
      <c r="S601" s="33">
        <v>8.3999999999999995E-3</v>
      </c>
      <c r="T601" s="32">
        <v>-7.9742000000000007E-6</v>
      </c>
      <c r="U601" s="146">
        <v>0.24890000000000001</v>
      </c>
      <c r="V601" s="147">
        <v>0.25669999999999998</v>
      </c>
      <c r="W601" s="148">
        <v>0.28570000000000001</v>
      </c>
      <c r="X601" s="164">
        <v>25.196999999999999</v>
      </c>
      <c r="Y601" s="171">
        <v>-3490.5</v>
      </c>
      <c r="Z601" s="178">
        <v>-5.5749000000000004</v>
      </c>
      <c r="AA601" s="34">
        <v>0</v>
      </c>
      <c r="AB601" s="53">
        <v>0</v>
      </c>
      <c r="AC601" s="194">
        <v>222.55799999999999</v>
      </c>
      <c r="AD601" s="33">
        <v>0.87780000000000002</v>
      </c>
      <c r="AE601" s="34">
        <v>-2.3099000000000001E-3</v>
      </c>
      <c r="AF601" s="53">
        <v>3.0195000000000001E-6</v>
      </c>
      <c r="AG601" s="129">
        <v>0.1583</v>
      </c>
      <c r="AH601" s="25">
        <v>-6.3158999999999996E-5</v>
      </c>
      <c r="AI601" s="35">
        <v>-1.9656000000000001E-7</v>
      </c>
      <c r="AJ601" s="202">
        <v>67.153000000000006</v>
      </c>
      <c r="AK601" s="203">
        <v>0.38</v>
      </c>
      <c r="AL601" s="206">
        <v>51.296999999999997</v>
      </c>
      <c r="AM601" s="208">
        <v>1.2222</v>
      </c>
      <c r="AN601" s="240">
        <v>21.947818329740699</v>
      </c>
      <c r="AO601" s="70"/>
      <c r="AP601" s="70"/>
      <c r="AQ601" s="70"/>
      <c r="AR601" s="70"/>
      <c r="AS601" s="70"/>
      <c r="AT601" s="70"/>
      <c r="AU601" s="70"/>
      <c r="AV601" s="70"/>
      <c r="AW601" s="70"/>
      <c r="AX601" s="70"/>
      <c r="AY601" s="70"/>
      <c r="AZ601" s="70"/>
      <c r="BA601" s="70"/>
      <c r="BB601" s="70"/>
      <c r="BC601" s="70"/>
      <c r="BD601" s="70"/>
      <c r="BE601" s="70"/>
      <c r="BF601" s="70"/>
    </row>
    <row r="602" spans="1:58" x14ac:dyDescent="0.2">
      <c r="A602" s="11" t="s">
        <v>481</v>
      </c>
      <c r="B602" s="50" t="s">
        <v>271</v>
      </c>
      <c r="C602" s="50" t="s">
        <v>1450</v>
      </c>
      <c r="D602" s="50">
        <v>12</v>
      </c>
      <c r="E602" s="115">
        <v>7.6879526399999998</v>
      </c>
      <c r="F602" s="225">
        <f t="shared" si="35"/>
        <v>0.40684566697071933</v>
      </c>
      <c r="G602" s="95">
        <v>170.33799999999999</v>
      </c>
      <c r="H602" s="88">
        <v>635.76</v>
      </c>
      <c r="I602" s="86">
        <v>18.1329601578813</v>
      </c>
      <c r="J602" s="75">
        <v>6.8295963554717296E-4</v>
      </c>
      <c r="K602" s="87">
        <f t="shared" si="36"/>
        <v>249.76246334310849</v>
      </c>
      <c r="L602" s="97">
        <f t="shared" si="37"/>
        <v>0.2339262498585242</v>
      </c>
      <c r="M602" s="96">
        <v>0.46234651036656799</v>
      </c>
      <c r="N602" s="230">
        <v>330.37222222222221</v>
      </c>
      <c r="O602" s="230">
        <v>164.5</v>
      </c>
      <c r="P602" s="230">
        <v>44.22</v>
      </c>
      <c r="Q602" s="127">
        <v>-5.1813000000000002</v>
      </c>
      <c r="R602" s="134">
        <v>1026.4000000000001</v>
      </c>
      <c r="S602" s="33">
        <v>8.8999999999999999E-3</v>
      </c>
      <c r="T602" s="32">
        <v>-8.6320999999999999E-6</v>
      </c>
      <c r="U602" s="146">
        <v>0.2492</v>
      </c>
      <c r="V602" s="147">
        <v>0.26119999999999999</v>
      </c>
      <c r="W602" s="148">
        <v>0.28570000000000001</v>
      </c>
      <c r="X602" s="164">
        <v>25.821000000000002</v>
      </c>
      <c r="Y602" s="171">
        <v>-3514.8</v>
      </c>
      <c r="Z602" s="178">
        <v>-5.7629999999999999</v>
      </c>
      <c r="AA602" s="34">
        <v>0</v>
      </c>
      <c r="AB602" s="53">
        <v>0</v>
      </c>
      <c r="AC602" s="194">
        <v>233.88399999999999</v>
      </c>
      <c r="AD602" s="33">
        <v>0.82847000000000004</v>
      </c>
      <c r="AE602" s="34">
        <v>-2.2587000000000002E-3</v>
      </c>
      <c r="AF602" s="53">
        <v>3.0900999999999999E-6</v>
      </c>
      <c r="AG602" s="129">
        <v>0.16159999999999999</v>
      </c>
      <c r="AH602" s="25">
        <v>-7.2857999999999999E-5</v>
      </c>
      <c r="AI602" s="35">
        <v>-1.9833999999999999E-7</v>
      </c>
      <c r="AJ602" s="202">
        <v>66.534999999999997</v>
      </c>
      <c r="AK602" s="203">
        <v>0.38</v>
      </c>
      <c r="AL602" s="206">
        <v>51.411999999999999</v>
      </c>
      <c r="AM602" s="208">
        <v>1.2222</v>
      </c>
      <c r="AN602" s="240">
        <v>27.927148165496401</v>
      </c>
      <c r="AO602" s="70"/>
      <c r="AP602" s="70"/>
      <c r="AQ602" s="70"/>
      <c r="AR602" s="70"/>
      <c r="AS602" s="70"/>
      <c r="AT602" s="70"/>
      <c r="AU602" s="70"/>
      <c r="AV602" s="70"/>
      <c r="AW602" s="70"/>
      <c r="AX602" s="70"/>
      <c r="AY602" s="70"/>
      <c r="AZ602" s="70"/>
      <c r="BA602" s="70"/>
      <c r="BB602" s="70"/>
      <c r="BC602" s="70"/>
      <c r="BD602" s="70"/>
      <c r="BE602" s="70"/>
      <c r="BF602" s="70"/>
    </row>
    <row r="603" spans="1:58" x14ac:dyDescent="0.2">
      <c r="A603" s="11" t="s">
        <v>482</v>
      </c>
      <c r="B603" s="50" t="s">
        <v>271</v>
      </c>
      <c r="C603" s="50" t="s">
        <v>1451</v>
      </c>
      <c r="D603" s="50">
        <v>12</v>
      </c>
      <c r="E603" s="115">
        <v>10.94016605</v>
      </c>
      <c r="F603" s="225">
        <f t="shared" si="35"/>
        <v>0.61132374835328573</v>
      </c>
      <c r="G603" s="95">
        <v>170.33799999999999</v>
      </c>
      <c r="H603" s="88">
        <v>647.63</v>
      </c>
      <c r="I603" s="86">
        <v>18.6532364910592</v>
      </c>
      <c r="J603" s="75">
        <v>6.7720100343472602E-4</v>
      </c>
      <c r="K603" s="87">
        <f t="shared" si="36"/>
        <v>251.60709010339733</v>
      </c>
      <c r="L603" s="97">
        <f t="shared" si="37"/>
        <v>0.23449334748202069</v>
      </c>
      <c r="M603" s="96">
        <v>0.39633468423902801</v>
      </c>
      <c r="N603" s="230">
        <v>332.03888888888889</v>
      </c>
      <c r="O603" s="230">
        <v>181.92</v>
      </c>
      <c r="P603" s="230">
        <v>44.27</v>
      </c>
      <c r="Q603" s="127">
        <v>-4.8281999999999998</v>
      </c>
      <c r="R603" s="134">
        <v>993.04</v>
      </c>
      <c r="S603" s="33">
        <v>7.7999999999999996E-3</v>
      </c>
      <c r="T603" s="32">
        <v>-7.5217000000000003E-6</v>
      </c>
      <c r="U603" s="146">
        <v>0.25109999999999999</v>
      </c>
      <c r="V603" s="147">
        <v>0.25790000000000002</v>
      </c>
      <c r="W603" s="148">
        <v>0.28570000000000001</v>
      </c>
      <c r="X603" s="164">
        <v>25.045000000000002</v>
      </c>
      <c r="Y603" s="171">
        <v>-3433.2</v>
      </c>
      <c r="Z603" s="178">
        <v>-5.5499000000000001</v>
      </c>
      <c r="AA603" s="34">
        <v>0</v>
      </c>
      <c r="AB603" s="53">
        <v>0</v>
      </c>
      <c r="AC603" s="194">
        <v>228.36600000000001</v>
      </c>
      <c r="AD603" s="33">
        <v>0.80206</v>
      </c>
      <c r="AE603" s="34">
        <v>-2.1148E-3</v>
      </c>
      <c r="AF603" s="53">
        <v>2.8445999999999998E-6</v>
      </c>
      <c r="AG603" s="129">
        <v>0.1583</v>
      </c>
      <c r="AH603" s="25">
        <v>-6.8073999999999999E-5</v>
      </c>
      <c r="AI603" s="35">
        <v>-1.9007000000000001E-7</v>
      </c>
      <c r="AJ603" s="202">
        <v>66.198999999999998</v>
      </c>
      <c r="AK603" s="203">
        <v>0.38</v>
      </c>
      <c r="AL603" s="206">
        <v>50.914999999999999</v>
      </c>
      <c r="AM603" s="208">
        <v>1.2222</v>
      </c>
      <c r="AN603" s="240">
        <v>12.7291065117399</v>
      </c>
      <c r="AO603" s="70"/>
      <c r="AP603" s="70"/>
      <c r="AQ603" s="70"/>
      <c r="AR603" s="70"/>
      <c r="AS603" s="70"/>
      <c r="AT603" s="70"/>
      <c r="AU603" s="70"/>
      <c r="AV603" s="70"/>
      <c r="AW603" s="70"/>
      <c r="AX603" s="70"/>
      <c r="AY603" s="70"/>
      <c r="AZ603" s="70"/>
      <c r="BA603" s="70"/>
      <c r="BB603" s="70"/>
      <c r="BC603" s="70"/>
      <c r="BD603" s="70"/>
      <c r="BE603" s="70"/>
      <c r="BF603" s="70"/>
    </row>
    <row r="604" spans="1:58" x14ac:dyDescent="0.2">
      <c r="A604" s="11" t="s">
        <v>828</v>
      </c>
      <c r="B604" s="50" t="s">
        <v>271</v>
      </c>
      <c r="C604" s="50" t="s">
        <v>832</v>
      </c>
      <c r="D604" s="50">
        <v>12</v>
      </c>
      <c r="E604" s="115">
        <v>9.77571002</v>
      </c>
      <c r="F604" s="225">
        <f t="shared" si="35"/>
        <v>0.53811030727447284</v>
      </c>
      <c r="G604" s="95">
        <v>170.33799999999999</v>
      </c>
      <c r="H604" s="102">
        <v>661.49</v>
      </c>
      <c r="I604" s="86">
        <v>18.394532503669598</v>
      </c>
      <c r="J604" s="75">
        <v>6.8001426225732702E-4</v>
      </c>
      <c r="K604" s="87">
        <f t="shared" si="36"/>
        <v>250.49705882352939</v>
      </c>
      <c r="L604" s="97">
        <f t="shared" si="37"/>
        <v>0.22738265785132594</v>
      </c>
      <c r="M604" s="96">
        <v>0.40169414769423401</v>
      </c>
      <c r="N604" s="230">
        <v>338.70555555555552</v>
      </c>
      <c r="O604" s="230">
        <v>181.92</v>
      </c>
      <c r="P604" s="230">
        <v>44.41</v>
      </c>
      <c r="Q604" s="128">
        <v>-4.9960000000000004</v>
      </c>
      <c r="R604" s="135">
        <v>1037</v>
      </c>
      <c r="S604" s="138">
        <v>8.0000000000000002E-3</v>
      </c>
      <c r="T604" s="24">
        <v>-7.4637000000000002E-6</v>
      </c>
      <c r="U604" s="149">
        <v>0.25109999999999999</v>
      </c>
      <c r="V604" s="150">
        <v>0.25130000000000002</v>
      </c>
      <c r="W604" s="151">
        <v>0.28570000000000001</v>
      </c>
      <c r="X604" s="167">
        <v>24.614000000000001</v>
      </c>
      <c r="Y604" s="173">
        <v>-3469.9</v>
      </c>
      <c r="Z604" s="180">
        <v>-5.3985000000000003</v>
      </c>
      <c r="AA604" s="34">
        <v>0</v>
      </c>
      <c r="AB604" s="34">
        <v>0</v>
      </c>
      <c r="AC604" s="195">
        <v>230.96700000000001</v>
      </c>
      <c r="AD604" s="27">
        <v>0.78332999999999997</v>
      </c>
      <c r="AE604" s="28">
        <v>-2.0328E-3</v>
      </c>
      <c r="AF604" s="57">
        <v>2.7138000000000002E-6</v>
      </c>
      <c r="AG604" s="197">
        <v>0.1585</v>
      </c>
      <c r="AH604" s="29">
        <v>-6.7090999999999999E-5</v>
      </c>
      <c r="AI604" s="30">
        <v>-1.8215E-7</v>
      </c>
      <c r="AJ604" s="202">
        <v>67.753</v>
      </c>
      <c r="AK604" s="203">
        <v>0.38</v>
      </c>
      <c r="AL604" s="206">
        <v>51.292999999999999</v>
      </c>
      <c r="AM604" s="208">
        <v>1.2222</v>
      </c>
      <c r="AN604" s="240">
        <v>13.7303431760624</v>
      </c>
      <c r="AO604" s="70"/>
      <c r="AP604" s="70"/>
      <c r="AQ604" s="70"/>
      <c r="AR604" s="70"/>
      <c r="AS604" s="70"/>
      <c r="AT604" s="70"/>
      <c r="AU604" s="70"/>
      <c r="AV604" s="70"/>
      <c r="AW604" s="70"/>
      <c r="AX604" s="70"/>
      <c r="AY604" s="70"/>
      <c r="AZ604" s="70"/>
      <c r="BA604" s="70"/>
      <c r="BB604" s="70"/>
      <c r="BC604" s="70"/>
      <c r="BD604" s="70"/>
      <c r="BE604" s="70"/>
      <c r="BF604" s="70"/>
    </row>
    <row r="605" spans="1:58" x14ac:dyDescent="0.2">
      <c r="A605" s="11" t="s">
        <v>829</v>
      </c>
      <c r="B605" s="50" t="s">
        <v>271</v>
      </c>
      <c r="C605" s="50" t="s">
        <v>833</v>
      </c>
      <c r="D605" s="50">
        <v>12</v>
      </c>
      <c r="E605" s="115">
        <v>11.938188762499999</v>
      </c>
      <c r="F605" s="225">
        <f t="shared" si="35"/>
        <v>0.67407294211797919</v>
      </c>
      <c r="G605" s="95">
        <v>170.33799999999999</v>
      </c>
      <c r="H605" s="102">
        <v>628.22</v>
      </c>
      <c r="I605" s="86">
        <v>18.6516478055085</v>
      </c>
      <c r="J605" s="75">
        <v>6.7824575851752999E-4</v>
      </c>
      <c r="K605" s="87">
        <f t="shared" si="36"/>
        <v>251.23598820058999</v>
      </c>
      <c r="L605" s="97">
        <f t="shared" si="37"/>
        <v>0.2420955191702959</v>
      </c>
      <c r="M605" s="96">
        <v>0.39595371588398398</v>
      </c>
      <c r="N605" s="230">
        <v>323.14999999999998</v>
      </c>
      <c r="O605" s="230">
        <v>181.92</v>
      </c>
      <c r="P605" s="230">
        <v>44.27</v>
      </c>
      <c r="Q605" s="128">
        <v>-4.4885000000000002</v>
      </c>
      <c r="R605" s="135">
        <v>917.17</v>
      </c>
      <c r="S605" s="138">
        <v>7.3000000000000001E-3</v>
      </c>
      <c r="T605" s="24">
        <v>-7.4480999999999999E-6</v>
      </c>
      <c r="U605" s="149">
        <v>0.25109999999999999</v>
      </c>
      <c r="V605" s="150">
        <v>0.26329999999999998</v>
      </c>
      <c r="W605" s="151">
        <v>0.28570000000000001</v>
      </c>
      <c r="X605" s="167">
        <v>25.69</v>
      </c>
      <c r="Y605" s="173">
        <v>-3382.6</v>
      </c>
      <c r="Z605" s="180">
        <v>-5.7766000000000002</v>
      </c>
      <c r="AA605" s="34">
        <v>0</v>
      </c>
      <c r="AB605" s="34">
        <v>0</v>
      </c>
      <c r="AC605" s="195">
        <v>222.60599999999999</v>
      </c>
      <c r="AD605" s="27">
        <v>0.84535000000000005</v>
      </c>
      <c r="AE605" s="28">
        <v>-2.2861000000000001E-3</v>
      </c>
      <c r="AF605" s="57">
        <v>3.1051000000000001E-6</v>
      </c>
      <c r="AG605" s="197">
        <v>0.158</v>
      </c>
      <c r="AH605" s="29">
        <v>-6.9468999999999995E-5</v>
      </c>
      <c r="AI605" s="30">
        <v>-2.0207999999999999E-7</v>
      </c>
      <c r="AJ605" s="202">
        <v>64.028999999999996</v>
      </c>
      <c r="AK605" s="203">
        <v>0.38</v>
      </c>
      <c r="AL605" s="206">
        <v>50.375</v>
      </c>
      <c r="AM605" s="208">
        <v>1.2222</v>
      </c>
      <c r="AN605" s="240">
        <v>13.145171139107701</v>
      </c>
      <c r="AO605" s="70"/>
      <c r="AP605" s="70"/>
      <c r="AQ605" s="70"/>
      <c r="AR605" s="70"/>
      <c r="AS605" s="70"/>
      <c r="AT605" s="70"/>
      <c r="AU605" s="70"/>
      <c r="AV605" s="70"/>
      <c r="AW605" s="70"/>
      <c r="AX605" s="70"/>
      <c r="AY605" s="70"/>
      <c r="AZ605" s="70"/>
      <c r="BA605" s="70"/>
      <c r="BB605" s="70"/>
      <c r="BC605" s="70"/>
      <c r="BD605" s="70"/>
      <c r="BE605" s="70"/>
      <c r="BF605" s="70"/>
    </row>
    <row r="606" spans="1:58" x14ac:dyDescent="0.2">
      <c r="A606" s="11" t="s">
        <v>830</v>
      </c>
      <c r="B606" s="50" t="s">
        <v>271</v>
      </c>
      <c r="C606" s="50" t="s">
        <v>834</v>
      </c>
      <c r="D606" s="50">
        <v>12</v>
      </c>
      <c r="E606" s="115">
        <v>10.943955967500001</v>
      </c>
      <c r="F606" s="225">
        <f t="shared" si="35"/>
        <v>0.61156203377964047</v>
      </c>
      <c r="G606" s="95">
        <v>170.33799999999999</v>
      </c>
      <c r="H606" s="102">
        <v>640.70000000000005</v>
      </c>
      <c r="I606" s="86">
        <v>18.4721340742108</v>
      </c>
      <c r="J606" s="75">
        <v>6.7477282191604696E-4</v>
      </c>
      <c r="K606" s="87">
        <f t="shared" si="36"/>
        <v>252.72700296735906</v>
      </c>
      <c r="L606" s="97">
        <f t="shared" si="37"/>
        <v>0.23370179484423212</v>
      </c>
      <c r="M606" s="96">
        <v>0.40183425733260297</v>
      </c>
      <c r="N606" s="230">
        <v>328.70555555555552</v>
      </c>
      <c r="O606" s="230">
        <v>181.92</v>
      </c>
      <c r="P606" s="230">
        <v>44.47</v>
      </c>
      <c r="Q606" s="128">
        <v>-4.7232000000000003</v>
      </c>
      <c r="R606" s="135">
        <v>968.15</v>
      </c>
      <c r="S606" s="138">
        <v>7.7000000000000002E-3</v>
      </c>
      <c r="T606" s="24">
        <v>-7.5205000000000002E-6</v>
      </c>
      <c r="U606" s="149">
        <v>0.25109999999999999</v>
      </c>
      <c r="V606" s="150">
        <v>0.25979999999999998</v>
      </c>
      <c r="W606" s="151">
        <v>0.28570000000000001</v>
      </c>
      <c r="X606" s="167">
        <v>25.27</v>
      </c>
      <c r="Y606" s="173">
        <v>-3415</v>
      </c>
      <c r="Z606" s="180">
        <v>-5.6288</v>
      </c>
      <c r="AA606" s="34">
        <v>0</v>
      </c>
      <c r="AB606" s="34">
        <v>0</v>
      </c>
      <c r="AC606" s="195">
        <v>226.33699999999999</v>
      </c>
      <c r="AD606" s="27">
        <v>0.81711</v>
      </c>
      <c r="AE606" s="28">
        <v>-2.1740000000000002E-3</v>
      </c>
      <c r="AF606" s="57">
        <v>2.9343E-6</v>
      </c>
      <c r="AG606" s="197">
        <v>0.15820000000000001</v>
      </c>
      <c r="AH606" s="29">
        <v>-6.8570000000000002E-5</v>
      </c>
      <c r="AI606" s="30">
        <v>-1.9423000000000001E-7</v>
      </c>
      <c r="AJ606" s="202">
        <v>65.423000000000002</v>
      </c>
      <c r="AK606" s="203">
        <v>0.38</v>
      </c>
      <c r="AL606" s="206">
        <v>50.722999999999999</v>
      </c>
      <c r="AM606" s="208">
        <v>1.2222</v>
      </c>
      <c r="AN606" s="240">
        <v>15.6304669420906</v>
      </c>
      <c r="AO606" s="70"/>
      <c r="AP606" s="70"/>
      <c r="AQ606" s="70"/>
      <c r="AR606" s="70"/>
      <c r="AS606" s="70"/>
      <c r="AT606" s="70"/>
      <c r="AU606" s="70"/>
      <c r="AV606" s="70"/>
      <c r="AW606" s="70"/>
      <c r="AX606" s="70"/>
      <c r="AY606" s="70"/>
      <c r="AZ606" s="70"/>
      <c r="BA606" s="70"/>
      <c r="BB606" s="70"/>
      <c r="BC606" s="70"/>
      <c r="BD606" s="70"/>
      <c r="BE606" s="70"/>
      <c r="BF606" s="70"/>
    </row>
    <row r="607" spans="1:58" x14ac:dyDescent="0.2">
      <c r="A607" s="11" t="s">
        <v>831</v>
      </c>
      <c r="B607" s="50" t="s">
        <v>271</v>
      </c>
      <c r="C607" s="50" t="s">
        <v>835</v>
      </c>
      <c r="D607" s="50">
        <v>12</v>
      </c>
      <c r="E607" s="115">
        <v>11.809579375</v>
      </c>
      <c r="F607" s="225">
        <f t="shared" si="35"/>
        <v>0.66598681814993776</v>
      </c>
      <c r="G607" s="95">
        <v>170.33799999999999</v>
      </c>
      <c r="H607" s="102">
        <v>661.46</v>
      </c>
      <c r="I607" s="86">
        <v>18.640833124082</v>
      </c>
      <c r="J607" s="75">
        <v>6.7470791419482203E-4</v>
      </c>
      <c r="K607" s="87">
        <f t="shared" si="36"/>
        <v>252.72700296735906</v>
      </c>
      <c r="L607" s="97">
        <f t="shared" si="37"/>
        <v>0.22845054467646347</v>
      </c>
      <c r="M607" s="96">
        <v>0.37541605509514198</v>
      </c>
      <c r="N607" s="230">
        <v>336.48333333333329</v>
      </c>
      <c r="O607" s="230">
        <v>214.34</v>
      </c>
      <c r="P607" s="230">
        <v>44.37</v>
      </c>
      <c r="Q607" s="128">
        <v>-4.7178000000000004</v>
      </c>
      <c r="R607" s="135">
        <v>996.61</v>
      </c>
      <c r="S607" s="138">
        <v>7.3000000000000001E-3</v>
      </c>
      <c r="T607" s="24">
        <v>-6.9164999999999998E-6</v>
      </c>
      <c r="U607" s="149">
        <v>0.25069999999999998</v>
      </c>
      <c r="V607" s="150">
        <v>0.25340000000000001</v>
      </c>
      <c r="W607" s="151">
        <v>0.28570000000000001</v>
      </c>
      <c r="X607" s="167">
        <v>24.417999999999999</v>
      </c>
      <c r="Y607" s="173">
        <v>-3410.5</v>
      </c>
      <c r="Z607" s="180">
        <v>-5.3604000000000003</v>
      </c>
      <c r="AA607" s="34">
        <v>0</v>
      </c>
      <c r="AB607" s="34">
        <v>0</v>
      </c>
      <c r="AC607" s="195">
        <v>218.209</v>
      </c>
      <c r="AD607" s="27">
        <v>0.84291000000000005</v>
      </c>
      <c r="AE607" s="28">
        <v>-2.1483000000000001E-3</v>
      </c>
      <c r="AF607" s="57">
        <v>2.7630999999999999E-6</v>
      </c>
      <c r="AG607" s="197">
        <v>0.15509999999999999</v>
      </c>
      <c r="AH607" s="29">
        <v>-5.8785E-5</v>
      </c>
      <c r="AI607" s="30">
        <v>-1.8771999999999999E-7</v>
      </c>
      <c r="AJ607" s="202">
        <v>66.878</v>
      </c>
      <c r="AK607" s="203">
        <v>0.38</v>
      </c>
      <c r="AL607" s="206">
        <v>50.838000000000001</v>
      </c>
      <c r="AM607" s="208">
        <v>1.2222</v>
      </c>
      <c r="AN607" s="240">
        <v>12.593441512740201</v>
      </c>
      <c r="AO607" s="70"/>
      <c r="AP607" s="70"/>
      <c r="AQ607" s="70"/>
      <c r="AR607" s="70"/>
      <c r="AS607" s="70"/>
      <c r="AT607" s="70"/>
      <c r="AU607" s="70"/>
      <c r="AV607" s="70"/>
      <c r="AW607" s="70"/>
      <c r="AX607" s="70"/>
      <c r="AY607" s="70"/>
      <c r="AZ607" s="70"/>
      <c r="BA607" s="70"/>
      <c r="BB607" s="70"/>
      <c r="BC607" s="70"/>
      <c r="BD607" s="70"/>
      <c r="BE607" s="70"/>
      <c r="BF607" s="70"/>
    </row>
    <row r="608" spans="1:58" x14ac:dyDescent="0.2">
      <c r="A608" s="11" t="s">
        <v>483</v>
      </c>
      <c r="B608" s="50" t="s">
        <v>271</v>
      </c>
      <c r="C608" s="50" t="s">
        <v>1452</v>
      </c>
      <c r="D608" s="50">
        <v>12</v>
      </c>
      <c r="E608" s="115">
        <v>10.544713818749999</v>
      </c>
      <c r="F608" s="225">
        <f t="shared" si="35"/>
        <v>0.5864602774396549</v>
      </c>
      <c r="G608" s="95">
        <v>170.33799999999999</v>
      </c>
      <c r="H608" s="88">
        <v>644.85</v>
      </c>
      <c r="I608" s="86">
        <v>18.3600516866159</v>
      </c>
      <c r="J608" s="75">
        <v>6.7935255172482895E-4</v>
      </c>
      <c r="K608" s="87">
        <f t="shared" si="36"/>
        <v>250.86597938144328</v>
      </c>
      <c r="L608" s="97">
        <f t="shared" si="37"/>
        <v>0.23252718113420201</v>
      </c>
      <c r="M608" s="96">
        <v>0.40180623300148299</v>
      </c>
      <c r="N608" s="230">
        <v>330.92777777777775</v>
      </c>
      <c r="O608" s="230">
        <v>181.92</v>
      </c>
      <c r="P608" s="230">
        <v>44.49</v>
      </c>
      <c r="Q608" s="127">
        <v>-4.7881</v>
      </c>
      <c r="R608" s="134">
        <v>983.35</v>
      </c>
      <c r="S608" s="33">
        <v>7.7999999999999996E-3</v>
      </c>
      <c r="T608" s="32">
        <v>-7.5240000000000003E-6</v>
      </c>
      <c r="U608" s="146">
        <v>0.25109999999999999</v>
      </c>
      <c r="V608" s="147">
        <v>0.25750000000000001</v>
      </c>
      <c r="W608" s="148">
        <v>0.28570000000000001</v>
      </c>
      <c r="X608" s="164">
        <v>25.134</v>
      </c>
      <c r="Y608" s="171">
        <v>-3425.9</v>
      </c>
      <c r="Z608" s="178">
        <v>-5.5811999999999999</v>
      </c>
      <c r="AA608" s="34">
        <v>0</v>
      </c>
      <c r="AB608" s="53">
        <v>0</v>
      </c>
      <c r="AC608" s="194">
        <v>228.36600000000001</v>
      </c>
      <c r="AD608" s="33">
        <v>0.80206</v>
      </c>
      <c r="AE608" s="34">
        <v>-2.1148E-3</v>
      </c>
      <c r="AF608" s="53">
        <v>2.8445999999999998E-6</v>
      </c>
      <c r="AG608" s="129">
        <v>0.1583</v>
      </c>
      <c r="AH608" s="25">
        <v>-6.8272E-5</v>
      </c>
      <c r="AI608" s="35">
        <v>-1.9170999999999999E-7</v>
      </c>
      <c r="AJ608" s="202">
        <v>65.888999999999996</v>
      </c>
      <c r="AK608" s="203">
        <v>0.38</v>
      </c>
      <c r="AL608" s="206">
        <v>50.838000000000001</v>
      </c>
      <c r="AM608" s="208">
        <v>1.2222</v>
      </c>
      <c r="AN608" s="240">
        <v>12.4213887578816</v>
      </c>
      <c r="AO608" s="70"/>
      <c r="AP608" s="70"/>
      <c r="AQ608" s="70"/>
      <c r="AR608" s="70"/>
      <c r="AS608" s="70"/>
      <c r="AT608" s="70"/>
      <c r="AU608" s="70"/>
      <c r="AV608" s="70"/>
      <c r="AW608" s="70"/>
      <c r="AX608" s="70"/>
      <c r="AY608" s="70"/>
      <c r="AZ608" s="70"/>
      <c r="BA608" s="70"/>
      <c r="BB608" s="70"/>
      <c r="BC608" s="70"/>
      <c r="BD608" s="70"/>
      <c r="BE608" s="70"/>
      <c r="BF608" s="70"/>
    </row>
    <row r="609" spans="1:58" x14ac:dyDescent="0.2">
      <c r="A609" s="11" t="s">
        <v>484</v>
      </c>
      <c r="B609" s="50" t="s">
        <v>271</v>
      </c>
      <c r="C609" s="50" t="s">
        <v>1453</v>
      </c>
      <c r="D609" s="50">
        <v>12</v>
      </c>
      <c r="E609" s="115">
        <v>7.8599404374999997</v>
      </c>
      <c r="F609" s="225">
        <f t="shared" si="35"/>
        <v>0.41765914395408044</v>
      </c>
      <c r="G609" s="95">
        <v>170.33799999999999</v>
      </c>
      <c r="H609" s="88">
        <v>649.16</v>
      </c>
      <c r="I609" s="86">
        <v>18.3090446410026</v>
      </c>
      <c r="J609" s="75">
        <v>6.8372776653277505E-4</v>
      </c>
      <c r="K609" s="87">
        <f t="shared" si="36"/>
        <v>249.39677891654466</v>
      </c>
      <c r="L609" s="97">
        <f t="shared" si="37"/>
        <v>0.23158478424767073</v>
      </c>
      <c r="M609" s="96">
        <v>0.43567105633714598</v>
      </c>
      <c r="N609" s="230">
        <v>334.81666666666666</v>
      </c>
      <c r="O609" s="230">
        <v>196.92</v>
      </c>
      <c r="P609" s="230">
        <v>44.26</v>
      </c>
      <c r="Q609" s="127">
        <v>-5.0664999999999996</v>
      </c>
      <c r="R609" s="134">
        <v>1030.2</v>
      </c>
      <c r="S609" s="33">
        <v>8.3999999999999995E-3</v>
      </c>
      <c r="T609" s="32">
        <v>-7.9710000000000004E-6</v>
      </c>
      <c r="U609" s="146">
        <v>0.24890000000000001</v>
      </c>
      <c r="V609" s="147">
        <v>0.25459999999999999</v>
      </c>
      <c r="W609" s="148">
        <v>0.28570000000000001</v>
      </c>
      <c r="X609" s="164">
        <v>25.175000000000001</v>
      </c>
      <c r="Y609" s="171">
        <v>-3492.4</v>
      </c>
      <c r="Z609" s="178">
        <v>-5.5671999999999997</v>
      </c>
      <c r="AA609" s="34">
        <v>0</v>
      </c>
      <c r="AB609" s="53">
        <v>0</v>
      </c>
      <c r="AC609" s="194">
        <v>221.857</v>
      </c>
      <c r="AD609" s="33">
        <v>0.88305</v>
      </c>
      <c r="AE609" s="34">
        <v>-2.3241E-3</v>
      </c>
      <c r="AF609" s="53">
        <v>3.0359999999999998E-6</v>
      </c>
      <c r="AG609" s="129">
        <v>0.1583</v>
      </c>
      <c r="AH609" s="25">
        <v>-6.3121999999999996E-5</v>
      </c>
      <c r="AI609" s="35">
        <v>-1.9614000000000001E-7</v>
      </c>
      <c r="AJ609" s="202">
        <v>67.230999999999995</v>
      </c>
      <c r="AK609" s="203">
        <v>0.38</v>
      </c>
      <c r="AL609" s="206">
        <v>51.317</v>
      </c>
      <c r="AM609" s="208">
        <v>1.2222</v>
      </c>
      <c r="AN609" s="240">
        <v>17.651918767622899</v>
      </c>
      <c r="AO609" s="70"/>
      <c r="AP609" s="70"/>
      <c r="AQ609" s="70"/>
      <c r="AR609" s="70"/>
      <c r="AS609" s="70"/>
      <c r="AT609" s="70"/>
      <c r="AU609" s="70"/>
      <c r="AV609" s="70"/>
      <c r="AW609" s="70"/>
      <c r="AX609" s="70"/>
      <c r="AY609" s="70"/>
      <c r="AZ609" s="70"/>
      <c r="BA609" s="70"/>
      <c r="BB609" s="70"/>
      <c r="BC609" s="70"/>
      <c r="BD609" s="70"/>
      <c r="BE609" s="70"/>
      <c r="BF609" s="70"/>
    </row>
    <row r="610" spans="1:58" x14ac:dyDescent="0.2">
      <c r="A610" s="11" t="s">
        <v>485</v>
      </c>
      <c r="B610" s="50" t="s">
        <v>271</v>
      </c>
      <c r="C610" s="50" t="s">
        <v>1454</v>
      </c>
      <c r="D610" s="50">
        <v>12</v>
      </c>
      <c r="E610" s="115">
        <v>7.6882474125</v>
      </c>
      <c r="F610" s="225">
        <f t="shared" si="35"/>
        <v>0.40686420035326398</v>
      </c>
      <c r="G610" s="95">
        <v>170.33799999999999</v>
      </c>
      <c r="H610" s="88">
        <v>634.39</v>
      </c>
      <c r="I610" s="86">
        <v>18.4384659433608</v>
      </c>
      <c r="J610" s="75">
        <v>6.8239937822968096E-4</v>
      </c>
      <c r="K610" s="87">
        <f t="shared" si="36"/>
        <v>249.76246334310849</v>
      </c>
      <c r="L610" s="97">
        <f t="shared" si="37"/>
        <v>0.23831060060791251</v>
      </c>
      <c r="M610" s="96">
        <v>0.46113427050412598</v>
      </c>
      <c r="N610" s="230">
        <v>329.81666666666666</v>
      </c>
      <c r="O610" s="230">
        <v>164.5</v>
      </c>
      <c r="P610" s="230">
        <v>44.18</v>
      </c>
      <c r="Q610" s="127">
        <v>-5.1597999999999997</v>
      </c>
      <c r="R610" s="134">
        <v>1021.3</v>
      </c>
      <c r="S610" s="33">
        <v>8.8999999999999999E-3</v>
      </c>
      <c r="T610" s="32">
        <v>-8.6349999999999995E-6</v>
      </c>
      <c r="U610" s="146">
        <v>0.2492</v>
      </c>
      <c r="V610" s="147">
        <v>0.2611</v>
      </c>
      <c r="W610" s="148">
        <v>0.28570000000000001</v>
      </c>
      <c r="X610" s="164">
        <v>25.867999999999999</v>
      </c>
      <c r="Y610" s="171">
        <v>-3511</v>
      </c>
      <c r="Z610" s="178">
        <v>-5.7793000000000001</v>
      </c>
      <c r="AA610" s="34">
        <v>0</v>
      </c>
      <c r="AB610" s="53">
        <v>0</v>
      </c>
      <c r="AC610" s="194">
        <v>233.226</v>
      </c>
      <c r="AD610" s="33">
        <v>0.83337000000000006</v>
      </c>
      <c r="AE610" s="34">
        <v>-2.2769000000000001E-3</v>
      </c>
      <c r="AF610" s="53">
        <v>3.1169000000000002E-6</v>
      </c>
      <c r="AG610" s="129">
        <v>0.16159999999999999</v>
      </c>
      <c r="AH610" s="25">
        <v>-7.2977000000000003E-5</v>
      </c>
      <c r="AI610" s="35">
        <v>-1.9919E-7</v>
      </c>
      <c r="AJ610" s="202">
        <v>66.378</v>
      </c>
      <c r="AK610" s="203">
        <v>0.38</v>
      </c>
      <c r="AL610" s="206">
        <v>51.372999999999998</v>
      </c>
      <c r="AM610" s="208">
        <v>1.2222</v>
      </c>
      <c r="AN610" s="240">
        <v>25.5252547448275</v>
      </c>
      <c r="AO610" s="70"/>
      <c r="AP610" s="70"/>
      <c r="AQ610" s="70"/>
      <c r="AR610" s="70"/>
      <c r="AS610" s="70"/>
      <c r="AT610" s="70"/>
      <c r="AU610" s="70"/>
      <c r="AV610" s="70"/>
      <c r="AW610" s="70"/>
      <c r="AX610" s="70"/>
      <c r="AY610" s="70"/>
      <c r="AZ610" s="70"/>
      <c r="BA610" s="70"/>
      <c r="BB610" s="70"/>
      <c r="BC610" s="70"/>
      <c r="BD610" s="70"/>
      <c r="BE610" s="70"/>
      <c r="BF610" s="70"/>
    </row>
    <row r="611" spans="1:58" x14ac:dyDescent="0.2">
      <c r="A611" s="11" t="s">
        <v>486</v>
      </c>
      <c r="B611" s="50" t="s">
        <v>271</v>
      </c>
      <c r="C611" s="50" t="s">
        <v>1455</v>
      </c>
      <c r="D611" s="50">
        <v>12</v>
      </c>
      <c r="E611" s="115">
        <v>6.7060487650000002</v>
      </c>
      <c r="F611" s="225">
        <f t="shared" si="35"/>
        <v>0.34510992114150962</v>
      </c>
      <c r="G611" s="95">
        <v>170.33799999999999</v>
      </c>
      <c r="H611" s="88">
        <v>642.6</v>
      </c>
      <c r="I611" s="86">
        <v>18.225029936509099</v>
      </c>
      <c r="J611" s="75">
        <v>6.8252651452190601E-4</v>
      </c>
      <c r="K611" s="87">
        <f t="shared" si="36"/>
        <v>249.76246334310849</v>
      </c>
      <c r="L611" s="97">
        <f t="shared" si="37"/>
        <v>0.23258516246955308</v>
      </c>
      <c r="M611" s="96">
        <v>0.46314391228037699</v>
      </c>
      <c r="N611" s="230">
        <v>333.70555555555552</v>
      </c>
      <c r="O611" s="230">
        <v>164.5</v>
      </c>
      <c r="P611" s="230">
        <v>44.26</v>
      </c>
      <c r="Q611" s="127">
        <v>-5.2788000000000004</v>
      </c>
      <c r="R611" s="134">
        <v>1050.5999999999999</v>
      </c>
      <c r="S611" s="33">
        <v>8.9999999999999993E-3</v>
      </c>
      <c r="T611" s="32">
        <v>-8.6023999999999992E-6</v>
      </c>
      <c r="U611" s="146">
        <v>0.2492</v>
      </c>
      <c r="V611" s="147">
        <v>0.25700000000000001</v>
      </c>
      <c r="W611" s="148">
        <v>0.28570000000000001</v>
      </c>
      <c r="X611" s="164">
        <v>25.593</v>
      </c>
      <c r="Y611" s="171">
        <v>-3533.6</v>
      </c>
      <c r="Z611" s="178">
        <v>-5.6826999999999996</v>
      </c>
      <c r="AA611" s="34">
        <v>0</v>
      </c>
      <c r="AB611" s="53">
        <v>0</v>
      </c>
      <c r="AC611" s="194">
        <v>234.845</v>
      </c>
      <c r="AD611" s="33">
        <v>0.82179000000000002</v>
      </c>
      <c r="AE611" s="34">
        <v>-2.2238000000000002E-3</v>
      </c>
      <c r="AF611" s="53">
        <v>3.0301E-6</v>
      </c>
      <c r="AG611" s="129">
        <v>0.16170000000000001</v>
      </c>
      <c r="AH611" s="25">
        <v>-7.2266000000000002E-5</v>
      </c>
      <c r="AI611" s="35">
        <v>-1.9417E-7</v>
      </c>
      <c r="AJ611" s="202">
        <v>67.320999999999998</v>
      </c>
      <c r="AK611" s="203">
        <v>0.38</v>
      </c>
      <c r="AL611" s="206">
        <v>51.604999999999997</v>
      </c>
      <c r="AM611" s="208">
        <v>1.2222</v>
      </c>
      <c r="AN611" s="240">
        <v>22.735576284315599</v>
      </c>
      <c r="AO611" s="70"/>
      <c r="AP611" s="70"/>
      <c r="AQ611" s="70"/>
      <c r="AR611" s="70"/>
      <c r="AS611" s="70"/>
      <c r="AT611" s="70"/>
      <c r="AU611" s="70"/>
      <c r="AV611" s="70"/>
      <c r="AW611" s="70"/>
      <c r="AX611" s="70"/>
      <c r="AY611" s="70"/>
      <c r="AZ611" s="70"/>
      <c r="BA611" s="70"/>
      <c r="BB611" s="70"/>
      <c r="BC611" s="70"/>
      <c r="BD611" s="70"/>
      <c r="BE611" s="70"/>
      <c r="BF611" s="70"/>
    </row>
    <row r="612" spans="1:58" x14ac:dyDescent="0.2">
      <c r="A612" s="11" t="s">
        <v>487</v>
      </c>
      <c r="B612" s="50" t="s">
        <v>271</v>
      </c>
      <c r="C612" s="50" t="s">
        <v>1456</v>
      </c>
      <c r="D612" s="50">
        <v>12</v>
      </c>
      <c r="E612" s="115">
        <v>8.6699972037500004</v>
      </c>
      <c r="F612" s="225">
        <f t="shared" si="35"/>
        <v>0.46859025839584956</v>
      </c>
      <c r="G612" s="95">
        <v>170.33799999999999</v>
      </c>
      <c r="H612" s="88">
        <v>642.27</v>
      </c>
      <c r="I612" s="86">
        <v>18.535670029161</v>
      </c>
      <c r="J612" s="75">
        <v>6.8188212453685899E-4</v>
      </c>
      <c r="K612" s="87">
        <f t="shared" si="36"/>
        <v>250.12922173274598</v>
      </c>
      <c r="L612" s="97">
        <f t="shared" si="37"/>
        <v>0.23631695073417636</v>
      </c>
      <c r="M612" s="96">
        <v>0.43182569059597598</v>
      </c>
      <c r="N612" s="230">
        <v>331.48333333333329</v>
      </c>
      <c r="O612" s="230">
        <v>196.92</v>
      </c>
      <c r="P612" s="230">
        <v>44.22</v>
      </c>
      <c r="Q612" s="127">
        <v>-4.9721000000000002</v>
      </c>
      <c r="R612" s="134">
        <v>1006.7</v>
      </c>
      <c r="S612" s="33">
        <v>8.3000000000000001E-3</v>
      </c>
      <c r="T612" s="32">
        <v>-7.9935999999999992E-6</v>
      </c>
      <c r="U612" s="146">
        <v>0.24890000000000001</v>
      </c>
      <c r="V612" s="147">
        <v>0.25879999999999997</v>
      </c>
      <c r="W612" s="148">
        <v>0.28570000000000001</v>
      </c>
      <c r="X612" s="164">
        <v>25.398</v>
      </c>
      <c r="Y612" s="171">
        <v>-3473.8</v>
      </c>
      <c r="Z612" s="178">
        <v>-5.6455000000000002</v>
      </c>
      <c r="AA612" s="34">
        <v>0</v>
      </c>
      <c r="AB612" s="53">
        <v>0</v>
      </c>
      <c r="AC612" s="194">
        <v>220.75800000000001</v>
      </c>
      <c r="AD612" s="33">
        <v>0.89127999999999996</v>
      </c>
      <c r="AE612" s="34">
        <v>-2.3630999999999999E-3</v>
      </c>
      <c r="AF612" s="53">
        <v>3.0987999999999999E-6</v>
      </c>
      <c r="AG612" s="129">
        <v>0.15820000000000001</v>
      </c>
      <c r="AH612" s="25">
        <v>-6.3497999999999994E-5</v>
      </c>
      <c r="AI612" s="35">
        <v>-2.0045E-7</v>
      </c>
      <c r="AJ612" s="202">
        <v>66.45</v>
      </c>
      <c r="AK612" s="203">
        <v>0.38</v>
      </c>
      <c r="AL612" s="206">
        <v>51.125</v>
      </c>
      <c r="AM612" s="208">
        <v>1.2222</v>
      </c>
      <c r="AN612" s="240">
        <v>20.095454184271599</v>
      </c>
      <c r="AO612" s="70"/>
      <c r="AP612" s="70"/>
      <c r="AQ612" s="70"/>
      <c r="AR612" s="70"/>
      <c r="AS612" s="70"/>
      <c r="AT612" s="70"/>
      <c r="AU612" s="70"/>
      <c r="AV612" s="70"/>
      <c r="AW612" s="70"/>
      <c r="AX612" s="70"/>
      <c r="AY612" s="70"/>
      <c r="AZ612" s="70"/>
      <c r="BA612" s="70"/>
      <c r="BB612" s="70"/>
      <c r="BC612" s="70"/>
      <c r="BD612" s="70"/>
      <c r="BE612" s="70"/>
      <c r="BF612" s="70"/>
    </row>
    <row r="613" spans="1:58" x14ac:dyDescent="0.2">
      <c r="A613" s="11" t="s">
        <v>488</v>
      </c>
      <c r="B613" s="50" t="s">
        <v>271</v>
      </c>
      <c r="C613" s="50" t="s">
        <v>1457</v>
      </c>
      <c r="D613" s="50">
        <v>12</v>
      </c>
      <c r="E613" s="115">
        <v>8.0844605999999999</v>
      </c>
      <c r="F613" s="225">
        <f t="shared" si="35"/>
        <v>0.43177551525940078</v>
      </c>
      <c r="G613" s="95">
        <v>170.33799999999999</v>
      </c>
      <c r="H613" s="88">
        <v>650.54</v>
      </c>
      <c r="I613" s="86">
        <v>18.360766975486801</v>
      </c>
      <c r="J613" s="75">
        <v>6.8701837487553498E-4</v>
      </c>
      <c r="K613" s="87">
        <f t="shared" si="36"/>
        <v>247.94468704512371</v>
      </c>
      <c r="L613" s="97">
        <f t="shared" si="37"/>
        <v>0.2332090438750172</v>
      </c>
      <c r="M613" s="96">
        <v>0.42894325634681602</v>
      </c>
      <c r="N613" s="230">
        <v>335.37222222222221</v>
      </c>
      <c r="O613" s="230">
        <v>196.92</v>
      </c>
      <c r="P613" s="230">
        <v>44.28</v>
      </c>
      <c r="Q613" s="127">
        <v>-5.0837000000000003</v>
      </c>
      <c r="R613" s="134">
        <v>1034.7</v>
      </c>
      <c r="S613" s="33">
        <v>8.3999999999999995E-3</v>
      </c>
      <c r="T613" s="32">
        <v>-7.9640000000000003E-6</v>
      </c>
      <c r="U613" s="146">
        <v>0.24890000000000001</v>
      </c>
      <c r="V613" s="147">
        <v>0.25440000000000002</v>
      </c>
      <c r="W613" s="148">
        <v>0.28570000000000001</v>
      </c>
      <c r="X613" s="164">
        <v>25.131</v>
      </c>
      <c r="Y613" s="171">
        <v>-3496.1</v>
      </c>
      <c r="Z613" s="178">
        <v>-5.5518000000000001</v>
      </c>
      <c r="AA613" s="34">
        <v>0</v>
      </c>
      <c r="AB613" s="53">
        <v>0</v>
      </c>
      <c r="AC613" s="194">
        <v>222.376</v>
      </c>
      <c r="AD613" s="33">
        <v>0.87917999999999996</v>
      </c>
      <c r="AE613" s="34">
        <v>-2.3097E-3</v>
      </c>
      <c r="AF613" s="53">
        <v>3.0153000000000002E-6</v>
      </c>
      <c r="AG613" s="129">
        <v>0.15840000000000001</v>
      </c>
      <c r="AH613" s="25">
        <v>-6.3046000000000006E-5</v>
      </c>
      <c r="AI613" s="35">
        <v>-1.9529E-7</v>
      </c>
      <c r="AJ613" s="202">
        <v>67.387</v>
      </c>
      <c r="AK613" s="203">
        <v>0.38</v>
      </c>
      <c r="AL613" s="206">
        <v>51.354999999999997</v>
      </c>
      <c r="AM613" s="208">
        <v>1.2222</v>
      </c>
      <c r="AN613" s="240">
        <v>17.388343904842699</v>
      </c>
      <c r="AO613" s="70"/>
      <c r="AP613" s="70"/>
      <c r="AQ613" s="70"/>
      <c r="AR613" s="70"/>
      <c r="AS613" s="70"/>
      <c r="AT613" s="70"/>
      <c r="AU613" s="70"/>
      <c r="AV613" s="70"/>
      <c r="AW613" s="70"/>
      <c r="AX613" s="70"/>
      <c r="AY613" s="70"/>
      <c r="AZ613" s="70"/>
      <c r="BA613" s="70"/>
      <c r="BB613" s="70"/>
      <c r="BC613" s="70"/>
      <c r="BD613" s="70"/>
      <c r="BE613" s="70"/>
      <c r="BF613" s="70"/>
    </row>
    <row r="614" spans="1:58" x14ac:dyDescent="0.2">
      <c r="A614" s="11" t="s">
        <v>489</v>
      </c>
      <c r="B614" s="50" t="s">
        <v>271</v>
      </c>
      <c r="C614" s="50" t="s">
        <v>1458</v>
      </c>
      <c r="D614" s="50">
        <v>12</v>
      </c>
      <c r="E614" s="115">
        <v>8.56402632</v>
      </c>
      <c r="F614" s="225">
        <f t="shared" si="35"/>
        <v>0.46192749668255378</v>
      </c>
      <c r="G614" s="95">
        <v>170.33799999999999</v>
      </c>
      <c r="H614" s="88">
        <v>640.89</v>
      </c>
      <c r="I614" s="86">
        <v>18.4478064123312</v>
      </c>
      <c r="J614" s="75">
        <v>6.8342096120514197E-4</v>
      </c>
      <c r="K614" s="87">
        <f t="shared" si="36"/>
        <v>249.39677891654466</v>
      </c>
      <c r="L614" s="97">
        <f t="shared" si="37"/>
        <v>0.23636768680016945</v>
      </c>
      <c r="M614" s="96">
        <v>0.43041121530877602</v>
      </c>
      <c r="N614" s="230">
        <v>330.92777777777775</v>
      </c>
      <c r="O614" s="230">
        <v>196.92</v>
      </c>
      <c r="P614" s="230">
        <v>44.22</v>
      </c>
      <c r="Q614" s="127">
        <v>-4.9513999999999996</v>
      </c>
      <c r="R614" s="134">
        <v>1001.7</v>
      </c>
      <c r="S614" s="33">
        <v>8.2000000000000007E-3</v>
      </c>
      <c r="T614" s="32">
        <v>-7.9954999999999999E-6</v>
      </c>
      <c r="U614" s="146">
        <v>0.24890000000000001</v>
      </c>
      <c r="V614" s="147">
        <v>0.25869999999999999</v>
      </c>
      <c r="W614" s="148">
        <v>0.28570000000000001</v>
      </c>
      <c r="X614" s="164">
        <v>25.443000000000001</v>
      </c>
      <c r="Y614" s="171">
        <v>-3470.1</v>
      </c>
      <c r="Z614" s="178">
        <v>-5.6614000000000004</v>
      </c>
      <c r="AA614" s="34">
        <v>0</v>
      </c>
      <c r="AB614" s="53">
        <v>0</v>
      </c>
      <c r="AC614" s="194">
        <v>220.03200000000001</v>
      </c>
      <c r="AD614" s="33">
        <v>0.89675000000000005</v>
      </c>
      <c r="AE614" s="34">
        <v>-2.3823999999999998E-3</v>
      </c>
      <c r="AF614" s="53">
        <v>3.1259999999999998E-6</v>
      </c>
      <c r="AG614" s="129">
        <v>0.15820000000000001</v>
      </c>
      <c r="AH614" s="25">
        <v>-6.3572999999999996E-5</v>
      </c>
      <c r="AI614" s="35">
        <v>-2.0132999999999999E-7</v>
      </c>
      <c r="AJ614" s="202">
        <v>66.293999999999997</v>
      </c>
      <c r="AK614" s="203">
        <v>0.38</v>
      </c>
      <c r="AL614" s="206">
        <v>51.087000000000003</v>
      </c>
      <c r="AM614" s="208">
        <v>1.2222</v>
      </c>
      <c r="AN614" s="240">
        <v>19.677708514717501</v>
      </c>
      <c r="AO614" s="70"/>
      <c r="AP614" s="70"/>
      <c r="AQ614" s="70"/>
      <c r="AR614" s="70"/>
      <c r="AS614" s="70"/>
      <c r="AT614" s="70"/>
      <c r="AU614" s="70"/>
      <c r="AV614" s="70"/>
      <c r="AW614" s="70"/>
      <c r="AX614" s="70"/>
      <c r="AY614" s="70"/>
      <c r="AZ614" s="70"/>
      <c r="BA614" s="70"/>
      <c r="BB614" s="70"/>
      <c r="BC614" s="70"/>
      <c r="BD614" s="70"/>
      <c r="BE614" s="70"/>
      <c r="BF614" s="70"/>
    </row>
    <row r="615" spans="1:58" x14ac:dyDescent="0.2">
      <c r="A615" s="11" t="s">
        <v>836</v>
      </c>
      <c r="B615" s="50" t="s">
        <v>271</v>
      </c>
      <c r="C615" s="50" t="s">
        <v>840</v>
      </c>
      <c r="D615" s="50">
        <v>12</v>
      </c>
      <c r="E615" s="115">
        <v>8.1619978700000004</v>
      </c>
      <c r="F615" s="225">
        <f t="shared" si="35"/>
        <v>0.43665055579532985</v>
      </c>
      <c r="G615" s="95">
        <v>170.33799999999999</v>
      </c>
      <c r="H615" s="102">
        <v>645.03</v>
      </c>
      <c r="I615" s="86">
        <v>18.432252526627</v>
      </c>
      <c r="J615" s="75">
        <v>6.8391015882155598E-4</v>
      </c>
      <c r="K615" s="87">
        <f t="shared" si="36"/>
        <v>249.39677891654466</v>
      </c>
      <c r="L615" s="97">
        <f t="shared" si="37"/>
        <v>0.23472324729701446</v>
      </c>
      <c r="M615" s="96">
        <v>0.43891161329593098</v>
      </c>
      <c r="N615" s="230">
        <v>332.59444444444443</v>
      </c>
      <c r="O615" s="230">
        <v>196.92</v>
      </c>
      <c r="P615" s="230">
        <v>44.23</v>
      </c>
      <c r="Q615" s="128">
        <v>-5.0117000000000003</v>
      </c>
      <c r="R615" s="135">
        <v>1016.3</v>
      </c>
      <c r="S615" s="138">
        <v>8.3000000000000001E-3</v>
      </c>
      <c r="T615" s="24">
        <v>-7.9872000000000004E-6</v>
      </c>
      <c r="U615" s="149">
        <v>0.24890000000000001</v>
      </c>
      <c r="V615" s="150">
        <v>0.25640000000000002</v>
      </c>
      <c r="W615" s="151">
        <v>0.28570000000000001</v>
      </c>
      <c r="X615" s="167">
        <v>25.308</v>
      </c>
      <c r="Y615" s="173">
        <v>-3481.2</v>
      </c>
      <c r="Z615" s="180">
        <v>-5.6139000000000001</v>
      </c>
      <c r="AA615" s="34">
        <v>0</v>
      </c>
      <c r="AB615" s="34">
        <v>0</v>
      </c>
      <c r="AC615" s="195">
        <v>220.852</v>
      </c>
      <c r="AD615" s="27">
        <v>0.89054999999999995</v>
      </c>
      <c r="AE615" s="28">
        <v>-2.3551000000000002E-3</v>
      </c>
      <c r="AF615" s="57">
        <v>3.0832E-6</v>
      </c>
      <c r="AG615" s="197">
        <v>0.1583</v>
      </c>
      <c r="AH615" s="29">
        <v>-6.3348000000000004E-5</v>
      </c>
      <c r="AI615" s="30">
        <v>-1.9871000000000001E-7</v>
      </c>
      <c r="AJ615" s="202">
        <v>66.762</v>
      </c>
      <c r="AK615" s="203">
        <v>0.38</v>
      </c>
      <c r="AL615" s="206">
        <v>51.201999999999998</v>
      </c>
      <c r="AM615" s="208">
        <v>1.2222</v>
      </c>
      <c r="AN615" s="240">
        <v>18.918262107485301</v>
      </c>
      <c r="AO615" s="70"/>
      <c r="AP615" s="70"/>
      <c r="AQ615" s="70"/>
      <c r="AR615" s="70"/>
      <c r="AS615" s="70"/>
      <c r="AT615" s="70"/>
      <c r="AU615" s="70"/>
      <c r="AV615" s="70"/>
      <c r="AW615" s="70"/>
      <c r="AX615" s="70"/>
      <c r="AY615" s="70"/>
      <c r="AZ615" s="70"/>
      <c r="BA615" s="70"/>
      <c r="BB615" s="70"/>
      <c r="BC615" s="70"/>
      <c r="BD615" s="70"/>
      <c r="BE615" s="70"/>
      <c r="BF615" s="70"/>
    </row>
    <row r="616" spans="1:58" x14ac:dyDescent="0.2">
      <c r="A616" s="11" t="s">
        <v>837</v>
      </c>
      <c r="B616" s="50" t="s">
        <v>271</v>
      </c>
      <c r="C616" s="50" t="s">
        <v>841</v>
      </c>
      <c r="D616" s="50">
        <v>12</v>
      </c>
      <c r="E616" s="115">
        <v>6.9971880562499997</v>
      </c>
      <c r="F616" s="225">
        <f t="shared" si="35"/>
        <v>0.36341487108939147</v>
      </c>
      <c r="G616" s="95">
        <v>170.33799999999999</v>
      </c>
      <c r="H616" s="102">
        <v>658.81</v>
      </c>
      <c r="I616" s="86">
        <v>18.3437470125529</v>
      </c>
      <c r="J616" s="75">
        <v>6.8404617428292002E-4</v>
      </c>
      <c r="K616" s="87">
        <f t="shared" si="36"/>
        <v>249.03216374269002</v>
      </c>
      <c r="L616" s="97">
        <f t="shared" si="37"/>
        <v>0.22902623316677109</v>
      </c>
      <c r="M616" s="96">
        <v>0.43464008281470101</v>
      </c>
      <c r="N616" s="230">
        <v>339.26111111111106</v>
      </c>
      <c r="O616" s="230">
        <v>196.92</v>
      </c>
      <c r="P616" s="230">
        <v>44.3</v>
      </c>
      <c r="Q616" s="128">
        <v>-5.1759000000000004</v>
      </c>
      <c r="R616" s="135">
        <v>1060.0999999999999</v>
      </c>
      <c r="S616" s="138">
        <v>8.5000000000000006E-3</v>
      </c>
      <c r="T616" s="24">
        <v>-7.9078999999999993E-6</v>
      </c>
      <c r="U616" s="149">
        <v>0.24890000000000001</v>
      </c>
      <c r="V616" s="150">
        <v>0.2505</v>
      </c>
      <c r="W616" s="151">
        <v>0.28570000000000001</v>
      </c>
      <c r="X616" s="167">
        <v>24.873000000000001</v>
      </c>
      <c r="Y616" s="173">
        <v>-3518.6</v>
      </c>
      <c r="Z616" s="180">
        <v>-5.4611999999999998</v>
      </c>
      <c r="AA616" s="34">
        <v>0</v>
      </c>
      <c r="AB616" s="34">
        <v>0</v>
      </c>
      <c r="AC616" s="195">
        <v>224.15899999999999</v>
      </c>
      <c r="AD616" s="27">
        <v>0.86611000000000005</v>
      </c>
      <c r="AE616" s="28">
        <v>-2.2544000000000002E-3</v>
      </c>
      <c r="AF616" s="57">
        <v>2.9301000000000001E-6</v>
      </c>
      <c r="AG616" s="197">
        <v>0.1585</v>
      </c>
      <c r="AH616" s="29">
        <v>-6.2593000000000002E-5</v>
      </c>
      <c r="AI616" s="30">
        <v>-1.9034E-7</v>
      </c>
      <c r="AJ616" s="202">
        <v>68.325999999999993</v>
      </c>
      <c r="AK616" s="203">
        <v>0.38</v>
      </c>
      <c r="AL616" s="206">
        <v>51.582000000000001</v>
      </c>
      <c r="AM616" s="208">
        <v>1.2222</v>
      </c>
      <c r="AN616" s="240">
        <v>18.643639051213601</v>
      </c>
      <c r="AO616" s="70"/>
      <c r="AP616" s="70"/>
      <c r="AQ616" s="70"/>
      <c r="AR616" s="70"/>
      <c r="AS616" s="70"/>
      <c r="AT616" s="70"/>
      <c r="AU616" s="70"/>
      <c r="AV616" s="70"/>
      <c r="AW616" s="70"/>
      <c r="AX616" s="70"/>
      <c r="AY616" s="70"/>
      <c r="AZ616" s="70"/>
      <c r="BA616" s="70"/>
      <c r="BB616" s="70"/>
      <c r="BC616" s="70"/>
      <c r="BD616" s="70"/>
      <c r="BE616" s="70"/>
      <c r="BF616" s="70"/>
    </row>
    <row r="617" spans="1:58" x14ac:dyDescent="0.2">
      <c r="A617" s="11" t="s">
        <v>490</v>
      </c>
      <c r="B617" s="50" t="s">
        <v>271</v>
      </c>
      <c r="C617" s="50" t="s">
        <v>1459</v>
      </c>
      <c r="D617" s="50">
        <v>12</v>
      </c>
      <c r="E617" s="115">
        <v>9.1615908037500002</v>
      </c>
      <c r="F617" s="225">
        <f t="shared" si="35"/>
        <v>0.49949847488584576</v>
      </c>
      <c r="G617" s="95">
        <v>170.33799999999999</v>
      </c>
      <c r="H617" s="88">
        <v>632.63</v>
      </c>
      <c r="I617" s="86">
        <v>18.542464052353299</v>
      </c>
      <c r="J617" s="75">
        <v>6.8175122449099597E-4</v>
      </c>
      <c r="K617" s="87">
        <f t="shared" si="36"/>
        <v>250.12922173274598</v>
      </c>
      <c r="L617" s="97">
        <f t="shared" si="37"/>
        <v>0.24004741788930656</v>
      </c>
      <c r="M617" s="96">
        <v>0.436910539699784</v>
      </c>
      <c r="N617" s="230">
        <v>327.03888888888889</v>
      </c>
      <c r="O617" s="230">
        <v>196.92</v>
      </c>
      <c r="P617" s="230">
        <v>44.16</v>
      </c>
      <c r="Q617" s="127">
        <v>-4.8124000000000002</v>
      </c>
      <c r="R617" s="134">
        <v>969.88</v>
      </c>
      <c r="S617" s="33">
        <v>8.0000000000000002E-3</v>
      </c>
      <c r="T617" s="32">
        <v>-7.9843999999999993E-6</v>
      </c>
      <c r="U617" s="146">
        <v>0.24890000000000001</v>
      </c>
      <c r="V617" s="147">
        <v>0.26279999999999998</v>
      </c>
      <c r="W617" s="148">
        <v>0.28570000000000001</v>
      </c>
      <c r="X617" s="164">
        <v>25.72</v>
      </c>
      <c r="Y617" s="171">
        <v>-3448.1</v>
      </c>
      <c r="Z617" s="178">
        <v>-5.7587999999999999</v>
      </c>
      <c r="AA617" s="34">
        <v>0</v>
      </c>
      <c r="AB617" s="53">
        <v>0</v>
      </c>
      <c r="AC617" s="194">
        <v>218.17599999999999</v>
      </c>
      <c r="AD617" s="33">
        <v>0.91096999999999995</v>
      </c>
      <c r="AE617" s="34">
        <v>-2.4434000000000001E-3</v>
      </c>
      <c r="AF617" s="53">
        <v>3.2200999999999999E-6</v>
      </c>
      <c r="AG617" s="129">
        <v>0.158</v>
      </c>
      <c r="AH617" s="25">
        <v>-6.4022000000000005E-5</v>
      </c>
      <c r="AI617" s="35">
        <v>-2.0675E-7</v>
      </c>
      <c r="AJ617" s="202">
        <v>65.358000000000004</v>
      </c>
      <c r="AK617" s="203">
        <v>0.38</v>
      </c>
      <c r="AL617" s="206">
        <v>50.854999999999997</v>
      </c>
      <c r="AM617" s="208">
        <v>1.2222</v>
      </c>
      <c r="AN617" s="240">
        <v>24.131366904387999</v>
      </c>
      <c r="AO617" s="70"/>
      <c r="AP617" s="70"/>
      <c r="AQ617" s="70"/>
      <c r="AR617" s="70"/>
      <c r="AS617" s="70"/>
      <c r="AT617" s="70"/>
      <c r="AU617" s="70"/>
      <c r="AV617" s="70"/>
      <c r="AW617" s="70"/>
      <c r="AX617" s="70"/>
      <c r="AY617" s="70"/>
      <c r="AZ617" s="70"/>
      <c r="BA617" s="70"/>
      <c r="BB617" s="70"/>
      <c r="BC617" s="70"/>
      <c r="BD617" s="70"/>
      <c r="BE617" s="70"/>
      <c r="BF617" s="70"/>
    </row>
    <row r="618" spans="1:58" x14ac:dyDescent="0.2">
      <c r="A618" s="11" t="s">
        <v>491</v>
      </c>
      <c r="B618" s="50" t="s">
        <v>271</v>
      </c>
      <c r="C618" s="50" t="s">
        <v>1460</v>
      </c>
      <c r="D618" s="50">
        <v>12</v>
      </c>
      <c r="E618" s="115">
        <v>10.136502415000001</v>
      </c>
      <c r="F618" s="225">
        <f t="shared" si="35"/>
        <v>0.56079459253083963</v>
      </c>
      <c r="G618" s="95">
        <v>170.33799999999999</v>
      </c>
      <c r="H618" s="88">
        <v>624.36</v>
      </c>
      <c r="I618" s="86">
        <v>18.5634396122441</v>
      </c>
      <c r="J618" s="75">
        <v>6.8190277506920605E-4</v>
      </c>
      <c r="K618" s="87">
        <f t="shared" si="36"/>
        <v>250.12922173274598</v>
      </c>
      <c r="L618" s="97">
        <f t="shared" si="37"/>
        <v>0.24348936197363233</v>
      </c>
      <c r="M618" s="96">
        <v>0.43392275745898801</v>
      </c>
      <c r="N618" s="230">
        <v>323.14999999999998</v>
      </c>
      <c r="O618" s="230">
        <v>196.92</v>
      </c>
      <c r="P618" s="230">
        <v>44.13</v>
      </c>
      <c r="Q618" s="127">
        <v>-4.6443000000000003</v>
      </c>
      <c r="R618" s="134">
        <v>934.14</v>
      </c>
      <c r="S618" s="33">
        <v>7.7999999999999996E-3</v>
      </c>
      <c r="T618" s="32">
        <v>-7.9279000000000008E-6</v>
      </c>
      <c r="U618" s="146">
        <v>0.24890000000000001</v>
      </c>
      <c r="V618" s="147">
        <v>0.2671</v>
      </c>
      <c r="W618" s="148">
        <v>0.28570000000000001</v>
      </c>
      <c r="X618" s="164">
        <v>26.006</v>
      </c>
      <c r="Y618" s="171">
        <v>-3426.2</v>
      </c>
      <c r="Z618" s="178">
        <v>-5.8594999999999997</v>
      </c>
      <c r="AA618" s="34">
        <v>0</v>
      </c>
      <c r="AB618" s="53">
        <v>0</v>
      </c>
      <c r="AC618" s="194">
        <v>216.29</v>
      </c>
      <c r="AD618" s="33">
        <v>0.92573000000000005</v>
      </c>
      <c r="AE618" s="34">
        <v>-2.5070000000000001E-3</v>
      </c>
      <c r="AF618" s="53">
        <v>3.3187000000000001E-6</v>
      </c>
      <c r="AG618" s="129">
        <v>0.15790000000000001</v>
      </c>
      <c r="AH618" s="25">
        <v>-6.4466000000000002E-5</v>
      </c>
      <c r="AI618" s="35">
        <v>-2.124E-7</v>
      </c>
      <c r="AJ618" s="202">
        <v>64.421999999999997</v>
      </c>
      <c r="AK618" s="203">
        <v>0.38</v>
      </c>
      <c r="AL618" s="206">
        <v>50.622</v>
      </c>
      <c r="AM618" s="208">
        <v>1.2222</v>
      </c>
      <c r="AN618" s="240">
        <v>23.444906102661498</v>
      </c>
      <c r="AO618" s="70"/>
      <c r="AP618" s="70"/>
      <c r="AQ618" s="70"/>
      <c r="AR618" s="70"/>
      <c r="AS618" s="70"/>
      <c r="AT618" s="70"/>
      <c r="AU618" s="70"/>
      <c r="AV618" s="70"/>
      <c r="AW618" s="70"/>
      <c r="AX618" s="70"/>
      <c r="AY618" s="70"/>
      <c r="AZ618" s="70"/>
      <c r="BA618" s="70"/>
      <c r="BB618" s="70"/>
      <c r="BC618" s="70"/>
      <c r="BD618" s="70"/>
      <c r="BE618" s="70"/>
      <c r="BF618" s="70"/>
    </row>
    <row r="619" spans="1:58" x14ac:dyDescent="0.2">
      <c r="A619" s="11" t="s">
        <v>492</v>
      </c>
      <c r="B619" s="50" t="s">
        <v>271</v>
      </c>
      <c r="C619" s="50" t="s">
        <v>1461</v>
      </c>
      <c r="D619" s="50">
        <v>12</v>
      </c>
      <c r="E619" s="115">
        <v>9.3188715799999997</v>
      </c>
      <c r="F619" s="225">
        <f t="shared" si="35"/>
        <v>0.5093872697807541</v>
      </c>
      <c r="G619" s="95">
        <v>170.33799999999999</v>
      </c>
      <c r="H619" s="88">
        <v>631.25</v>
      </c>
      <c r="I619" s="86">
        <v>18.274838073991798</v>
      </c>
      <c r="J619" s="75">
        <v>6.9181729831004101E-4</v>
      </c>
      <c r="K619" s="87">
        <f t="shared" si="36"/>
        <v>246.50940665701881</v>
      </c>
      <c r="L619" s="97">
        <f t="shared" si="37"/>
        <v>0.24054990151408692</v>
      </c>
      <c r="M619" s="96">
        <v>0.43500866674245198</v>
      </c>
      <c r="N619" s="230">
        <v>326.48333333333329</v>
      </c>
      <c r="O619" s="230">
        <v>196.92</v>
      </c>
      <c r="P619" s="230">
        <v>44.2</v>
      </c>
      <c r="Q619" s="127">
        <v>-4.7865000000000002</v>
      </c>
      <c r="R619" s="134">
        <v>964.22</v>
      </c>
      <c r="S619" s="33">
        <v>8.0000000000000002E-3</v>
      </c>
      <c r="T619" s="32">
        <v>-7.9783999999999997E-6</v>
      </c>
      <c r="U619" s="146">
        <v>0.24890000000000001</v>
      </c>
      <c r="V619" s="147">
        <v>0.2626</v>
      </c>
      <c r="W619" s="148">
        <v>0.28570000000000001</v>
      </c>
      <c r="X619" s="164">
        <v>25.766999999999999</v>
      </c>
      <c r="Y619" s="171">
        <v>-3444.4</v>
      </c>
      <c r="Z619" s="178">
        <v>-5.7752999999999997</v>
      </c>
      <c r="AA619" s="34">
        <v>0</v>
      </c>
      <c r="AB619" s="53">
        <v>0</v>
      </c>
      <c r="AC619" s="194">
        <v>217.422</v>
      </c>
      <c r="AD619" s="33">
        <v>0.91674</v>
      </c>
      <c r="AE619" s="34">
        <v>-2.4639000000000002E-3</v>
      </c>
      <c r="AF619" s="53">
        <v>3.2490999999999999E-6</v>
      </c>
      <c r="AG619" s="129">
        <v>0.158</v>
      </c>
      <c r="AH619" s="25">
        <v>-6.4096000000000004E-5</v>
      </c>
      <c r="AI619" s="35">
        <v>-2.0767000000000001E-7</v>
      </c>
      <c r="AJ619" s="202">
        <v>65.201999999999998</v>
      </c>
      <c r="AK619" s="203">
        <v>0.38</v>
      </c>
      <c r="AL619" s="206">
        <v>50.816000000000003</v>
      </c>
      <c r="AM619" s="208">
        <v>1.2222</v>
      </c>
      <c r="AN619" s="240">
        <v>18.987447612485099</v>
      </c>
      <c r="AO619" s="70"/>
      <c r="AP619" s="70"/>
      <c r="AQ619" s="70"/>
      <c r="AR619" s="70"/>
      <c r="AS619" s="70"/>
      <c r="AT619" s="70"/>
      <c r="AU619" s="70"/>
      <c r="AV619" s="70"/>
      <c r="AW619" s="70"/>
      <c r="AX619" s="70"/>
      <c r="AY619" s="70"/>
      <c r="AZ619" s="70"/>
      <c r="BA619" s="70"/>
      <c r="BB619" s="70"/>
      <c r="BC619" s="70"/>
      <c r="BD619" s="70"/>
      <c r="BE619" s="70"/>
      <c r="BF619" s="70"/>
    </row>
    <row r="620" spans="1:58" x14ac:dyDescent="0.2">
      <c r="A620" s="11" t="s">
        <v>493</v>
      </c>
      <c r="B620" s="50" t="s">
        <v>271</v>
      </c>
      <c r="C620" s="50" t="s">
        <v>1462</v>
      </c>
      <c r="D620" s="50">
        <v>12</v>
      </c>
      <c r="E620" s="115">
        <v>8.6274213675000002</v>
      </c>
      <c r="F620" s="225">
        <f t="shared" si="35"/>
        <v>0.46591336601145389</v>
      </c>
      <c r="G620" s="95">
        <v>170.33799999999999</v>
      </c>
      <c r="H620" s="88">
        <v>662.82</v>
      </c>
      <c r="I620" s="86">
        <v>18.182052812771801</v>
      </c>
      <c r="J620" s="75">
        <v>6.8391596702556E-4</v>
      </c>
      <c r="K620" s="87">
        <f t="shared" si="36"/>
        <v>249.39677891654466</v>
      </c>
      <c r="L620" s="97">
        <f t="shared" si="37"/>
        <v>0.22532478119219385</v>
      </c>
      <c r="M620" s="96">
        <v>0.40820198844764199</v>
      </c>
      <c r="N620" s="230">
        <v>339.26111111111106</v>
      </c>
      <c r="O620" s="230">
        <v>229.34</v>
      </c>
      <c r="P620" s="230">
        <v>44.28</v>
      </c>
      <c r="Q620" s="127">
        <v>-4.9405000000000001</v>
      </c>
      <c r="R620" s="134">
        <v>1031.8</v>
      </c>
      <c r="S620" s="33">
        <v>7.9000000000000008E-3</v>
      </c>
      <c r="T620" s="32">
        <v>-7.3343999999999996E-6</v>
      </c>
      <c r="U620" s="146">
        <v>0.2485</v>
      </c>
      <c r="V620" s="147">
        <v>0.25019999999999998</v>
      </c>
      <c r="W620" s="148">
        <v>0.28570000000000001</v>
      </c>
      <c r="X620" s="166">
        <v>28.415113081855299</v>
      </c>
      <c r="Y620" s="172">
        <v>-3717.1174119642801</v>
      </c>
      <c r="Z620" s="179">
        <v>-6.6462496498247399</v>
      </c>
      <c r="AA620" s="76">
        <v>-9.3541454726313595E-11</v>
      </c>
      <c r="AB620" s="188">
        <v>1.91239714253591E-7</v>
      </c>
      <c r="AC620" s="194">
        <v>210.93299999999999</v>
      </c>
      <c r="AD620" s="33">
        <v>0.92835999999999996</v>
      </c>
      <c r="AE620" s="34">
        <v>-2.3640000000000002E-3</v>
      </c>
      <c r="AF620" s="53">
        <v>2.9560000000000002E-6</v>
      </c>
      <c r="AG620" s="129">
        <v>0.155</v>
      </c>
      <c r="AH620" s="25">
        <v>-5.3563000000000002E-5</v>
      </c>
      <c r="AI620" s="35">
        <v>-1.9399000000000001E-7</v>
      </c>
      <c r="AJ620" s="202">
        <v>67.914000000000001</v>
      </c>
      <c r="AK620" s="203">
        <v>0.38</v>
      </c>
      <c r="AL620" s="206">
        <v>51.226999999999997</v>
      </c>
      <c r="AM620" s="208">
        <v>1.2222</v>
      </c>
      <c r="AN620" s="240">
        <v>14.282071099968199</v>
      </c>
      <c r="AO620" s="70"/>
      <c r="AP620" s="70"/>
      <c r="AQ620" s="70"/>
      <c r="AR620" s="70"/>
      <c r="AS620" s="70"/>
      <c r="AT620" s="70"/>
      <c r="AU620" s="70"/>
      <c r="AV620" s="70"/>
      <c r="AW620" s="70"/>
      <c r="AX620" s="70"/>
      <c r="AY620" s="70"/>
      <c r="AZ620" s="70"/>
      <c r="BA620" s="70"/>
      <c r="BB620" s="70"/>
      <c r="BC620" s="70"/>
      <c r="BD620" s="70"/>
      <c r="BE620" s="70"/>
      <c r="BF620" s="70"/>
    </row>
    <row r="621" spans="1:58" x14ac:dyDescent="0.2">
      <c r="A621" s="11" t="s">
        <v>838</v>
      </c>
      <c r="B621" s="50" t="s">
        <v>271</v>
      </c>
      <c r="C621" s="50" t="s">
        <v>842</v>
      </c>
      <c r="D621" s="50">
        <v>12</v>
      </c>
      <c r="E621" s="115">
        <v>7.58994087625</v>
      </c>
      <c r="F621" s="225">
        <f t="shared" si="35"/>
        <v>0.40068332309042598</v>
      </c>
      <c r="G621" s="95">
        <v>170.33799999999999</v>
      </c>
      <c r="H621" s="102">
        <v>647.78</v>
      </c>
      <c r="I621" s="86">
        <v>18.474019009700498</v>
      </c>
      <c r="J621" s="75">
        <v>6.8334801806453995E-4</v>
      </c>
      <c r="K621" s="87">
        <f t="shared" si="36"/>
        <v>249.39677891654466</v>
      </c>
      <c r="L621" s="97">
        <f t="shared" si="37"/>
        <v>0.23423405872589856</v>
      </c>
      <c r="M621" s="96">
        <v>0.43688936518749699</v>
      </c>
      <c r="N621" s="230">
        <v>334.26111111111106</v>
      </c>
      <c r="O621" s="230">
        <v>196.92</v>
      </c>
      <c r="P621" s="230">
        <v>44.35</v>
      </c>
      <c r="Q621" s="128">
        <v>-5.0488</v>
      </c>
      <c r="R621" s="135">
        <v>1025.7</v>
      </c>
      <c r="S621" s="138">
        <v>8.3999999999999995E-3</v>
      </c>
      <c r="T621" s="24">
        <v>-7.9772000000000005E-6</v>
      </c>
      <c r="U621" s="149">
        <v>0.24890000000000001</v>
      </c>
      <c r="V621" s="150">
        <v>0.2545</v>
      </c>
      <c r="W621" s="151">
        <v>0.28570000000000001</v>
      </c>
      <c r="X621" s="166">
        <v>27.931945112674001</v>
      </c>
      <c r="Y621" s="172">
        <v>-3656.76338081822</v>
      </c>
      <c r="Z621" s="179">
        <v>-6.47770240633821</v>
      </c>
      <c r="AA621" s="76">
        <v>-1.3414011104270799E-10</v>
      </c>
      <c r="AB621" s="188">
        <v>1.5677961657297299E-7</v>
      </c>
      <c r="AC621" s="195">
        <v>221.14599999999999</v>
      </c>
      <c r="AD621" s="27">
        <v>0.88836000000000004</v>
      </c>
      <c r="AE621" s="28">
        <v>-2.3427000000000001E-3</v>
      </c>
      <c r="AF621" s="57">
        <v>3.0622000000000001E-6</v>
      </c>
      <c r="AG621" s="197">
        <v>0.1583</v>
      </c>
      <c r="AH621" s="29">
        <v>-6.3196999999999998E-5</v>
      </c>
      <c r="AI621" s="30">
        <v>-1.9698999999999999E-7</v>
      </c>
      <c r="AJ621" s="202">
        <v>67.075000000000003</v>
      </c>
      <c r="AK621" s="203">
        <v>0.38</v>
      </c>
      <c r="AL621" s="206">
        <v>51.277999999999999</v>
      </c>
      <c r="AM621" s="208">
        <v>1.2222</v>
      </c>
      <c r="AN621" s="240">
        <v>17.841781403139901</v>
      </c>
      <c r="AO621" s="70"/>
      <c r="AP621" s="70"/>
      <c r="AQ621" s="70"/>
      <c r="AR621" s="70"/>
      <c r="AS621" s="70"/>
      <c r="AT621" s="70"/>
      <c r="AU621" s="70"/>
      <c r="AV621" s="70"/>
      <c r="AW621" s="70"/>
      <c r="AX621" s="70"/>
      <c r="AY621" s="70"/>
      <c r="AZ621" s="70"/>
      <c r="BA621" s="70"/>
      <c r="BB621" s="70"/>
      <c r="BC621" s="70"/>
      <c r="BD621" s="70"/>
      <c r="BE621" s="70"/>
      <c r="BF621" s="70"/>
    </row>
    <row r="622" spans="1:58" x14ac:dyDescent="0.2">
      <c r="A622" s="11" t="s">
        <v>839</v>
      </c>
      <c r="B622" s="50" t="s">
        <v>271</v>
      </c>
      <c r="C622" s="50" t="s">
        <v>843</v>
      </c>
      <c r="D622" s="50">
        <v>12</v>
      </c>
      <c r="E622" s="115">
        <v>10.491579099999999</v>
      </c>
      <c r="F622" s="225">
        <f t="shared" si="35"/>
        <v>0.58311951102149961</v>
      </c>
      <c r="G622" s="95">
        <v>170.33799999999999</v>
      </c>
      <c r="H622" s="102">
        <v>647.57000000000005</v>
      </c>
      <c r="I622" s="86">
        <v>18.356056364691199</v>
      </c>
      <c r="J622" s="75">
        <v>6.8320582293082395E-4</v>
      </c>
      <c r="K622" s="87">
        <f t="shared" si="36"/>
        <v>249.39677891654466</v>
      </c>
      <c r="L622" s="97">
        <f t="shared" si="37"/>
        <v>0.23278770092662504</v>
      </c>
      <c r="M622" s="96">
        <v>0.406990805647019</v>
      </c>
      <c r="N622" s="230">
        <v>332.03888888888889</v>
      </c>
      <c r="O622" s="230">
        <v>229.34</v>
      </c>
      <c r="P622" s="230">
        <v>44.21</v>
      </c>
      <c r="Q622" s="128">
        <v>-4.75</v>
      </c>
      <c r="R622" s="135">
        <v>982.73</v>
      </c>
      <c r="S622" s="138">
        <v>7.6E-3</v>
      </c>
      <c r="T622" s="24">
        <v>-7.3838000000000004E-6</v>
      </c>
      <c r="U622" s="149">
        <v>0.2485</v>
      </c>
      <c r="V622" s="150">
        <v>0.2591</v>
      </c>
      <c r="W622" s="151">
        <v>0.28570000000000001</v>
      </c>
      <c r="X622" s="166">
        <v>23.950600281051901</v>
      </c>
      <c r="Y622" s="172">
        <v>-3311.4088163309698</v>
      </c>
      <c r="Z622" s="179">
        <v>-5.2502404909294897</v>
      </c>
      <c r="AA622" s="76">
        <v>-9.8721211232341105E-11</v>
      </c>
      <c r="AB622" s="188">
        <v>1.6808963390413899E-7</v>
      </c>
      <c r="AC622" s="195">
        <v>208.10300000000001</v>
      </c>
      <c r="AD622" s="27">
        <v>0.95047000000000004</v>
      </c>
      <c r="AE622" s="28">
        <v>-2.4597E-3</v>
      </c>
      <c r="AF622" s="57">
        <v>3.1E-6</v>
      </c>
      <c r="AG622" s="197">
        <v>0.1547</v>
      </c>
      <c r="AH622" s="29">
        <v>-5.3884000000000001E-5</v>
      </c>
      <c r="AI622" s="30">
        <v>-2.0372E-7</v>
      </c>
      <c r="AJ622" s="202">
        <v>66.204999999999998</v>
      </c>
      <c r="AK622" s="203">
        <v>0.38</v>
      </c>
      <c r="AL622" s="206">
        <v>50.811</v>
      </c>
      <c r="AM622" s="208">
        <v>1.2222</v>
      </c>
      <c r="AN622" s="240">
        <v>16.107792528524499</v>
      </c>
      <c r="AO622" s="70"/>
      <c r="AP622" s="70"/>
      <c r="AQ622" s="70"/>
      <c r="AR622" s="70"/>
      <c r="AS622" s="70"/>
      <c r="AT622" s="70"/>
      <c r="AU622" s="70"/>
      <c r="AV622" s="70"/>
      <c r="AW622" s="70"/>
      <c r="AX622" s="70"/>
      <c r="AY622" s="70"/>
      <c r="AZ622" s="70"/>
      <c r="BA622" s="70"/>
      <c r="BB622" s="70"/>
      <c r="BC622" s="70"/>
      <c r="BD622" s="70"/>
      <c r="BE622" s="70"/>
      <c r="BF622" s="70"/>
    </row>
    <row r="623" spans="1:58" x14ac:dyDescent="0.2">
      <c r="A623" s="11" t="s">
        <v>844</v>
      </c>
      <c r="B623" s="50" t="s">
        <v>271</v>
      </c>
      <c r="C623" s="50" t="s">
        <v>846</v>
      </c>
      <c r="D623" s="50">
        <v>12</v>
      </c>
      <c r="E623" s="115">
        <v>12.1160811625</v>
      </c>
      <c r="F623" s="225">
        <f t="shared" si="35"/>
        <v>0.68525766220205897</v>
      </c>
      <c r="G623" s="95">
        <v>170.33799999999999</v>
      </c>
      <c r="H623" s="102">
        <v>628.22</v>
      </c>
      <c r="I623" s="86">
        <v>18.703453314933999</v>
      </c>
      <c r="J623" s="75">
        <v>6.7734515988674999E-4</v>
      </c>
      <c r="K623" s="87">
        <f t="shared" si="36"/>
        <v>251.60709010339733</v>
      </c>
      <c r="L623" s="97">
        <f t="shared" si="37"/>
        <v>0.24238653848205413</v>
      </c>
      <c r="M623" s="96">
        <v>0.39668510800928902</v>
      </c>
      <c r="N623" s="230">
        <v>323.14999999999998</v>
      </c>
      <c r="O623" s="230">
        <v>181.92</v>
      </c>
      <c r="P623" s="230">
        <v>44.18</v>
      </c>
      <c r="Q623" s="128">
        <v>-4.4885000000000002</v>
      </c>
      <c r="R623" s="135">
        <v>917.17</v>
      </c>
      <c r="S623" s="138">
        <v>7.3000000000000001E-3</v>
      </c>
      <c r="T623" s="24">
        <v>-7.4480999999999999E-6</v>
      </c>
      <c r="U623" s="149">
        <v>0.25109999999999999</v>
      </c>
      <c r="V623" s="150">
        <v>0.26579999999999998</v>
      </c>
      <c r="W623" s="151">
        <v>0.28570000000000001</v>
      </c>
      <c r="X623" s="166">
        <v>40.858314043528097</v>
      </c>
      <c r="Y623" s="172">
        <v>-4137.2330459331197</v>
      </c>
      <c r="Z623" s="179">
        <v>-10.9693139903634</v>
      </c>
      <c r="AA623" s="76">
        <v>6.8609666743511598E-10</v>
      </c>
      <c r="AB623" s="188">
        <v>1.42650384540317E-6</v>
      </c>
      <c r="AC623" s="195">
        <v>223.72800000000001</v>
      </c>
      <c r="AD623" s="27">
        <v>0.83691000000000004</v>
      </c>
      <c r="AE623" s="28">
        <v>-2.2602999999999998E-3</v>
      </c>
      <c r="AF623" s="57">
        <v>3.0713000000000001E-6</v>
      </c>
      <c r="AG623" s="197">
        <v>0.158</v>
      </c>
      <c r="AH623" s="29">
        <v>-6.9468999999999995E-5</v>
      </c>
      <c r="AI623" s="30">
        <v>-2.0207999999999999E-7</v>
      </c>
      <c r="AJ623" s="202">
        <v>64.028999999999996</v>
      </c>
      <c r="AK623" s="203">
        <v>0.38</v>
      </c>
      <c r="AL623" s="206">
        <v>50.375</v>
      </c>
      <c r="AM623" s="208">
        <v>1.2222</v>
      </c>
      <c r="AN623" s="240">
        <v>13.7606515941533</v>
      </c>
      <c r="AO623" s="70"/>
      <c r="AP623" s="70"/>
      <c r="AQ623" s="70"/>
      <c r="AR623" s="70"/>
      <c r="AS623" s="70"/>
      <c r="AT623" s="70"/>
      <c r="AU623" s="70"/>
      <c r="AV623" s="70"/>
      <c r="AW623" s="70"/>
      <c r="AX623" s="70"/>
      <c r="AY623" s="70"/>
      <c r="AZ623" s="70"/>
      <c r="BA623" s="70"/>
      <c r="BB623" s="70"/>
      <c r="BC623" s="70"/>
      <c r="BD623" s="70"/>
      <c r="BE623" s="70"/>
      <c r="BF623" s="70"/>
    </row>
    <row r="624" spans="1:58" x14ac:dyDescent="0.2">
      <c r="A624" s="11" t="s">
        <v>845</v>
      </c>
      <c r="B624" s="50" t="s">
        <v>271</v>
      </c>
      <c r="C624" s="50" t="s">
        <v>847</v>
      </c>
      <c r="D624" s="50">
        <v>12</v>
      </c>
      <c r="E624" s="115">
        <v>9.6733125300000005</v>
      </c>
      <c r="F624" s="225">
        <f t="shared" si="35"/>
        <v>0.53167221737876991</v>
      </c>
      <c r="G624" s="95">
        <v>170.33799999999999</v>
      </c>
      <c r="H624" s="102">
        <v>638.19000000000005</v>
      </c>
      <c r="I624" s="86">
        <v>18.354145040216402</v>
      </c>
      <c r="J624" s="75">
        <v>6.7789134153086795E-4</v>
      </c>
      <c r="K624" s="87">
        <f t="shared" si="36"/>
        <v>251.60709010339733</v>
      </c>
      <c r="L624" s="97">
        <f t="shared" si="37"/>
        <v>0.23413412804539604</v>
      </c>
      <c r="M624" s="96">
        <v>0.420912723951752</v>
      </c>
      <c r="N624" s="230">
        <v>329.81666666666666</v>
      </c>
      <c r="O624" s="230">
        <v>149.5</v>
      </c>
      <c r="P624" s="230">
        <v>44.33</v>
      </c>
      <c r="Q624" s="128">
        <v>-4.9923000000000002</v>
      </c>
      <c r="R624" s="135">
        <v>1002.6</v>
      </c>
      <c r="S624" s="138">
        <v>8.3999999999999995E-3</v>
      </c>
      <c r="T624" s="24">
        <v>-8.1468999999999999E-6</v>
      </c>
      <c r="U624" s="149">
        <v>0.25140000000000001</v>
      </c>
      <c r="V624" s="150">
        <v>0.26029999999999998</v>
      </c>
      <c r="W624" s="151">
        <v>0.28570000000000001</v>
      </c>
      <c r="X624" s="169">
        <v>25.556000000000001</v>
      </c>
      <c r="Y624" s="176">
        <v>-3466.7</v>
      </c>
      <c r="Z624" s="183">
        <v>-5.6985000000000001</v>
      </c>
      <c r="AA624" s="34">
        <v>0</v>
      </c>
      <c r="AB624" s="53">
        <v>0</v>
      </c>
      <c r="AC624" s="195">
        <v>239.40899999999999</v>
      </c>
      <c r="AD624" s="27">
        <v>0.75409999999999999</v>
      </c>
      <c r="AE624" s="28">
        <v>-2.0544999999999999E-3</v>
      </c>
      <c r="AF624" s="57">
        <v>2.8893E-6</v>
      </c>
      <c r="AG624" s="197">
        <v>0.1615</v>
      </c>
      <c r="AH624" s="29">
        <v>-7.7142000000000001E-5</v>
      </c>
      <c r="AI624" s="30">
        <v>-1.9002999999999999E-7</v>
      </c>
      <c r="AJ624" s="202">
        <v>65.975999999999999</v>
      </c>
      <c r="AK624" s="203">
        <v>0.38</v>
      </c>
      <c r="AL624" s="206">
        <v>51.113</v>
      </c>
      <c r="AM624" s="208">
        <v>1.2222</v>
      </c>
      <c r="AN624" s="240">
        <v>16.193916928946098</v>
      </c>
      <c r="AO624" s="70"/>
      <c r="AP624" s="70"/>
      <c r="AQ624" s="70"/>
      <c r="AR624" s="70"/>
      <c r="AS624" s="70"/>
      <c r="AT624" s="70"/>
      <c r="AU624" s="70"/>
      <c r="AV624" s="70"/>
      <c r="AW624" s="70"/>
      <c r="AX624" s="70"/>
      <c r="AY624" s="70"/>
      <c r="AZ624" s="70"/>
      <c r="BA624" s="70"/>
      <c r="BB624" s="70"/>
      <c r="BC624" s="70"/>
      <c r="BD624" s="70"/>
      <c r="BE624" s="70"/>
      <c r="BF624" s="70"/>
    </row>
    <row r="625" spans="1:58" x14ac:dyDescent="0.2">
      <c r="A625" s="11" t="s">
        <v>494</v>
      </c>
      <c r="B625" s="50" t="s">
        <v>271</v>
      </c>
      <c r="C625" s="50" t="s">
        <v>1463</v>
      </c>
      <c r="D625" s="50">
        <v>12</v>
      </c>
      <c r="E625" s="115">
        <v>8.9790440999999994</v>
      </c>
      <c r="F625" s="225">
        <f t="shared" si="35"/>
        <v>0.48802112237547901</v>
      </c>
      <c r="G625" s="95">
        <v>170.33799999999999</v>
      </c>
      <c r="H625" s="88">
        <v>640.89</v>
      </c>
      <c r="I625" s="86">
        <v>18.386385949429599</v>
      </c>
      <c r="J625" s="75">
        <v>6.8486200217733205E-4</v>
      </c>
      <c r="K625" s="87">
        <f t="shared" si="36"/>
        <v>249.03216374269002</v>
      </c>
      <c r="L625" s="97">
        <f t="shared" si="37"/>
        <v>0.23594354124149128</v>
      </c>
      <c r="M625" s="96">
        <v>0.43368840805757602</v>
      </c>
      <c r="N625" s="230">
        <v>330.92777777777775</v>
      </c>
      <c r="O625" s="230">
        <v>196.92</v>
      </c>
      <c r="P625" s="230">
        <v>44.14</v>
      </c>
      <c r="Q625" s="127">
        <v>-4.9513999999999996</v>
      </c>
      <c r="R625" s="134">
        <v>1001.7</v>
      </c>
      <c r="S625" s="33">
        <v>8.2000000000000007E-3</v>
      </c>
      <c r="T625" s="32">
        <v>-7.9954999999999999E-6</v>
      </c>
      <c r="U625" s="146">
        <v>0.24890000000000001</v>
      </c>
      <c r="V625" s="147">
        <v>0.2611</v>
      </c>
      <c r="W625" s="148">
        <v>0.28570000000000001</v>
      </c>
      <c r="X625" s="164">
        <v>25.443000000000001</v>
      </c>
      <c r="Y625" s="171">
        <v>-3470.1</v>
      </c>
      <c r="Z625" s="178">
        <v>-5.6614000000000004</v>
      </c>
      <c r="AA625" s="34">
        <v>0</v>
      </c>
      <c r="AB625" s="53">
        <v>0</v>
      </c>
      <c r="AC625" s="194">
        <v>221.20500000000001</v>
      </c>
      <c r="AD625" s="33">
        <v>0.88793999999999995</v>
      </c>
      <c r="AE625" s="34">
        <v>-2.3560999999999999E-3</v>
      </c>
      <c r="AF625" s="53">
        <v>3.0927000000000001E-6</v>
      </c>
      <c r="AG625" s="129">
        <v>0.15820000000000001</v>
      </c>
      <c r="AH625" s="25">
        <v>-6.3572999999999996E-5</v>
      </c>
      <c r="AI625" s="35">
        <v>-2.0132999999999999E-7</v>
      </c>
      <c r="AJ625" s="202">
        <v>66.293999999999997</v>
      </c>
      <c r="AK625" s="203">
        <v>0.38</v>
      </c>
      <c r="AL625" s="206">
        <v>51.087000000000003</v>
      </c>
      <c r="AM625" s="208">
        <v>1.2222</v>
      </c>
      <c r="AN625" s="240">
        <v>24.108950750979599</v>
      </c>
      <c r="AO625" s="70"/>
      <c r="AP625" s="70"/>
      <c r="AQ625" s="70"/>
      <c r="AR625" s="70"/>
      <c r="AS625" s="70"/>
      <c r="AT625" s="70"/>
      <c r="AU625" s="70"/>
      <c r="AV625" s="70"/>
      <c r="AW625" s="70"/>
      <c r="AX625" s="70"/>
      <c r="AY625" s="70"/>
      <c r="AZ625" s="70"/>
      <c r="BA625" s="70"/>
      <c r="BB625" s="70"/>
      <c r="BC625" s="70"/>
      <c r="BD625" s="70"/>
      <c r="BE625" s="70"/>
      <c r="BF625" s="70"/>
    </row>
    <row r="626" spans="1:58" x14ac:dyDescent="0.2">
      <c r="A626" s="11" t="s">
        <v>495</v>
      </c>
      <c r="B626" s="50" t="s">
        <v>271</v>
      </c>
      <c r="C626" s="50" t="s">
        <v>1464</v>
      </c>
      <c r="D626" s="50">
        <v>12</v>
      </c>
      <c r="E626" s="115">
        <v>9.8334139</v>
      </c>
      <c r="F626" s="225">
        <f t="shared" si="35"/>
        <v>0.5417383529108537</v>
      </c>
      <c r="G626" s="95">
        <v>170.33799999999999</v>
      </c>
      <c r="H626" s="88">
        <v>634</v>
      </c>
      <c r="I626" s="86">
        <v>18.278979612302098</v>
      </c>
      <c r="J626" s="75">
        <v>6.8647102646476996E-4</v>
      </c>
      <c r="K626" s="87">
        <f t="shared" si="36"/>
        <v>248.30612244897958</v>
      </c>
      <c r="L626" s="97">
        <f t="shared" si="37"/>
        <v>0.23777346408968492</v>
      </c>
      <c r="M626" s="96">
        <v>0.43830371809572899</v>
      </c>
      <c r="N626" s="230">
        <v>327.59444444444443</v>
      </c>
      <c r="O626" s="230">
        <v>196.92</v>
      </c>
      <c r="P626" s="230">
        <v>44.1</v>
      </c>
      <c r="Q626" s="127">
        <v>-4.8373999999999997</v>
      </c>
      <c r="R626" s="134">
        <v>975.44</v>
      </c>
      <c r="S626" s="33">
        <v>8.0999999999999996E-3</v>
      </c>
      <c r="T626" s="32">
        <v>-7.9890999999999995E-6</v>
      </c>
      <c r="U626" s="146">
        <v>0.24890000000000001</v>
      </c>
      <c r="V626" s="147">
        <v>0.26550000000000001</v>
      </c>
      <c r="W626" s="148">
        <v>0.28570000000000001</v>
      </c>
      <c r="X626" s="164">
        <v>25.672999999999998</v>
      </c>
      <c r="Y626" s="171">
        <v>-3451.7</v>
      </c>
      <c r="Z626" s="178">
        <v>-5.7423000000000002</v>
      </c>
      <c r="AA626" s="34">
        <v>0</v>
      </c>
      <c r="AB626" s="53">
        <v>0</v>
      </c>
      <c r="AC626" s="194">
        <v>220.14</v>
      </c>
      <c r="AD626" s="33">
        <v>0.89612000000000003</v>
      </c>
      <c r="AE626" s="34">
        <v>-2.3957000000000002E-3</v>
      </c>
      <c r="AF626" s="53">
        <v>3.1566E-6</v>
      </c>
      <c r="AG626" s="129">
        <v>0.15809999999999999</v>
      </c>
      <c r="AH626" s="25">
        <v>-6.3947000000000003E-5</v>
      </c>
      <c r="AI626" s="35">
        <v>-2.0583000000000001E-7</v>
      </c>
      <c r="AJ626" s="202">
        <v>65.513999999999996</v>
      </c>
      <c r="AK626" s="203">
        <v>0.38</v>
      </c>
      <c r="AL626" s="206">
        <v>50.893999999999998</v>
      </c>
      <c r="AM626" s="208">
        <v>1.2222</v>
      </c>
      <c r="AN626" s="240">
        <v>26.611241018485501</v>
      </c>
      <c r="AO626" s="70"/>
      <c r="AP626" s="70"/>
      <c r="AQ626" s="70"/>
      <c r="AR626" s="70"/>
      <c r="AS626" s="70"/>
      <c r="AT626" s="70"/>
      <c r="AU626" s="70"/>
      <c r="AV626" s="70"/>
      <c r="AW626" s="70"/>
      <c r="AX626" s="70"/>
      <c r="AY626" s="70"/>
      <c r="AZ626" s="70"/>
      <c r="BA626" s="70"/>
      <c r="BB626" s="70"/>
      <c r="BC626" s="70"/>
      <c r="BD626" s="70"/>
      <c r="BE626" s="70"/>
      <c r="BF626" s="70"/>
    </row>
    <row r="627" spans="1:58" x14ac:dyDescent="0.2">
      <c r="A627" s="11" t="s">
        <v>496</v>
      </c>
      <c r="B627" s="50" t="s">
        <v>271</v>
      </c>
      <c r="C627" s="50" t="s">
        <v>1465</v>
      </c>
      <c r="D627" s="50">
        <v>12</v>
      </c>
      <c r="E627" s="115">
        <v>8.5692702599999997</v>
      </c>
      <c r="F627" s="225">
        <f t="shared" si="35"/>
        <v>0.46225720161113815</v>
      </c>
      <c r="G627" s="95">
        <v>170.33799999999999</v>
      </c>
      <c r="H627" s="88">
        <v>643.65</v>
      </c>
      <c r="I627" s="86">
        <v>18.5405986516868</v>
      </c>
      <c r="J627" s="75">
        <v>6.8257433433393101E-4</v>
      </c>
      <c r="K627" s="87">
        <f t="shared" si="36"/>
        <v>249.76246334310849</v>
      </c>
      <c r="L627" s="97">
        <f t="shared" si="37"/>
        <v>0.23628399803180763</v>
      </c>
      <c r="M627" s="96">
        <v>0.428328055592409</v>
      </c>
      <c r="N627" s="230">
        <v>332.03888888888889</v>
      </c>
      <c r="O627" s="230">
        <v>196.92</v>
      </c>
      <c r="P627" s="230">
        <v>44.2</v>
      </c>
      <c r="Q627" s="127">
        <v>-4.9922000000000004</v>
      </c>
      <c r="R627" s="134">
        <v>1011.5</v>
      </c>
      <c r="S627" s="33">
        <v>8.3000000000000001E-3</v>
      </c>
      <c r="T627" s="32">
        <v>-7.9907999999999998E-6</v>
      </c>
      <c r="U627" s="146">
        <v>0.24890000000000001</v>
      </c>
      <c r="V627" s="147">
        <v>0.25900000000000001</v>
      </c>
      <c r="W627" s="148">
        <v>0.28570000000000001</v>
      </c>
      <c r="X627" s="164">
        <v>25.353000000000002</v>
      </c>
      <c r="Y627" s="171">
        <v>-3477.5</v>
      </c>
      <c r="Z627" s="178">
        <v>-5.6295999999999999</v>
      </c>
      <c r="AA627" s="34">
        <v>0</v>
      </c>
      <c r="AB627" s="53">
        <v>0</v>
      </c>
      <c r="AC627" s="194">
        <v>221.47900000000001</v>
      </c>
      <c r="AD627" s="33">
        <v>0.88585999999999998</v>
      </c>
      <c r="AE627" s="34">
        <v>-2.3440000000000002E-3</v>
      </c>
      <c r="AF627" s="53">
        <v>3.0719000000000002E-6</v>
      </c>
      <c r="AG627" s="129">
        <v>0.15820000000000001</v>
      </c>
      <c r="AH627" s="25">
        <v>-6.3423000000000006E-5</v>
      </c>
      <c r="AI627" s="35">
        <v>-1.9957999999999999E-7</v>
      </c>
      <c r="AJ627" s="202">
        <v>66.605999999999995</v>
      </c>
      <c r="AK627" s="203">
        <v>0.38</v>
      </c>
      <c r="AL627" s="206">
        <v>51.164000000000001</v>
      </c>
      <c r="AM627" s="208">
        <v>1.2222</v>
      </c>
      <c r="AN627" s="240">
        <v>21.174585120433001</v>
      </c>
      <c r="AO627" s="70"/>
      <c r="AP627" s="70"/>
      <c r="AQ627" s="70"/>
      <c r="AR627" s="70"/>
      <c r="AS627" s="70"/>
      <c r="AT627" s="70"/>
      <c r="AU627" s="70"/>
      <c r="AV627" s="70"/>
      <c r="AW627" s="70"/>
      <c r="AX627" s="70"/>
      <c r="AY627" s="70"/>
      <c r="AZ627" s="70"/>
      <c r="BA627" s="70"/>
      <c r="BB627" s="70"/>
      <c r="BC627" s="70"/>
      <c r="BD627" s="70"/>
      <c r="BE627" s="70"/>
      <c r="BF627" s="70"/>
    </row>
    <row r="628" spans="1:58" x14ac:dyDescent="0.2">
      <c r="A628" s="11" t="s">
        <v>848</v>
      </c>
      <c r="B628" s="50" t="s">
        <v>271</v>
      </c>
      <c r="C628" s="50" t="s">
        <v>853</v>
      </c>
      <c r="D628" s="50">
        <v>12</v>
      </c>
      <c r="E628" s="115">
        <v>9.1570837049999998</v>
      </c>
      <c r="F628" s="225">
        <f t="shared" si="35"/>
        <v>0.49921509775500678</v>
      </c>
      <c r="G628" s="95">
        <v>170.33799999999999</v>
      </c>
      <c r="H628" s="102">
        <v>634</v>
      </c>
      <c r="I628" s="86">
        <v>18.460470050721401</v>
      </c>
      <c r="J628" s="75">
        <v>6.8208880113270203E-4</v>
      </c>
      <c r="K628" s="87">
        <f t="shared" si="36"/>
        <v>249.76246334310849</v>
      </c>
      <c r="L628" s="97">
        <f t="shared" si="37"/>
        <v>0.23884535149939026</v>
      </c>
      <c r="M628" s="96">
        <v>0.43906407958736599</v>
      </c>
      <c r="N628" s="230">
        <v>327.59444444444443</v>
      </c>
      <c r="O628" s="230">
        <v>196.92</v>
      </c>
      <c r="P628" s="230">
        <v>44.16</v>
      </c>
      <c r="Q628" s="128">
        <v>-4.8373999999999997</v>
      </c>
      <c r="R628" s="135">
        <v>975.44</v>
      </c>
      <c r="S628" s="138">
        <v>8.0999999999999996E-3</v>
      </c>
      <c r="T628" s="24">
        <v>-7.9890999999999995E-6</v>
      </c>
      <c r="U628" s="149">
        <v>0.24890000000000001</v>
      </c>
      <c r="V628" s="150">
        <v>0.26300000000000001</v>
      </c>
      <c r="W628" s="151">
        <v>0.28570000000000001</v>
      </c>
      <c r="X628" s="167">
        <v>25.672999999999998</v>
      </c>
      <c r="Y628" s="173">
        <v>-3451.7</v>
      </c>
      <c r="Z628" s="180">
        <v>-5.7423000000000002</v>
      </c>
      <c r="AA628" s="34">
        <v>0</v>
      </c>
      <c r="AB628" s="34">
        <v>0</v>
      </c>
      <c r="AC628" s="195">
        <v>218.92500000000001</v>
      </c>
      <c r="AD628" s="27">
        <v>0.90527000000000002</v>
      </c>
      <c r="AE628" s="28">
        <v>-2.4231000000000001E-3</v>
      </c>
      <c r="AF628" s="57">
        <v>3.1916000000000001E-6</v>
      </c>
      <c r="AG628" s="197">
        <v>0.15809999999999999</v>
      </c>
      <c r="AH628" s="29">
        <v>-6.3947000000000003E-5</v>
      </c>
      <c r="AI628" s="30">
        <v>-2.0583000000000001E-7</v>
      </c>
      <c r="AJ628" s="202">
        <v>65.513999999999996</v>
      </c>
      <c r="AK628" s="203">
        <v>0.38</v>
      </c>
      <c r="AL628" s="206">
        <v>50.893999999999998</v>
      </c>
      <c r="AM628" s="208">
        <v>1.2222</v>
      </c>
      <c r="AN628" s="240">
        <v>23.634048724317601</v>
      </c>
      <c r="AO628" s="70"/>
      <c r="AP628" s="70"/>
      <c r="AQ628" s="70"/>
      <c r="AR628" s="70"/>
      <c r="AS628" s="70"/>
      <c r="AT628" s="70"/>
      <c r="AU628" s="70"/>
      <c r="AV628" s="70"/>
      <c r="AW628" s="70"/>
      <c r="AX628" s="70"/>
      <c r="AY628" s="70"/>
      <c r="AZ628" s="70"/>
      <c r="BA628" s="70"/>
      <c r="BB628" s="70"/>
      <c r="BC628" s="70"/>
      <c r="BD628" s="70"/>
      <c r="BE628" s="70"/>
      <c r="BF628" s="70"/>
    </row>
    <row r="629" spans="1:58" x14ac:dyDescent="0.2">
      <c r="A629" s="11" t="s">
        <v>497</v>
      </c>
      <c r="B629" s="50" t="s">
        <v>271</v>
      </c>
      <c r="C629" s="50" t="s">
        <v>1466</v>
      </c>
      <c r="D629" s="50">
        <v>12</v>
      </c>
      <c r="E629" s="115">
        <v>10.4894319</v>
      </c>
      <c r="F629" s="225">
        <f t="shared" si="35"/>
        <v>0.58298450901486787</v>
      </c>
      <c r="G629" s="95">
        <v>170.33799999999999</v>
      </c>
      <c r="H629" s="88">
        <v>640.64</v>
      </c>
      <c r="I629" s="86">
        <v>18.074393361799501</v>
      </c>
      <c r="J629" s="75">
        <v>6.8803428644422405E-4</v>
      </c>
      <c r="K629" s="87">
        <f t="shared" si="36"/>
        <v>247.58430232558138</v>
      </c>
      <c r="L629" s="97">
        <f t="shared" si="37"/>
        <v>0.23341164488626598</v>
      </c>
      <c r="M629" s="96">
        <v>0.41892109867880101</v>
      </c>
      <c r="N629" s="230">
        <v>328.70555555555552</v>
      </c>
      <c r="O629" s="230">
        <v>229.34</v>
      </c>
      <c r="P629" s="230">
        <v>44.09</v>
      </c>
      <c r="Q629" s="127">
        <v>-4.6403999999999996</v>
      </c>
      <c r="R629" s="134">
        <v>957.28</v>
      </c>
      <c r="S629" s="33">
        <v>7.4999999999999997E-3</v>
      </c>
      <c r="T629" s="32">
        <v>-7.3730999999999998E-6</v>
      </c>
      <c r="U629" s="146">
        <v>0.2485</v>
      </c>
      <c r="V629" s="147">
        <v>0.2631</v>
      </c>
      <c r="W629" s="148">
        <v>0.28570000000000001</v>
      </c>
      <c r="X629" s="164">
        <v>25.248000000000001</v>
      </c>
      <c r="Y629" s="171">
        <v>-3411.2</v>
      </c>
      <c r="Z629" s="178">
        <v>-5.6238999999999999</v>
      </c>
      <c r="AA629" s="34">
        <v>0</v>
      </c>
      <c r="AB629" s="53">
        <v>0</v>
      </c>
      <c r="AC629" s="194">
        <v>206.65600000000001</v>
      </c>
      <c r="AD629" s="33">
        <v>0.96201999999999999</v>
      </c>
      <c r="AE629" s="34">
        <v>-2.5086000000000002E-3</v>
      </c>
      <c r="AF629" s="53">
        <v>3.1727999999999999E-6</v>
      </c>
      <c r="AG629" s="129">
        <v>0.1545</v>
      </c>
      <c r="AH629" s="25">
        <v>-5.4011999999999997E-5</v>
      </c>
      <c r="AI629" s="35">
        <v>-2.0839E-7</v>
      </c>
      <c r="AJ629" s="202">
        <v>65.429000000000002</v>
      </c>
      <c r="AK629" s="203">
        <v>0.38</v>
      </c>
      <c r="AL629" s="206">
        <v>50.62</v>
      </c>
      <c r="AM629" s="208">
        <v>1.2222</v>
      </c>
      <c r="AN629" s="240">
        <v>18.592608390160301</v>
      </c>
      <c r="AO629" s="70"/>
      <c r="AP629" s="70"/>
      <c r="AQ629" s="70"/>
      <c r="AR629" s="70"/>
      <c r="AS629" s="70"/>
      <c r="AT629" s="70"/>
      <c r="AU629" s="70"/>
      <c r="AV629" s="70"/>
      <c r="AW629" s="70"/>
      <c r="AX629" s="70"/>
      <c r="AY629" s="70"/>
      <c r="AZ629" s="70"/>
      <c r="BA629" s="70"/>
      <c r="BB629" s="70"/>
      <c r="BC629" s="70"/>
      <c r="BD629" s="70"/>
      <c r="BE629" s="70"/>
      <c r="BF629" s="70"/>
    </row>
    <row r="630" spans="1:58" x14ac:dyDescent="0.2">
      <c r="A630" s="11" t="s">
        <v>849</v>
      </c>
      <c r="B630" s="50" t="s">
        <v>271</v>
      </c>
      <c r="C630" s="50" t="s">
        <v>854</v>
      </c>
      <c r="D630" s="50">
        <v>12</v>
      </c>
      <c r="E630" s="115">
        <v>7.4061196650000003</v>
      </c>
      <c r="F630" s="225">
        <f t="shared" si="35"/>
        <v>0.38912583781647547</v>
      </c>
      <c r="G630" s="95">
        <v>170.33799999999999</v>
      </c>
      <c r="H630" s="102">
        <v>654.66999999999996</v>
      </c>
      <c r="I630" s="86">
        <v>18.2954071023157</v>
      </c>
      <c r="J630" s="75">
        <v>6.8640137490873796E-4</v>
      </c>
      <c r="K630" s="87">
        <f t="shared" si="36"/>
        <v>248.30612244897958</v>
      </c>
      <c r="L630" s="97">
        <f t="shared" si="37"/>
        <v>0.23051827498721381</v>
      </c>
      <c r="M630" s="96">
        <v>0.43684368424928</v>
      </c>
      <c r="N630" s="230">
        <v>337.59444444444443</v>
      </c>
      <c r="O630" s="230">
        <v>196.92</v>
      </c>
      <c r="P630" s="230">
        <v>44.3</v>
      </c>
      <c r="Q630" s="128">
        <v>-5.1319999999999997</v>
      </c>
      <c r="R630" s="135">
        <v>1047.7</v>
      </c>
      <c r="S630" s="138">
        <v>8.5000000000000006E-3</v>
      </c>
      <c r="T630" s="24">
        <v>-7.9388999999999995E-6</v>
      </c>
      <c r="U630" s="149">
        <v>0.24890000000000001</v>
      </c>
      <c r="V630" s="150">
        <v>0.25230000000000002</v>
      </c>
      <c r="W630" s="151">
        <v>0.28570000000000001</v>
      </c>
      <c r="X630" s="167">
        <v>25.001000000000001</v>
      </c>
      <c r="Y630" s="173">
        <v>-3507.3</v>
      </c>
      <c r="Z630" s="180">
        <v>-5.5061</v>
      </c>
      <c r="AA630" s="34">
        <v>0</v>
      </c>
      <c r="AB630" s="34">
        <v>0</v>
      </c>
      <c r="AC630" s="195">
        <v>223.179</v>
      </c>
      <c r="AD630" s="27">
        <v>0.87326999999999999</v>
      </c>
      <c r="AE630" s="28">
        <v>-2.2837999999999999E-3</v>
      </c>
      <c r="AF630" s="57">
        <v>2.9747000000000001E-6</v>
      </c>
      <c r="AG630" s="197">
        <v>0.15840000000000001</v>
      </c>
      <c r="AH630" s="29">
        <v>-6.2819999999999998E-5</v>
      </c>
      <c r="AI630" s="30">
        <v>-1.9278999999999999E-7</v>
      </c>
      <c r="AJ630" s="202">
        <v>67.855999999999995</v>
      </c>
      <c r="AK630" s="203">
        <v>0.38</v>
      </c>
      <c r="AL630" s="206">
        <v>51.469000000000001</v>
      </c>
      <c r="AM630" s="208">
        <v>1.2222</v>
      </c>
      <c r="AN630" s="240">
        <v>18.477797332506601</v>
      </c>
      <c r="AO630" s="70"/>
      <c r="AP630" s="70"/>
      <c r="AQ630" s="70"/>
      <c r="AR630" s="70"/>
      <c r="AS630" s="70"/>
      <c r="AT630" s="70"/>
      <c r="AU630" s="70"/>
      <c r="AV630" s="70"/>
      <c r="AW630" s="70"/>
      <c r="AX630" s="70"/>
      <c r="AY630" s="70"/>
      <c r="AZ630" s="70"/>
      <c r="BA630" s="70"/>
      <c r="BB630" s="70"/>
      <c r="BC630" s="70"/>
      <c r="BD630" s="70"/>
      <c r="BE630" s="70"/>
      <c r="BF630" s="70"/>
    </row>
    <row r="631" spans="1:58" x14ac:dyDescent="0.2">
      <c r="A631" s="11" t="s">
        <v>498</v>
      </c>
      <c r="B631" s="50" t="s">
        <v>271</v>
      </c>
      <c r="C631" s="50" t="s">
        <v>1467</v>
      </c>
      <c r="D631" s="50">
        <v>12</v>
      </c>
      <c r="E631" s="115">
        <v>6.7081754350000002</v>
      </c>
      <c r="F631" s="225">
        <f t="shared" si="35"/>
        <v>0.34524363235492411</v>
      </c>
      <c r="G631" s="95">
        <v>170.33799999999999</v>
      </c>
      <c r="H631" s="88">
        <v>643.97</v>
      </c>
      <c r="I631" s="86">
        <v>18.245740412332701</v>
      </c>
      <c r="J631" s="75">
        <v>6.8249145944020097E-4</v>
      </c>
      <c r="K631" s="87">
        <f t="shared" si="36"/>
        <v>249.76246334310849</v>
      </c>
      <c r="L631" s="97">
        <f t="shared" si="37"/>
        <v>0.232345118598032</v>
      </c>
      <c r="M631" s="96">
        <v>0.46063471130397798</v>
      </c>
      <c r="N631" s="230">
        <v>334.26111111111106</v>
      </c>
      <c r="O631" s="230">
        <v>164.5</v>
      </c>
      <c r="P631" s="230">
        <v>44.22</v>
      </c>
      <c r="Q631" s="127">
        <v>-5.2964000000000002</v>
      </c>
      <c r="R631" s="134">
        <v>1055.2</v>
      </c>
      <c r="S631" s="33">
        <v>8.9999999999999993E-3</v>
      </c>
      <c r="T631" s="32">
        <v>-8.5938000000000006E-6</v>
      </c>
      <c r="U631" s="146">
        <v>0.2492</v>
      </c>
      <c r="V631" s="147">
        <v>0.2571</v>
      </c>
      <c r="W631" s="148">
        <v>0.28570000000000001</v>
      </c>
      <c r="X631" s="164">
        <v>25.547999999999998</v>
      </c>
      <c r="Y631" s="171">
        <v>-3537.3</v>
      </c>
      <c r="Z631" s="178">
        <v>-5.6669</v>
      </c>
      <c r="AA631" s="34">
        <v>0</v>
      </c>
      <c r="AB631" s="53">
        <v>0</v>
      </c>
      <c r="AC631" s="194">
        <v>235.48500000000001</v>
      </c>
      <c r="AD631" s="33">
        <v>0.81706999999999996</v>
      </c>
      <c r="AE631" s="34">
        <v>-2.2065000000000001E-3</v>
      </c>
      <c r="AF631" s="53">
        <v>3.0046E-6</v>
      </c>
      <c r="AG631" s="129">
        <v>0.16170000000000001</v>
      </c>
      <c r="AH631" s="25">
        <v>-7.2148000000000001E-5</v>
      </c>
      <c r="AI631" s="35">
        <v>-1.9334999999999999E-7</v>
      </c>
      <c r="AJ631" s="202">
        <v>67.477999999999994</v>
      </c>
      <c r="AK631" s="203">
        <v>0.38</v>
      </c>
      <c r="AL631" s="206">
        <v>51.643000000000001</v>
      </c>
      <c r="AM631" s="208">
        <v>1.2222</v>
      </c>
      <c r="AN631" s="240">
        <v>23.335244721548499</v>
      </c>
      <c r="AO631" s="70"/>
      <c r="AP631" s="70"/>
      <c r="AQ631" s="70"/>
      <c r="AR631" s="70"/>
      <c r="AS631" s="70"/>
      <c r="AT631" s="70"/>
      <c r="AU631" s="70"/>
      <c r="AV631" s="70"/>
      <c r="AW631" s="70"/>
      <c r="AX631" s="70"/>
      <c r="AY631" s="70"/>
      <c r="AZ631" s="70"/>
      <c r="BA631" s="70"/>
      <c r="BB631" s="70"/>
      <c r="BC631" s="70"/>
      <c r="BD631" s="70"/>
      <c r="BE631" s="70"/>
      <c r="BF631" s="70"/>
    </row>
    <row r="632" spans="1:58" x14ac:dyDescent="0.2">
      <c r="A632" s="11" t="s">
        <v>850</v>
      </c>
      <c r="B632" s="50" t="s">
        <v>271</v>
      </c>
      <c r="C632" s="50" t="s">
        <v>855</v>
      </c>
      <c r="D632" s="50">
        <v>12</v>
      </c>
      <c r="E632" s="115">
        <v>7.6926466687500001</v>
      </c>
      <c r="F632" s="225">
        <f t="shared" si="35"/>
        <v>0.40714079704730144</v>
      </c>
      <c r="G632" s="95">
        <v>170.33799999999999</v>
      </c>
      <c r="H632" s="102">
        <v>638.5</v>
      </c>
      <c r="I632" s="86">
        <v>18.1263767554575</v>
      </c>
      <c r="J632" s="75">
        <v>6.8659146796781105E-4</v>
      </c>
      <c r="K632" s="87">
        <f t="shared" si="36"/>
        <v>248.30612244897958</v>
      </c>
      <c r="L632" s="97">
        <f t="shared" si="37"/>
        <v>0.23415928713424858</v>
      </c>
      <c r="M632" s="96">
        <v>0.45622061267416297</v>
      </c>
      <c r="N632" s="230">
        <v>331.48333333333329</v>
      </c>
      <c r="O632" s="230">
        <v>164.5</v>
      </c>
      <c r="P632" s="230">
        <v>44.16</v>
      </c>
      <c r="Q632" s="128">
        <v>-5.2222999999999997</v>
      </c>
      <c r="R632" s="135">
        <v>1036.4000000000001</v>
      </c>
      <c r="S632" s="138">
        <v>8.9999999999999993E-3</v>
      </c>
      <c r="T632" s="24">
        <v>-8.6230000000000003E-6</v>
      </c>
      <c r="U632" s="149">
        <v>0.2492</v>
      </c>
      <c r="V632" s="150">
        <v>0.2616</v>
      </c>
      <c r="W632" s="151">
        <v>0.28570000000000001</v>
      </c>
      <c r="X632" s="167">
        <v>25.728999999999999</v>
      </c>
      <c r="Y632" s="173">
        <v>-3522.3</v>
      </c>
      <c r="Z632" s="180">
        <v>-5.7305999999999999</v>
      </c>
      <c r="AA632" s="34">
        <v>0</v>
      </c>
      <c r="AB632" s="34">
        <v>0</v>
      </c>
      <c r="AC632" s="195">
        <v>235.185</v>
      </c>
      <c r="AD632" s="27">
        <v>0.81879999999999997</v>
      </c>
      <c r="AE632" s="28">
        <v>-2.2231E-3</v>
      </c>
      <c r="AF632" s="57">
        <v>3.0375000000000001E-6</v>
      </c>
      <c r="AG632" s="197">
        <v>0.16159999999999999</v>
      </c>
      <c r="AH632" s="29">
        <v>-7.2620000000000006E-5</v>
      </c>
      <c r="AI632" s="30">
        <v>-1.9665E-7</v>
      </c>
      <c r="AJ632" s="202">
        <v>66.849000000000004</v>
      </c>
      <c r="AK632" s="203">
        <v>0.38</v>
      </c>
      <c r="AL632" s="206">
        <v>51.488999999999997</v>
      </c>
      <c r="AM632" s="208">
        <v>1.2222</v>
      </c>
      <c r="AN632" s="240">
        <v>28.9446031197579</v>
      </c>
      <c r="AO632" s="70"/>
      <c r="AP632" s="70"/>
      <c r="AQ632" s="70"/>
      <c r="AR632" s="70"/>
      <c r="AS632" s="70"/>
      <c r="AT632" s="70"/>
      <c r="AU632" s="70"/>
      <c r="AV632" s="70"/>
      <c r="AW632" s="70"/>
      <c r="AX632" s="70"/>
      <c r="AY632" s="70"/>
      <c r="AZ632" s="70"/>
      <c r="BA632" s="70"/>
      <c r="BB632" s="70"/>
      <c r="BC632" s="70"/>
      <c r="BD632" s="70"/>
      <c r="BE632" s="70"/>
      <c r="BF632" s="70"/>
    </row>
    <row r="633" spans="1:58" x14ac:dyDescent="0.2">
      <c r="A633" s="11" t="s">
        <v>499</v>
      </c>
      <c r="B633" s="50" t="s">
        <v>271</v>
      </c>
      <c r="C633" s="50" t="s">
        <v>1468</v>
      </c>
      <c r="D633" s="50">
        <v>12</v>
      </c>
      <c r="E633" s="115">
        <v>8.5704803999999992</v>
      </c>
      <c r="F633" s="225">
        <f t="shared" si="35"/>
        <v>0.4623332873638884</v>
      </c>
      <c r="G633" s="95">
        <v>170.33799999999999</v>
      </c>
      <c r="H633" s="88">
        <v>640.89</v>
      </c>
      <c r="I633" s="86">
        <v>18.6012944861133</v>
      </c>
      <c r="J633" s="75">
        <v>6.80718203754979E-4</v>
      </c>
      <c r="K633" s="87">
        <f t="shared" si="36"/>
        <v>250.49705882352939</v>
      </c>
      <c r="L633" s="97">
        <f t="shared" si="37"/>
        <v>0.2373713728390239</v>
      </c>
      <c r="M633" s="96">
        <v>0.43290671948865</v>
      </c>
      <c r="N633" s="230">
        <v>330.92777777777775</v>
      </c>
      <c r="O633" s="230">
        <v>196.92</v>
      </c>
      <c r="P633" s="230">
        <v>44.26</v>
      </c>
      <c r="Q633" s="127">
        <v>-4.9513999999999996</v>
      </c>
      <c r="R633" s="134">
        <v>1001.7</v>
      </c>
      <c r="S633" s="33">
        <v>8.2000000000000007E-3</v>
      </c>
      <c r="T633" s="32">
        <v>-7.9954999999999999E-6</v>
      </c>
      <c r="U633" s="146">
        <v>0.24890000000000001</v>
      </c>
      <c r="V633" s="147">
        <v>0.25869999999999999</v>
      </c>
      <c r="W633" s="148">
        <v>0.28570000000000001</v>
      </c>
      <c r="X633" s="164">
        <v>25.443000000000001</v>
      </c>
      <c r="Y633" s="171">
        <v>-3470.1</v>
      </c>
      <c r="Z633" s="178">
        <v>-5.6614000000000004</v>
      </c>
      <c r="AA633" s="34">
        <v>0</v>
      </c>
      <c r="AB633" s="53">
        <v>0</v>
      </c>
      <c r="AC633" s="194">
        <v>220.03200000000001</v>
      </c>
      <c r="AD633" s="33">
        <v>0.89675000000000005</v>
      </c>
      <c r="AE633" s="34">
        <v>-2.3823999999999998E-3</v>
      </c>
      <c r="AF633" s="53">
        <v>3.1259999999999998E-6</v>
      </c>
      <c r="AG633" s="129">
        <v>0.15820000000000001</v>
      </c>
      <c r="AH633" s="25">
        <v>-6.3572999999999996E-5</v>
      </c>
      <c r="AI633" s="35">
        <v>-2.0132999999999999E-7</v>
      </c>
      <c r="AJ633" s="202">
        <v>66.293999999999997</v>
      </c>
      <c r="AK633" s="203">
        <v>0.38</v>
      </c>
      <c r="AL633" s="206">
        <v>51.087000000000003</v>
      </c>
      <c r="AM633" s="208">
        <v>1.2222</v>
      </c>
      <c r="AN633" s="240">
        <v>19.8589280241452</v>
      </c>
      <c r="AO633" s="70"/>
      <c r="AP633" s="70"/>
      <c r="AQ633" s="70"/>
      <c r="AR633" s="70"/>
      <c r="AS633" s="70"/>
      <c r="AT633" s="70"/>
      <c r="AU633" s="70"/>
      <c r="AV633" s="70"/>
      <c r="AW633" s="70"/>
      <c r="AX633" s="70"/>
      <c r="AY633" s="70"/>
      <c r="AZ633" s="70"/>
      <c r="BA633" s="70"/>
      <c r="BB633" s="70"/>
      <c r="BC633" s="70"/>
      <c r="BD633" s="70"/>
      <c r="BE633" s="70"/>
      <c r="BF633" s="70"/>
    </row>
    <row r="634" spans="1:58" x14ac:dyDescent="0.2">
      <c r="A634" s="11" t="s">
        <v>500</v>
      </c>
      <c r="B634" s="50" t="s">
        <v>271</v>
      </c>
      <c r="C634" s="50" t="s">
        <v>1469</v>
      </c>
      <c r="D634" s="50">
        <v>12</v>
      </c>
      <c r="E634" s="115">
        <v>9.4067462699999993</v>
      </c>
      <c r="F634" s="225">
        <f t="shared" si="35"/>
        <v>0.51491226022511971</v>
      </c>
      <c r="G634" s="95">
        <v>170.33799999999999</v>
      </c>
      <c r="H634" s="88">
        <v>658.66</v>
      </c>
      <c r="I634" s="86">
        <v>18.129284947747799</v>
      </c>
      <c r="J634" s="75">
        <v>6.8489522500666698E-4</v>
      </c>
      <c r="K634" s="87">
        <f t="shared" si="36"/>
        <v>249.03216374269002</v>
      </c>
      <c r="L634" s="97">
        <f t="shared" si="37"/>
        <v>0.22633044904423613</v>
      </c>
      <c r="M634" s="96">
        <v>0.40456778710840202</v>
      </c>
      <c r="N634" s="230">
        <v>337.59444444444443</v>
      </c>
      <c r="O634" s="230">
        <v>229.34</v>
      </c>
      <c r="P634" s="230">
        <v>44.24</v>
      </c>
      <c r="Q634" s="127">
        <v>-4.8945999999999996</v>
      </c>
      <c r="R634" s="134">
        <v>1019.3</v>
      </c>
      <c r="S634" s="33">
        <v>7.7999999999999996E-3</v>
      </c>
      <c r="T634" s="32">
        <v>-7.3562E-6</v>
      </c>
      <c r="U634" s="146">
        <v>0.2485</v>
      </c>
      <c r="V634" s="147">
        <v>0.255</v>
      </c>
      <c r="W634" s="148">
        <v>0.28570000000000001</v>
      </c>
      <c r="X634" s="164">
        <v>24.677</v>
      </c>
      <c r="Y634" s="171">
        <v>-3458.6</v>
      </c>
      <c r="Z634" s="178">
        <v>-5.4234</v>
      </c>
      <c r="AA634" s="34">
        <v>0</v>
      </c>
      <c r="AB634" s="53">
        <v>0</v>
      </c>
      <c r="AC634" s="194">
        <v>211.44</v>
      </c>
      <c r="AD634" s="33">
        <v>0.92488999999999999</v>
      </c>
      <c r="AE634" s="34">
        <v>-2.3627000000000001E-3</v>
      </c>
      <c r="AF634" s="53">
        <v>2.9618000000000002E-6</v>
      </c>
      <c r="AG634" s="129">
        <v>0.15490000000000001</v>
      </c>
      <c r="AH634" s="25">
        <v>-5.3656000000000003E-5</v>
      </c>
      <c r="AI634" s="35">
        <v>-1.9656999999999999E-7</v>
      </c>
      <c r="AJ634" s="202">
        <v>67.447000000000003</v>
      </c>
      <c r="AK634" s="203">
        <v>0.38</v>
      </c>
      <c r="AL634" s="206">
        <v>51.113999999999997</v>
      </c>
      <c r="AM634" s="208">
        <v>1.2222</v>
      </c>
      <c r="AN634" s="240">
        <v>14.4706279227024</v>
      </c>
      <c r="AO634" s="70"/>
      <c r="AP634" s="70"/>
      <c r="AQ634" s="70"/>
      <c r="AR634" s="70"/>
      <c r="AS634" s="70"/>
      <c r="AT634" s="70"/>
      <c r="AU634" s="70"/>
      <c r="AV634" s="70"/>
      <c r="AW634" s="70"/>
      <c r="AX634" s="70"/>
      <c r="AY634" s="70"/>
      <c r="AZ634" s="70"/>
      <c r="BA634" s="70"/>
      <c r="BB634" s="70"/>
      <c r="BC634" s="70"/>
      <c r="BD634" s="70"/>
      <c r="BE634" s="70"/>
      <c r="BF634" s="70"/>
    </row>
    <row r="635" spans="1:58" x14ac:dyDescent="0.2">
      <c r="A635" s="11" t="s">
        <v>851</v>
      </c>
      <c r="B635" s="50" t="s">
        <v>271</v>
      </c>
      <c r="C635" s="50" t="s">
        <v>856</v>
      </c>
      <c r="D635" s="50">
        <v>12</v>
      </c>
      <c r="E635" s="115">
        <v>8.1616941900000004</v>
      </c>
      <c r="F635" s="225">
        <f t="shared" si="35"/>
        <v>0.43663146236697015</v>
      </c>
      <c r="G635" s="95">
        <v>170.33799999999999</v>
      </c>
      <c r="H635" s="102">
        <v>647.78</v>
      </c>
      <c r="I635" s="86">
        <v>18.141865038574501</v>
      </c>
      <c r="J635" s="75">
        <v>6.8506762927341195E-4</v>
      </c>
      <c r="K635" s="87">
        <f t="shared" si="36"/>
        <v>248.66861313868614</v>
      </c>
      <c r="L635" s="97">
        <f t="shared" si="37"/>
        <v>0.23072268593700226</v>
      </c>
      <c r="M635" s="96">
        <v>0.43828672628829801</v>
      </c>
      <c r="N635" s="230">
        <v>334.26111111111106</v>
      </c>
      <c r="O635" s="230">
        <v>196.92</v>
      </c>
      <c r="P635" s="230">
        <v>44.19</v>
      </c>
      <c r="Q635" s="128">
        <v>-5.0488</v>
      </c>
      <c r="R635" s="135">
        <v>1025.7</v>
      </c>
      <c r="S635" s="138">
        <v>8.3999999999999995E-3</v>
      </c>
      <c r="T635" s="24">
        <v>-7.9772000000000005E-6</v>
      </c>
      <c r="U635" s="149">
        <v>0.24890000000000001</v>
      </c>
      <c r="V635" s="150">
        <v>0.25679999999999997</v>
      </c>
      <c r="W635" s="151">
        <v>0.28570000000000001</v>
      </c>
      <c r="X635" s="167">
        <v>25.219000000000001</v>
      </c>
      <c r="Y635" s="173">
        <v>-3488.7</v>
      </c>
      <c r="Z635" s="180">
        <v>-5.5827</v>
      </c>
      <c r="AA635" s="34">
        <v>0</v>
      </c>
      <c r="AB635" s="34">
        <v>0</v>
      </c>
      <c r="AC635" s="195">
        <v>222.28</v>
      </c>
      <c r="AD635" s="27">
        <v>0.87987000000000004</v>
      </c>
      <c r="AE635" s="28">
        <v>-2.3175000000000001E-3</v>
      </c>
      <c r="AF635" s="57">
        <v>3.0303999999999998E-6</v>
      </c>
      <c r="AG635" s="197">
        <v>0.1583</v>
      </c>
      <c r="AH635" s="29">
        <v>-6.3196999999999998E-5</v>
      </c>
      <c r="AI635" s="30">
        <v>-1.9698999999999999E-7</v>
      </c>
      <c r="AJ635" s="202">
        <v>67.075000000000003</v>
      </c>
      <c r="AK635" s="203">
        <v>0.38</v>
      </c>
      <c r="AL635" s="206">
        <v>51.277999999999999</v>
      </c>
      <c r="AM635" s="208">
        <v>1.2222</v>
      </c>
      <c r="AN635" s="240">
        <v>19.442328033323999</v>
      </c>
      <c r="AO635" s="70"/>
      <c r="AP635" s="70"/>
      <c r="AQ635" s="70"/>
      <c r="AR635" s="70"/>
      <c r="AS635" s="70"/>
      <c r="AT635" s="70"/>
      <c r="AU635" s="70"/>
      <c r="AV635" s="70"/>
      <c r="AW635" s="70"/>
      <c r="AX635" s="70"/>
      <c r="AY635" s="70"/>
      <c r="AZ635" s="70"/>
      <c r="BA635" s="70"/>
      <c r="BB635" s="70"/>
      <c r="BC635" s="70"/>
      <c r="BD635" s="70"/>
      <c r="BE635" s="70"/>
      <c r="BF635" s="70"/>
    </row>
    <row r="636" spans="1:58" x14ac:dyDescent="0.2">
      <c r="A636" s="11" t="s">
        <v>501</v>
      </c>
      <c r="B636" s="50" t="s">
        <v>271</v>
      </c>
      <c r="C636" s="50" t="s">
        <v>1470</v>
      </c>
      <c r="D636" s="50">
        <v>12</v>
      </c>
      <c r="E636" s="115">
        <v>8.3409167249999996</v>
      </c>
      <c r="F636" s="225">
        <f t="shared" si="35"/>
        <v>0.44789981271096546</v>
      </c>
      <c r="G636" s="95">
        <v>170.33799999999999</v>
      </c>
      <c r="H636" s="88">
        <v>643.65</v>
      </c>
      <c r="I636" s="86">
        <v>18.3058764824261</v>
      </c>
      <c r="J636" s="75">
        <v>6.8828166313791698E-4</v>
      </c>
      <c r="K636" s="87">
        <f t="shared" si="36"/>
        <v>247.58430232558138</v>
      </c>
      <c r="L636" s="97">
        <f t="shared" si="37"/>
        <v>0.23527714103291528</v>
      </c>
      <c r="M636" s="96">
        <v>0.43884794756080803</v>
      </c>
      <c r="N636" s="230">
        <v>332.03888888888889</v>
      </c>
      <c r="O636" s="230">
        <v>196.92</v>
      </c>
      <c r="P636" s="230">
        <v>44.19</v>
      </c>
      <c r="Q636" s="127">
        <v>-4.9922000000000004</v>
      </c>
      <c r="R636" s="134">
        <v>1011.5</v>
      </c>
      <c r="S636" s="33">
        <v>8.3000000000000001E-3</v>
      </c>
      <c r="T636" s="32">
        <v>-7.9907999999999998E-6</v>
      </c>
      <c r="U636" s="146">
        <v>0.24890000000000001</v>
      </c>
      <c r="V636" s="147">
        <v>0.25900000000000001</v>
      </c>
      <c r="W636" s="148">
        <v>0.28570000000000001</v>
      </c>
      <c r="X636" s="164">
        <v>25.353000000000002</v>
      </c>
      <c r="Y636" s="171">
        <v>-3477.5</v>
      </c>
      <c r="Z636" s="178">
        <v>-5.6295999999999999</v>
      </c>
      <c r="AA636" s="34">
        <v>0</v>
      </c>
      <c r="AB636" s="53">
        <v>0</v>
      </c>
      <c r="AC636" s="194">
        <v>221.47900000000001</v>
      </c>
      <c r="AD636" s="33">
        <v>0.88585999999999998</v>
      </c>
      <c r="AE636" s="34">
        <v>-2.3440000000000002E-3</v>
      </c>
      <c r="AF636" s="53">
        <v>3.0719000000000002E-6</v>
      </c>
      <c r="AG636" s="129">
        <v>0.15820000000000001</v>
      </c>
      <c r="AH636" s="25">
        <v>-6.3423000000000006E-5</v>
      </c>
      <c r="AI636" s="35">
        <v>-1.9957999999999999E-7</v>
      </c>
      <c r="AJ636" s="202">
        <v>66.605999999999995</v>
      </c>
      <c r="AK636" s="203">
        <v>0.38</v>
      </c>
      <c r="AL636" s="206">
        <v>51.164000000000001</v>
      </c>
      <c r="AM636" s="208">
        <v>1.2222</v>
      </c>
      <c r="AN636" s="240">
        <v>21.224401104336401</v>
      </c>
      <c r="AO636" s="70"/>
      <c r="AP636" s="70"/>
      <c r="AQ636" s="70"/>
      <c r="AR636" s="70"/>
      <c r="AS636" s="70"/>
      <c r="AT636" s="70"/>
      <c r="AU636" s="70"/>
      <c r="AV636" s="70"/>
      <c r="AW636" s="70"/>
      <c r="AX636" s="70"/>
      <c r="AY636" s="70"/>
      <c r="AZ636" s="70"/>
      <c r="BA636" s="70"/>
      <c r="BB636" s="70"/>
      <c r="BC636" s="70"/>
      <c r="BD636" s="70"/>
      <c r="BE636" s="70"/>
      <c r="BF636" s="70"/>
    </row>
    <row r="637" spans="1:58" x14ac:dyDescent="0.2">
      <c r="A637" s="11" t="s">
        <v>852</v>
      </c>
      <c r="B637" s="50" t="s">
        <v>271</v>
      </c>
      <c r="C637" s="50" t="s">
        <v>857</v>
      </c>
      <c r="D637" s="50">
        <v>12</v>
      </c>
      <c r="E637" s="115">
        <v>7.5881156537500001</v>
      </c>
      <c r="F637" s="225">
        <f t="shared" si="35"/>
        <v>0.40056856494025395</v>
      </c>
      <c r="G637" s="95">
        <v>170.33799999999999</v>
      </c>
      <c r="H637" s="102">
        <v>650.54</v>
      </c>
      <c r="I637" s="86">
        <v>18.5549485433278</v>
      </c>
      <c r="J637" s="75">
        <v>6.80768040663053E-4</v>
      </c>
      <c r="K637" s="87">
        <f t="shared" si="36"/>
        <v>250.49705882352939</v>
      </c>
      <c r="L637" s="97">
        <f t="shared" si="37"/>
        <v>0.23322161646889691</v>
      </c>
      <c r="M637" s="96">
        <v>0.43145482023516701</v>
      </c>
      <c r="N637" s="230">
        <v>335.37222222222221</v>
      </c>
      <c r="O637" s="230">
        <v>196.92</v>
      </c>
      <c r="P637" s="230">
        <v>44.25</v>
      </c>
      <c r="Q637" s="128">
        <v>-5.0837000000000003</v>
      </c>
      <c r="R637" s="135">
        <v>1034.7</v>
      </c>
      <c r="S637" s="138">
        <v>8.3999999999999995E-3</v>
      </c>
      <c r="T637" s="24">
        <v>-7.9640000000000003E-6</v>
      </c>
      <c r="U637" s="149">
        <v>0.24890000000000001</v>
      </c>
      <c r="V637" s="150">
        <v>0.25440000000000002</v>
      </c>
      <c r="W637" s="151">
        <v>0.28570000000000001</v>
      </c>
      <c r="X637" s="167">
        <v>25.131</v>
      </c>
      <c r="Y637" s="173">
        <v>-3496.1</v>
      </c>
      <c r="Z637" s="180">
        <v>-5.5518000000000001</v>
      </c>
      <c r="AA637" s="34">
        <v>0</v>
      </c>
      <c r="AB637" s="34">
        <v>0</v>
      </c>
      <c r="AC637" s="195">
        <v>222.376</v>
      </c>
      <c r="AD637" s="27">
        <v>0.87917999999999996</v>
      </c>
      <c r="AE637" s="28">
        <v>-2.3097E-3</v>
      </c>
      <c r="AF637" s="57">
        <v>3.0153000000000002E-6</v>
      </c>
      <c r="AG637" s="197">
        <v>0.15840000000000001</v>
      </c>
      <c r="AH637" s="29">
        <v>-6.3046000000000006E-5</v>
      </c>
      <c r="AI637" s="30">
        <v>-1.9529E-7</v>
      </c>
      <c r="AJ637" s="202">
        <v>67.387</v>
      </c>
      <c r="AK637" s="203">
        <v>0.38</v>
      </c>
      <c r="AL637" s="206">
        <v>51.354999999999997</v>
      </c>
      <c r="AM637" s="208">
        <v>1.2222</v>
      </c>
      <c r="AN637" s="240">
        <v>18.473940005567201</v>
      </c>
      <c r="AO637" s="70"/>
      <c r="AP637" s="70"/>
      <c r="AQ637" s="70"/>
      <c r="AR637" s="70"/>
      <c r="AS637" s="70"/>
      <c r="AT637" s="70"/>
      <c r="AU637" s="70"/>
      <c r="AV637" s="70"/>
      <c r="AW637" s="70"/>
      <c r="AX637" s="70"/>
      <c r="AY637" s="70"/>
      <c r="AZ637" s="70"/>
      <c r="BA637" s="70"/>
      <c r="BB637" s="70"/>
      <c r="BC637" s="70"/>
      <c r="BD637" s="70"/>
      <c r="BE637" s="70"/>
      <c r="BF637" s="70"/>
    </row>
    <row r="638" spans="1:58" x14ac:dyDescent="0.2">
      <c r="A638" s="11" t="s">
        <v>502</v>
      </c>
      <c r="B638" s="50" t="s">
        <v>271</v>
      </c>
      <c r="C638" s="50" t="s">
        <v>1471</v>
      </c>
      <c r="D638" s="50">
        <v>12</v>
      </c>
      <c r="E638" s="115">
        <v>7.8261547</v>
      </c>
      <c r="F638" s="225">
        <f t="shared" si="35"/>
        <v>0.4155349159557416</v>
      </c>
      <c r="G638" s="95">
        <v>170.33799999999999</v>
      </c>
      <c r="H638" s="88">
        <v>643.91999999999996</v>
      </c>
      <c r="I638" s="86">
        <v>18.207892148977599</v>
      </c>
      <c r="J638" s="75">
        <v>6.9190053408331096E-4</v>
      </c>
      <c r="K638" s="87">
        <f t="shared" si="36"/>
        <v>246.50940665701881</v>
      </c>
      <c r="L638" s="97">
        <f t="shared" si="37"/>
        <v>0.23491324322670865</v>
      </c>
      <c r="M638" s="96">
        <v>0.45968316457524999</v>
      </c>
      <c r="N638" s="230">
        <v>334.26111111111106</v>
      </c>
      <c r="O638" s="230">
        <v>211.92</v>
      </c>
      <c r="P638" s="230">
        <v>44.12</v>
      </c>
      <c r="Q638" s="127">
        <v>-5.2161999999999997</v>
      </c>
      <c r="R638" s="134">
        <v>1044.5999999999999</v>
      </c>
      <c r="S638" s="33">
        <v>8.8999999999999999E-3</v>
      </c>
      <c r="T638" s="32">
        <v>-8.4516000000000005E-6</v>
      </c>
      <c r="U638" s="146">
        <v>0.2467</v>
      </c>
      <c r="V638" s="147">
        <v>0.2651</v>
      </c>
      <c r="W638" s="148">
        <v>0.28570000000000001</v>
      </c>
      <c r="X638" s="164">
        <v>25.526</v>
      </c>
      <c r="Y638" s="171">
        <v>-3533.3</v>
      </c>
      <c r="Z638" s="178">
        <v>-5.6619000000000002</v>
      </c>
      <c r="AA638" s="34">
        <v>0</v>
      </c>
      <c r="AB638" s="53">
        <v>0</v>
      </c>
      <c r="AC638" s="194">
        <v>217.98500000000001</v>
      </c>
      <c r="AD638" s="33">
        <v>0.94415000000000004</v>
      </c>
      <c r="AE638" s="34">
        <v>-2.4846E-3</v>
      </c>
      <c r="AF638" s="53">
        <v>3.1713999999999998E-6</v>
      </c>
      <c r="AG638" s="129">
        <v>0.15809999999999999</v>
      </c>
      <c r="AH638" s="25">
        <v>-5.8060000000000003E-5</v>
      </c>
      <c r="AI638" s="35">
        <v>-2.0690999999999999E-7</v>
      </c>
      <c r="AJ638" s="202">
        <v>67.483999999999995</v>
      </c>
      <c r="AK638" s="203">
        <v>0.38</v>
      </c>
      <c r="AL638" s="206">
        <v>51.539000000000001</v>
      </c>
      <c r="AM638" s="208">
        <v>1.2222</v>
      </c>
      <c r="AN638" s="240">
        <v>43.008482551489003</v>
      </c>
      <c r="AO638" s="70"/>
      <c r="AP638" s="70"/>
      <c r="AQ638" s="70"/>
      <c r="AR638" s="70"/>
      <c r="AS638" s="70"/>
      <c r="AT638" s="70"/>
      <c r="AU638" s="70"/>
      <c r="AV638" s="70"/>
      <c r="AW638" s="70"/>
      <c r="AX638" s="70"/>
      <c r="AY638" s="70"/>
      <c r="AZ638" s="70"/>
      <c r="BA638" s="70"/>
      <c r="BB638" s="70"/>
      <c r="BC638" s="70"/>
      <c r="BD638" s="70"/>
      <c r="BE638" s="70"/>
      <c r="BF638" s="70"/>
    </row>
    <row r="639" spans="1:58" x14ac:dyDescent="0.2">
      <c r="A639" s="11" t="s">
        <v>503</v>
      </c>
      <c r="B639" s="50" t="s">
        <v>271</v>
      </c>
      <c r="C639" s="50" t="s">
        <v>1472</v>
      </c>
      <c r="D639" s="50">
        <v>12</v>
      </c>
      <c r="E639" s="115">
        <v>5.4080188600000003</v>
      </c>
      <c r="F639" s="225">
        <f t="shared" si="35"/>
        <v>0.26349822132639977</v>
      </c>
      <c r="G639" s="95">
        <v>170.33799999999999</v>
      </c>
      <c r="H639" s="88">
        <v>640.25</v>
      </c>
      <c r="I639" s="86">
        <v>18.0438418581222</v>
      </c>
      <c r="J639" s="75">
        <v>6.8859533179031296E-4</v>
      </c>
      <c r="K639" s="87">
        <f t="shared" si="36"/>
        <v>247.58430232558138</v>
      </c>
      <c r="L639" s="97">
        <f t="shared" si="37"/>
        <v>0.23316607610484122</v>
      </c>
      <c r="M639" s="96">
        <v>0.48337115425466498</v>
      </c>
      <c r="N639" s="230">
        <v>334.26111111111106</v>
      </c>
      <c r="O639" s="230">
        <v>179.5</v>
      </c>
      <c r="P639" s="230">
        <v>44.18</v>
      </c>
      <c r="Q639" s="127">
        <v>-5.4683000000000002</v>
      </c>
      <c r="R639" s="134">
        <v>1074.7</v>
      </c>
      <c r="S639" s="33">
        <v>9.4999999999999998E-3</v>
      </c>
      <c r="T639" s="32">
        <v>-9.0813000000000006E-6</v>
      </c>
      <c r="U639" s="146">
        <v>0.24709999999999999</v>
      </c>
      <c r="V639" s="147">
        <v>0.2606</v>
      </c>
      <c r="W639" s="148">
        <v>0.28570000000000001</v>
      </c>
      <c r="X639" s="164">
        <v>25.855</v>
      </c>
      <c r="Y639" s="171">
        <v>-3582.2</v>
      </c>
      <c r="Z639" s="178">
        <v>-5.7462999999999997</v>
      </c>
      <c r="AA639" s="34">
        <v>0</v>
      </c>
      <c r="AB639" s="53">
        <v>0</v>
      </c>
      <c r="AC639" s="194">
        <v>229.708</v>
      </c>
      <c r="AD639" s="33">
        <v>0.89290000000000003</v>
      </c>
      <c r="AE639" s="34">
        <v>-2.4126999999999998E-3</v>
      </c>
      <c r="AF639" s="53">
        <v>3.2024E-6</v>
      </c>
      <c r="AG639" s="129">
        <v>0.16159999999999999</v>
      </c>
      <c r="AH639" s="25">
        <v>-6.7631000000000004E-5</v>
      </c>
      <c r="AI639" s="35">
        <v>-2.0267E-7</v>
      </c>
      <c r="AJ639" s="202">
        <v>67.885999999999996</v>
      </c>
      <c r="AK639" s="203">
        <v>0.38</v>
      </c>
      <c r="AL639" s="206">
        <v>51.914000000000001</v>
      </c>
      <c r="AM639" s="208">
        <v>1.2222</v>
      </c>
      <c r="AN639" s="240">
        <v>33.406652751874397</v>
      </c>
      <c r="AO639" s="70"/>
      <c r="AP639" s="70"/>
      <c r="AQ639" s="70"/>
      <c r="AR639" s="70"/>
      <c r="AS639" s="70"/>
      <c r="AT639" s="70"/>
      <c r="AU639" s="70"/>
      <c r="AV639" s="70"/>
      <c r="AW639" s="70"/>
      <c r="AX639" s="70"/>
      <c r="AY639" s="70"/>
      <c r="AZ639" s="70"/>
      <c r="BA639" s="70"/>
      <c r="BB639" s="70"/>
      <c r="BC639" s="70"/>
      <c r="BD639" s="70"/>
      <c r="BE639" s="70"/>
      <c r="BF639" s="70"/>
    </row>
    <row r="640" spans="1:58" x14ac:dyDescent="0.2">
      <c r="A640" s="11" t="s">
        <v>504</v>
      </c>
      <c r="B640" s="50" t="s">
        <v>271</v>
      </c>
      <c r="C640" s="50" t="s">
        <v>1473</v>
      </c>
      <c r="D640" s="50">
        <v>12</v>
      </c>
      <c r="E640" s="115">
        <v>6.3896108787500001</v>
      </c>
      <c r="F640" s="225">
        <f t="shared" si="35"/>
        <v>0.32521435965769091</v>
      </c>
      <c r="G640" s="95">
        <v>170.33799999999999</v>
      </c>
      <c r="H640" s="88">
        <v>633.44000000000005</v>
      </c>
      <c r="I640" s="86">
        <v>18.074975797785299</v>
      </c>
      <c r="J640" s="75">
        <v>6.9214892183886703E-4</v>
      </c>
      <c r="K640" s="87">
        <f t="shared" si="36"/>
        <v>246.15317919075142</v>
      </c>
      <c r="L640" s="97">
        <f t="shared" si="37"/>
        <v>0.2374371892120358</v>
      </c>
      <c r="M640" s="96">
        <v>0.49068101778998302</v>
      </c>
      <c r="N640" s="230">
        <v>330.92777777777775</v>
      </c>
      <c r="O640" s="230">
        <v>179.5</v>
      </c>
      <c r="P640" s="230">
        <v>44.14</v>
      </c>
      <c r="Q640" s="127">
        <v>-5.3726000000000003</v>
      </c>
      <c r="R640" s="134">
        <v>1050.5999999999999</v>
      </c>
      <c r="S640" s="33">
        <v>9.4000000000000004E-3</v>
      </c>
      <c r="T640" s="32">
        <v>-9.1223000000000007E-6</v>
      </c>
      <c r="U640" s="146">
        <v>0.24709999999999999</v>
      </c>
      <c r="V640" s="147">
        <v>0.26479999999999998</v>
      </c>
      <c r="W640" s="148">
        <v>0.28570000000000001</v>
      </c>
      <c r="X640" s="164">
        <v>26.085999999999999</v>
      </c>
      <c r="Y640" s="171">
        <v>-3563.1</v>
      </c>
      <c r="Z640" s="178">
        <v>-5.8272000000000004</v>
      </c>
      <c r="AA640" s="34">
        <v>0</v>
      </c>
      <c r="AB640" s="53">
        <v>0</v>
      </c>
      <c r="AC640" s="194">
        <v>228.601</v>
      </c>
      <c r="AD640" s="33">
        <v>0.90085999999999999</v>
      </c>
      <c r="AE640" s="34">
        <v>-2.4521999999999999E-3</v>
      </c>
      <c r="AF640" s="53">
        <v>3.2675999999999999E-6</v>
      </c>
      <c r="AG640" s="129">
        <v>0.1615</v>
      </c>
      <c r="AH640" s="25">
        <v>-6.8108999999999995E-5</v>
      </c>
      <c r="AI640" s="35">
        <v>-2.0706999999999999E-7</v>
      </c>
      <c r="AJ640" s="202">
        <v>67.094999999999999</v>
      </c>
      <c r="AK640" s="203">
        <v>0.38</v>
      </c>
      <c r="AL640" s="206">
        <v>51.72</v>
      </c>
      <c r="AM640" s="208">
        <v>1.2222</v>
      </c>
      <c r="AN640" s="240">
        <v>41.427242483731803</v>
      </c>
      <c r="AO640" s="70"/>
      <c r="AP640" s="70"/>
      <c r="AQ640" s="70"/>
      <c r="AR640" s="70"/>
      <c r="AS640" s="70"/>
      <c r="AT640" s="70"/>
      <c r="AU640" s="70"/>
      <c r="AV640" s="70"/>
      <c r="AW640" s="70"/>
      <c r="AX640" s="70"/>
      <c r="AY640" s="70"/>
      <c r="AZ640" s="70"/>
      <c r="BA640" s="70"/>
      <c r="BB640" s="70"/>
      <c r="BC640" s="70"/>
      <c r="BD640" s="70"/>
      <c r="BE640" s="70"/>
      <c r="BF640" s="70"/>
    </row>
    <row r="641" spans="1:58" x14ac:dyDescent="0.2">
      <c r="A641" s="11" t="s">
        <v>505</v>
      </c>
      <c r="B641" s="50" t="s">
        <v>271</v>
      </c>
      <c r="C641" s="50" t="s">
        <v>1474</v>
      </c>
      <c r="D641" s="50">
        <v>12</v>
      </c>
      <c r="E641" s="115">
        <v>5.7061028699999996</v>
      </c>
      <c r="F641" s="225">
        <f t="shared" si="35"/>
        <v>0.28223981013733257</v>
      </c>
      <c r="G641" s="95">
        <v>170.33799999999999</v>
      </c>
      <c r="H641" s="88">
        <v>637.53</v>
      </c>
      <c r="I641" s="86">
        <v>18.127101381592698</v>
      </c>
      <c r="J641" s="75">
        <v>6.9070158570854303E-4</v>
      </c>
      <c r="K641" s="87">
        <f t="shared" si="36"/>
        <v>246.86666666666667</v>
      </c>
      <c r="L641" s="97">
        <f t="shared" si="37"/>
        <v>0.2358829974600411</v>
      </c>
      <c r="M641" s="96">
        <v>0.48990726189577299</v>
      </c>
      <c r="N641" s="230">
        <v>332.59444444444443</v>
      </c>
      <c r="O641" s="230">
        <v>179.5</v>
      </c>
      <c r="P641" s="230">
        <v>44.16</v>
      </c>
      <c r="Q641" s="127">
        <v>-5.4320000000000004</v>
      </c>
      <c r="R641" s="134">
        <v>1065.3</v>
      </c>
      <c r="S641" s="33">
        <v>9.4999999999999998E-3</v>
      </c>
      <c r="T641" s="32">
        <v>-9.1005000000000004E-6</v>
      </c>
      <c r="U641" s="146">
        <v>0.24709999999999999</v>
      </c>
      <c r="V641" s="147">
        <v>0.26279999999999998</v>
      </c>
      <c r="W641" s="148">
        <v>0.28570000000000001</v>
      </c>
      <c r="X641" s="164">
        <v>25.946999999999999</v>
      </c>
      <c r="Y641" s="171">
        <v>-3574.6</v>
      </c>
      <c r="Z641" s="178">
        <v>-5.7784000000000004</v>
      </c>
      <c r="AA641" s="34">
        <v>0</v>
      </c>
      <c r="AB641" s="53">
        <v>0</v>
      </c>
      <c r="AC641" s="194">
        <v>229.501</v>
      </c>
      <c r="AD641" s="33">
        <v>0.89427000000000001</v>
      </c>
      <c r="AE641" s="34">
        <v>-2.4229E-3</v>
      </c>
      <c r="AF641" s="53">
        <v>3.2212000000000002E-6</v>
      </c>
      <c r="AG641" s="129">
        <v>0.16159999999999999</v>
      </c>
      <c r="AH641" s="25">
        <v>-6.7822000000000002E-5</v>
      </c>
      <c r="AI641" s="35">
        <v>-2.0440999999999999E-7</v>
      </c>
      <c r="AJ641" s="202">
        <v>67.569999999999993</v>
      </c>
      <c r="AK641" s="203">
        <v>0.38</v>
      </c>
      <c r="AL641" s="206">
        <v>51.837000000000003</v>
      </c>
      <c r="AM641" s="208">
        <v>1.2222</v>
      </c>
      <c r="AN641" s="240">
        <v>41.0629629831611</v>
      </c>
      <c r="AO641" s="70"/>
      <c r="AP641" s="70"/>
      <c r="AQ641" s="70"/>
      <c r="AR641" s="70"/>
      <c r="AS641" s="70"/>
      <c r="AT641" s="70"/>
      <c r="AU641" s="70"/>
      <c r="AV641" s="70"/>
      <c r="AW641" s="70"/>
      <c r="AX641" s="70"/>
      <c r="AY641" s="70"/>
      <c r="AZ641" s="70"/>
      <c r="BA641" s="70"/>
      <c r="BB641" s="70"/>
      <c r="BC641" s="70"/>
      <c r="BD641" s="70"/>
      <c r="BE641" s="70"/>
      <c r="BF641" s="70"/>
    </row>
    <row r="642" spans="1:58" x14ac:dyDescent="0.2">
      <c r="A642" s="11" t="s">
        <v>506</v>
      </c>
      <c r="B642" s="50" t="s">
        <v>271</v>
      </c>
      <c r="C642" s="50" t="s">
        <v>1475</v>
      </c>
      <c r="D642" s="50">
        <v>12</v>
      </c>
      <c r="E642" s="115">
        <v>6.3895069637499997</v>
      </c>
      <c r="F642" s="225">
        <f t="shared" si="35"/>
        <v>0.32520782615661081</v>
      </c>
      <c r="G642" s="95">
        <v>170.33799999999999</v>
      </c>
      <c r="H642" s="88">
        <v>636.16</v>
      </c>
      <c r="I642" s="86">
        <v>18.002494251056302</v>
      </c>
      <c r="J642" s="75">
        <v>6.9082592408247401E-4</v>
      </c>
      <c r="K642" s="87">
        <f t="shared" si="36"/>
        <v>246.86666666666667</v>
      </c>
      <c r="L642" s="97">
        <f t="shared" si="37"/>
        <v>0.23482547921640981</v>
      </c>
      <c r="M642" s="96">
        <v>0.48809633414521097</v>
      </c>
      <c r="N642" s="230">
        <v>332.03888888888889</v>
      </c>
      <c r="O642" s="230">
        <v>179.5</v>
      </c>
      <c r="P642" s="230">
        <v>44.14</v>
      </c>
      <c r="Q642" s="127">
        <v>-5.4128999999999996</v>
      </c>
      <c r="R642" s="134">
        <v>1060.5</v>
      </c>
      <c r="S642" s="33">
        <v>9.4999999999999998E-3</v>
      </c>
      <c r="T642" s="32">
        <v>-9.1087999999999999E-6</v>
      </c>
      <c r="U642" s="146">
        <v>0.24709999999999999</v>
      </c>
      <c r="V642" s="147">
        <v>0.26500000000000001</v>
      </c>
      <c r="W642" s="148">
        <v>0.28570000000000001</v>
      </c>
      <c r="X642" s="164">
        <v>25.992999999999999</v>
      </c>
      <c r="Y642" s="171">
        <v>-3570.7</v>
      </c>
      <c r="Z642" s="178">
        <v>-5.7945000000000002</v>
      </c>
      <c r="AA642" s="34">
        <v>0</v>
      </c>
      <c r="AB642" s="53">
        <v>0</v>
      </c>
      <c r="AC642" s="194">
        <v>229.93700000000001</v>
      </c>
      <c r="AD642" s="33">
        <v>0.89083000000000001</v>
      </c>
      <c r="AE642" s="34">
        <v>-2.4153999999999998E-3</v>
      </c>
      <c r="AF642" s="53">
        <v>3.2144999999999999E-6</v>
      </c>
      <c r="AG642" s="129">
        <v>0.16159999999999999</v>
      </c>
      <c r="AH642" s="25">
        <v>-6.7917999999999996E-5</v>
      </c>
      <c r="AI642" s="35">
        <v>-2.0529000000000001E-7</v>
      </c>
      <c r="AJ642" s="202">
        <v>67.412000000000006</v>
      </c>
      <c r="AK642" s="203">
        <v>0.38</v>
      </c>
      <c r="AL642" s="206">
        <v>51.798000000000002</v>
      </c>
      <c r="AM642" s="208">
        <v>1.2222</v>
      </c>
      <c r="AN642" s="240">
        <v>44.885086245346599</v>
      </c>
      <c r="AO642" s="70"/>
      <c r="AP642" s="70"/>
      <c r="AQ642" s="70"/>
      <c r="AR642" s="70"/>
      <c r="AS642" s="70"/>
      <c r="AT642" s="70"/>
      <c r="AU642" s="70"/>
      <c r="AV642" s="70"/>
      <c r="AW642" s="70"/>
      <c r="AX642" s="70"/>
      <c r="AY642" s="70"/>
      <c r="AZ642" s="70"/>
      <c r="BA642" s="70"/>
      <c r="BB642" s="70"/>
      <c r="BC642" s="70"/>
      <c r="BD642" s="70"/>
      <c r="BE642" s="70"/>
      <c r="BF642" s="70"/>
    </row>
    <row r="643" spans="1:58" x14ac:dyDescent="0.2">
      <c r="A643" s="11" t="s">
        <v>507</v>
      </c>
      <c r="B643" s="50" t="s">
        <v>271</v>
      </c>
      <c r="C643" s="50" t="s">
        <v>1476</v>
      </c>
      <c r="D643" s="50">
        <v>12</v>
      </c>
      <c r="E643" s="115">
        <v>7.0699727625</v>
      </c>
      <c r="F643" s="225">
        <f t="shared" si="35"/>
        <v>0.36799110124766815</v>
      </c>
      <c r="G643" s="95">
        <v>170.33799999999999</v>
      </c>
      <c r="H643" s="88">
        <v>632.08000000000004</v>
      </c>
      <c r="I643" s="86">
        <v>18.052962533330899</v>
      </c>
      <c r="J643" s="75">
        <v>6.9344549545911297E-4</v>
      </c>
      <c r="K643" s="87">
        <f t="shared" si="36"/>
        <v>245.79797979797979</v>
      </c>
      <c r="L643" s="97">
        <f t="shared" si="37"/>
        <v>0.23802817778354499</v>
      </c>
      <c r="M643" s="96">
        <v>0.497340428806686</v>
      </c>
      <c r="N643" s="230">
        <v>330.37222222222221</v>
      </c>
      <c r="O643" s="230">
        <v>179.5</v>
      </c>
      <c r="P643" s="230">
        <v>44.13</v>
      </c>
      <c r="Q643" s="127">
        <v>-5.3513999999999999</v>
      </c>
      <c r="R643" s="134">
        <v>1045.5</v>
      </c>
      <c r="S643" s="33">
        <v>9.4000000000000004E-3</v>
      </c>
      <c r="T643" s="32">
        <v>-9.1275000000000003E-6</v>
      </c>
      <c r="U643" s="146">
        <v>0.24709999999999999</v>
      </c>
      <c r="V643" s="147">
        <v>0.26800000000000002</v>
      </c>
      <c r="W643" s="148">
        <v>0.28570000000000001</v>
      </c>
      <c r="X643" s="164">
        <v>26.132000000000001</v>
      </c>
      <c r="Y643" s="171">
        <v>-3559.3</v>
      </c>
      <c r="Z643" s="178">
        <v>-5.8437000000000001</v>
      </c>
      <c r="AA643" s="34">
        <v>0</v>
      </c>
      <c r="AB643" s="53">
        <v>0</v>
      </c>
      <c r="AC643" s="194">
        <v>229.43600000000001</v>
      </c>
      <c r="AD643" s="33">
        <v>0.89439000000000002</v>
      </c>
      <c r="AE643" s="34">
        <v>-2.4353999999999999E-3</v>
      </c>
      <c r="AF643" s="53">
        <v>3.2488999999999999E-6</v>
      </c>
      <c r="AG643" s="129">
        <v>0.1615</v>
      </c>
      <c r="AH643" s="25">
        <v>-6.8205000000000002E-5</v>
      </c>
      <c r="AI643" s="35">
        <v>-2.0797E-7</v>
      </c>
      <c r="AJ643" s="202">
        <v>66.936999999999998</v>
      </c>
      <c r="AK643" s="203">
        <v>0.38</v>
      </c>
      <c r="AL643" s="206">
        <v>51.682000000000002</v>
      </c>
      <c r="AM643" s="208">
        <v>1.2222</v>
      </c>
      <c r="AN643" s="240">
        <v>44.6840315689401</v>
      </c>
      <c r="AO643" s="70"/>
      <c r="AP643" s="70"/>
      <c r="AQ643" s="70"/>
      <c r="AR643" s="70"/>
      <c r="AS643" s="70"/>
      <c r="AT643" s="70"/>
      <c r="AU643" s="70"/>
      <c r="AV643" s="70"/>
      <c r="AW643" s="70"/>
      <c r="AX643" s="70"/>
      <c r="AY643" s="70"/>
      <c r="AZ643" s="70"/>
      <c r="BA643" s="70"/>
      <c r="BB643" s="70"/>
      <c r="BC643" s="70"/>
      <c r="BD643" s="70"/>
      <c r="BE643" s="70"/>
      <c r="BF643" s="70"/>
    </row>
    <row r="644" spans="1:58" x14ac:dyDescent="0.2">
      <c r="A644" s="11" t="s">
        <v>508</v>
      </c>
      <c r="B644" s="50" t="s">
        <v>271</v>
      </c>
      <c r="C644" s="50" t="s">
        <v>1477</v>
      </c>
      <c r="D644" s="50">
        <v>12</v>
      </c>
      <c r="E644" s="115">
        <v>5.40295404</v>
      </c>
      <c r="F644" s="225">
        <f t="shared" ref="F644:F677" si="38">(E644-MIN($E$324:$E$677))/(MAX($E$324:$E$677)-MIN($E$324:$E$677))</f>
        <v>0.26317977830142369</v>
      </c>
      <c r="G644" s="95">
        <v>170.33799999999999</v>
      </c>
      <c r="H644" s="88">
        <v>640.25</v>
      </c>
      <c r="I644" s="86">
        <v>17.986031118881002</v>
      </c>
      <c r="J644" s="75">
        <v>6.87350080830269E-4</v>
      </c>
      <c r="K644" s="87">
        <f t="shared" si="36"/>
        <v>247.94468704512371</v>
      </c>
      <c r="L644" s="97">
        <f t="shared" si="37"/>
        <v>0.23205280217304458</v>
      </c>
      <c r="M644" s="96">
        <v>0.48833484004503402</v>
      </c>
      <c r="N644" s="230">
        <v>334.26111111111106</v>
      </c>
      <c r="O644" s="230">
        <v>179.5</v>
      </c>
      <c r="P644" s="230">
        <v>44.18</v>
      </c>
      <c r="Q644" s="127">
        <v>-5.4683000000000002</v>
      </c>
      <c r="R644" s="134">
        <v>1074.7</v>
      </c>
      <c r="S644" s="33">
        <v>9.4999999999999998E-3</v>
      </c>
      <c r="T644" s="32">
        <v>-9.0813000000000006E-6</v>
      </c>
      <c r="U644" s="146">
        <v>0.24709999999999999</v>
      </c>
      <c r="V644" s="147">
        <v>0.2606</v>
      </c>
      <c r="W644" s="148">
        <v>0.28570000000000001</v>
      </c>
      <c r="X644" s="164">
        <v>25.855</v>
      </c>
      <c r="Y644" s="171">
        <v>-3582.2</v>
      </c>
      <c r="Z644" s="178">
        <v>-5.7462999999999997</v>
      </c>
      <c r="AA644" s="34">
        <v>0</v>
      </c>
      <c r="AB644" s="53">
        <v>0</v>
      </c>
      <c r="AC644" s="194">
        <v>229.727</v>
      </c>
      <c r="AD644" s="33">
        <v>0.89276</v>
      </c>
      <c r="AE644" s="34">
        <v>-2.4123E-3</v>
      </c>
      <c r="AF644" s="53">
        <v>3.2018E-6</v>
      </c>
      <c r="AG644" s="129">
        <v>0.16159999999999999</v>
      </c>
      <c r="AH644" s="25">
        <v>-6.7631000000000004E-5</v>
      </c>
      <c r="AI644" s="35">
        <v>-2.0267E-7</v>
      </c>
      <c r="AJ644" s="202">
        <v>67.885999999999996</v>
      </c>
      <c r="AK644" s="203">
        <v>0.38</v>
      </c>
      <c r="AL644" s="206">
        <v>51.914000000000001</v>
      </c>
      <c r="AM644" s="208">
        <v>1.2222</v>
      </c>
      <c r="AN644" s="240">
        <v>33.198320502654099</v>
      </c>
      <c r="AO644" s="70"/>
      <c r="AP644" s="70"/>
      <c r="AQ644" s="70"/>
      <c r="AR644" s="70"/>
      <c r="AS644" s="70"/>
      <c r="AT644" s="70"/>
      <c r="AU644" s="70"/>
      <c r="AV644" s="70"/>
      <c r="AW644" s="70"/>
      <c r="AX644" s="70"/>
      <c r="AY644" s="70"/>
      <c r="AZ644" s="70"/>
      <c r="BA644" s="70"/>
      <c r="BB644" s="70"/>
      <c r="BC644" s="70"/>
      <c r="BD644" s="70"/>
      <c r="BE644" s="70"/>
      <c r="BF644" s="70"/>
    </row>
    <row r="645" spans="1:58" x14ac:dyDescent="0.2">
      <c r="A645" s="11" t="s">
        <v>509</v>
      </c>
      <c r="B645" s="50" t="s">
        <v>271</v>
      </c>
      <c r="C645" s="50" t="s">
        <v>1478</v>
      </c>
      <c r="D645" s="50">
        <v>12</v>
      </c>
      <c r="E645" s="115">
        <v>7.8277745000000003</v>
      </c>
      <c r="F645" s="225">
        <f t="shared" si="38"/>
        <v>0.41563675847173553</v>
      </c>
      <c r="G645" s="95">
        <v>170.33799999999999</v>
      </c>
      <c r="H645" s="88">
        <v>634.33000000000004</v>
      </c>
      <c r="I645" s="86">
        <v>18.3066143221868</v>
      </c>
      <c r="J645" s="75">
        <v>6.8941999106586895E-4</v>
      </c>
      <c r="K645" s="87">
        <f t="shared" si="36"/>
        <v>247.22496371552973</v>
      </c>
      <c r="L645" s="97">
        <f t="shared" si="37"/>
        <v>0.23908098699818633</v>
      </c>
      <c r="M645" s="96">
        <v>0.46471819709279899</v>
      </c>
      <c r="N645" s="230">
        <v>329.81666666666666</v>
      </c>
      <c r="O645" s="230">
        <v>211.92</v>
      </c>
      <c r="P645" s="230">
        <v>44.12</v>
      </c>
      <c r="Q645" s="127">
        <v>-5.0728999999999997</v>
      </c>
      <c r="R645" s="134">
        <v>1009.9</v>
      </c>
      <c r="S645" s="33">
        <v>8.6999999999999994E-3</v>
      </c>
      <c r="T645" s="32">
        <v>-8.4788999999999994E-6</v>
      </c>
      <c r="U645" s="146">
        <v>0.2467</v>
      </c>
      <c r="V645" s="147">
        <v>0.26429999999999998</v>
      </c>
      <c r="W645" s="148">
        <v>0.28570000000000001</v>
      </c>
      <c r="X645" s="164">
        <v>25.844999999999999</v>
      </c>
      <c r="Y645" s="171">
        <v>-3507.1</v>
      </c>
      <c r="Z645" s="178">
        <v>-5.7742000000000004</v>
      </c>
      <c r="AA645" s="34">
        <v>0</v>
      </c>
      <c r="AB645" s="53">
        <v>0</v>
      </c>
      <c r="AC645" s="194">
        <v>212.685</v>
      </c>
      <c r="AD645" s="33">
        <v>0.98441000000000001</v>
      </c>
      <c r="AE645" s="34">
        <v>-2.6254E-3</v>
      </c>
      <c r="AF645" s="53">
        <v>3.3654E-6</v>
      </c>
      <c r="AG645" s="129">
        <v>0.15790000000000001</v>
      </c>
      <c r="AH645" s="25">
        <v>-5.8394999999999999E-5</v>
      </c>
      <c r="AI645" s="35">
        <v>-2.1345E-7</v>
      </c>
      <c r="AJ645" s="202">
        <v>66.384</v>
      </c>
      <c r="AK645" s="203">
        <v>0.38</v>
      </c>
      <c r="AL645" s="206">
        <v>51.268999999999998</v>
      </c>
      <c r="AM645" s="208">
        <v>1.2222</v>
      </c>
      <c r="AN645" s="240">
        <v>35.803066358802603</v>
      </c>
      <c r="AO645" s="70"/>
      <c r="AP645" s="70"/>
      <c r="AQ645" s="70"/>
      <c r="AR645" s="70"/>
      <c r="AS645" s="70"/>
      <c r="AT645" s="70"/>
      <c r="AU645" s="70"/>
      <c r="AV645" s="70"/>
      <c r="AW645" s="70"/>
      <c r="AX645" s="70"/>
      <c r="AY645" s="70"/>
      <c r="AZ645" s="70"/>
      <c r="BA645" s="70"/>
      <c r="BB645" s="70"/>
      <c r="BC645" s="70"/>
      <c r="BD645" s="70"/>
      <c r="BE645" s="70"/>
      <c r="BF645" s="70"/>
    </row>
    <row r="646" spans="1:58" x14ac:dyDescent="0.2">
      <c r="A646" s="11" t="s">
        <v>510</v>
      </c>
      <c r="B646" s="50" t="s">
        <v>271</v>
      </c>
      <c r="C646" s="50" t="s">
        <v>1479</v>
      </c>
      <c r="D646" s="50">
        <v>12</v>
      </c>
      <c r="E646" s="115">
        <v>7.1465750699999999</v>
      </c>
      <c r="F646" s="225">
        <f t="shared" si="38"/>
        <v>0.37280735740690873</v>
      </c>
      <c r="G646" s="95">
        <v>170.33799999999999</v>
      </c>
      <c r="H646" s="88">
        <v>635.70000000000005</v>
      </c>
      <c r="I646" s="86">
        <v>18.354559855315301</v>
      </c>
      <c r="J646" s="75">
        <v>6.8897658680870005E-4</v>
      </c>
      <c r="K646" s="87">
        <f t="shared" si="36"/>
        <v>247.58430232558138</v>
      </c>
      <c r="L646" s="97">
        <f t="shared" si="37"/>
        <v>0.23887036613002569</v>
      </c>
      <c r="M646" s="96">
        <v>0.46236370946799299</v>
      </c>
      <c r="N646" s="230">
        <v>330.37222222222221</v>
      </c>
      <c r="O646" s="230">
        <v>211.92</v>
      </c>
      <c r="P646" s="230">
        <v>44.18</v>
      </c>
      <c r="Q646" s="127">
        <v>-5.0955000000000004</v>
      </c>
      <c r="R646" s="134">
        <v>1015.2</v>
      </c>
      <c r="S646" s="33">
        <v>8.6999999999999994E-3</v>
      </c>
      <c r="T646" s="32">
        <v>-8.4780000000000008E-6</v>
      </c>
      <c r="U646" s="146">
        <v>0.2467</v>
      </c>
      <c r="V646" s="147">
        <v>0.26200000000000001</v>
      </c>
      <c r="W646" s="148">
        <v>0.28570000000000001</v>
      </c>
      <c r="X646" s="164">
        <v>25.798999999999999</v>
      </c>
      <c r="Y646" s="171">
        <v>-3510.8</v>
      </c>
      <c r="Z646" s="178">
        <v>-5.7579000000000002</v>
      </c>
      <c r="AA646" s="34">
        <v>0</v>
      </c>
      <c r="AB646" s="53">
        <v>0</v>
      </c>
      <c r="AC646" s="194">
        <v>212.18799999999999</v>
      </c>
      <c r="AD646" s="33">
        <v>0.98809000000000002</v>
      </c>
      <c r="AE646" s="34">
        <v>-2.6331000000000002E-3</v>
      </c>
      <c r="AF646" s="53">
        <v>3.3720000000000001E-6</v>
      </c>
      <c r="AG646" s="129">
        <v>0.15790000000000001</v>
      </c>
      <c r="AH646" s="25">
        <v>-5.8347999999999998E-5</v>
      </c>
      <c r="AI646" s="35">
        <v>-2.125E-7</v>
      </c>
      <c r="AJ646" s="202">
        <v>66.540999999999997</v>
      </c>
      <c r="AK646" s="203">
        <v>0.38</v>
      </c>
      <c r="AL646" s="206">
        <v>51.308</v>
      </c>
      <c r="AM646" s="208">
        <v>1.2222</v>
      </c>
      <c r="AN646" s="240">
        <v>32.684575421764102</v>
      </c>
      <c r="AO646" s="70"/>
      <c r="AP646" s="70"/>
      <c r="AQ646" s="70"/>
      <c r="AR646" s="70"/>
      <c r="AS646" s="70"/>
      <c r="AT646" s="70"/>
      <c r="AU646" s="70"/>
      <c r="AV646" s="70"/>
      <c r="AW646" s="70"/>
      <c r="AX646" s="70"/>
      <c r="AY646" s="70"/>
      <c r="AZ646" s="70"/>
      <c r="BA646" s="70"/>
      <c r="BB646" s="70"/>
      <c r="BC646" s="70"/>
      <c r="BD646" s="70"/>
      <c r="BE646" s="70"/>
      <c r="BF646" s="70"/>
    </row>
    <row r="647" spans="1:58" x14ac:dyDescent="0.2">
      <c r="A647" s="11" t="s">
        <v>511</v>
      </c>
      <c r="B647" s="50" t="s">
        <v>271</v>
      </c>
      <c r="C647" s="50" t="s">
        <v>1480</v>
      </c>
      <c r="D647" s="50">
        <v>12</v>
      </c>
      <c r="E647" s="115">
        <v>6.0858508875000004</v>
      </c>
      <c r="F647" s="225">
        <f t="shared" si="38"/>
        <v>0.30611590196712224</v>
      </c>
      <c r="G647" s="95">
        <v>170.33799999999999</v>
      </c>
      <c r="H647" s="88">
        <v>637.53</v>
      </c>
      <c r="I647" s="86">
        <v>18.082007645090702</v>
      </c>
      <c r="J647" s="75">
        <v>6.88591525597701E-4</v>
      </c>
      <c r="K647" s="87">
        <f t="shared" si="36"/>
        <v>247.58430232558138</v>
      </c>
      <c r="L647" s="97">
        <f t="shared" si="37"/>
        <v>0.2346800749212456</v>
      </c>
      <c r="M647" s="96">
        <v>0.49195421022122499</v>
      </c>
      <c r="N647" s="230">
        <v>332.59444444444443</v>
      </c>
      <c r="O647" s="230">
        <v>179.5</v>
      </c>
      <c r="P647" s="230">
        <v>44.17</v>
      </c>
      <c r="Q647" s="127">
        <v>-5.4320000000000004</v>
      </c>
      <c r="R647" s="134">
        <v>1065.3</v>
      </c>
      <c r="S647" s="33">
        <v>9.4999999999999998E-3</v>
      </c>
      <c r="T647" s="32">
        <v>-9.1005000000000004E-6</v>
      </c>
      <c r="U647" s="146">
        <v>0.24709999999999999</v>
      </c>
      <c r="V647" s="147">
        <v>0.26279999999999998</v>
      </c>
      <c r="W647" s="148">
        <v>0.28570000000000001</v>
      </c>
      <c r="X647" s="164">
        <v>25.946999999999999</v>
      </c>
      <c r="Y647" s="171">
        <v>-3574.6</v>
      </c>
      <c r="Z647" s="178">
        <v>-5.7784000000000004</v>
      </c>
      <c r="AA647" s="34">
        <v>0</v>
      </c>
      <c r="AB647" s="53">
        <v>0</v>
      </c>
      <c r="AC647" s="194">
        <v>229.501</v>
      </c>
      <c r="AD647" s="33">
        <v>0.89427000000000001</v>
      </c>
      <c r="AE647" s="34">
        <v>-2.4229E-3</v>
      </c>
      <c r="AF647" s="53">
        <v>3.2212000000000002E-6</v>
      </c>
      <c r="AG647" s="129">
        <v>0.16159999999999999</v>
      </c>
      <c r="AH647" s="25">
        <v>-6.7822000000000002E-5</v>
      </c>
      <c r="AI647" s="35">
        <v>-2.0440999999999999E-7</v>
      </c>
      <c r="AJ647" s="202">
        <v>67.569999999999993</v>
      </c>
      <c r="AK647" s="203">
        <v>0.38</v>
      </c>
      <c r="AL647" s="206">
        <v>51.837000000000003</v>
      </c>
      <c r="AM647" s="208">
        <v>1.2222</v>
      </c>
      <c r="AN647" s="240">
        <v>36.820646507532203</v>
      </c>
      <c r="AO647" s="70"/>
      <c r="AP647" s="70"/>
      <c r="AQ647" s="70"/>
      <c r="AR647" s="70"/>
      <c r="AS647" s="70"/>
      <c r="AT647" s="70"/>
      <c r="AU647" s="70"/>
      <c r="AV647" s="70"/>
      <c r="AW647" s="70"/>
      <c r="AX647" s="70"/>
      <c r="AY647" s="70"/>
      <c r="AZ647" s="70"/>
      <c r="BA647" s="70"/>
      <c r="BB647" s="70"/>
      <c r="BC647" s="70"/>
      <c r="BD647" s="70"/>
      <c r="BE647" s="70"/>
      <c r="BF647" s="70"/>
    </row>
    <row r="648" spans="1:58" x14ac:dyDescent="0.2">
      <c r="A648" s="11" t="s">
        <v>512</v>
      </c>
      <c r="B648" s="50" t="s">
        <v>271</v>
      </c>
      <c r="C648" s="50" t="s">
        <v>1481</v>
      </c>
      <c r="D648" s="50">
        <v>12</v>
      </c>
      <c r="E648" s="115">
        <v>5.4053812600000004</v>
      </c>
      <c r="F648" s="225">
        <f t="shared" si="38"/>
        <v>0.26333238614910287</v>
      </c>
      <c r="G648" s="95">
        <v>170.33799999999999</v>
      </c>
      <c r="H648" s="88">
        <v>644.34</v>
      </c>
      <c r="I648" s="86">
        <v>18.202289165912301</v>
      </c>
      <c r="J648" s="75">
        <v>6.8405439712464005E-4</v>
      </c>
      <c r="K648" s="87">
        <f t="shared" si="36"/>
        <v>249.03216374269002</v>
      </c>
      <c r="L648" s="97">
        <f t="shared" si="37"/>
        <v>0.23238194201011009</v>
      </c>
      <c r="M648" s="96">
        <v>0.48933535648998699</v>
      </c>
      <c r="N648" s="230">
        <v>335.92777777777775</v>
      </c>
      <c r="O648" s="230">
        <v>179.5</v>
      </c>
      <c r="P648" s="230">
        <v>44.17</v>
      </c>
      <c r="Q648" s="127">
        <v>-5.5182000000000002</v>
      </c>
      <c r="R648" s="134">
        <v>1088.0999999999999</v>
      </c>
      <c r="S648" s="33">
        <v>9.5999999999999992E-3</v>
      </c>
      <c r="T648" s="32">
        <v>-9.0461999999999999E-6</v>
      </c>
      <c r="U648" s="146">
        <v>0.24709999999999999</v>
      </c>
      <c r="V648" s="147">
        <v>0.26090000000000002</v>
      </c>
      <c r="W648" s="148">
        <v>0.28570000000000001</v>
      </c>
      <c r="X648" s="164">
        <v>25.72</v>
      </c>
      <c r="Y648" s="171">
        <v>-3593.7</v>
      </c>
      <c r="Z648" s="178">
        <v>-5.6986999999999997</v>
      </c>
      <c r="AA648" s="34">
        <v>0</v>
      </c>
      <c r="AB648" s="53">
        <v>0</v>
      </c>
      <c r="AC648" s="194">
        <v>231.69399999999999</v>
      </c>
      <c r="AD648" s="33">
        <v>0.87814999999999999</v>
      </c>
      <c r="AE648" s="34">
        <v>-2.3590999999999998E-3</v>
      </c>
      <c r="AF648" s="53">
        <v>3.1250999999999999E-6</v>
      </c>
      <c r="AG648" s="129">
        <v>0.16170000000000001</v>
      </c>
      <c r="AH648" s="25">
        <v>-6.7345E-5</v>
      </c>
      <c r="AI648" s="35">
        <v>-2.001E-7</v>
      </c>
      <c r="AJ648" s="202">
        <v>68.36</v>
      </c>
      <c r="AK648" s="203">
        <v>0.38</v>
      </c>
      <c r="AL648" s="206">
        <v>52.03</v>
      </c>
      <c r="AM648" s="208">
        <v>1.2222</v>
      </c>
      <c r="AN648" s="240">
        <v>36.992068676125797</v>
      </c>
      <c r="AO648" s="70"/>
      <c r="AP648" s="70"/>
      <c r="AQ648" s="70"/>
      <c r="AR648" s="70"/>
      <c r="AS648" s="70"/>
      <c r="AT648" s="70"/>
      <c r="AU648" s="70"/>
      <c r="AV648" s="70"/>
      <c r="AW648" s="70"/>
      <c r="AX648" s="70"/>
      <c r="AY648" s="70"/>
      <c r="AZ648" s="70"/>
      <c r="BA648" s="70"/>
      <c r="BB648" s="70"/>
      <c r="BC648" s="70"/>
      <c r="BD648" s="70"/>
      <c r="BE648" s="70"/>
      <c r="BF648" s="70"/>
    </row>
    <row r="649" spans="1:58" x14ac:dyDescent="0.2">
      <c r="A649" s="11" t="s">
        <v>513</v>
      </c>
      <c r="B649" s="50" t="s">
        <v>271</v>
      </c>
      <c r="C649" s="50" t="s">
        <v>1482</v>
      </c>
      <c r="D649" s="50">
        <v>12</v>
      </c>
      <c r="E649" s="115">
        <v>7.1504932349999999</v>
      </c>
      <c r="F649" s="225">
        <f t="shared" si="38"/>
        <v>0.37305370620409306</v>
      </c>
      <c r="G649" s="95">
        <v>170.33799999999999</v>
      </c>
      <c r="H649" s="88">
        <v>645.29</v>
      </c>
      <c r="I649" s="86">
        <v>18.242444748697299</v>
      </c>
      <c r="J649" s="75">
        <v>6.8889366685067005E-4</v>
      </c>
      <c r="K649" s="87">
        <f t="shared" si="36"/>
        <v>247.58430232558138</v>
      </c>
      <c r="L649" s="97">
        <f t="shared" si="37"/>
        <v>0.23390974587892299</v>
      </c>
      <c r="M649" s="96">
        <v>0.45651986754346602</v>
      </c>
      <c r="N649" s="230">
        <v>334.81666666666666</v>
      </c>
      <c r="O649" s="230">
        <v>211.92</v>
      </c>
      <c r="P649" s="230">
        <v>44.13</v>
      </c>
      <c r="Q649" s="127">
        <v>-5.2340999999999998</v>
      </c>
      <c r="R649" s="134">
        <v>1049.3</v>
      </c>
      <c r="S649" s="33">
        <v>8.8999999999999999E-3</v>
      </c>
      <c r="T649" s="32">
        <v>-8.4440000000000008E-6</v>
      </c>
      <c r="U649" s="146">
        <v>0.2467</v>
      </c>
      <c r="V649" s="147">
        <v>0.26279999999999998</v>
      </c>
      <c r="W649" s="148">
        <v>0.28570000000000001</v>
      </c>
      <c r="X649" s="164">
        <v>25.481000000000002</v>
      </c>
      <c r="Y649" s="171">
        <v>-3537.1</v>
      </c>
      <c r="Z649" s="178">
        <v>-5.6462000000000003</v>
      </c>
      <c r="AA649" s="34">
        <v>0</v>
      </c>
      <c r="AB649" s="53">
        <v>0</v>
      </c>
      <c r="AC649" s="194">
        <v>217.49199999999999</v>
      </c>
      <c r="AD649" s="33">
        <v>0.94782</v>
      </c>
      <c r="AE649" s="34">
        <v>-2.4922999999999998E-3</v>
      </c>
      <c r="AF649" s="53">
        <v>3.1783000000000001E-6</v>
      </c>
      <c r="AG649" s="129">
        <v>0.15809999999999999</v>
      </c>
      <c r="AH649" s="25">
        <v>-5.8012E-5</v>
      </c>
      <c r="AI649" s="35">
        <v>-2.0601E-7</v>
      </c>
      <c r="AJ649" s="202">
        <v>67.641000000000005</v>
      </c>
      <c r="AK649" s="203">
        <v>0.38</v>
      </c>
      <c r="AL649" s="206">
        <v>51.576999999999998</v>
      </c>
      <c r="AM649" s="208">
        <v>1.2222</v>
      </c>
      <c r="AN649" s="240">
        <v>33.047048790910502</v>
      </c>
      <c r="AO649" s="70"/>
      <c r="AP649" s="70"/>
      <c r="AQ649" s="70"/>
      <c r="AR649" s="70"/>
      <c r="AS649" s="70"/>
      <c r="AT649" s="70"/>
      <c r="AU649" s="70"/>
      <c r="AV649" s="70"/>
      <c r="AW649" s="70"/>
      <c r="AX649" s="70"/>
      <c r="AY649" s="70"/>
      <c r="AZ649" s="70"/>
      <c r="BA649" s="70"/>
      <c r="BB649" s="70"/>
      <c r="BC649" s="70"/>
      <c r="BD649" s="70"/>
      <c r="BE649" s="70"/>
      <c r="BF649" s="70"/>
    </row>
    <row r="650" spans="1:58" x14ac:dyDescent="0.2">
      <c r="A650" s="11" t="s">
        <v>514</v>
      </c>
      <c r="B650" s="50" t="s">
        <v>271</v>
      </c>
      <c r="C650" s="50" t="s">
        <v>1483</v>
      </c>
      <c r="D650" s="50">
        <v>12</v>
      </c>
      <c r="E650" s="115">
        <v>5.1082680399999996</v>
      </c>
      <c r="F650" s="225">
        <f t="shared" si="38"/>
        <v>0.24465183431563739</v>
      </c>
      <c r="G650" s="95">
        <v>170.33799999999999</v>
      </c>
      <c r="H650" s="88">
        <v>644.34</v>
      </c>
      <c r="I650" s="86">
        <v>18.056899180084599</v>
      </c>
      <c r="J650" s="75">
        <v>6.8800722912466697E-4</v>
      </c>
      <c r="K650" s="87">
        <f t="shared" si="36"/>
        <v>247.58430232558138</v>
      </c>
      <c r="L650" s="97">
        <f t="shared" si="37"/>
        <v>0.23181446474024406</v>
      </c>
      <c r="M650" s="96">
        <v>0.48995572355984901</v>
      </c>
      <c r="N650" s="230">
        <v>335.92777777777775</v>
      </c>
      <c r="O650" s="230">
        <v>179.5</v>
      </c>
      <c r="P650" s="230">
        <v>44.21</v>
      </c>
      <c r="Q650" s="127">
        <v>-5.5182000000000002</v>
      </c>
      <c r="R650" s="134">
        <v>1088.0999999999999</v>
      </c>
      <c r="S650" s="33">
        <v>9.5999999999999992E-3</v>
      </c>
      <c r="T650" s="32">
        <v>-9.0461999999999999E-6</v>
      </c>
      <c r="U650" s="146">
        <v>0.24709999999999999</v>
      </c>
      <c r="V650" s="147">
        <v>0.25850000000000001</v>
      </c>
      <c r="W650" s="148">
        <v>0.28570000000000001</v>
      </c>
      <c r="X650" s="164">
        <v>25.72</v>
      </c>
      <c r="Y650" s="171">
        <v>-3593.7</v>
      </c>
      <c r="Z650" s="178">
        <v>-5.6986999999999997</v>
      </c>
      <c r="AA650" s="34">
        <v>0</v>
      </c>
      <c r="AB650" s="53">
        <v>0</v>
      </c>
      <c r="AC650" s="194">
        <v>230.566</v>
      </c>
      <c r="AD650" s="33">
        <v>0.88673000000000002</v>
      </c>
      <c r="AE650" s="34">
        <v>-2.3850999999999998E-3</v>
      </c>
      <c r="AF650" s="53">
        <v>3.1584000000000001E-6</v>
      </c>
      <c r="AG650" s="129">
        <v>0.16170000000000001</v>
      </c>
      <c r="AH650" s="25">
        <v>-6.7345E-5</v>
      </c>
      <c r="AI650" s="35">
        <v>-2.001E-7</v>
      </c>
      <c r="AJ650" s="202">
        <v>68.36</v>
      </c>
      <c r="AK650" s="203">
        <v>0.38</v>
      </c>
      <c r="AL650" s="206">
        <v>52.03</v>
      </c>
      <c r="AM650" s="208">
        <v>1.2222</v>
      </c>
      <c r="AN650" s="240">
        <v>29.977730382053998</v>
      </c>
      <c r="AO650" s="70"/>
      <c r="AP650" s="70"/>
      <c r="AQ650" s="70"/>
      <c r="AR650" s="70"/>
      <c r="AS650" s="70"/>
      <c r="AT650" s="70"/>
      <c r="AU650" s="70"/>
      <c r="AV650" s="70"/>
      <c r="AW650" s="70"/>
      <c r="AX650" s="70"/>
      <c r="AY650" s="70"/>
      <c r="AZ650" s="70"/>
      <c r="BA650" s="70"/>
      <c r="BB650" s="70"/>
      <c r="BC650" s="70"/>
      <c r="BD650" s="70"/>
      <c r="BE650" s="70"/>
      <c r="BF650" s="70"/>
    </row>
    <row r="651" spans="1:58" x14ac:dyDescent="0.2">
      <c r="A651" s="11" t="s">
        <v>515</v>
      </c>
      <c r="B651" s="50" t="s">
        <v>271</v>
      </c>
      <c r="C651" s="50" t="s">
        <v>1484</v>
      </c>
      <c r="D651" s="50">
        <v>12</v>
      </c>
      <c r="E651" s="115">
        <v>6.6661159999999997</v>
      </c>
      <c r="F651" s="225">
        <f t="shared" si="38"/>
        <v>0.34259920793111764</v>
      </c>
      <c r="G651" s="95">
        <v>170.33799999999999</v>
      </c>
      <c r="H651" s="88">
        <v>648.03</v>
      </c>
      <c r="I651" s="86">
        <v>18.409675457959601</v>
      </c>
      <c r="J651" s="75">
        <v>6.8978072630932797E-4</v>
      </c>
      <c r="K651" s="87">
        <f t="shared" si="36"/>
        <v>247.22496371552973</v>
      </c>
      <c r="L651" s="97">
        <f t="shared" si="37"/>
        <v>0.23530541042710409</v>
      </c>
      <c r="M651" s="96">
        <v>0.46295861817751</v>
      </c>
      <c r="N651" s="230">
        <v>335.92777777777775</v>
      </c>
      <c r="O651" s="230">
        <v>211.92</v>
      </c>
      <c r="P651" s="230">
        <v>44.19</v>
      </c>
      <c r="Q651" s="127">
        <v>-5.2682000000000002</v>
      </c>
      <c r="R651" s="134">
        <v>1058.2</v>
      </c>
      <c r="S651" s="33">
        <v>8.8999999999999999E-3</v>
      </c>
      <c r="T651" s="32">
        <v>-8.4264999999999997E-6</v>
      </c>
      <c r="U651" s="146">
        <v>0.2467</v>
      </c>
      <c r="V651" s="147">
        <v>0.25819999999999999</v>
      </c>
      <c r="W651" s="148">
        <v>0.28570000000000001</v>
      </c>
      <c r="X651" s="164">
        <v>25.393000000000001</v>
      </c>
      <c r="Y651" s="171">
        <v>-3544.7</v>
      </c>
      <c r="Z651" s="178">
        <v>-5.6151</v>
      </c>
      <c r="AA651" s="34">
        <v>0</v>
      </c>
      <c r="AB651" s="53">
        <v>0</v>
      </c>
      <c r="AC651" s="194">
        <v>216.45699999999999</v>
      </c>
      <c r="AD651" s="33">
        <v>0.95555999999999996</v>
      </c>
      <c r="AE651" s="34">
        <v>-2.5089000000000001E-3</v>
      </c>
      <c r="AF651" s="53">
        <v>3.1932000000000002E-6</v>
      </c>
      <c r="AG651" s="129">
        <v>0.15820000000000001</v>
      </c>
      <c r="AH651" s="25">
        <v>-5.7912999999999999E-5</v>
      </c>
      <c r="AI651" s="35">
        <v>-2.0421E-7</v>
      </c>
      <c r="AJ651" s="202">
        <v>67.954999999999998</v>
      </c>
      <c r="AK651" s="203">
        <v>0.38</v>
      </c>
      <c r="AL651" s="206">
        <v>51.654000000000003</v>
      </c>
      <c r="AM651" s="208">
        <v>1.2222</v>
      </c>
      <c r="AN651" s="240">
        <v>30.1238135218927</v>
      </c>
      <c r="AO651" s="70"/>
      <c r="AP651" s="70"/>
      <c r="AQ651" s="70"/>
      <c r="AR651" s="70"/>
      <c r="AS651" s="70"/>
      <c r="AT651" s="70"/>
      <c r="AU651" s="70"/>
      <c r="AV651" s="70"/>
      <c r="AW651" s="70"/>
      <c r="AX651" s="70"/>
      <c r="AY651" s="70"/>
      <c r="AZ651" s="70"/>
      <c r="BA651" s="70"/>
      <c r="BB651" s="70"/>
      <c r="BC651" s="70"/>
      <c r="BD651" s="70"/>
      <c r="BE651" s="70"/>
      <c r="BF651" s="70"/>
    </row>
    <row r="652" spans="1:58" x14ac:dyDescent="0.2">
      <c r="A652" s="11" t="s">
        <v>516</v>
      </c>
      <c r="B652" s="50" t="s">
        <v>271</v>
      </c>
      <c r="C652" s="50" t="s">
        <v>1485</v>
      </c>
      <c r="D652" s="50">
        <v>12</v>
      </c>
      <c r="E652" s="115">
        <v>7.1537299799999996</v>
      </c>
      <c r="F652" s="225">
        <f t="shared" si="38"/>
        <v>0.37325721173220189</v>
      </c>
      <c r="G652" s="95">
        <v>170.33799999999999</v>
      </c>
      <c r="H652" s="88">
        <v>641.17999999999995</v>
      </c>
      <c r="I652" s="86">
        <v>18.3705633005248</v>
      </c>
      <c r="J652" s="75">
        <v>6.8821631988603103E-4</v>
      </c>
      <c r="K652" s="87">
        <f t="shared" ref="K652:K677" si="39">1/LEFT(J652,8)*G652/1000</f>
        <v>247.58430232558138</v>
      </c>
      <c r="L652" s="97">
        <f t="shared" ref="L652:L677" si="40">LEFT(I652,5)*100000/(K652*8.314/(G652/1000)*H652)</f>
        <v>0.23708692678821222</v>
      </c>
      <c r="M652" s="96">
        <v>0.46073835438000399</v>
      </c>
      <c r="N652" s="230">
        <v>332.59444444444443</v>
      </c>
      <c r="O652" s="230">
        <v>211.92</v>
      </c>
      <c r="P652" s="230">
        <v>44.13</v>
      </c>
      <c r="Q652" s="127">
        <v>-5.1786000000000003</v>
      </c>
      <c r="R652" s="134">
        <v>1035.2</v>
      </c>
      <c r="S652" s="33">
        <v>8.8000000000000005E-3</v>
      </c>
      <c r="T652" s="32">
        <v>-8.4641999999999994E-6</v>
      </c>
      <c r="U652" s="146">
        <v>0.2467</v>
      </c>
      <c r="V652" s="147">
        <v>0.26250000000000001</v>
      </c>
      <c r="W652" s="148">
        <v>0.28570000000000001</v>
      </c>
      <c r="X652" s="164">
        <v>25.616</v>
      </c>
      <c r="Y652" s="171">
        <v>-3525.8</v>
      </c>
      <c r="Z652" s="178">
        <v>-5.6935000000000002</v>
      </c>
      <c r="AA652" s="34">
        <v>0</v>
      </c>
      <c r="AB652" s="53">
        <v>0</v>
      </c>
      <c r="AC652" s="194">
        <v>215.26400000000001</v>
      </c>
      <c r="AD652" s="33">
        <v>0.96465000000000001</v>
      </c>
      <c r="AE652" s="34">
        <v>-2.5511000000000002E-3</v>
      </c>
      <c r="AF652" s="53">
        <v>3.2590999999999998E-6</v>
      </c>
      <c r="AG652" s="129">
        <v>0.158</v>
      </c>
      <c r="AH652" s="25">
        <v>-5.8156999999999999E-5</v>
      </c>
      <c r="AI652" s="35">
        <v>-2.0875000000000001E-7</v>
      </c>
      <c r="AJ652" s="202">
        <v>67.168999999999997</v>
      </c>
      <c r="AK652" s="203">
        <v>0.38</v>
      </c>
      <c r="AL652" s="206">
        <v>51.462000000000003</v>
      </c>
      <c r="AM652" s="208">
        <v>1.2222</v>
      </c>
      <c r="AN652" s="240">
        <v>40.842129143414098</v>
      </c>
      <c r="AO652" s="70"/>
      <c r="AP652" s="70"/>
      <c r="AQ652" s="70"/>
      <c r="AR652" s="70"/>
      <c r="AS652" s="70"/>
      <c r="AT652" s="70"/>
      <c r="AU652" s="70"/>
      <c r="AV652" s="70"/>
      <c r="AW652" s="70"/>
      <c r="AX652" s="70"/>
      <c r="AY652" s="70"/>
      <c r="AZ652" s="70"/>
      <c r="BA652" s="70"/>
      <c r="BB652" s="70"/>
      <c r="BC652" s="70"/>
      <c r="BD652" s="70"/>
      <c r="BE652" s="70"/>
      <c r="BF652" s="70"/>
    </row>
    <row r="653" spans="1:58" x14ac:dyDescent="0.2">
      <c r="A653" s="11" t="s">
        <v>517</v>
      </c>
      <c r="B653" s="50" t="s">
        <v>271</v>
      </c>
      <c r="C653" s="50" t="s">
        <v>1486</v>
      </c>
      <c r="D653" s="50">
        <v>12</v>
      </c>
      <c r="E653" s="115">
        <v>6.6632601249999999</v>
      </c>
      <c r="F653" s="225">
        <f t="shared" si="38"/>
        <v>0.34241964903781968</v>
      </c>
      <c r="G653" s="95">
        <v>170.33799999999999</v>
      </c>
      <c r="H653" s="88">
        <v>650.77</v>
      </c>
      <c r="I653" s="86">
        <v>18.340129163193801</v>
      </c>
      <c r="J653" s="75">
        <v>6.8925367672851895E-4</v>
      </c>
      <c r="K653" s="87">
        <f t="shared" si="39"/>
        <v>247.22496371552973</v>
      </c>
      <c r="L653" s="97">
        <f t="shared" si="40"/>
        <v>0.23355061164031263</v>
      </c>
      <c r="M653" s="96">
        <v>0.45898409253989803</v>
      </c>
      <c r="N653" s="230">
        <v>337.59444444444443</v>
      </c>
      <c r="O653" s="230">
        <v>211.92</v>
      </c>
      <c r="P653" s="230">
        <v>44.19</v>
      </c>
      <c r="Q653" s="127">
        <v>-5.3000999999999996</v>
      </c>
      <c r="R653" s="134">
        <v>1066.9000000000001</v>
      </c>
      <c r="S653" s="33">
        <v>8.8999999999999999E-3</v>
      </c>
      <c r="T653" s="32">
        <v>-8.4060000000000005E-6</v>
      </c>
      <c r="U653" s="146">
        <v>0.2467</v>
      </c>
      <c r="V653" s="147">
        <v>0.25840000000000002</v>
      </c>
      <c r="W653" s="148">
        <v>0.28570000000000001</v>
      </c>
      <c r="X653" s="164">
        <v>25.305</v>
      </c>
      <c r="Y653" s="171">
        <v>-3552.3</v>
      </c>
      <c r="Z653" s="178">
        <v>-5.5842999999999998</v>
      </c>
      <c r="AA653" s="34">
        <v>0</v>
      </c>
      <c r="AB653" s="53">
        <v>0</v>
      </c>
      <c r="AC653" s="194">
        <v>217.917</v>
      </c>
      <c r="AD653" s="33">
        <v>0.94460999999999995</v>
      </c>
      <c r="AE653" s="34">
        <v>-2.4708999999999998E-3</v>
      </c>
      <c r="AF653" s="53">
        <v>3.1410000000000001E-6</v>
      </c>
      <c r="AG653" s="129">
        <v>0.15820000000000001</v>
      </c>
      <c r="AH653" s="25">
        <v>-5.7812999999999997E-5</v>
      </c>
      <c r="AI653" s="35">
        <v>-2.0244E-7</v>
      </c>
      <c r="AJ653" s="202">
        <v>68.27</v>
      </c>
      <c r="AK653" s="203">
        <v>0.38</v>
      </c>
      <c r="AL653" s="206">
        <v>51.73</v>
      </c>
      <c r="AM653" s="208">
        <v>1.2222</v>
      </c>
      <c r="AN653" s="240">
        <v>31.453101115077899</v>
      </c>
      <c r="AO653" s="70"/>
      <c r="AP653" s="70"/>
      <c r="AQ653" s="70"/>
      <c r="AR653" s="70"/>
      <c r="AS653" s="70"/>
      <c r="AT653" s="70"/>
      <c r="AU653" s="70"/>
      <c r="AV653" s="70"/>
      <c r="AW653" s="70"/>
      <c r="AX653" s="70"/>
      <c r="AY653" s="70"/>
      <c r="AZ653" s="70"/>
      <c r="BA653" s="70"/>
      <c r="BB653" s="70"/>
      <c r="BC653" s="70"/>
      <c r="BD653" s="70"/>
      <c r="BE653" s="70"/>
      <c r="BF653" s="70"/>
    </row>
    <row r="654" spans="1:58" x14ac:dyDescent="0.2">
      <c r="A654" s="11" t="s">
        <v>518</v>
      </c>
      <c r="B654" s="50" t="s">
        <v>271</v>
      </c>
      <c r="C654" s="50" t="s">
        <v>1487</v>
      </c>
      <c r="D654" s="50">
        <v>12</v>
      </c>
      <c r="E654" s="115">
        <v>6.0841322699999996</v>
      </c>
      <c r="F654" s="225">
        <f t="shared" si="38"/>
        <v>0.30600784644777956</v>
      </c>
      <c r="G654" s="95">
        <v>170.33799999999999</v>
      </c>
      <c r="H654" s="88">
        <v>642.97</v>
      </c>
      <c r="I654" s="86">
        <v>18.183982851127499</v>
      </c>
      <c r="J654" s="75">
        <v>6.8938305937484403E-4</v>
      </c>
      <c r="K654" s="87">
        <f t="shared" si="39"/>
        <v>247.22496371552973</v>
      </c>
      <c r="L654" s="97">
        <f t="shared" si="40"/>
        <v>0.23432162514384727</v>
      </c>
      <c r="M654" s="96">
        <v>0.493939238522278</v>
      </c>
      <c r="N654" s="230">
        <v>335.37222222222221</v>
      </c>
      <c r="O654" s="230">
        <v>179.5</v>
      </c>
      <c r="P654" s="230">
        <v>44.16</v>
      </c>
      <c r="Q654" s="127">
        <v>-5.5022000000000002</v>
      </c>
      <c r="R654" s="134">
        <v>1083.7</v>
      </c>
      <c r="S654" s="33">
        <v>9.5999999999999992E-3</v>
      </c>
      <c r="T654" s="32">
        <v>-9.0587000000000002E-6</v>
      </c>
      <c r="U654" s="146">
        <v>0.24709999999999999</v>
      </c>
      <c r="V654" s="147">
        <v>0.2631</v>
      </c>
      <c r="W654" s="148">
        <v>0.28570000000000001</v>
      </c>
      <c r="X654" s="164">
        <v>25.765000000000001</v>
      </c>
      <c r="Y654" s="171">
        <v>-3589.9</v>
      </c>
      <c r="Z654" s="178">
        <v>-5.7145000000000001</v>
      </c>
      <c r="AA654" s="34">
        <v>0</v>
      </c>
      <c r="AB654" s="53">
        <v>0</v>
      </c>
      <c r="AC654" s="194">
        <v>232.137</v>
      </c>
      <c r="AD654" s="33">
        <v>0.87465000000000004</v>
      </c>
      <c r="AE654" s="34">
        <v>-2.3514E-3</v>
      </c>
      <c r="AF654" s="53">
        <v>3.118E-6</v>
      </c>
      <c r="AG654" s="129">
        <v>0.16170000000000001</v>
      </c>
      <c r="AH654" s="25">
        <v>-6.7440000000000005E-5</v>
      </c>
      <c r="AI654" s="35">
        <v>-2.0095000000000001E-7</v>
      </c>
      <c r="AJ654" s="202">
        <v>68.201999999999998</v>
      </c>
      <c r="AK654" s="203">
        <v>0.38</v>
      </c>
      <c r="AL654" s="206">
        <v>51.991999999999997</v>
      </c>
      <c r="AM654" s="208">
        <v>1.2222</v>
      </c>
      <c r="AN654" s="240">
        <v>44.108259816979</v>
      </c>
      <c r="AO654" s="70"/>
      <c r="AP654" s="70"/>
      <c r="AQ654" s="70"/>
      <c r="AR654" s="70"/>
      <c r="AS654" s="70"/>
      <c r="AT654" s="70"/>
      <c r="AU654" s="70"/>
      <c r="AV654" s="70"/>
      <c r="AW654" s="70"/>
      <c r="AX654" s="70"/>
      <c r="AY654" s="70"/>
      <c r="AZ654" s="70"/>
      <c r="BA654" s="70"/>
      <c r="BB654" s="70"/>
      <c r="BC654" s="70"/>
      <c r="BD654" s="70"/>
      <c r="BE654" s="70"/>
      <c r="BF654" s="70"/>
    </row>
    <row r="655" spans="1:58" x14ac:dyDescent="0.2">
      <c r="A655" s="11" t="s">
        <v>519</v>
      </c>
      <c r="B655" s="50" t="s">
        <v>271</v>
      </c>
      <c r="C655" s="50" t="s">
        <v>1488</v>
      </c>
      <c r="D655" s="50">
        <v>12</v>
      </c>
      <c r="E655" s="115">
        <v>7.8241663499999996</v>
      </c>
      <c r="F655" s="225">
        <f t="shared" si="38"/>
        <v>0.41540990140661421</v>
      </c>
      <c r="G655" s="95">
        <v>170.33799999999999</v>
      </c>
      <c r="H655" s="88">
        <v>634.33000000000004</v>
      </c>
      <c r="I655" s="86">
        <v>18.3761266724322</v>
      </c>
      <c r="J655" s="75">
        <v>6.88749365335546E-4</v>
      </c>
      <c r="K655" s="87">
        <f t="shared" si="39"/>
        <v>247.58430232558138</v>
      </c>
      <c r="L655" s="97">
        <f t="shared" si="40"/>
        <v>0.23964718004519078</v>
      </c>
      <c r="M655" s="96">
        <v>0.46537443206162799</v>
      </c>
      <c r="N655" s="230">
        <v>329.81666666666666</v>
      </c>
      <c r="O655" s="230">
        <v>211.92</v>
      </c>
      <c r="P655" s="230">
        <v>44.12</v>
      </c>
      <c r="Q655" s="127">
        <v>-5.0728999999999997</v>
      </c>
      <c r="R655" s="134">
        <v>1009.9</v>
      </c>
      <c r="S655" s="33">
        <v>8.6999999999999994E-3</v>
      </c>
      <c r="T655" s="32">
        <v>-8.4788999999999994E-6</v>
      </c>
      <c r="U655" s="146">
        <v>0.2467</v>
      </c>
      <c r="V655" s="147">
        <v>0.2641</v>
      </c>
      <c r="W655" s="148">
        <v>0.28570000000000001</v>
      </c>
      <c r="X655" s="164">
        <v>25.844999999999999</v>
      </c>
      <c r="Y655" s="171">
        <v>-3507.1</v>
      </c>
      <c r="Z655" s="178">
        <v>-5.7742000000000004</v>
      </c>
      <c r="AA655" s="34">
        <v>0</v>
      </c>
      <c r="AB655" s="53">
        <v>0</v>
      </c>
      <c r="AC655" s="194">
        <v>212.57300000000001</v>
      </c>
      <c r="AD655" s="33">
        <v>0.98526000000000002</v>
      </c>
      <c r="AE655" s="34">
        <v>-2.6278999999999999E-3</v>
      </c>
      <c r="AF655" s="53">
        <v>3.3685E-6</v>
      </c>
      <c r="AG655" s="129">
        <v>0.15790000000000001</v>
      </c>
      <c r="AH655" s="25">
        <v>-5.8394999999999999E-5</v>
      </c>
      <c r="AI655" s="35">
        <v>-2.1345E-7</v>
      </c>
      <c r="AJ655" s="202">
        <v>66.384</v>
      </c>
      <c r="AK655" s="203">
        <v>0.38</v>
      </c>
      <c r="AL655" s="206">
        <v>51.268999999999998</v>
      </c>
      <c r="AM655" s="208">
        <v>1.2222</v>
      </c>
      <c r="AN655" s="240">
        <v>39.170495244054102</v>
      </c>
      <c r="AO655" s="70"/>
      <c r="AP655" s="70"/>
      <c r="AQ655" s="70"/>
      <c r="AR655" s="70"/>
      <c r="AS655" s="70"/>
      <c r="AT655" s="70"/>
      <c r="AU655" s="70"/>
      <c r="AV655" s="70"/>
      <c r="AW655" s="70"/>
      <c r="AX655" s="70"/>
      <c r="AY655" s="70"/>
      <c r="AZ655" s="70"/>
      <c r="BA655" s="70"/>
      <c r="BB655" s="70"/>
      <c r="BC655" s="70"/>
      <c r="BD655" s="70"/>
      <c r="BE655" s="70"/>
      <c r="BF655" s="70"/>
    </row>
    <row r="656" spans="1:58" x14ac:dyDescent="0.2">
      <c r="A656" s="11" t="s">
        <v>520</v>
      </c>
      <c r="B656" s="50" t="s">
        <v>271</v>
      </c>
      <c r="C656" s="50" t="s">
        <v>1489</v>
      </c>
      <c r="D656" s="50">
        <v>12</v>
      </c>
      <c r="E656" s="115">
        <v>7.0657748974999999</v>
      </c>
      <c r="F656" s="225">
        <f t="shared" si="38"/>
        <v>0.36772716672896044</v>
      </c>
      <c r="G656" s="95">
        <v>170.33799999999999</v>
      </c>
      <c r="H656" s="88">
        <v>633.44000000000005</v>
      </c>
      <c r="I656" s="86">
        <v>17.770097215121101</v>
      </c>
      <c r="J656" s="75">
        <v>6.9460539461466098E-4</v>
      </c>
      <c r="K656" s="87">
        <f t="shared" si="39"/>
        <v>245.44380403458214</v>
      </c>
      <c r="L656" s="97">
        <f t="shared" si="40"/>
        <v>0.23417007426919764</v>
      </c>
      <c r="M656" s="96">
        <v>0.49419614569591003</v>
      </c>
      <c r="N656" s="230">
        <v>330.92777777777775</v>
      </c>
      <c r="O656" s="230">
        <v>179.5</v>
      </c>
      <c r="P656" s="230">
        <v>44.12</v>
      </c>
      <c r="Q656" s="127">
        <v>-5.3726000000000003</v>
      </c>
      <c r="R656" s="134">
        <v>1050.5999999999999</v>
      </c>
      <c r="S656" s="33">
        <v>9.4000000000000004E-3</v>
      </c>
      <c r="T656" s="32">
        <v>-9.1223000000000007E-6</v>
      </c>
      <c r="U656" s="146">
        <v>0.24709999999999999</v>
      </c>
      <c r="V656" s="147">
        <v>0.2671</v>
      </c>
      <c r="W656" s="148">
        <v>0.28570000000000001</v>
      </c>
      <c r="X656" s="164">
        <v>26.085999999999999</v>
      </c>
      <c r="Y656" s="171">
        <v>-3563.1</v>
      </c>
      <c r="Z656" s="178">
        <v>-5.8272000000000004</v>
      </c>
      <c r="AA656" s="34">
        <v>0</v>
      </c>
      <c r="AB656" s="53">
        <v>0</v>
      </c>
      <c r="AC656" s="194">
        <v>229.66900000000001</v>
      </c>
      <c r="AD656" s="33">
        <v>0.89268999999999998</v>
      </c>
      <c r="AE656" s="34">
        <v>-2.4272E-3</v>
      </c>
      <c r="AF656" s="53">
        <v>3.2354E-6</v>
      </c>
      <c r="AG656" s="129">
        <v>0.1615</v>
      </c>
      <c r="AH656" s="25">
        <v>-6.8108999999999995E-5</v>
      </c>
      <c r="AI656" s="35">
        <v>-2.0706999999999999E-7</v>
      </c>
      <c r="AJ656" s="202">
        <v>67.094999999999999</v>
      </c>
      <c r="AK656" s="203">
        <v>0.38</v>
      </c>
      <c r="AL656" s="206">
        <v>51.72</v>
      </c>
      <c r="AM656" s="208">
        <v>1.2222</v>
      </c>
      <c r="AN656" s="240">
        <v>35.347980823841802</v>
      </c>
      <c r="AO656" s="70"/>
      <c r="AP656" s="70"/>
      <c r="AQ656" s="70"/>
      <c r="AR656" s="70"/>
      <c r="AS656" s="70"/>
      <c r="AT656" s="70"/>
      <c r="AU656" s="70"/>
      <c r="AV656" s="70"/>
      <c r="AW656" s="70"/>
      <c r="AX656" s="70"/>
      <c r="AY656" s="70"/>
      <c r="AZ656" s="70"/>
      <c r="BA656" s="70"/>
      <c r="BB656" s="70"/>
      <c r="BC656" s="70"/>
      <c r="BD656" s="70"/>
      <c r="BE656" s="70"/>
      <c r="BF656" s="70"/>
    </row>
    <row r="657" spans="1:58" x14ac:dyDescent="0.2">
      <c r="A657" s="11" t="s">
        <v>521</v>
      </c>
      <c r="B657" s="50" t="s">
        <v>271</v>
      </c>
      <c r="C657" s="50" t="s">
        <v>1490</v>
      </c>
      <c r="D657" s="50">
        <v>12</v>
      </c>
      <c r="E657" s="115">
        <v>6.3869462012499998</v>
      </c>
      <c r="F657" s="225">
        <f t="shared" si="38"/>
        <v>0.32504682202285179</v>
      </c>
      <c r="G657" s="95">
        <v>170.33799999999999</v>
      </c>
      <c r="H657" s="88">
        <v>636.16</v>
      </c>
      <c r="I657" s="86">
        <v>18.160120611598099</v>
      </c>
      <c r="J657" s="75">
        <v>6.9235568657511899E-4</v>
      </c>
      <c r="K657" s="87">
        <f t="shared" si="39"/>
        <v>246.15317919075142</v>
      </c>
      <c r="L657" s="97">
        <f t="shared" si="40"/>
        <v>0.23759952062628359</v>
      </c>
      <c r="M657" s="96">
        <v>0.49007771248636101</v>
      </c>
      <c r="N657" s="230">
        <v>332.03888888888889</v>
      </c>
      <c r="O657" s="230">
        <v>179.5</v>
      </c>
      <c r="P657" s="230">
        <v>44.14</v>
      </c>
      <c r="Q657" s="127">
        <v>-5.4128999999999996</v>
      </c>
      <c r="R657" s="134">
        <v>1060.5</v>
      </c>
      <c r="S657" s="33">
        <v>9.4999999999999998E-3</v>
      </c>
      <c r="T657" s="32">
        <v>-9.1087999999999999E-6</v>
      </c>
      <c r="U657" s="146">
        <v>0.24709999999999999</v>
      </c>
      <c r="V657" s="147">
        <v>0.2651</v>
      </c>
      <c r="W657" s="148">
        <v>0.28570000000000001</v>
      </c>
      <c r="X657" s="164">
        <v>25.992999999999999</v>
      </c>
      <c r="Y657" s="171">
        <v>-3570.7</v>
      </c>
      <c r="Z657" s="178">
        <v>-5.7945000000000002</v>
      </c>
      <c r="AA657" s="34">
        <v>0</v>
      </c>
      <c r="AB657" s="53">
        <v>0</v>
      </c>
      <c r="AC657" s="194">
        <v>229.95699999999999</v>
      </c>
      <c r="AD657" s="33">
        <v>0.89068000000000003</v>
      </c>
      <c r="AE657" s="34">
        <v>-2.415E-3</v>
      </c>
      <c r="AF657" s="53">
        <v>3.2138999999999998E-6</v>
      </c>
      <c r="AG657" s="129">
        <v>0.16159999999999999</v>
      </c>
      <c r="AH657" s="25">
        <v>-6.7917999999999996E-5</v>
      </c>
      <c r="AI657" s="35">
        <v>-2.0529000000000001E-7</v>
      </c>
      <c r="AJ657" s="202">
        <v>67.412000000000006</v>
      </c>
      <c r="AK657" s="203">
        <v>0.38</v>
      </c>
      <c r="AL657" s="206">
        <v>51.798000000000002</v>
      </c>
      <c r="AM657" s="208">
        <v>1.2222</v>
      </c>
      <c r="AN657" s="240">
        <v>44.6574935415669</v>
      </c>
      <c r="AO657" s="70"/>
      <c r="AP657" s="70"/>
      <c r="AQ657" s="70"/>
      <c r="AR657" s="70"/>
      <c r="AS657" s="70"/>
      <c r="AT657" s="70"/>
      <c r="AU657" s="70"/>
      <c r="AV657" s="70"/>
      <c r="AW657" s="70"/>
      <c r="AX657" s="70"/>
      <c r="AY657" s="70"/>
      <c r="AZ657" s="70"/>
      <c r="BA657" s="70"/>
      <c r="BB657" s="70"/>
      <c r="BC657" s="70"/>
      <c r="BD657" s="70"/>
      <c r="BE657" s="70"/>
      <c r="BF657" s="70"/>
    </row>
    <row r="658" spans="1:58" x14ac:dyDescent="0.2">
      <c r="A658" s="11" t="s">
        <v>522</v>
      </c>
      <c r="B658" s="50" t="s">
        <v>271</v>
      </c>
      <c r="C658" s="50" t="s">
        <v>1491</v>
      </c>
      <c r="D658" s="50">
        <v>12</v>
      </c>
      <c r="E658" s="115">
        <v>6.08599587375</v>
      </c>
      <c r="F658" s="225">
        <f t="shared" si="38"/>
        <v>0.30612501776196382</v>
      </c>
      <c r="G658" s="95">
        <v>170.33799999999999</v>
      </c>
      <c r="H658" s="88">
        <v>638.89</v>
      </c>
      <c r="I658" s="86">
        <v>17.989811670901499</v>
      </c>
      <c r="J658" s="75">
        <v>6.9046184574464301E-4</v>
      </c>
      <c r="K658" s="87">
        <f t="shared" si="39"/>
        <v>246.86666666666667</v>
      </c>
      <c r="L658" s="97">
        <f t="shared" si="40"/>
        <v>0.23356225918845674</v>
      </c>
      <c r="M658" s="96">
        <v>0.49021247359156001</v>
      </c>
      <c r="N658" s="230">
        <v>333.70555555555552</v>
      </c>
      <c r="O658" s="230">
        <v>179.5</v>
      </c>
      <c r="P658" s="230">
        <v>44.16</v>
      </c>
      <c r="Q658" s="127">
        <v>-5.4504999999999999</v>
      </c>
      <c r="R658" s="134">
        <v>1070</v>
      </c>
      <c r="S658" s="33">
        <v>9.4999999999999998E-3</v>
      </c>
      <c r="T658" s="32">
        <v>-9.0914000000000007E-6</v>
      </c>
      <c r="U658" s="146">
        <v>0.24709999999999999</v>
      </c>
      <c r="V658" s="147">
        <v>0.26290000000000002</v>
      </c>
      <c r="W658" s="148">
        <v>0.28570000000000001</v>
      </c>
      <c r="X658" s="164">
        <v>25.901</v>
      </c>
      <c r="Y658" s="171">
        <v>-3578.4</v>
      </c>
      <c r="Z658" s="178">
        <v>-5.7622999999999998</v>
      </c>
      <c r="AA658" s="34">
        <v>0</v>
      </c>
      <c r="AB658" s="53">
        <v>0</v>
      </c>
      <c r="AC658" s="194">
        <v>230.172</v>
      </c>
      <c r="AD658" s="33">
        <v>0.88924999999999998</v>
      </c>
      <c r="AE658" s="34">
        <v>-2.4045999999999998E-3</v>
      </c>
      <c r="AF658" s="53">
        <v>3.1947999999999999E-6</v>
      </c>
      <c r="AG658" s="129">
        <v>0.16159999999999999</v>
      </c>
      <c r="AH658" s="25">
        <v>-6.7725999999999995E-5</v>
      </c>
      <c r="AI658" s="35">
        <v>-2.0354000000000001E-7</v>
      </c>
      <c r="AJ658" s="202">
        <v>67.727999999999994</v>
      </c>
      <c r="AK658" s="203">
        <v>0.38</v>
      </c>
      <c r="AL658" s="206">
        <v>51.875999999999998</v>
      </c>
      <c r="AM658" s="208">
        <v>1.2222</v>
      </c>
      <c r="AN658" s="240">
        <v>36.436194299834803</v>
      </c>
      <c r="AO658" s="70"/>
      <c r="AP658" s="70"/>
      <c r="AQ658" s="70"/>
      <c r="AR658" s="70"/>
      <c r="AS658" s="70"/>
      <c r="AT658" s="70"/>
      <c r="AU658" s="70"/>
      <c r="AV658" s="70"/>
      <c r="AW658" s="70"/>
      <c r="AX658" s="70"/>
      <c r="AY658" s="70"/>
      <c r="AZ658" s="70"/>
      <c r="BA658" s="70"/>
      <c r="BB658" s="70"/>
      <c r="BC658" s="70"/>
      <c r="BD658" s="70"/>
      <c r="BE658" s="70"/>
      <c r="BF658" s="70"/>
    </row>
    <row r="659" spans="1:58" x14ac:dyDescent="0.2">
      <c r="A659" s="11" t="s">
        <v>523</v>
      </c>
      <c r="B659" s="50" t="s">
        <v>271</v>
      </c>
      <c r="C659" s="50" t="s">
        <v>1492</v>
      </c>
      <c r="D659" s="50">
        <v>12</v>
      </c>
      <c r="E659" s="115">
        <v>5.7798451200000001</v>
      </c>
      <c r="F659" s="225">
        <f t="shared" si="38"/>
        <v>0.28687624443480803</v>
      </c>
      <c r="G659" s="95">
        <v>170.33799999999999</v>
      </c>
      <c r="H659" s="88">
        <v>644.34</v>
      </c>
      <c r="I659" s="86">
        <v>18.0692719309063</v>
      </c>
      <c r="J659" s="75">
        <v>6.8943513363709202E-4</v>
      </c>
      <c r="K659" s="87">
        <f t="shared" si="39"/>
        <v>247.22496371552973</v>
      </c>
      <c r="L659" s="97">
        <f t="shared" si="40"/>
        <v>0.23228002010571963</v>
      </c>
      <c r="M659" s="96">
        <v>0.49240190409804202</v>
      </c>
      <c r="N659" s="230">
        <v>335.92777777777775</v>
      </c>
      <c r="O659" s="230">
        <v>179.5</v>
      </c>
      <c r="P659" s="230">
        <v>44.19</v>
      </c>
      <c r="Q659" s="127">
        <v>-5.5182000000000002</v>
      </c>
      <c r="R659" s="134">
        <v>1088.0999999999999</v>
      </c>
      <c r="S659" s="33">
        <v>9.5999999999999992E-3</v>
      </c>
      <c r="T659" s="32">
        <v>-9.0461999999999999E-6</v>
      </c>
      <c r="U659" s="146">
        <v>0.24709999999999999</v>
      </c>
      <c r="V659" s="147">
        <v>0.26079999999999998</v>
      </c>
      <c r="W659" s="148">
        <v>0.28570000000000001</v>
      </c>
      <c r="X659" s="164">
        <v>25.72</v>
      </c>
      <c r="Y659" s="171">
        <v>-3593.7</v>
      </c>
      <c r="Z659" s="178">
        <v>-5.6986999999999997</v>
      </c>
      <c r="AA659" s="34">
        <v>0</v>
      </c>
      <c r="AB659" s="53">
        <v>0</v>
      </c>
      <c r="AC659" s="194">
        <v>231.67500000000001</v>
      </c>
      <c r="AD659" s="33">
        <v>0.87829000000000002</v>
      </c>
      <c r="AE659" s="34">
        <v>-2.3595000000000001E-3</v>
      </c>
      <c r="AF659" s="53">
        <v>3.1257E-6</v>
      </c>
      <c r="AG659" s="129">
        <v>0.16170000000000001</v>
      </c>
      <c r="AH659" s="25">
        <v>-6.7345E-5</v>
      </c>
      <c r="AI659" s="35">
        <v>-2.001E-7</v>
      </c>
      <c r="AJ659" s="202">
        <v>68.36</v>
      </c>
      <c r="AK659" s="203">
        <v>0.38</v>
      </c>
      <c r="AL659" s="206">
        <v>52.03</v>
      </c>
      <c r="AM659" s="208">
        <v>1.2222</v>
      </c>
      <c r="AN659" s="240">
        <v>36.698694345780901</v>
      </c>
      <c r="AO659" s="70"/>
      <c r="AP659" s="70"/>
      <c r="AQ659" s="70"/>
      <c r="AR659" s="70"/>
      <c r="AS659" s="70"/>
      <c r="AT659" s="70"/>
      <c r="AU659" s="70"/>
      <c r="AV659" s="70"/>
      <c r="AW659" s="70"/>
      <c r="AX659" s="70"/>
      <c r="AY659" s="70"/>
      <c r="AZ659" s="70"/>
      <c r="BA659" s="70"/>
      <c r="BB659" s="70"/>
      <c r="BC659" s="70"/>
      <c r="BD659" s="70"/>
      <c r="BE659" s="70"/>
      <c r="BF659" s="70"/>
    </row>
    <row r="660" spans="1:58" x14ac:dyDescent="0.2">
      <c r="A660" s="11" t="s">
        <v>524</v>
      </c>
      <c r="B660" s="50" t="s">
        <v>271</v>
      </c>
      <c r="C660" s="50" t="s">
        <v>1493</v>
      </c>
      <c r="D660" s="50">
        <v>12</v>
      </c>
      <c r="E660" s="115">
        <v>7.1531649000000002</v>
      </c>
      <c r="F660" s="225">
        <f t="shared" si="38"/>
        <v>0.37322168316760268</v>
      </c>
      <c r="G660" s="95">
        <v>170.33799999999999</v>
      </c>
      <c r="H660" s="88">
        <v>634.33000000000004</v>
      </c>
      <c r="I660" s="86">
        <v>18.202030381146699</v>
      </c>
      <c r="J660" s="75">
        <v>6.9069530363208395E-4</v>
      </c>
      <c r="K660" s="87">
        <f t="shared" si="39"/>
        <v>246.86666666666667</v>
      </c>
      <c r="L660" s="97">
        <f t="shared" si="40"/>
        <v>0.23811963443679546</v>
      </c>
      <c r="M660" s="96">
        <v>0.45838516343094199</v>
      </c>
      <c r="N660" s="230">
        <v>329.81666666666666</v>
      </c>
      <c r="O660" s="230">
        <v>211.92</v>
      </c>
      <c r="P660" s="230">
        <v>44.18</v>
      </c>
      <c r="Q660" s="127">
        <v>-5.0728999999999997</v>
      </c>
      <c r="R660" s="134">
        <v>1009.9</v>
      </c>
      <c r="S660" s="33">
        <v>8.6999999999999994E-3</v>
      </c>
      <c r="T660" s="32">
        <v>-8.4788999999999994E-6</v>
      </c>
      <c r="U660" s="146">
        <v>0.2467</v>
      </c>
      <c r="V660" s="147">
        <v>0.26169999999999999</v>
      </c>
      <c r="W660" s="148">
        <v>0.28570000000000001</v>
      </c>
      <c r="X660" s="164">
        <v>25.844999999999999</v>
      </c>
      <c r="Y660" s="171">
        <v>-3507.1</v>
      </c>
      <c r="Z660" s="178">
        <v>-5.7742000000000004</v>
      </c>
      <c r="AA660" s="34">
        <v>0</v>
      </c>
      <c r="AB660" s="53">
        <v>0</v>
      </c>
      <c r="AC660" s="194">
        <v>211.27500000000001</v>
      </c>
      <c r="AD660" s="33">
        <v>0.99507999999999996</v>
      </c>
      <c r="AE660" s="34">
        <v>-2.6570999999999999E-3</v>
      </c>
      <c r="AF660" s="53">
        <v>3.4047000000000002E-6</v>
      </c>
      <c r="AG660" s="129">
        <v>0.15790000000000001</v>
      </c>
      <c r="AH660" s="25">
        <v>-5.8394999999999999E-5</v>
      </c>
      <c r="AI660" s="35">
        <v>-2.1345E-7</v>
      </c>
      <c r="AJ660" s="202">
        <v>66.384</v>
      </c>
      <c r="AK660" s="203">
        <v>0.38</v>
      </c>
      <c r="AL660" s="206">
        <v>51.268999999999998</v>
      </c>
      <c r="AM660" s="208">
        <v>1.2222</v>
      </c>
      <c r="AN660" s="240">
        <v>33.025010463933199</v>
      </c>
      <c r="AO660" s="70"/>
      <c r="AP660" s="70"/>
      <c r="AQ660" s="70"/>
      <c r="AR660" s="70"/>
      <c r="AS660" s="70"/>
      <c r="AT660" s="70"/>
      <c r="AU660" s="70"/>
      <c r="AV660" s="70"/>
      <c r="AW660" s="70"/>
      <c r="AX660" s="70"/>
      <c r="AY660" s="70"/>
      <c r="AZ660" s="70"/>
      <c r="BA660" s="70"/>
      <c r="BB660" s="70"/>
      <c r="BC660" s="70"/>
      <c r="BD660" s="70"/>
      <c r="BE660" s="70"/>
      <c r="BF660" s="70"/>
    </row>
    <row r="661" spans="1:58" x14ac:dyDescent="0.2">
      <c r="A661" s="11" t="s">
        <v>525</v>
      </c>
      <c r="B661" s="50" t="s">
        <v>271</v>
      </c>
      <c r="C661" s="50" t="s">
        <v>1494</v>
      </c>
      <c r="D661" s="50">
        <v>12</v>
      </c>
      <c r="E661" s="115">
        <v>8.2344368049999996</v>
      </c>
      <c r="F661" s="225">
        <f t="shared" si="38"/>
        <v>0.44120504610050215</v>
      </c>
      <c r="G661" s="95">
        <v>170.33799999999999</v>
      </c>
      <c r="H661" s="88">
        <v>635.70000000000005</v>
      </c>
      <c r="I661" s="86">
        <v>18.0253468290108</v>
      </c>
      <c r="J661" s="75">
        <v>6.9127936930468996E-4</v>
      </c>
      <c r="K661" s="87">
        <f t="shared" si="39"/>
        <v>246.50940665701881</v>
      </c>
      <c r="L661" s="97">
        <f t="shared" si="40"/>
        <v>0.23559745915857491</v>
      </c>
      <c r="M661" s="96">
        <v>0.46385737169219299</v>
      </c>
      <c r="N661" s="230">
        <v>330.37222222222221</v>
      </c>
      <c r="O661" s="230">
        <v>211.92</v>
      </c>
      <c r="P661" s="230">
        <v>44.1</v>
      </c>
      <c r="Q661" s="127">
        <v>-5.0955000000000004</v>
      </c>
      <c r="R661" s="134">
        <v>1015.2</v>
      </c>
      <c r="S661" s="33">
        <v>8.6999999999999994E-3</v>
      </c>
      <c r="T661" s="32">
        <v>-8.4780000000000008E-6</v>
      </c>
      <c r="U661" s="146">
        <v>0.2467</v>
      </c>
      <c r="V661" s="147">
        <v>0.26679999999999998</v>
      </c>
      <c r="W661" s="148">
        <v>0.28570000000000001</v>
      </c>
      <c r="X661" s="164">
        <v>25.798999999999999</v>
      </c>
      <c r="Y661" s="171">
        <v>-3510.8</v>
      </c>
      <c r="Z661" s="178">
        <v>-5.7579000000000002</v>
      </c>
      <c r="AA661" s="34">
        <v>0</v>
      </c>
      <c r="AB661" s="53">
        <v>0</v>
      </c>
      <c r="AC661" s="194">
        <v>214.73099999999999</v>
      </c>
      <c r="AD661" s="33">
        <v>0.96887999999999996</v>
      </c>
      <c r="AE661" s="34">
        <v>-2.5761999999999998E-3</v>
      </c>
      <c r="AF661" s="53">
        <v>3.3015000000000001E-6</v>
      </c>
      <c r="AG661" s="129">
        <v>0.15790000000000001</v>
      </c>
      <c r="AH661" s="25">
        <v>-5.8347999999999998E-5</v>
      </c>
      <c r="AI661" s="35">
        <v>-2.125E-7</v>
      </c>
      <c r="AJ661" s="202">
        <v>66.540999999999997</v>
      </c>
      <c r="AK661" s="203">
        <v>0.38</v>
      </c>
      <c r="AL661" s="206">
        <v>51.308</v>
      </c>
      <c r="AM661" s="208">
        <v>1.2222</v>
      </c>
      <c r="AN661" s="240">
        <v>38.782717548560598</v>
      </c>
      <c r="AO661" s="70"/>
      <c r="AP661" s="70"/>
      <c r="AQ661" s="70"/>
      <c r="AR661" s="70"/>
      <c r="AS661" s="70"/>
      <c r="AT661" s="70"/>
      <c r="AU661" s="70"/>
      <c r="AV661" s="70"/>
      <c r="AW661" s="70"/>
      <c r="AX661" s="70"/>
      <c r="AY661" s="70"/>
      <c r="AZ661" s="70"/>
      <c r="BA661" s="70"/>
      <c r="BB661" s="70"/>
      <c r="BC661" s="70"/>
      <c r="BD661" s="70"/>
      <c r="BE661" s="70"/>
      <c r="BF661" s="70"/>
    </row>
    <row r="662" spans="1:58" x14ac:dyDescent="0.2">
      <c r="A662" s="11" t="s">
        <v>526</v>
      </c>
      <c r="B662" s="50" t="s">
        <v>271</v>
      </c>
      <c r="C662" s="50" t="s">
        <v>1495</v>
      </c>
      <c r="D662" s="50">
        <v>12</v>
      </c>
      <c r="E662" s="115">
        <v>8.2306604537499997</v>
      </c>
      <c r="F662" s="225">
        <f t="shared" si="38"/>
        <v>0.44096761363194015</v>
      </c>
      <c r="G662" s="95">
        <v>170.33799999999999</v>
      </c>
      <c r="H662" s="88">
        <v>634.33000000000004</v>
      </c>
      <c r="I662" s="86">
        <v>18.1208512191882</v>
      </c>
      <c r="J662" s="75">
        <v>6.9171222533509404E-4</v>
      </c>
      <c r="K662" s="87">
        <f t="shared" si="39"/>
        <v>246.50940665701881</v>
      </c>
      <c r="L662" s="97">
        <f t="shared" si="40"/>
        <v>0.2374165387173405</v>
      </c>
      <c r="M662" s="96">
        <v>0.46483713665353699</v>
      </c>
      <c r="N662" s="230">
        <v>329.81666666666666</v>
      </c>
      <c r="O662" s="230">
        <v>211.92</v>
      </c>
      <c r="P662" s="230">
        <v>44.1</v>
      </c>
      <c r="Q662" s="127">
        <v>-5.0728999999999997</v>
      </c>
      <c r="R662" s="134">
        <v>1009.9</v>
      </c>
      <c r="S662" s="33">
        <v>8.6999999999999994E-3</v>
      </c>
      <c r="T662" s="32">
        <v>-8.4788999999999994E-6</v>
      </c>
      <c r="U662" s="146">
        <v>0.2467</v>
      </c>
      <c r="V662" s="147">
        <v>0.26650000000000001</v>
      </c>
      <c r="W662" s="148">
        <v>0.28570000000000001</v>
      </c>
      <c r="X662" s="164">
        <v>25.844999999999999</v>
      </c>
      <c r="Y662" s="171">
        <v>-3507.1</v>
      </c>
      <c r="Z662" s="178">
        <v>-5.7742000000000004</v>
      </c>
      <c r="AA662" s="34">
        <v>0</v>
      </c>
      <c r="AB662" s="53">
        <v>0</v>
      </c>
      <c r="AC662" s="194">
        <v>213.85400000000001</v>
      </c>
      <c r="AD662" s="33">
        <v>0.97557000000000005</v>
      </c>
      <c r="AE662" s="34">
        <v>-2.5991999999999999E-3</v>
      </c>
      <c r="AF662" s="53">
        <v>3.3328999999999999E-6</v>
      </c>
      <c r="AG662" s="129">
        <v>0.15790000000000001</v>
      </c>
      <c r="AH662" s="25">
        <v>-5.8394999999999999E-5</v>
      </c>
      <c r="AI662" s="35">
        <v>-2.1345E-7</v>
      </c>
      <c r="AJ662" s="202">
        <v>66.384</v>
      </c>
      <c r="AK662" s="203">
        <v>0.38</v>
      </c>
      <c r="AL662" s="206">
        <v>51.268999999999998</v>
      </c>
      <c r="AM662" s="208">
        <v>1.2222</v>
      </c>
      <c r="AN662" s="240">
        <v>41.192673942910901</v>
      </c>
      <c r="AO662" s="70"/>
      <c r="AP662" s="70"/>
      <c r="AQ662" s="70"/>
      <c r="AR662" s="70"/>
      <c r="AS662" s="70"/>
      <c r="AT662" s="70"/>
      <c r="AU662" s="70"/>
      <c r="AV662" s="70"/>
      <c r="AW662" s="70"/>
      <c r="AX662" s="70"/>
      <c r="AY662" s="70"/>
      <c r="AZ662" s="70"/>
      <c r="BA662" s="70"/>
      <c r="BB662" s="70"/>
      <c r="BC662" s="70"/>
      <c r="BD662" s="70"/>
      <c r="BE662" s="70"/>
      <c r="BF662" s="70"/>
    </row>
    <row r="663" spans="1:58" x14ac:dyDescent="0.2">
      <c r="A663" s="11" t="s">
        <v>527</v>
      </c>
      <c r="B663" s="50" t="s">
        <v>271</v>
      </c>
      <c r="C663" s="50" t="s">
        <v>1496</v>
      </c>
      <c r="D663" s="50">
        <v>12</v>
      </c>
      <c r="E663" s="115">
        <v>8.2300813174999998</v>
      </c>
      <c r="F663" s="225">
        <f t="shared" si="38"/>
        <v>0.44093120130152696</v>
      </c>
      <c r="G663" s="95">
        <v>170.33799999999999</v>
      </c>
      <c r="H663" s="88">
        <v>641.17999999999995</v>
      </c>
      <c r="I663" s="86">
        <v>18.122706123223399</v>
      </c>
      <c r="J663" s="75">
        <v>6.9372961081114399E-4</v>
      </c>
      <c r="K663" s="87">
        <f t="shared" si="39"/>
        <v>245.79797979797979</v>
      </c>
      <c r="L663" s="97">
        <f t="shared" si="40"/>
        <v>0.23555994303052458</v>
      </c>
      <c r="M663" s="96">
        <v>0.46454423945784001</v>
      </c>
      <c r="N663" s="230">
        <v>332.59444444444443</v>
      </c>
      <c r="O663" s="230">
        <v>211.92</v>
      </c>
      <c r="P663" s="230">
        <v>44.1</v>
      </c>
      <c r="Q663" s="127">
        <v>-5.1786000000000003</v>
      </c>
      <c r="R663" s="134">
        <v>1035.2</v>
      </c>
      <c r="S663" s="33">
        <v>8.8000000000000005E-3</v>
      </c>
      <c r="T663" s="32">
        <v>-8.4641999999999994E-6</v>
      </c>
      <c r="U663" s="146">
        <v>0.2467</v>
      </c>
      <c r="V663" s="147">
        <v>0.26719999999999999</v>
      </c>
      <c r="W663" s="148">
        <v>0.28570000000000001</v>
      </c>
      <c r="X663" s="164">
        <v>25.616</v>
      </c>
      <c r="Y663" s="171">
        <v>-3525.8</v>
      </c>
      <c r="Z663" s="178">
        <v>-5.6935000000000002</v>
      </c>
      <c r="AA663" s="34">
        <v>0</v>
      </c>
      <c r="AB663" s="53">
        <v>0</v>
      </c>
      <c r="AC663" s="194">
        <v>217.71100000000001</v>
      </c>
      <c r="AD663" s="33">
        <v>0.94625999999999999</v>
      </c>
      <c r="AE663" s="34">
        <v>-2.4970000000000001E-3</v>
      </c>
      <c r="AF663" s="53">
        <v>3.1920999999999999E-6</v>
      </c>
      <c r="AG663" s="129">
        <v>0.158</v>
      </c>
      <c r="AH663" s="25">
        <v>-5.8156999999999999E-5</v>
      </c>
      <c r="AI663" s="35">
        <v>-2.0875000000000001E-7</v>
      </c>
      <c r="AJ663" s="202">
        <v>67.168999999999997</v>
      </c>
      <c r="AK663" s="203">
        <v>0.38</v>
      </c>
      <c r="AL663" s="206">
        <v>51.462000000000003</v>
      </c>
      <c r="AM663" s="208">
        <v>1.2222</v>
      </c>
      <c r="AN663" s="240">
        <v>48.706136412748201</v>
      </c>
      <c r="AO663" s="70"/>
      <c r="AP663" s="70"/>
      <c r="AQ663" s="70"/>
      <c r="AR663" s="70"/>
      <c r="AS663" s="70"/>
      <c r="AT663" s="70"/>
      <c r="AU663" s="70"/>
      <c r="AV663" s="70"/>
      <c r="AW663" s="70"/>
      <c r="AX663" s="70"/>
      <c r="AY663" s="70"/>
      <c r="AZ663" s="70"/>
      <c r="BA663" s="70"/>
      <c r="BB663" s="70"/>
      <c r="BC663" s="70"/>
      <c r="BD663" s="70"/>
      <c r="BE663" s="70"/>
      <c r="BF663" s="70"/>
    </row>
    <row r="664" spans="1:58" x14ac:dyDescent="0.2">
      <c r="A664" s="11" t="s">
        <v>528</v>
      </c>
      <c r="B664" s="50" t="s">
        <v>271</v>
      </c>
      <c r="C664" s="50" t="s">
        <v>1497</v>
      </c>
      <c r="D664" s="50">
        <v>12</v>
      </c>
      <c r="E664" s="115">
        <v>8.2326993962500001</v>
      </c>
      <c r="F664" s="225">
        <f t="shared" si="38"/>
        <v>0.4410958091092626</v>
      </c>
      <c r="G664" s="95">
        <v>170.33799999999999</v>
      </c>
      <c r="H664" s="88">
        <v>635.70000000000005</v>
      </c>
      <c r="I664" s="86">
        <v>18.168772983256499</v>
      </c>
      <c r="J664" s="75">
        <v>6.9174171401292903E-4</v>
      </c>
      <c r="K664" s="87">
        <f t="shared" si="39"/>
        <v>246.50940665701881</v>
      </c>
      <c r="L664" s="97">
        <f t="shared" si="40"/>
        <v>0.23742785007323644</v>
      </c>
      <c r="M664" s="96">
        <v>0.46686342873672798</v>
      </c>
      <c r="N664" s="230">
        <v>330.37222222222221</v>
      </c>
      <c r="O664" s="230">
        <v>211.92</v>
      </c>
      <c r="P664" s="230">
        <v>44.14</v>
      </c>
      <c r="Q664" s="127">
        <v>-5.0955000000000004</v>
      </c>
      <c r="R664" s="134">
        <v>1015.2</v>
      </c>
      <c r="S664" s="33">
        <v>8.6999999999999994E-3</v>
      </c>
      <c r="T664" s="32">
        <v>-8.4780000000000008E-6</v>
      </c>
      <c r="U664" s="146">
        <v>0.2467</v>
      </c>
      <c r="V664" s="147">
        <v>0.26679999999999998</v>
      </c>
      <c r="W664" s="148">
        <v>0.28570000000000001</v>
      </c>
      <c r="X664" s="164">
        <v>25.798999999999999</v>
      </c>
      <c r="Y664" s="171">
        <v>-3510.8</v>
      </c>
      <c r="Z664" s="178">
        <v>-5.7579000000000002</v>
      </c>
      <c r="AA664" s="34">
        <v>0</v>
      </c>
      <c r="AB664" s="53">
        <v>0</v>
      </c>
      <c r="AC664" s="194">
        <v>214.73099999999999</v>
      </c>
      <c r="AD664" s="33">
        <v>0.96887999999999996</v>
      </c>
      <c r="AE664" s="34">
        <v>-2.5761999999999998E-3</v>
      </c>
      <c r="AF664" s="53">
        <v>3.3015000000000001E-6</v>
      </c>
      <c r="AG664" s="129">
        <v>0.15790000000000001</v>
      </c>
      <c r="AH664" s="25">
        <v>-5.8347999999999998E-5</v>
      </c>
      <c r="AI664" s="35">
        <v>-2.125E-7</v>
      </c>
      <c r="AJ664" s="202">
        <v>66.540999999999997</v>
      </c>
      <c r="AK664" s="203">
        <v>0.38</v>
      </c>
      <c r="AL664" s="206">
        <v>51.308</v>
      </c>
      <c r="AM664" s="208">
        <v>1.2222</v>
      </c>
      <c r="AN664" s="240">
        <v>41.252254513432597</v>
      </c>
      <c r="AO664" s="70"/>
      <c r="AP664" s="70"/>
      <c r="AQ664" s="70"/>
      <c r="AR664" s="70"/>
      <c r="AS664" s="70"/>
      <c r="AT664" s="70"/>
      <c r="AU664" s="70"/>
      <c r="AV664" s="70"/>
      <c r="AW664" s="70"/>
      <c r="AX664" s="70"/>
      <c r="AY664" s="70"/>
      <c r="AZ664" s="70"/>
      <c r="BA664" s="70"/>
      <c r="BB664" s="70"/>
      <c r="BC664" s="70"/>
      <c r="BD664" s="70"/>
      <c r="BE664" s="70"/>
      <c r="BF664" s="70"/>
    </row>
    <row r="665" spans="1:58" x14ac:dyDescent="0.2">
      <c r="A665" s="11" t="s">
        <v>529</v>
      </c>
      <c r="B665" s="50" t="s">
        <v>271</v>
      </c>
      <c r="C665" s="50" t="s">
        <v>1498</v>
      </c>
      <c r="D665" s="50">
        <v>12</v>
      </c>
      <c r="E665" s="115">
        <v>8.9114953200000002</v>
      </c>
      <c r="F665" s="225">
        <f t="shared" si="38"/>
        <v>0.48377409329317383</v>
      </c>
      <c r="G665" s="95">
        <v>170.33799999999999</v>
      </c>
      <c r="H665" s="88">
        <v>641.17999999999995</v>
      </c>
      <c r="I665" s="86">
        <v>18.051804195368799</v>
      </c>
      <c r="J665" s="75">
        <v>6.9353403218916896E-4</v>
      </c>
      <c r="K665" s="87">
        <f t="shared" si="39"/>
        <v>245.79797979797979</v>
      </c>
      <c r="L665" s="97">
        <f t="shared" si="40"/>
        <v>0.23464994325060534</v>
      </c>
      <c r="M665" s="96">
        <v>0.46875124993373501</v>
      </c>
      <c r="N665" s="230">
        <v>332.59444444444443</v>
      </c>
      <c r="O665" s="230">
        <v>211.92</v>
      </c>
      <c r="P665" s="230">
        <v>44.09</v>
      </c>
      <c r="Q665" s="127">
        <v>-5.1786000000000003</v>
      </c>
      <c r="R665" s="134">
        <v>1035.2</v>
      </c>
      <c r="S665" s="33">
        <v>8.8000000000000005E-3</v>
      </c>
      <c r="T665" s="32">
        <v>-8.4641999999999994E-6</v>
      </c>
      <c r="U665" s="146">
        <v>0.2467</v>
      </c>
      <c r="V665" s="147">
        <v>0.27029999999999998</v>
      </c>
      <c r="W665" s="148">
        <v>0.28570000000000001</v>
      </c>
      <c r="X665" s="164">
        <v>25.616</v>
      </c>
      <c r="Y665" s="171">
        <v>-3525.8</v>
      </c>
      <c r="Z665" s="178">
        <v>-5.6935000000000002</v>
      </c>
      <c r="AA665" s="34">
        <v>0</v>
      </c>
      <c r="AB665" s="53">
        <v>0</v>
      </c>
      <c r="AC665" s="194">
        <v>219.29400000000001</v>
      </c>
      <c r="AD665" s="33">
        <v>0.93440000000000001</v>
      </c>
      <c r="AE665" s="34">
        <v>-2.4621000000000001E-3</v>
      </c>
      <c r="AF665" s="53">
        <v>3.1489999999999998E-6</v>
      </c>
      <c r="AG665" s="129">
        <v>0.158</v>
      </c>
      <c r="AH665" s="25">
        <v>-5.8156999999999999E-5</v>
      </c>
      <c r="AI665" s="35">
        <v>-2.0875000000000001E-7</v>
      </c>
      <c r="AJ665" s="202">
        <v>67.168999999999997</v>
      </c>
      <c r="AK665" s="203">
        <v>0.38</v>
      </c>
      <c r="AL665" s="206">
        <v>51.462000000000003</v>
      </c>
      <c r="AM665" s="208">
        <v>1.2222</v>
      </c>
      <c r="AN665" s="240">
        <v>46.127306765132303</v>
      </c>
      <c r="AO665" s="70"/>
      <c r="AP665" s="70"/>
      <c r="AQ665" s="70"/>
      <c r="AR665" s="70"/>
      <c r="AS665" s="70"/>
      <c r="AT665" s="70"/>
      <c r="AU665" s="70"/>
      <c r="AV665" s="70"/>
      <c r="AW665" s="70"/>
      <c r="AX665" s="70"/>
      <c r="AY665" s="70"/>
      <c r="AZ665" s="70"/>
      <c r="BA665" s="70"/>
      <c r="BB665" s="70"/>
      <c r="BC665" s="70"/>
      <c r="BD665" s="70"/>
      <c r="BE665" s="70"/>
      <c r="BF665" s="70"/>
    </row>
    <row r="666" spans="1:58" x14ac:dyDescent="0.2">
      <c r="A666" s="11" t="s">
        <v>530</v>
      </c>
      <c r="B666" s="50" t="s">
        <v>271</v>
      </c>
      <c r="C666" s="50" t="s">
        <v>1499</v>
      </c>
      <c r="D666" s="50">
        <v>12</v>
      </c>
      <c r="E666" s="115">
        <v>7.1460681599999996</v>
      </c>
      <c r="F666" s="225">
        <f t="shared" si="38"/>
        <v>0.37277548619454765</v>
      </c>
      <c r="G666" s="95">
        <v>170.33799999999999</v>
      </c>
      <c r="H666" s="88">
        <v>634.33000000000004</v>
      </c>
      <c r="I666" s="86">
        <v>18.2812411438601</v>
      </c>
      <c r="J666" s="75">
        <v>6.8659226936181299E-4</v>
      </c>
      <c r="K666" s="87">
        <f t="shared" si="39"/>
        <v>248.30612244897958</v>
      </c>
      <c r="L666" s="97">
        <f t="shared" si="40"/>
        <v>0.2377798427622369</v>
      </c>
      <c r="M666" s="96">
        <v>0.46190795016275898</v>
      </c>
      <c r="N666" s="230">
        <v>329.81666666666666</v>
      </c>
      <c r="O666" s="230">
        <v>211.92</v>
      </c>
      <c r="P666" s="230">
        <v>44.13</v>
      </c>
      <c r="Q666" s="127">
        <v>-5.0728999999999997</v>
      </c>
      <c r="R666" s="134">
        <v>1009.9</v>
      </c>
      <c r="S666" s="33">
        <v>8.6999999999999994E-3</v>
      </c>
      <c r="T666" s="32">
        <v>-8.4788999999999994E-6</v>
      </c>
      <c r="U666" s="146">
        <v>0.2467</v>
      </c>
      <c r="V666" s="147">
        <v>0.26169999999999999</v>
      </c>
      <c r="W666" s="148">
        <v>0.28570000000000001</v>
      </c>
      <c r="X666" s="164">
        <v>25.844999999999999</v>
      </c>
      <c r="Y666" s="171">
        <v>-3507.1</v>
      </c>
      <c r="Z666" s="178">
        <v>-5.7742000000000004</v>
      </c>
      <c r="AA666" s="34">
        <v>0</v>
      </c>
      <c r="AB666" s="53">
        <v>0</v>
      </c>
      <c r="AC666" s="194">
        <v>211.27500000000001</v>
      </c>
      <c r="AD666" s="33">
        <v>0.99507999999999996</v>
      </c>
      <c r="AE666" s="34">
        <v>-2.6570999999999999E-3</v>
      </c>
      <c r="AF666" s="53">
        <v>3.4047000000000002E-6</v>
      </c>
      <c r="AG666" s="129">
        <v>0.15790000000000001</v>
      </c>
      <c r="AH666" s="25">
        <v>-5.8394999999999999E-5</v>
      </c>
      <c r="AI666" s="35">
        <v>-2.1345E-7</v>
      </c>
      <c r="AJ666" s="202">
        <v>66.384</v>
      </c>
      <c r="AK666" s="203">
        <v>0.38</v>
      </c>
      <c r="AL666" s="206">
        <v>51.268999999999998</v>
      </c>
      <c r="AM666" s="208">
        <v>1.2222</v>
      </c>
      <c r="AN666" s="240">
        <v>34.817671523703901</v>
      </c>
      <c r="AO666" s="70"/>
      <c r="AP666" s="70"/>
      <c r="AQ666" s="70"/>
      <c r="AR666" s="70"/>
      <c r="AS666" s="70"/>
      <c r="AT666" s="70"/>
      <c r="AU666" s="70"/>
      <c r="AV666" s="70"/>
      <c r="AW666" s="70"/>
      <c r="AX666" s="70"/>
      <c r="AY666" s="70"/>
      <c r="AZ666" s="70"/>
      <c r="BA666" s="70"/>
      <c r="BB666" s="70"/>
      <c r="BC666" s="70"/>
      <c r="BD666" s="70"/>
      <c r="BE666" s="70"/>
      <c r="BF666" s="70"/>
    </row>
    <row r="667" spans="1:58" x14ac:dyDescent="0.2">
      <c r="A667" s="11" t="s">
        <v>531</v>
      </c>
      <c r="B667" s="50" t="s">
        <v>271</v>
      </c>
      <c r="C667" s="50" t="s">
        <v>1500</v>
      </c>
      <c r="D667" s="50">
        <v>12</v>
      </c>
      <c r="E667" s="115">
        <v>7.3458816899999997</v>
      </c>
      <c r="F667" s="225">
        <f t="shared" si="38"/>
        <v>0.38533846472573752</v>
      </c>
      <c r="G667" s="95">
        <v>170.33799999999999</v>
      </c>
      <c r="H667" s="88">
        <v>650.77</v>
      </c>
      <c r="I667" s="86">
        <v>18.310141435173701</v>
      </c>
      <c r="J667" s="75">
        <v>6.9217682134793798E-4</v>
      </c>
      <c r="K667" s="87">
        <f t="shared" si="39"/>
        <v>246.15317919075142</v>
      </c>
      <c r="L667" s="97">
        <f t="shared" si="40"/>
        <v>0.23418382462855411</v>
      </c>
      <c r="M667" s="96">
        <v>0.459717373245904</v>
      </c>
      <c r="N667" s="230">
        <v>337.59444444444443</v>
      </c>
      <c r="O667" s="230">
        <v>211.92</v>
      </c>
      <c r="P667" s="230">
        <v>44.17</v>
      </c>
      <c r="Q667" s="127">
        <v>-5.3000999999999996</v>
      </c>
      <c r="R667" s="134">
        <v>1066.9000000000001</v>
      </c>
      <c r="S667" s="33">
        <v>8.8999999999999999E-3</v>
      </c>
      <c r="T667" s="32">
        <v>-8.4060000000000005E-6</v>
      </c>
      <c r="U667" s="146">
        <v>0.2467</v>
      </c>
      <c r="V667" s="147">
        <v>0.26079999999999998</v>
      </c>
      <c r="W667" s="148">
        <v>0.28570000000000001</v>
      </c>
      <c r="X667" s="164">
        <v>25.305</v>
      </c>
      <c r="Y667" s="171">
        <v>-3552.3</v>
      </c>
      <c r="Z667" s="178">
        <v>-5.5842999999999998</v>
      </c>
      <c r="AA667" s="34">
        <v>0</v>
      </c>
      <c r="AB667" s="53">
        <v>0</v>
      </c>
      <c r="AC667" s="194">
        <v>219.16800000000001</v>
      </c>
      <c r="AD667" s="33">
        <v>0.93525000000000003</v>
      </c>
      <c r="AE667" s="34">
        <v>-2.4434999999999999E-3</v>
      </c>
      <c r="AF667" s="53">
        <v>3.1074000000000001E-6</v>
      </c>
      <c r="AG667" s="129">
        <v>0.15820000000000001</v>
      </c>
      <c r="AH667" s="25">
        <v>-5.7812999999999997E-5</v>
      </c>
      <c r="AI667" s="35">
        <v>-2.0244E-7</v>
      </c>
      <c r="AJ667" s="202">
        <v>68.27</v>
      </c>
      <c r="AK667" s="203">
        <v>0.38</v>
      </c>
      <c r="AL667" s="206">
        <v>51.73</v>
      </c>
      <c r="AM667" s="208">
        <v>1.2222</v>
      </c>
      <c r="AN667" s="240">
        <v>38.697572492436002</v>
      </c>
      <c r="AO667" s="70"/>
      <c r="AP667" s="70"/>
      <c r="AQ667" s="70"/>
      <c r="AR667" s="70"/>
      <c r="AS667" s="70"/>
      <c r="AT667" s="70"/>
      <c r="AU667" s="70"/>
      <c r="AV667" s="70"/>
      <c r="AW667" s="70"/>
      <c r="AX667" s="70"/>
      <c r="AY667" s="70"/>
      <c r="AZ667" s="70"/>
      <c r="BA667" s="70"/>
      <c r="BB667" s="70"/>
      <c r="BC667" s="70"/>
      <c r="BD667" s="70"/>
      <c r="BE667" s="70"/>
      <c r="BF667" s="70"/>
    </row>
    <row r="668" spans="1:58" x14ac:dyDescent="0.2">
      <c r="A668" s="11" t="s">
        <v>532</v>
      </c>
      <c r="B668" s="50" t="s">
        <v>271</v>
      </c>
      <c r="C668" s="50" t="s">
        <v>1501</v>
      </c>
      <c r="D668" s="50">
        <v>12</v>
      </c>
      <c r="E668" s="115">
        <v>7.7453470062500003</v>
      </c>
      <c r="F668" s="225">
        <f t="shared" si="38"/>
        <v>0.41045425239038535</v>
      </c>
      <c r="G668" s="95">
        <v>170.33799999999999</v>
      </c>
      <c r="H668" s="88">
        <v>648.03</v>
      </c>
      <c r="I668" s="86">
        <v>18.271654438411002</v>
      </c>
      <c r="J668" s="75">
        <v>6.9196846539577796E-4</v>
      </c>
      <c r="K668" s="87">
        <f t="shared" si="39"/>
        <v>246.50940665701881</v>
      </c>
      <c r="L668" s="97">
        <f t="shared" si="40"/>
        <v>0.23432113533442495</v>
      </c>
      <c r="M668" s="96">
        <v>0.46178182899340497</v>
      </c>
      <c r="N668" s="230">
        <v>335.92777777777775</v>
      </c>
      <c r="O668" s="230">
        <v>211.92</v>
      </c>
      <c r="P668" s="230">
        <v>44.15</v>
      </c>
      <c r="Q668" s="127">
        <v>-5.2682000000000002</v>
      </c>
      <c r="R668" s="134">
        <v>1058.2</v>
      </c>
      <c r="S668" s="33">
        <v>8.8999999999999999E-3</v>
      </c>
      <c r="T668" s="32">
        <v>-8.4264999999999997E-6</v>
      </c>
      <c r="U668" s="146">
        <v>0.2467</v>
      </c>
      <c r="V668" s="147">
        <v>0.26329999999999998</v>
      </c>
      <c r="W668" s="148">
        <v>0.28570000000000001</v>
      </c>
      <c r="X668" s="164">
        <v>25.393000000000001</v>
      </c>
      <c r="Y668" s="171">
        <v>-3544.7</v>
      </c>
      <c r="Z668" s="178">
        <v>-5.6151</v>
      </c>
      <c r="AA668" s="34">
        <v>0</v>
      </c>
      <c r="AB668" s="53">
        <v>0</v>
      </c>
      <c r="AC668" s="194">
        <v>219.13900000000001</v>
      </c>
      <c r="AD668" s="33">
        <v>0.93547000000000002</v>
      </c>
      <c r="AE668" s="34">
        <v>-2.4501000000000002E-3</v>
      </c>
      <c r="AF668" s="53">
        <v>3.1207999999999998E-6</v>
      </c>
      <c r="AG668" s="129">
        <v>0.15820000000000001</v>
      </c>
      <c r="AH668" s="25">
        <v>-5.7912999999999999E-5</v>
      </c>
      <c r="AI668" s="35">
        <v>-2.0421E-7</v>
      </c>
      <c r="AJ668" s="202">
        <v>67.954999999999998</v>
      </c>
      <c r="AK668" s="203">
        <v>0.38</v>
      </c>
      <c r="AL668" s="206">
        <v>51.654000000000003</v>
      </c>
      <c r="AM668" s="208">
        <v>1.2222</v>
      </c>
      <c r="AN668" s="240">
        <v>43.122502943134997</v>
      </c>
      <c r="AO668" s="70"/>
      <c r="AP668" s="70"/>
      <c r="AQ668" s="70"/>
      <c r="AR668" s="70"/>
      <c r="AS668" s="70"/>
      <c r="AT668" s="70"/>
      <c r="AU668" s="70"/>
      <c r="AV668" s="70"/>
      <c r="AW668" s="70"/>
      <c r="AX668" s="70"/>
      <c r="AY668" s="70"/>
      <c r="AZ668" s="70"/>
      <c r="BA668" s="70"/>
      <c r="BB668" s="70"/>
      <c r="BC668" s="70"/>
      <c r="BD668" s="70"/>
      <c r="BE668" s="70"/>
      <c r="BF668" s="70"/>
    </row>
    <row r="669" spans="1:58" x14ac:dyDescent="0.2">
      <c r="A669" s="11" t="s">
        <v>533</v>
      </c>
      <c r="B669" s="50" t="s">
        <v>271</v>
      </c>
      <c r="C669" s="50" t="s">
        <v>1502</v>
      </c>
      <c r="D669" s="50">
        <v>12</v>
      </c>
      <c r="E669" s="115">
        <v>6.0852815512499996</v>
      </c>
      <c r="F669" s="225">
        <f t="shared" si="38"/>
        <v>0.30608010579713418</v>
      </c>
      <c r="G669" s="95">
        <v>170.33799999999999</v>
      </c>
      <c r="H669" s="88">
        <v>638.89</v>
      </c>
      <c r="I669" s="86">
        <v>18.150312374478801</v>
      </c>
      <c r="J669" s="75">
        <v>6.8960266016608802E-4</v>
      </c>
      <c r="K669" s="87">
        <f t="shared" si="39"/>
        <v>247.22496371552973</v>
      </c>
      <c r="L669" s="97">
        <f t="shared" si="40"/>
        <v>0.23542888216717189</v>
      </c>
      <c r="M669" s="96">
        <v>0.48463646052418902</v>
      </c>
      <c r="N669" s="230">
        <v>333.70555555555552</v>
      </c>
      <c r="O669" s="230">
        <v>179.5</v>
      </c>
      <c r="P669" s="230">
        <v>44.16</v>
      </c>
      <c r="Q669" s="127">
        <v>-5.4504999999999999</v>
      </c>
      <c r="R669" s="134">
        <v>1070</v>
      </c>
      <c r="S669" s="33">
        <v>9.4999999999999998E-3</v>
      </c>
      <c r="T669" s="32">
        <v>-9.0914000000000007E-6</v>
      </c>
      <c r="U669" s="146">
        <v>0.24709999999999999</v>
      </c>
      <c r="V669" s="147">
        <v>0.26279999999999998</v>
      </c>
      <c r="W669" s="148">
        <v>0.28570000000000001</v>
      </c>
      <c r="X669" s="164">
        <v>25.901</v>
      </c>
      <c r="Y669" s="171">
        <v>-3578.4</v>
      </c>
      <c r="Z669" s="178">
        <v>-5.7622999999999998</v>
      </c>
      <c r="AA669" s="34">
        <v>0</v>
      </c>
      <c r="AB669" s="53">
        <v>0</v>
      </c>
      <c r="AC669" s="194">
        <v>230.15199999999999</v>
      </c>
      <c r="AD669" s="33">
        <v>0.88939999999999997</v>
      </c>
      <c r="AE669" s="34">
        <v>-2.405E-3</v>
      </c>
      <c r="AF669" s="53">
        <v>3.1953999999999999E-6</v>
      </c>
      <c r="AG669" s="129">
        <v>0.16159999999999999</v>
      </c>
      <c r="AH669" s="25">
        <v>-6.7725999999999995E-5</v>
      </c>
      <c r="AI669" s="35">
        <v>-2.0354000000000001E-7</v>
      </c>
      <c r="AJ669" s="202">
        <v>67.727999999999994</v>
      </c>
      <c r="AK669" s="203">
        <v>0.38</v>
      </c>
      <c r="AL669" s="206">
        <v>51.875999999999998</v>
      </c>
      <c r="AM669" s="208">
        <v>1.2222</v>
      </c>
      <c r="AN669" s="240">
        <v>38.834450170052001</v>
      </c>
      <c r="AO669" s="70"/>
      <c r="AP669" s="70"/>
      <c r="AQ669" s="70"/>
      <c r="AR669" s="70"/>
      <c r="AS669" s="70"/>
      <c r="AT669" s="70"/>
      <c r="AU669" s="70"/>
      <c r="AV669" s="70"/>
      <c r="AW669" s="70"/>
      <c r="AX669" s="70"/>
      <c r="AY669" s="70"/>
      <c r="AZ669" s="70"/>
      <c r="BA669" s="70"/>
      <c r="BB669" s="70"/>
      <c r="BC669" s="70"/>
      <c r="BD669" s="70"/>
      <c r="BE669" s="70"/>
      <c r="BF669" s="70"/>
    </row>
    <row r="670" spans="1:58" x14ac:dyDescent="0.2">
      <c r="A670" s="39" t="s">
        <v>858</v>
      </c>
      <c r="B670" s="50" t="s">
        <v>271</v>
      </c>
      <c r="C670" s="50" t="s">
        <v>866</v>
      </c>
      <c r="D670" s="50">
        <v>12</v>
      </c>
      <c r="E670" s="115">
        <v>5.0994412349999996</v>
      </c>
      <c r="F670" s="225">
        <f t="shared" si="38"/>
        <v>0.24409686207870226</v>
      </c>
      <c r="G670" s="95">
        <v>170.33799999999999</v>
      </c>
      <c r="H670" s="102">
        <v>641.61</v>
      </c>
      <c r="I670" s="86">
        <v>17.836026145314801</v>
      </c>
      <c r="J670" s="75">
        <v>6.9015218509052101E-4</v>
      </c>
      <c r="K670" s="87">
        <f t="shared" si="39"/>
        <v>246.86666666666667</v>
      </c>
      <c r="L670" s="97">
        <f t="shared" si="40"/>
        <v>0.23063185366878192</v>
      </c>
      <c r="M670" s="96">
        <v>0.49048604689411401</v>
      </c>
      <c r="N670" s="230">
        <v>334.81666666666666</v>
      </c>
      <c r="O670" s="230">
        <v>179.5</v>
      </c>
      <c r="P670" s="230">
        <v>44.21</v>
      </c>
      <c r="Q670" s="128">
        <v>-5.4855999999999998</v>
      </c>
      <c r="R670" s="135">
        <v>1079.2</v>
      </c>
      <c r="S670" s="138">
        <v>9.5999999999999992E-3</v>
      </c>
      <c r="T670" s="24">
        <v>-9.0704000000000004E-6</v>
      </c>
      <c r="U670" s="149">
        <v>0.24709999999999999</v>
      </c>
      <c r="V670" s="150">
        <v>0.25819999999999999</v>
      </c>
      <c r="W670" s="151">
        <v>0.28570000000000001</v>
      </c>
      <c r="X670" s="166">
        <v>-2.16519651067768</v>
      </c>
      <c r="Y670" s="172">
        <v>-2098.3275917197502</v>
      </c>
      <c r="Z670" s="179">
        <v>3.74294271410868</v>
      </c>
      <c r="AA670" s="76">
        <v>-6.2526506120731505E-10</v>
      </c>
      <c r="AB670" s="188">
        <v>-2.2862313177321302E-6</v>
      </c>
      <c r="AC670" s="195">
        <v>229.21600000000001</v>
      </c>
      <c r="AD670" s="27">
        <v>0.89676999999999996</v>
      </c>
      <c r="AE670" s="28">
        <v>-2.4215E-3</v>
      </c>
      <c r="AF670" s="57">
        <v>3.2107999999999998E-6</v>
      </c>
      <c r="AG670" s="197">
        <v>0.16170000000000001</v>
      </c>
      <c r="AH670" s="29">
        <v>-6.7535999999999998E-5</v>
      </c>
      <c r="AI670" s="30">
        <v>-2.0181000000000001E-7</v>
      </c>
      <c r="AJ670" s="202">
        <v>68.043999999999997</v>
      </c>
      <c r="AK670" s="203">
        <v>0.38</v>
      </c>
      <c r="AL670" s="206">
        <v>51.953000000000003</v>
      </c>
      <c r="AM670" s="208">
        <v>1.2222</v>
      </c>
      <c r="AN670" s="240">
        <v>32.551464869625697</v>
      </c>
      <c r="AO670" s="70"/>
      <c r="AP670" s="70"/>
      <c r="AQ670" s="70"/>
      <c r="AR670" s="70"/>
      <c r="AS670" s="70"/>
      <c r="AT670" s="70"/>
      <c r="AU670" s="70"/>
      <c r="AV670" s="70"/>
      <c r="AW670" s="70"/>
      <c r="AX670" s="70"/>
      <c r="AY670" s="70"/>
      <c r="AZ670" s="70"/>
      <c r="BA670" s="70"/>
      <c r="BB670" s="70"/>
      <c r="BC670" s="70"/>
      <c r="BD670" s="70"/>
      <c r="BE670" s="70"/>
      <c r="BF670" s="70"/>
    </row>
    <row r="671" spans="1:58" x14ac:dyDescent="0.2">
      <c r="A671" s="39" t="s">
        <v>859</v>
      </c>
      <c r="B671" s="50" t="s">
        <v>271</v>
      </c>
      <c r="C671" s="50" t="s">
        <v>867</v>
      </c>
      <c r="D671" s="50">
        <v>12</v>
      </c>
      <c r="E671" s="115">
        <v>6.66604625</v>
      </c>
      <c r="F671" s="225">
        <f t="shared" si="38"/>
        <v>0.34259482250360157</v>
      </c>
      <c r="G671" s="95">
        <v>170.33799999999999</v>
      </c>
      <c r="H671" s="102">
        <v>645.29</v>
      </c>
      <c r="I671" s="86">
        <v>18.395743274523799</v>
      </c>
      <c r="J671" s="75">
        <v>6.8700751660338703E-4</v>
      </c>
      <c r="K671" s="87">
        <f t="shared" si="39"/>
        <v>247.94468704512371</v>
      </c>
      <c r="L671" s="97">
        <f t="shared" si="40"/>
        <v>0.23549056473697774</v>
      </c>
      <c r="M671" s="96">
        <v>0.46048778623207698</v>
      </c>
      <c r="N671" s="230">
        <v>334.81666666666666</v>
      </c>
      <c r="O671" s="230">
        <v>211.92</v>
      </c>
      <c r="P671" s="230">
        <v>44.19</v>
      </c>
      <c r="Q671" s="128">
        <v>-5.2340999999999998</v>
      </c>
      <c r="R671" s="135">
        <v>1049.3</v>
      </c>
      <c r="S671" s="138">
        <v>8.8999999999999999E-3</v>
      </c>
      <c r="T671" s="24">
        <v>-8.4440000000000008E-6</v>
      </c>
      <c r="U671" s="149">
        <v>0.2467</v>
      </c>
      <c r="V671" s="150">
        <v>0.25800000000000001</v>
      </c>
      <c r="W671" s="151">
        <v>0.28570000000000001</v>
      </c>
      <c r="X671" s="166">
        <v>-11.239869879608699</v>
      </c>
      <c r="Y671" s="172">
        <v>-1580.05934460609</v>
      </c>
      <c r="Z671" s="179">
        <v>6.7876246907703504</v>
      </c>
      <c r="AA671" s="76">
        <v>-1.4912361753491599E-9</v>
      </c>
      <c r="AB671" s="188">
        <v>-2.9893652949469098E-6</v>
      </c>
      <c r="AC671" s="195">
        <v>215.017</v>
      </c>
      <c r="AD671" s="27">
        <v>0.96640999999999999</v>
      </c>
      <c r="AE671" s="28">
        <v>-2.5468999999999999E-3</v>
      </c>
      <c r="AF671" s="57">
        <v>3.2455999999999999E-6</v>
      </c>
      <c r="AG671" s="197">
        <v>0.15809999999999999</v>
      </c>
      <c r="AH671" s="29">
        <v>-5.8012E-5</v>
      </c>
      <c r="AI671" s="30">
        <v>-2.0601E-7</v>
      </c>
      <c r="AJ671" s="202">
        <v>67.641000000000005</v>
      </c>
      <c r="AK671" s="203">
        <v>0.38</v>
      </c>
      <c r="AL671" s="206">
        <v>51.576999999999998</v>
      </c>
      <c r="AM671" s="208">
        <v>1.2222</v>
      </c>
      <c r="AN671" s="240">
        <v>28.376194204093</v>
      </c>
      <c r="AO671" s="70"/>
      <c r="AP671" s="70"/>
      <c r="AQ671" s="70"/>
      <c r="AR671" s="70"/>
      <c r="AS671" s="70"/>
      <c r="AT671" s="70"/>
      <c r="AU671" s="70"/>
      <c r="AV671" s="70"/>
      <c r="AW671" s="70"/>
      <c r="AX671" s="70"/>
      <c r="AY671" s="70"/>
      <c r="AZ671" s="70"/>
      <c r="BA671" s="70"/>
      <c r="BB671" s="70"/>
      <c r="BC671" s="70"/>
      <c r="BD671" s="70"/>
      <c r="BE671" s="70"/>
      <c r="BF671" s="70"/>
    </row>
    <row r="672" spans="1:58" x14ac:dyDescent="0.2">
      <c r="A672" s="39" t="s">
        <v>860</v>
      </c>
      <c r="B672" s="50" t="s">
        <v>271</v>
      </c>
      <c r="C672" s="50" t="s">
        <v>868</v>
      </c>
      <c r="D672" s="50">
        <v>12</v>
      </c>
      <c r="E672" s="115">
        <v>6.0858084525000002</v>
      </c>
      <c r="F672" s="225">
        <f t="shared" si="38"/>
        <v>0.3061132339296076</v>
      </c>
      <c r="G672" s="95">
        <v>170.33799999999999</v>
      </c>
      <c r="H672" s="102">
        <v>641.61</v>
      </c>
      <c r="I672" s="86">
        <v>17.998225214703599</v>
      </c>
      <c r="J672" s="75">
        <v>6.9030339466431096E-4</v>
      </c>
      <c r="K672" s="87">
        <f t="shared" si="39"/>
        <v>246.86666666666667</v>
      </c>
      <c r="L672" s="97">
        <f t="shared" si="40"/>
        <v>0.23270146088061619</v>
      </c>
      <c r="M672" s="96">
        <v>0.48881083681415299</v>
      </c>
      <c r="N672" s="230">
        <v>334.81666666666666</v>
      </c>
      <c r="O672" s="230">
        <v>179.5</v>
      </c>
      <c r="P672" s="230">
        <v>44.16</v>
      </c>
      <c r="Q672" s="128">
        <v>-5.4855999999999998</v>
      </c>
      <c r="R672" s="135">
        <v>1079.2</v>
      </c>
      <c r="S672" s="138">
        <v>9.5999999999999992E-3</v>
      </c>
      <c r="T672" s="24">
        <v>-9.0704000000000004E-6</v>
      </c>
      <c r="U672" s="149">
        <v>0.24709999999999999</v>
      </c>
      <c r="V672" s="150">
        <v>0.2631</v>
      </c>
      <c r="W672" s="151">
        <v>0.28570000000000001</v>
      </c>
      <c r="X672" s="166">
        <v>26.889949053884099</v>
      </c>
      <c r="Y672" s="172">
        <v>-3623.38886843502</v>
      </c>
      <c r="Z672" s="179">
        <v>-6.1171258799629697</v>
      </c>
      <c r="AA672" s="76">
        <v>-9.1932579646746602E-11</v>
      </c>
      <c r="AB672" s="188">
        <v>1.57607516130777E-7</v>
      </c>
      <c r="AC672" s="195">
        <v>231.5</v>
      </c>
      <c r="AD672" s="27">
        <v>0.87936999999999999</v>
      </c>
      <c r="AE672" s="28">
        <v>-2.3685999999999998E-3</v>
      </c>
      <c r="AF672" s="57">
        <v>3.1429E-6</v>
      </c>
      <c r="AG672" s="197">
        <v>0.16170000000000001</v>
      </c>
      <c r="AH672" s="29">
        <v>-6.7535999999999998E-5</v>
      </c>
      <c r="AI672" s="30">
        <v>-2.0181000000000001E-7</v>
      </c>
      <c r="AJ672" s="202">
        <v>68.043999999999997</v>
      </c>
      <c r="AK672" s="203">
        <v>0.38</v>
      </c>
      <c r="AL672" s="206">
        <v>51.953000000000003</v>
      </c>
      <c r="AM672" s="208">
        <v>1.2222</v>
      </c>
      <c r="AN672" s="240">
        <v>39.522280407426599</v>
      </c>
      <c r="AO672" s="70"/>
      <c r="AP672" s="70"/>
      <c r="AQ672" s="70"/>
      <c r="AR672" s="70"/>
      <c r="AS672" s="70"/>
      <c r="AT672" s="70"/>
      <c r="AU672" s="70"/>
      <c r="AV672" s="70"/>
      <c r="AW672" s="70"/>
      <c r="AX672" s="70"/>
      <c r="AY672" s="70"/>
      <c r="AZ672" s="70"/>
      <c r="BA672" s="70"/>
      <c r="BB672" s="70"/>
      <c r="BC672" s="70"/>
      <c r="BD672" s="70"/>
      <c r="BE672" s="70"/>
      <c r="BF672" s="70"/>
    </row>
    <row r="673" spans="1:58" x14ac:dyDescent="0.2">
      <c r="A673" s="39" t="s">
        <v>861</v>
      </c>
      <c r="B673" s="50" t="s">
        <v>271</v>
      </c>
      <c r="C673" s="50" t="s">
        <v>869</v>
      </c>
      <c r="D673" s="50">
        <v>12</v>
      </c>
      <c r="E673" s="115">
        <v>6.0884111325000001</v>
      </c>
      <c r="F673" s="225">
        <f t="shared" si="38"/>
        <v>0.30627687356383831</v>
      </c>
      <c r="G673" s="95">
        <v>170.33799999999999</v>
      </c>
      <c r="H673" s="102">
        <v>645.70000000000005</v>
      </c>
      <c r="I673" s="86">
        <v>18.198323007027899</v>
      </c>
      <c r="J673" s="75">
        <v>6.9060230082855002E-4</v>
      </c>
      <c r="K673" s="87">
        <f t="shared" si="39"/>
        <v>246.86666666666667</v>
      </c>
      <c r="L673" s="97">
        <f t="shared" si="40"/>
        <v>0.23379810309678398</v>
      </c>
      <c r="M673" s="96">
        <v>0.48431625662198402</v>
      </c>
      <c r="N673" s="230">
        <v>336.48333333333329</v>
      </c>
      <c r="O673" s="230">
        <v>179.5</v>
      </c>
      <c r="P673" s="230">
        <v>44.16</v>
      </c>
      <c r="Q673" s="128">
        <v>-5.5336999999999996</v>
      </c>
      <c r="R673" s="135">
        <v>1092.4000000000001</v>
      </c>
      <c r="S673" s="138">
        <v>9.5999999999999992E-3</v>
      </c>
      <c r="T673" s="24">
        <v>-9.0329999999999997E-6</v>
      </c>
      <c r="U673" s="149">
        <v>0.24709999999999999</v>
      </c>
      <c r="V673" s="150">
        <v>0.26340000000000002</v>
      </c>
      <c r="W673" s="151">
        <v>0.28570000000000001</v>
      </c>
      <c r="X673" s="166">
        <v>21.607479645400801</v>
      </c>
      <c r="Y673" s="172">
        <v>-3387.7721428018199</v>
      </c>
      <c r="Z673" s="179">
        <v>-4.2897410702767802</v>
      </c>
      <c r="AA673" s="76">
        <v>-5.1638401380045403E-10</v>
      </c>
      <c r="AB673" s="188">
        <v>-4.1572957149735197E-7</v>
      </c>
      <c r="AC673" s="195">
        <v>233.45599999999999</v>
      </c>
      <c r="AD673" s="27">
        <v>0.86490999999999996</v>
      </c>
      <c r="AE673" s="28">
        <v>-2.3161000000000002E-3</v>
      </c>
      <c r="AF673" s="57">
        <v>3.0674000000000001E-6</v>
      </c>
      <c r="AG673" s="197">
        <v>0.16170000000000001</v>
      </c>
      <c r="AH673" s="29">
        <v>-6.7249999999999995E-5</v>
      </c>
      <c r="AI673" s="30">
        <v>-1.9924999999999999E-7</v>
      </c>
      <c r="AJ673" s="202">
        <v>68.519000000000005</v>
      </c>
      <c r="AK673" s="203">
        <v>0.38</v>
      </c>
      <c r="AL673" s="206">
        <v>52.069000000000003</v>
      </c>
      <c r="AM673" s="208">
        <v>1.2222</v>
      </c>
      <c r="AN673" s="240">
        <v>46.5892327407607</v>
      </c>
      <c r="AO673" s="70"/>
      <c r="AP673" s="70"/>
      <c r="AQ673" s="70"/>
      <c r="AR673" s="70"/>
      <c r="AS673" s="70"/>
      <c r="AT673" s="70"/>
      <c r="AU673" s="70"/>
      <c r="AV673" s="70"/>
      <c r="AW673" s="70"/>
      <c r="AX673" s="70"/>
      <c r="AY673" s="70"/>
      <c r="AZ673" s="70"/>
      <c r="BA673" s="70"/>
      <c r="BB673" s="70"/>
      <c r="BC673" s="70"/>
      <c r="BD673" s="70"/>
      <c r="BE673" s="70"/>
      <c r="BF673" s="70"/>
    </row>
    <row r="674" spans="1:58" x14ac:dyDescent="0.2">
      <c r="A674" s="39" t="s">
        <v>862</v>
      </c>
      <c r="B674" s="50" t="s">
        <v>271</v>
      </c>
      <c r="C674" s="50" t="s">
        <v>870</v>
      </c>
      <c r="D674" s="50">
        <v>12</v>
      </c>
      <c r="E674" s="115">
        <v>7.1518934700000001</v>
      </c>
      <c r="F674" s="225">
        <f t="shared" si="38"/>
        <v>0.37314174389725441</v>
      </c>
      <c r="G674" s="95">
        <v>170.33799999999999</v>
      </c>
      <c r="H674" s="102">
        <v>635.70000000000005</v>
      </c>
      <c r="I674" s="86">
        <v>18.300445088094399</v>
      </c>
      <c r="J674" s="75">
        <v>6.88876250067534E-4</v>
      </c>
      <c r="K674" s="87">
        <f t="shared" si="39"/>
        <v>247.58430232558138</v>
      </c>
      <c r="L674" s="97">
        <f t="shared" si="40"/>
        <v>0.23821949319779126</v>
      </c>
      <c r="M674" s="96">
        <v>0.46052582251301799</v>
      </c>
      <c r="N674" s="230">
        <v>330.37222222222221</v>
      </c>
      <c r="O674" s="230">
        <v>211.92</v>
      </c>
      <c r="P674" s="230">
        <v>44.18</v>
      </c>
      <c r="Q674" s="128">
        <v>-5.0955000000000004</v>
      </c>
      <c r="R674" s="135">
        <v>1015.2</v>
      </c>
      <c r="S674" s="138">
        <v>8.6999999999999994E-3</v>
      </c>
      <c r="T674" s="24">
        <v>-8.4780000000000008E-6</v>
      </c>
      <c r="U674" s="149">
        <v>0.2467</v>
      </c>
      <c r="V674" s="150">
        <v>0.2621</v>
      </c>
      <c r="W674" s="151">
        <v>0.28570000000000001</v>
      </c>
      <c r="X674" s="166">
        <v>6.1333676535093202</v>
      </c>
      <c r="Y674" s="172">
        <v>-2422.8249823285601</v>
      </c>
      <c r="Z674" s="179">
        <v>0.85383246866046103</v>
      </c>
      <c r="AA674" s="76">
        <v>-1.1086688002404001E-9</v>
      </c>
      <c r="AB674" s="188">
        <v>-1.42162252152542E-6</v>
      </c>
      <c r="AC674" s="195">
        <v>212.21</v>
      </c>
      <c r="AD674" s="27">
        <v>0.98792999999999997</v>
      </c>
      <c r="AE674" s="28">
        <v>-2.6326000000000001E-3</v>
      </c>
      <c r="AF674" s="57">
        <v>3.3714E-6</v>
      </c>
      <c r="AG674" s="197">
        <v>0.15790000000000001</v>
      </c>
      <c r="AH674" s="29">
        <v>-5.8347999999999998E-5</v>
      </c>
      <c r="AI674" s="30">
        <v>-2.125E-7</v>
      </c>
      <c r="AJ674" s="202">
        <v>66.540999999999997</v>
      </c>
      <c r="AK674" s="203">
        <v>0.38</v>
      </c>
      <c r="AL674" s="206">
        <v>51.308</v>
      </c>
      <c r="AM674" s="208">
        <v>1.2222</v>
      </c>
      <c r="AN674" s="240">
        <v>31.592361968714499</v>
      </c>
      <c r="AO674" s="70"/>
      <c r="AP674" s="70"/>
      <c r="AQ674" s="70"/>
      <c r="AR674" s="70"/>
      <c r="AS674" s="70"/>
      <c r="AT674" s="70"/>
      <c r="AU674" s="70"/>
      <c r="AV674" s="70"/>
      <c r="AW674" s="70"/>
      <c r="AX674" s="70"/>
      <c r="AY674" s="70"/>
      <c r="AZ674" s="70"/>
      <c r="BA674" s="70"/>
      <c r="BB674" s="70"/>
      <c r="BC674" s="70"/>
      <c r="BD674" s="70"/>
      <c r="BE674" s="70"/>
      <c r="BF674" s="70"/>
    </row>
    <row r="675" spans="1:58" x14ac:dyDescent="0.2">
      <c r="A675" s="39" t="s">
        <v>863</v>
      </c>
      <c r="B675" s="50" t="s">
        <v>271</v>
      </c>
      <c r="C675" s="50" t="s">
        <v>871</v>
      </c>
      <c r="D675" s="50">
        <v>12</v>
      </c>
      <c r="E675" s="115">
        <v>6.7655947625000001</v>
      </c>
      <c r="F675" s="225">
        <f t="shared" si="38"/>
        <v>0.34885378717606091</v>
      </c>
      <c r="G675" s="95">
        <v>170.33799999999999</v>
      </c>
      <c r="H675" s="102">
        <v>644.34</v>
      </c>
      <c r="I675" s="86">
        <v>17.954869836881699</v>
      </c>
      <c r="J675" s="75">
        <v>6.9449440890484296E-4</v>
      </c>
      <c r="K675" s="87">
        <f t="shared" si="39"/>
        <v>245.44380403458214</v>
      </c>
      <c r="L675" s="97">
        <f t="shared" si="40"/>
        <v>0.23254061164148704</v>
      </c>
      <c r="M675" s="96">
        <v>0.49161251125328398</v>
      </c>
      <c r="N675" s="230">
        <v>335.92777777777775</v>
      </c>
      <c r="O675" s="230">
        <v>179.5</v>
      </c>
      <c r="P675" s="230">
        <v>44.14</v>
      </c>
      <c r="Q675" s="128">
        <v>-5.5182000000000002</v>
      </c>
      <c r="R675" s="135">
        <v>1088.0999999999999</v>
      </c>
      <c r="S675" s="138">
        <v>9.5999999999999992E-3</v>
      </c>
      <c r="T675" s="24">
        <v>-9.0461999999999999E-6</v>
      </c>
      <c r="U675" s="149">
        <v>0.24709999999999999</v>
      </c>
      <c r="V675" s="150">
        <v>0.2656</v>
      </c>
      <c r="W675" s="151">
        <v>0.28570000000000001</v>
      </c>
      <c r="X675" s="166">
        <v>26.822696299871001</v>
      </c>
      <c r="Y675" s="172">
        <v>-3666.6971881045301</v>
      </c>
      <c r="Z675" s="179">
        <v>-6.0546527289206402</v>
      </c>
      <c r="AA675" s="76">
        <v>-3.3727931160705298E-10</v>
      </c>
      <c r="AB675" s="188">
        <v>7.94005694140744E-10</v>
      </c>
      <c r="AC675" s="195">
        <v>233.88900000000001</v>
      </c>
      <c r="AD675" s="27">
        <v>0.86150000000000004</v>
      </c>
      <c r="AE675" s="28">
        <v>-2.3086999999999999E-3</v>
      </c>
      <c r="AF675" s="57">
        <v>3.0606E-6</v>
      </c>
      <c r="AG675" s="197">
        <v>0.16170000000000001</v>
      </c>
      <c r="AH675" s="29">
        <v>-6.7345E-5</v>
      </c>
      <c r="AI675" s="30">
        <v>-2.001E-7</v>
      </c>
      <c r="AJ675" s="202">
        <v>68.36</v>
      </c>
      <c r="AK675" s="203">
        <v>0.38</v>
      </c>
      <c r="AL675" s="206">
        <v>52.03</v>
      </c>
      <c r="AM675" s="208">
        <v>1.2222</v>
      </c>
      <c r="AN675" s="240">
        <v>49.219423742100901</v>
      </c>
      <c r="AO675" s="70"/>
      <c r="AP675" s="70"/>
      <c r="AQ675" s="70"/>
      <c r="AR675" s="70"/>
      <c r="AS675" s="70"/>
      <c r="AT675" s="70"/>
      <c r="AU675" s="70"/>
      <c r="AV675" s="70"/>
      <c r="AW675" s="70"/>
      <c r="AX675" s="70"/>
      <c r="AY675" s="70"/>
      <c r="AZ675" s="70"/>
      <c r="BA675" s="70"/>
      <c r="BB675" s="70"/>
      <c r="BC675" s="70"/>
      <c r="BD675" s="70"/>
      <c r="BE675" s="70"/>
      <c r="BF675" s="70"/>
    </row>
    <row r="676" spans="1:58" x14ac:dyDescent="0.2">
      <c r="A676" s="39" t="s">
        <v>864</v>
      </c>
      <c r="B676" s="50" t="s">
        <v>271</v>
      </c>
      <c r="C676" s="50" t="s">
        <v>872</v>
      </c>
      <c r="D676" s="50">
        <v>12</v>
      </c>
      <c r="E676" s="115">
        <v>6.6626866250000001</v>
      </c>
      <c r="F676" s="225">
        <f t="shared" si="38"/>
        <v>0.3423835910782429</v>
      </c>
      <c r="G676" s="95">
        <v>170.33799999999999</v>
      </c>
      <c r="H676" s="102">
        <v>645.29</v>
      </c>
      <c r="I676" s="86">
        <v>18.3350050088427</v>
      </c>
      <c r="J676" s="75">
        <v>6.8825440442051998E-4</v>
      </c>
      <c r="K676" s="87">
        <f t="shared" si="39"/>
        <v>247.58430232558138</v>
      </c>
      <c r="L676" s="97">
        <f t="shared" si="40"/>
        <v>0.23506390580924663</v>
      </c>
      <c r="M676" s="96">
        <v>0.45975838798632002</v>
      </c>
      <c r="N676" s="230">
        <v>334.81666666666666</v>
      </c>
      <c r="O676" s="230">
        <v>211.92</v>
      </c>
      <c r="P676" s="230">
        <v>44.19</v>
      </c>
      <c r="Q676" s="128">
        <v>-5.2340999999999998</v>
      </c>
      <c r="R676" s="135">
        <v>1049.3</v>
      </c>
      <c r="S676" s="138">
        <v>8.8999999999999999E-3</v>
      </c>
      <c r="T676" s="24">
        <v>-8.4440000000000008E-6</v>
      </c>
      <c r="U676" s="149">
        <v>0.2467</v>
      </c>
      <c r="V676" s="150">
        <v>0.25800000000000001</v>
      </c>
      <c r="W676" s="151">
        <v>0.28570000000000001</v>
      </c>
      <c r="X676" s="166">
        <v>-4.2046956780145397</v>
      </c>
      <c r="Y676" s="172">
        <v>-1938.4003147882099</v>
      </c>
      <c r="Z676" s="179">
        <v>4.3860089511892202</v>
      </c>
      <c r="AA676" s="76">
        <v>-4.5058937843152997E-10</v>
      </c>
      <c r="AB676" s="188">
        <v>-2.3462759573998701E-6</v>
      </c>
      <c r="AC676" s="195">
        <v>214.97399999999999</v>
      </c>
      <c r="AD676" s="27">
        <v>0.96672999999999998</v>
      </c>
      <c r="AE676" s="28">
        <v>-2.5477999999999998E-3</v>
      </c>
      <c r="AF676" s="57">
        <v>3.2467000000000002E-6</v>
      </c>
      <c r="AG676" s="197">
        <v>0.15809999999999999</v>
      </c>
      <c r="AH676" s="29">
        <v>-5.8012E-5</v>
      </c>
      <c r="AI676" s="30">
        <v>-2.0601E-7</v>
      </c>
      <c r="AJ676" s="202">
        <v>67.641000000000005</v>
      </c>
      <c r="AK676" s="203">
        <v>0.38</v>
      </c>
      <c r="AL676" s="206">
        <v>51.576999999999998</v>
      </c>
      <c r="AM676" s="208">
        <v>1.2222</v>
      </c>
      <c r="AN676" s="240">
        <v>28.6136269146008</v>
      </c>
      <c r="AO676" s="70"/>
      <c r="AP676" s="70"/>
      <c r="AQ676" s="70"/>
      <c r="AR676" s="70"/>
      <c r="AS676" s="70"/>
      <c r="AT676" s="70"/>
      <c r="AU676" s="70"/>
      <c r="AV676" s="70"/>
      <c r="AW676" s="70"/>
      <c r="AX676" s="70"/>
      <c r="AY676" s="70"/>
      <c r="AZ676" s="70"/>
      <c r="BA676" s="70"/>
      <c r="BB676" s="70"/>
      <c r="BC676" s="70"/>
      <c r="BD676" s="70"/>
      <c r="BE676" s="70"/>
      <c r="BF676" s="70"/>
    </row>
    <row r="677" spans="1:58" x14ac:dyDescent="0.2">
      <c r="A677" s="39" t="s">
        <v>865</v>
      </c>
      <c r="B677" s="50" t="s">
        <v>271</v>
      </c>
      <c r="C677" s="50" t="s">
        <v>873</v>
      </c>
      <c r="D677" s="50">
        <v>12</v>
      </c>
      <c r="E677" s="115">
        <v>7.8249398499999998</v>
      </c>
      <c r="F677" s="225">
        <f t="shared" si="38"/>
        <v>0.41545853406874617</v>
      </c>
      <c r="G677" s="95">
        <v>170.33799999999999</v>
      </c>
      <c r="H677" s="102">
        <v>634.33000000000004</v>
      </c>
      <c r="I677" s="86">
        <v>18.317539733978599</v>
      </c>
      <c r="J677" s="75">
        <v>6.9140756286777301E-4</v>
      </c>
      <c r="K677" s="87">
        <f t="shared" si="39"/>
        <v>246.50940665701881</v>
      </c>
      <c r="L677" s="97">
        <f t="shared" si="40"/>
        <v>0.23990600573479601</v>
      </c>
      <c r="M677" s="96">
        <v>0.46549211491884601</v>
      </c>
      <c r="N677" s="230">
        <v>329.81666666666666</v>
      </c>
      <c r="O677" s="230">
        <v>211.92</v>
      </c>
      <c r="P677" s="230">
        <v>44.16</v>
      </c>
      <c r="Q677" s="128">
        <v>-5.0728999999999997</v>
      </c>
      <c r="R677" s="135">
        <v>1009.9</v>
      </c>
      <c r="S677" s="138">
        <v>8.6999999999999994E-3</v>
      </c>
      <c r="T677" s="24">
        <v>-8.4788999999999994E-6</v>
      </c>
      <c r="U677" s="149">
        <v>0.2467</v>
      </c>
      <c r="V677" s="150">
        <v>0.26429999999999998</v>
      </c>
      <c r="W677" s="151">
        <v>0.28570000000000001</v>
      </c>
      <c r="X677" s="166">
        <v>24.128397868258698</v>
      </c>
      <c r="Y677" s="172">
        <v>-3369.8858393595301</v>
      </c>
      <c r="Z677" s="179">
        <v>-5.2525304171443201</v>
      </c>
      <c r="AA677" s="76">
        <v>-1.6552986423229801E-10</v>
      </c>
      <c r="AB677" s="188">
        <v>1.03710769284681E-7</v>
      </c>
      <c r="AC677" s="195">
        <v>212.685</v>
      </c>
      <c r="AD677" s="27">
        <v>0.98441000000000001</v>
      </c>
      <c r="AE677" s="28">
        <v>-2.6254E-3</v>
      </c>
      <c r="AF677" s="57">
        <v>3.3654E-6</v>
      </c>
      <c r="AG677" s="197">
        <v>0.15790000000000001</v>
      </c>
      <c r="AH677" s="29">
        <v>-5.8394999999999999E-5</v>
      </c>
      <c r="AI677" s="30">
        <v>-2.1345E-7</v>
      </c>
      <c r="AJ677" s="202">
        <v>66.384</v>
      </c>
      <c r="AK677" s="203">
        <v>0.38</v>
      </c>
      <c r="AL677" s="206">
        <v>51.268999999999998</v>
      </c>
      <c r="AM677" s="208">
        <v>1.2222</v>
      </c>
      <c r="AN677" s="240">
        <v>37.961261346538798</v>
      </c>
      <c r="AO677" s="70"/>
      <c r="AP677" s="70"/>
      <c r="AQ677" s="70"/>
      <c r="AR677" s="70"/>
      <c r="AS677" s="70"/>
      <c r="AT677" s="70"/>
      <c r="AU677" s="70"/>
      <c r="AV677" s="70"/>
      <c r="AW677" s="70"/>
      <c r="AX677" s="70"/>
      <c r="AY677" s="70"/>
      <c r="AZ677" s="70"/>
      <c r="BA677" s="70"/>
      <c r="BB677" s="70"/>
      <c r="BC677" s="70"/>
      <c r="BD677" s="70"/>
      <c r="BE677" s="70"/>
      <c r="BF677" s="70"/>
    </row>
    <row r="678" spans="1:58" x14ac:dyDescent="0.2">
      <c r="A678" s="13" t="s">
        <v>534</v>
      </c>
      <c r="B678" s="50" t="s">
        <v>535</v>
      </c>
      <c r="C678" s="50" t="s">
        <v>1503</v>
      </c>
      <c r="D678" s="50">
        <v>13</v>
      </c>
      <c r="E678" s="115">
        <v>4.4656304550000003</v>
      </c>
      <c r="F678" s="225">
        <f>(E678-MIN($E$678:$E$894))/(MAX($E$678:$E$894)-MIN($E$678:$E$894))</f>
        <v>0.16161885622040914</v>
      </c>
      <c r="G678" s="52">
        <v>184.36500000000001</v>
      </c>
      <c r="H678" s="88">
        <v>653.35</v>
      </c>
      <c r="I678" s="85">
        <v>16.66</v>
      </c>
      <c r="J678" s="31">
        <v>7.515E-4</v>
      </c>
      <c r="K678" s="85">
        <f>1/LEFT(J678,8)*G678/1000</f>
        <v>245.49267643142474</v>
      </c>
      <c r="L678" s="95">
        <f>LEFT(I678,5)*100000/(K678*8.314/(G678/1000)*H678)</f>
        <v>0.23033451382365885</v>
      </c>
      <c r="M678" s="95">
        <v>0.55800000000000005</v>
      </c>
      <c r="N678" s="229">
        <v>346.48333333333335</v>
      </c>
      <c r="O678" s="229">
        <v>205.77</v>
      </c>
      <c r="P678" s="229">
        <v>44.13</v>
      </c>
      <c r="Q678" s="127">
        <v>-5.0503999999999998</v>
      </c>
      <c r="R678" s="134">
        <v>969.74</v>
      </c>
      <c r="S678" s="33">
        <v>9.1999999999999998E-3</v>
      </c>
      <c r="T678" s="32">
        <v>-9.0496000000000006E-6</v>
      </c>
      <c r="U678" s="146">
        <v>0.24529999999999999</v>
      </c>
      <c r="V678" s="147">
        <v>0.26279999999999998</v>
      </c>
      <c r="W678" s="148">
        <v>0.28570000000000001</v>
      </c>
      <c r="X678" s="164">
        <v>27.204000000000001</v>
      </c>
      <c r="Y678" s="171">
        <v>-3861.3</v>
      </c>
      <c r="Z678" s="178">
        <v>-6.109</v>
      </c>
      <c r="AA678" s="34">
        <v>0</v>
      </c>
      <c r="AB678" s="53">
        <v>0</v>
      </c>
      <c r="AC678" s="194">
        <v>236.18299999999999</v>
      </c>
      <c r="AD678" s="33">
        <v>1.0909</v>
      </c>
      <c r="AE678" s="34">
        <v>-2.8958E-3</v>
      </c>
      <c r="AF678" s="53">
        <v>3.6061999999999999E-6</v>
      </c>
      <c r="AG678" s="129">
        <v>0.15709999999999999</v>
      </c>
      <c r="AH678" s="25">
        <v>-5.4147999999999997E-5</v>
      </c>
      <c r="AI678" s="35">
        <v>-2.0436000000000001E-7</v>
      </c>
      <c r="AJ678" s="202">
        <v>72.409000000000006</v>
      </c>
      <c r="AK678" s="203">
        <v>0.38</v>
      </c>
      <c r="AL678" s="206">
        <v>52.048999999999999</v>
      </c>
      <c r="AM678" s="208">
        <v>1.2222</v>
      </c>
      <c r="AN678" s="240">
        <v>53.560097497501403</v>
      </c>
      <c r="AO678" s="70"/>
      <c r="AP678" s="70"/>
      <c r="AQ678" s="70"/>
      <c r="AR678" s="70"/>
      <c r="AS678" s="70"/>
      <c r="AT678" s="70"/>
      <c r="AU678" s="70"/>
      <c r="AV678" s="70"/>
      <c r="AW678" s="70"/>
      <c r="AX678" s="70"/>
      <c r="AY678" s="70"/>
      <c r="AZ678" s="70"/>
      <c r="BA678" s="70"/>
      <c r="BB678" s="70"/>
      <c r="BC678" s="70"/>
      <c r="BD678" s="70"/>
      <c r="BE678" s="70"/>
      <c r="BF678" s="70"/>
    </row>
    <row r="679" spans="1:58" x14ac:dyDescent="0.2">
      <c r="A679" s="13" t="s">
        <v>536</v>
      </c>
      <c r="B679" s="50" t="s">
        <v>535</v>
      </c>
      <c r="C679" s="50" t="s">
        <v>1504</v>
      </c>
      <c r="D679" s="50">
        <v>13</v>
      </c>
      <c r="E679" s="115">
        <v>6.3054949950000001</v>
      </c>
      <c r="F679" s="225">
        <f t="shared" ref="F679:F742" si="41">(E679-MIN($E$678:$E$894))/(MAX($E$678:$E$894)-MIN($E$678:$E$894))</f>
        <v>0.27712379570116569</v>
      </c>
      <c r="G679" s="52">
        <v>184.36500000000001</v>
      </c>
      <c r="H679" s="88">
        <v>663.4</v>
      </c>
      <c r="I679" s="85">
        <v>16.7</v>
      </c>
      <c r="J679" s="31">
        <v>7.5250000000000002E-4</v>
      </c>
      <c r="K679" s="85">
        <f>1/LEFT(J679,8)*G679/1000</f>
        <v>245.16622340425533</v>
      </c>
      <c r="L679" s="95">
        <f t="shared" ref="L679:L930" si="42">LEFT(I679,5)*100000/(K679*8.314/(G679/1000)*H679)</f>
        <v>0.22769255181517653</v>
      </c>
      <c r="M679" s="95">
        <v>0.52900000000000003</v>
      </c>
      <c r="N679" s="229">
        <v>349.81666666666666</v>
      </c>
      <c r="O679" s="229">
        <v>238.19</v>
      </c>
      <c r="P679" s="229">
        <v>44.14</v>
      </c>
      <c r="Q679" s="127">
        <v>-4.8357000000000001</v>
      </c>
      <c r="R679" s="134">
        <v>955.44</v>
      </c>
      <c r="S679" s="33">
        <v>8.5000000000000006E-3</v>
      </c>
      <c r="T679" s="32">
        <v>-8.3172000000000006E-6</v>
      </c>
      <c r="U679" s="146">
        <v>0.245</v>
      </c>
      <c r="V679" s="147">
        <v>0.26600000000000001</v>
      </c>
      <c r="W679" s="148">
        <v>0.28570000000000001</v>
      </c>
      <c r="X679" s="164">
        <v>27.094999999999999</v>
      </c>
      <c r="Y679" s="171">
        <v>-3865</v>
      </c>
      <c r="Z679" s="178">
        <v>-6.0853999999999999</v>
      </c>
      <c r="AA679" s="34">
        <v>0</v>
      </c>
      <c r="AB679" s="53">
        <v>0</v>
      </c>
      <c r="AC679" s="194">
        <v>225.393</v>
      </c>
      <c r="AD679" s="33">
        <v>1.1315999999999999</v>
      </c>
      <c r="AE679" s="34">
        <v>-2.9071000000000001E-3</v>
      </c>
      <c r="AF679" s="53">
        <v>3.4769999999999999E-6</v>
      </c>
      <c r="AG679" s="129">
        <v>0.15359999999999999</v>
      </c>
      <c r="AH679" s="25">
        <v>-4.4144999999999998E-5</v>
      </c>
      <c r="AI679" s="35">
        <v>-2.0482999999999999E-7</v>
      </c>
      <c r="AJ679" s="202">
        <v>72.802000000000007</v>
      </c>
      <c r="AK679" s="203">
        <v>0.38</v>
      </c>
      <c r="AL679" s="206">
        <v>51.832000000000001</v>
      </c>
      <c r="AM679" s="208">
        <v>1.2222</v>
      </c>
      <c r="AN679" s="240">
        <v>60.529818952352102</v>
      </c>
      <c r="AO679" s="70"/>
      <c r="AP679" s="70"/>
      <c r="AQ679" s="70"/>
      <c r="AR679" s="70"/>
      <c r="AS679" s="70"/>
      <c r="AT679" s="70"/>
      <c r="AU679" s="70"/>
      <c r="AV679" s="70"/>
      <c r="AW679" s="70"/>
      <c r="AX679" s="70"/>
      <c r="AY679" s="70"/>
      <c r="AZ679" s="70"/>
      <c r="BA679" s="70"/>
      <c r="BB679" s="70"/>
      <c r="BC679" s="70"/>
      <c r="BD679" s="70"/>
      <c r="BE679" s="70"/>
      <c r="BF679" s="70"/>
    </row>
    <row r="680" spans="1:58" x14ac:dyDescent="0.2">
      <c r="A680" s="13" t="s">
        <v>537</v>
      </c>
      <c r="B680" s="50" t="s">
        <v>535</v>
      </c>
      <c r="C680" s="50" t="s">
        <v>1505</v>
      </c>
      <c r="D680" s="50">
        <v>13</v>
      </c>
      <c r="E680" s="115">
        <v>4.1624948625</v>
      </c>
      <c r="F680" s="225">
        <f t="shared" si="41"/>
        <v>0.14258829309744367</v>
      </c>
      <c r="G680" s="52">
        <v>184.36500000000001</v>
      </c>
      <c r="H680" s="88">
        <v>669.37</v>
      </c>
      <c r="I680" s="85">
        <v>16.66</v>
      </c>
      <c r="J680" s="31">
        <v>7.515E-4</v>
      </c>
      <c r="K680" s="85">
        <f t="shared" ref="K680:K930" si="43">1/LEFT(J680,8)*G680/1000</f>
        <v>245.49267643142474</v>
      </c>
      <c r="L680" s="95">
        <f t="shared" si="42"/>
        <v>0.224821928987985</v>
      </c>
      <c r="M680" s="95">
        <v>0.55800000000000005</v>
      </c>
      <c r="N680" s="229">
        <v>354.26111111111106</v>
      </c>
      <c r="O680" s="229">
        <v>205.77</v>
      </c>
      <c r="P680" s="229">
        <v>44.12</v>
      </c>
      <c r="Q680" s="127">
        <v>-5.1154999999999999</v>
      </c>
      <c r="R680" s="134">
        <v>1005.5</v>
      </c>
      <c r="S680" s="33">
        <v>9.1000000000000004E-3</v>
      </c>
      <c r="T680" s="32">
        <v>-8.6866999999999993E-6</v>
      </c>
      <c r="U680" s="146">
        <v>0.24529999999999999</v>
      </c>
      <c r="V680" s="147">
        <v>0.26029999999999998</v>
      </c>
      <c r="W680" s="148">
        <v>0.28570000000000001</v>
      </c>
      <c r="X680" s="164">
        <v>27.106000000000002</v>
      </c>
      <c r="Y680" s="171">
        <v>-3943.3</v>
      </c>
      <c r="Z680" s="178">
        <v>-6.0582000000000003</v>
      </c>
      <c r="AA680" s="34">
        <v>0</v>
      </c>
      <c r="AB680" s="53">
        <v>0</v>
      </c>
      <c r="AC680" s="194">
        <v>243.44</v>
      </c>
      <c r="AD680" s="33">
        <v>1.0375000000000001</v>
      </c>
      <c r="AE680" s="34">
        <v>-2.7022000000000001E-3</v>
      </c>
      <c r="AF680" s="53">
        <v>3.3378E-6</v>
      </c>
      <c r="AG680" s="129">
        <v>0.1575</v>
      </c>
      <c r="AH680" s="25">
        <v>-5.3588999999999998E-5</v>
      </c>
      <c r="AI680" s="35">
        <v>-1.9446000000000001E-7</v>
      </c>
      <c r="AJ680" s="202">
        <v>74.355999999999995</v>
      </c>
      <c r="AK680" s="203">
        <v>0.38</v>
      </c>
      <c r="AL680" s="206">
        <v>52.491999999999997</v>
      </c>
      <c r="AM680" s="208">
        <v>1.2222</v>
      </c>
      <c r="AN680" s="240">
        <v>51.710653116760902</v>
      </c>
      <c r="AO680" s="70"/>
      <c r="AP680" s="70"/>
      <c r="AQ680" s="70"/>
      <c r="AR680" s="70"/>
      <c r="AS680" s="70"/>
      <c r="AT680" s="70"/>
      <c r="AU680" s="70"/>
      <c r="AV680" s="70"/>
      <c r="AW680" s="70"/>
      <c r="AX680" s="70"/>
      <c r="AY680" s="70"/>
      <c r="AZ680" s="70"/>
      <c r="BA680" s="70"/>
      <c r="BB680" s="70"/>
      <c r="BC680" s="70"/>
      <c r="BD680" s="70"/>
      <c r="BE680" s="70"/>
      <c r="BF680" s="70"/>
    </row>
    <row r="681" spans="1:58" x14ac:dyDescent="0.2">
      <c r="A681" s="13" t="s">
        <v>538</v>
      </c>
      <c r="B681" s="50" t="s">
        <v>535</v>
      </c>
      <c r="C681" s="50" t="s">
        <v>1506</v>
      </c>
      <c r="D681" s="50">
        <v>13</v>
      </c>
      <c r="E681" s="115">
        <v>2.56859285625</v>
      </c>
      <c r="F681" s="225">
        <f t="shared" si="41"/>
        <v>4.2524646688908173E-2</v>
      </c>
      <c r="G681" s="52">
        <v>184.36500000000001</v>
      </c>
      <c r="H681" s="88">
        <v>668.02</v>
      </c>
      <c r="I681" s="85">
        <v>16.55</v>
      </c>
      <c r="J681" s="31">
        <v>7.5750000000000004E-4</v>
      </c>
      <c r="K681" s="85">
        <f t="shared" si="43"/>
        <v>243.54689564068693</v>
      </c>
      <c r="L681" s="95">
        <f t="shared" si="42"/>
        <v>0.22557677964249773</v>
      </c>
      <c r="M681" s="95">
        <v>0.58599999999999997</v>
      </c>
      <c r="N681" s="229">
        <v>355.37222222222221</v>
      </c>
      <c r="O681" s="229">
        <v>247.15</v>
      </c>
      <c r="P681" s="229">
        <v>44.15</v>
      </c>
      <c r="Q681" s="127">
        <v>-5.2967000000000004</v>
      </c>
      <c r="R681" s="134">
        <v>1030.2</v>
      </c>
      <c r="S681" s="33">
        <v>9.5999999999999992E-3</v>
      </c>
      <c r="T681" s="32">
        <v>-9.0906000000000007E-6</v>
      </c>
      <c r="U681" s="146">
        <v>0.24340000000000001</v>
      </c>
      <c r="V681" s="147">
        <v>0.26390000000000002</v>
      </c>
      <c r="W681" s="148">
        <v>0.28570000000000001</v>
      </c>
      <c r="X681" s="164">
        <v>27.344000000000001</v>
      </c>
      <c r="Y681" s="171">
        <v>-3996.4</v>
      </c>
      <c r="Z681" s="178">
        <v>-6.1128999999999998</v>
      </c>
      <c r="AA681" s="34">
        <v>0</v>
      </c>
      <c r="AB681" s="53">
        <v>0</v>
      </c>
      <c r="AC681" s="194">
        <v>220.38200000000001</v>
      </c>
      <c r="AD681" s="33">
        <v>1.2333000000000001</v>
      </c>
      <c r="AE681" s="34">
        <v>-3.1591000000000002E-3</v>
      </c>
      <c r="AF681" s="53">
        <v>3.6864E-6</v>
      </c>
      <c r="AG681" s="129">
        <v>0.1547</v>
      </c>
      <c r="AH681" s="25">
        <v>-3.9294E-5</v>
      </c>
      <c r="AI681" s="35">
        <v>-2.104E-7</v>
      </c>
      <c r="AJ681" s="202">
        <v>75.028000000000006</v>
      </c>
      <c r="AK681" s="203">
        <v>0.38</v>
      </c>
      <c r="AL681" s="206">
        <v>52.856999999999999</v>
      </c>
      <c r="AM681" s="208">
        <v>1.2222</v>
      </c>
      <c r="AN681" s="240">
        <v>61.585719544144403</v>
      </c>
      <c r="AO681" s="70"/>
      <c r="AP681" s="70"/>
      <c r="AQ681" s="70"/>
      <c r="AR681" s="70"/>
      <c r="AS681" s="70"/>
      <c r="AT681" s="70"/>
      <c r="AU681" s="70"/>
      <c r="AV681" s="70"/>
      <c r="AW681" s="70"/>
      <c r="AX681" s="70"/>
      <c r="AY681" s="70"/>
      <c r="AZ681" s="70"/>
      <c r="BA681" s="70"/>
      <c r="BB681" s="70"/>
      <c r="BC681" s="70"/>
      <c r="BD681" s="70"/>
      <c r="BE681" s="70"/>
      <c r="BF681" s="70"/>
    </row>
    <row r="682" spans="1:58" x14ac:dyDescent="0.2">
      <c r="A682" s="13" t="s">
        <v>539</v>
      </c>
      <c r="B682" s="50" t="s">
        <v>535</v>
      </c>
      <c r="C682" s="50" t="s">
        <v>1507</v>
      </c>
      <c r="D682" s="50">
        <v>13</v>
      </c>
      <c r="E682" s="115">
        <v>1.89122278125</v>
      </c>
      <c r="F682" s="225">
        <f t="shared" si="41"/>
        <v>0</v>
      </c>
      <c r="G682" s="52">
        <v>184.36500000000001</v>
      </c>
      <c r="H682" s="88">
        <v>669.09</v>
      </c>
      <c r="I682" s="85">
        <v>16.55</v>
      </c>
      <c r="J682" s="31">
        <v>7.5750000000000004E-4</v>
      </c>
      <c r="K682" s="85">
        <f t="shared" si="43"/>
        <v>243.54689564068693</v>
      </c>
      <c r="L682" s="95">
        <f t="shared" si="42"/>
        <v>0.22521604019904842</v>
      </c>
      <c r="M682" s="95">
        <v>0.58599999999999997</v>
      </c>
      <c r="N682" s="229">
        <v>355.92777777777775</v>
      </c>
      <c r="O682" s="229">
        <v>220.15</v>
      </c>
      <c r="P682" s="229">
        <v>44.15</v>
      </c>
      <c r="Q682" s="127">
        <v>-5.2992999999999997</v>
      </c>
      <c r="R682" s="134">
        <v>1032.4000000000001</v>
      </c>
      <c r="S682" s="33">
        <v>9.5999999999999992E-3</v>
      </c>
      <c r="T682" s="32">
        <v>-9.064E-6</v>
      </c>
      <c r="U682" s="146">
        <v>0.24340000000000001</v>
      </c>
      <c r="V682" s="147">
        <v>0.26129999999999998</v>
      </c>
      <c r="W682" s="148">
        <v>0.28570000000000001</v>
      </c>
      <c r="X682" s="164">
        <v>27.306999999999999</v>
      </c>
      <c r="Y682" s="171">
        <v>-3999.5</v>
      </c>
      <c r="Z682" s="178">
        <v>-6.1001000000000003</v>
      </c>
      <c r="AA682" s="34">
        <v>0</v>
      </c>
      <c r="AB682" s="53">
        <v>0</v>
      </c>
      <c r="AC682" s="194">
        <v>235.952</v>
      </c>
      <c r="AD682" s="33">
        <v>1.1241000000000001</v>
      </c>
      <c r="AE682" s="34">
        <v>-2.9166000000000001E-3</v>
      </c>
      <c r="AF682" s="53">
        <v>3.5175000000000002E-6</v>
      </c>
      <c r="AG682" s="129">
        <v>0.15720000000000001</v>
      </c>
      <c r="AH682" s="25">
        <v>-4.8402000000000002E-5</v>
      </c>
      <c r="AI682" s="35">
        <v>-2.0144000000000001E-7</v>
      </c>
      <c r="AJ682" s="202">
        <v>75.159000000000006</v>
      </c>
      <c r="AK682" s="203">
        <v>0.38</v>
      </c>
      <c r="AL682" s="206">
        <v>52.887</v>
      </c>
      <c r="AM682" s="208">
        <v>1.2222</v>
      </c>
      <c r="AN682" s="240">
        <v>57.876604751661901</v>
      </c>
      <c r="AO682" s="70"/>
      <c r="AP682" s="70"/>
      <c r="AQ682" s="70"/>
      <c r="AR682" s="70"/>
      <c r="AS682" s="70"/>
      <c r="AT682" s="70"/>
      <c r="AU682" s="70"/>
      <c r="AV682" s="70"/>
      <c r="AW682" s="70"/>
      <c r="AX682" s="70"/>
      <c r="AY682" s="70"/>
      <c r="AZ682" s="70"/>
      <c r="BA682" s="70"/>
      <c r="BB682" s="70"/>
      <c r="BC682" s="70"/>
      <c r="BD682" s="70"/>
      <c r="BE682" s="70"/>
      <c r="BF682" s="70"/>
    </row>
    <row r="683" spans="1:58" x14ac:dyDescent="0.2">
      <c r="A683" s="13" t="s">
        <v>1562</v>
      </c>
      <c r="B683" s="50" t="s">
        <v>535</v>
      </c>
      <c r="C683" s="50" t="s">
        <v>1563</v>
      </c>
      <c r="D683" s="50">
        <v>13</v>
      </c>
      <c r="E683" s="115">
        <v>6.3652118724999998</v>
      </c>
      <c r="F683" s="225">
        <f t="shared" si="41"/>
        <v>0.28087276426469771</v>
      </c>
      <c r="G683" s="52">
        <v>184.36500000000001</v>
      </c>
      <c r="H683" s="236">
        <v>650.46354710358401</v>
      </c>
      <c r="I683" s="236">
        <v>16.8630385148345</v>
      </c>
      <c r="J683" s="237">
        <v>7.4303385166595297E-4</v>
      </c>
      <c r="K683" s="87">
        <f t="shared" si="43"/>
        <v>248.13593539703905</v>
      </c>
      <c r="L683" s="97">
        <f t="shared" si="42"/>
        <v>0.23163991706870349</v>
      </c>
      <c r="M683" s="238">
        <v>0.53107153714190702</v>
      </c>
      <c r="N683" s="236">
        <v>343.680443844048</v>
      </c>
      <c r="O683" s="236">
        <v>243.54995474719101</v>
      </c>
      <c r="P683" s="236">
        <v>44.130027545007799</v>
      </c>
      <c r="Q683" s="242">
        <v>-7.60296301954304</v>
      </c>
      <c r="R683" s="243">
        <v>1358.78558879055</v>
      </c>
      <c r="S683" s="159">
        <v>1.51772356709342E-2</v>
      </c>
      <c r="T683" s="244">
        <v>-1.40063541780258E-5</v>
      </c>
      <c r="U683" s="242">
        <v>0.18433305852943899</v>
      </c>
      <c r="V683" s="159">
        <v>0.19461270557382301</v>
      </c>
      <c r="W683" s="160">
        <v>0.23635067526371101</v>
      </c>
      <c r="X683" s="242">
        <v>-1.4016866461875099</v>
      </c>
      <c r="Y683" s="243">
        <v>-2259.39504616875</v>
      </c>
      <c r="Z683" s="159">
        <v>3.5291231609222899</v>
      </c>
      <c r="AA683" s="245">
        <v>-6.3884134325443398E-10</v>
      </c>
      <c r="AB683" s="246">
        <v>-2.2480314648443899E-6</v>
      </c>
      <c r="AC683" s="247">
        <v>281.44946681901098</v>
      </c>
      <c r="AD683" s="159">
        <v>0.67837872424891799</v>
      </c>
      <c r="AE683" s="245">
        <v>-1.8425867662944799E-3</v>
      </c>
      <c r="AF683" s="246">
        <v>2.78208310365107E-6</v>
      </c>
      <c r="AG683" s="242">
        <v>0.163102518886868</v>
      </c>
      <c r="AH683" s="245">
        <v>-1.14435290047407E-4</v>
      </c>
      <c r="AI683" s="246">
        <v>-1.04107465188577E-7</v>
      </c>
      <c r="AJ683" s="247">
        <v>72.643412784778405</v>
      </c>
      <c r="AK683" s="248">
        <v>0.39237906844002401</v>
      </c>
      <c r="AL683" s="247">
        <v>52.565145728373501</v>
      </c>
      <c r="AM683" s="160">
        <v>1.25852851794704</v>
      </c>
      <c r="AN683" s="236">
        <v>49.317313577178197</v>
      </c>
      <c r="AO683" s="70"/>
      <c r="AP683" s="70"/>
      <c r="AQ683" s="70"/>
      <c r="AR683" s="70"/>
      <c r="AS683" s="70"/>
      <c r="AT683" s="70"/>
      <c r="AU683" s="70"/>
      <c r="AV683" s="70"/>
      <c r="AW683" s="70"/>
      <c r="AX683" s="70"/>
      <c r="AY683" s="70"/>
      <c r="AZ683" s="70"/>
      <c r="BA683" s="70"/>
      <c r="BB683" s="70"/>
      <c r="BC683" s="70"/>
      <c r="BD683" s="70"/>
      <c r="BE683" s="70"/>
      <c r="BF683" s="70"/>
    </row>
    <row r="684" spans="1:58" x14ac:dyDescent="0.2">
      <c r="A684" s="13" t="s">
        <v>1564</v>
      </c>
      <c r="B684" s="50" t="s">
        <v>535</v>
      </c>
      <c r="C684" s="50" t="s">
        <v>1565</v>
      </c>
      <c r="D684" s="50">
        <v>13</v>
      </c>
      <c r="E684" s="115">
        <v>8.2000643812499998</v>
      </c>
      <c r="F684" s="225">
        <f t="shared" si="41"/>
        <v>0.39606305320808</v>
      </c>
      <c r="G684" s="52">
        <v>184.36500000000001</v>
      </c>
      <c r="H684" s="236">
        <v>656.92823113429597</v>
      </c>
      <c r="I684" s="236">
        <v>16.8734109906346</v>
      </c>
      <c r="J684" s="237">
        <v>7.4729963261065395E-4</v>
      </c>
      <c r="K684" s="87">
        <f t="shared" si="43"/>
        <v>246.80722891566265</v>
      </c>
      <c r="L684" s="97">
        <f t="shared" si="42"/>
        <v>0.23073195102236463</v>
      </c>
      <c r="M684" s="238">
        <v>0.50111473370461002</v>
      </c>
      <c r="N684" s="236">
        <v>345.16546983408199</v>
      </c>
      <c r="O684" s="236">
        <v>251.79692379126999</v>
      </c>
      <c r="P684" s="236">
        <v>44.088902449835501</v>
      </c>
      <c r="Q684" s="242">
        <v>-7.0192256890548199</v>
      </c>
      <c r="R684" s="243">
        <v>1296.5571095601099</v>
      </c>
      <c r="S684" s="159">
        <v>1.36835788749297E-2</v>
      </c>
      <c r="T684" s="244">
        <v>-1.26905521579698E-5</v>
      </c>
      <c r="U684" s="242">
        <v>0.18229460828073199</v>
      </c>
      <c r="V684" s="159">
        <v>0.194238359790631</v>
      </c>
      <c r="W684" s="160">
        <v>0.235193344881097</v>
      </c>
      <c r="X684" s="242">
        <v>16.007082723876401</v>
      </c>
      <c r="Y684" s="243">
        <v>-3165.8321127695199</v>
      </c>
      <c r="Z684" s="159">
        <v>-2.3931458102290701</v>
      </c>
      <c r="AA684" s="245">
        <v>-7.0854134372636303E-10</v>
      </c>
      <c r="AB684" s="246">
        <v>-7.9472247167838602E-7</v>
      </c>
      <c r="AC684" s="247">
        <v>187.275980405936</v>
      </c>
      <c r="AD684" s="159">
        <v>1.3926564655153999</v>
      </c>
      <c r="AE684" s="245">
        <v>-3.69605937331697E-3</v>
      </c>
      <c r="AF684" s="246">
        <v>4.3339046549022403E-6</v>
      </c>
      <c r="AG684" s="242">
        <v>0.163624950859728</v>
      </c>
      <c r="AH684" s="245">
        <v>-1.1445302216999E-4</v>
      </c>
      <c r="AI684" s="246">
        <v>-1.03961583664841E-7</v>
      </c>
      <c r="AJ684" s="247">
        <v>72.168406160050594</v>
      </c>
      <c r="AK684" s="248">
        <v>0.38643811236508802</v>
      </c>
      <c r="AL684" s="247">
        <v>53.246726944224598</v>
      </c>
      <c r="AM684" s="160">
        <v>1.2685103010151599</v>
      </c>
      <c r="AN684" s="236">
        <v>54.349413122243398</v>
      </c>
      <c r="AO684" s="70"/>
      <c r="AP684" s="70"/>
      <c r="AQ684" s="70"/>
      <c r="AR684" s="70"/>
      <c r="AS684" s="70"/>
      <c r="AT684" s="70"/>
      <c r="AU684" s="70"/>
      <c r="AV684" s="70"/>
      <c r="AW684" s="70"/>
      <c r="AX684" s="70"/>
      <c r="AY684" s="70"/>
      <c r="AZ684" s="70"/>
      <c r="BA684" s="70"/>
      <c r="BB684" s="70"/>
      <c r="BC684" s="70"/>
      <c r="BD684" s="70"/>
      <c r="BE684" s="70"/>
      <c r="BF684" s="70"/>
    </row>
    <row r="685" spans="1:58" x14ac:dyDescent="0.2">
      <c r="A685" s="13" t="s">
        <v>1566</v>
      </c>
      <c r="B685" s="50" t="s">
        <v>535</v>
      </c>
      <c r="C685" s="50" t="s">
        <v>1567</v>
      </c>
      <c r="D685" s="50">
        <v>13</v>
      </c>
      <c r="E685" s="115">
        <v>6.0639528512499998</v>
      </c>
      <c r="F685" s="225">
        <f t="shared" si="41"/>
        <v>0.26196001049342643</v>
      </c>
      <c r="G685" s="52">
        <v>184.36500000000001</v>
      </c>
      <c r="H685" s="236">
        <v>658.95523975423203</v>
      </c>
      <c r="I685" s="236">
        <v>16.805782932678699</v>
      </c>
      <c r="J685" s="237">
        <v>7.4488267115844695E-4</v>
      </c>
      <c r="K685" s="87">
        <f t="shared" si="43"/>
        <v>247.80241935483875</v>
      </c>
      <c r="L685" s="97">
        <f t="shared" si="42"/>
        <v>0.22814779797442852</v>
      </c>
      <c r="M685" s="238">
        <v>0.52760333255788205</v>
      </c>
      <c r="N685" s="236">
        <v>347.21008981827998</v>
      </c>
      <c r="O685" s="236">
        <v>243.54995474719101</v>
      </c>
      <c r="P685" s="236">
        <v>44.137078967706103</v>
      </c>
      <c r="Q685" s="242">
        <v>-3.9979107405072201</v>
      </c>
      <c r="R685" s="243">
        <v>902.838851120002</v>
      </c>
      <c r="S685" s="159">
        <v>5.9073187471119096E-3</v>
      </c>
      <c r="T685" s="244">
        <v>-6.1279621480682598E-6</v>
      </c>
      <c r="U685" s="242">
        <v>0.19881584213449099</v>
      </c>
      <c r="V685" s="159">
        <v>0.20943673609588001</v>
      </c>
      <c r="W685" s="160">
        <v>0.246168472929301</v>
      </c>
      <c r="X685" s="242">
        <v>-29.7644305484014</v>
      </c>
      <c r="Y685" s="243">
        <v>-694.59144173796699</v>
      </c>
      <c r="Z685" s="159">
        <v>13.0376227016224</v>
      </c>
      <c r="AA685" s="245">
        <v>-9.8633753374287705E-9</v>
      </c>
      <c r="AB685" s="246">
        <v>-4.2183998694091503E-6</v>
      </c>
      <c r="AC685" s="247">
        <v>309.60366618280398</v>
      </c>
      <c r="AD685" s="159">
        <v>0.46980652056123701</v>
      </c>
      <c r="AE685" s="245">
        <v>-1.27222390463142E-3</v>
      </c>
      <c r="AF685" s="246">
        <v>2.2301868069788101E-6</v>
      </c>
      <c r="AG685" s="242">
        <v>0.16436195066950199</v>
      </c>
      <c r="AH685" s="245">
        <v>-1.1460308628005299E-4</v>
      </c>
      <c r="AI685" s="246">
        <v>-1.03912583714507E-7</v>
      </c>
      <c r="AJ685" s="247">
        <v>73.423086329797499</v>
      </c>
      <c r="AK685" s="248">
        <v>0.391284980200231</v>
      </c>
      <c r="AL685" s="247">
        <v>52.6968341221597</v>
      </c>
      <c r="AM685" s="160">
        <v>1.2594653097578199</v>
      </c>
      <c r="AN685" s="236">
        <v>44.346105695948097</v>
      </c>
      <c r="AO685" s="70"/>
      <c r="AP685" s="70"/>
      <c r="AQ685" s="70"/>
      <c r="AR685" s="70"/>
      <c r="AS685" s="70"/>
      <c r="AT685" s="70"/>
      <c r="AU685" s="70"/>
      <c r="AV685" s="70"/>
      <c r="AW685" s="70"/>
      <c r="AX685" s="70"/>
      <c r="AY685" s="70"/>
      <c r="AZ685" s="70"/>
      <c r="BA685" s="70"/>
      <c r="BB685" s="70"/>
      <c r="BC685" s="70"/>
      <c r="BD685" s="70"/>
      <c r="BE685" s="70"/>
      <c r="BF685" s="70"/>
    </row>
    <row r="686" spans="1:58" x14ac:dyDescent="0.2">
      <c r="A686" s="13" t="s">
        <v>1568</v>
      </c>
      <c r="B686" s="50" t="s">
        <v>535</v>
      </c>
      <c r="C686" s="50" t="s">
        <v>1569</v>
      </c>
      <c r="D686" s="50">
        <v>13</v>
      </c>
      <c r="E686" s="115">
        <v>8.8771331187500007</v>
      </c>
      <c r="F686" s="225">
        <f t="shared" si="41"/>
        <v>0.43856878221639595</v>
      </c>
      <c r="G686" s="52">
        <v>184.36500000000001</v>
      </c>
      <c r="H686" s="236">
        <v>656.46214568429605</v>
      </c>
      <c r="I686" s="236">
        <v>16.7577768078338</v>
      </c>
      <c r="J686" s="237">
        <v>7.4888554991105498E-4</v>
      </c>
      <c r="K686" s="87">
        <f t="shared" si="43"/>
        <v>246.47727272727278</v>
      </c>
      <c r="L686" s="97">
        <f t="shared" si="42"/>
        <v>0.22956025639189676</v>
      </c>
      <c r="M686" s="238">
        <v>0.50090438320478503</v>
      </c>
      <c r="N686" s="236">
        <v>345.08069467244098</v>
      </c>
      <c r="O686" s="236">
        <v>250.773162279215</v>
      </c>
      <c r="P686" s="236">
        <v>44.068137153640301</v>
      </c>
      <c r="Q686" s="242">
        <v>-8.7629734493234306</v>
      </c>
      <c r="R686" s="243">
        <v>1522.6861509876501</v>
      </c>
      <c r="S686" s="159">
        <v>1.8091301930752399E-2</v>
      </c>
      <c r="T686" s="244">
        <v>-1.63570063768278E-5</v>
      </c>
      <c r="U686" s="242">
        <v>0.17449289236071699</v>
      </c>
      <c r="V686" s="159">
        <v>0.187543493427303</v>
      </c>
      <c r="W686" s="160">
        <v>0.22676131075903599</v>
      </c>
      <c r="X686" s="242">
        <v>36.332183226715898</v>
      </c>
      <c r="Y686" s="243">
        <v>-4265.0988241021096</v>
      </c>
      <c r="Z686" s="159">
        <v>-9.2616896210623505</v>
      </c>
      <c r="AA686" s="245">
        <v>1.6362642480674699E-9</v>
      </c>
      <c r="AB686" s="246">
        <v>8.2304919268614003E-7</v>
      </c>
      <c r="AC686" s="247">
        <v>100.866152782323</v>
      </c>
      <c r="AD686" s="159">
        <v>2.08697786600646</v>
      </c>
      <c r="AE686" s="245">
        <v>-5.4968881027769199E-3</v>
      </c>
      <c r="AF686" s="246">
        <v>5.8705658418254703E-6</v>
      </c>
      <c r="AG686" s="242">
        <v>0.16416750490318799</v>
      </c>
      <c r="AH686" s="245">
        <v>-1.14594173684264E-4</v>
      </c>
      <c r="AI686" s="246">
        <v>-1.0386925768503E-7</v>
      </c>
      <c r="AJ686" s="247">
        <v>71.872960428399097</v>
      </c>
      <c r="AK686" s="248">
        <v>0.38348288016302501</v>
      </c>
      <c r="AL686" s="247">
        <v>52.910675743015503</v>
      </c>
      <c r="AM686" s="160">
        <v>1.2565634822646199</v>
      </c>
      <c r="AN686" s="236">
        <v>51.932772392574797</v>
      </c>
      <c r="AO686" s="70"/>
      <c r="AP686" s="70"/>
      <c r="AQ686" s="70"/>
      <c r="AR686" s="70"/>
      <c r="AS686" s="70"/>
      <c r="AT686" s="70"/>
      <c r="AU686" s="70"/>
      <c r="AV686" s="70"/>
      <c r="AW686" s="70"/>
      <c r="AX686" s="70"/>
      <c r="AY686" s="70"/>
      <c r="AZ686" s="70"/>
      <c r="BA686" s="70"/>
      <c r="BB686" s="70"/>
      <c r="BC686" s="70"/>
      <c r="BD686" s="70"/>
      <c r="BE686" s="70"/>
      <c r="BF686" s="70"/>
    </row>
    <row r="687" spans="1:58" x14ac:dyDescent="0.2">
      <c r="A687" s="13" t="s">
        <v>1570</v>
      </c>
      <c r="B687" s="50" t="s">
        <v>535</v>
      </c>
      <c r="C687" s="50" t="s">
        <v>1571</v>
      </c>
      <c r="D687" s="50">
        <v>13</v>
      </c>
      <c r="E687" s="115">
        <v>5.7608492025000002</v>
      </c>
      <c r="F687" s="225">
        <f t="shared" si="41"/>
        <v>0.24293145276859243</v>
      </c>
      <c r="G687" s="52">
        <v>184.36500000000001</v>
      </c>
      <c r="H687" s="236">
        <v>662.66029101415097</v>
      </c>
      <c r="I687" s="236">
        <v>16.605131912230199</v>
      </c>
      <c r="J687" s="237">
        <v>7.4633515371621997E-4</v>
      </c>
      <c r="K687" s="87">
        <f t="shared" si="43"/>
        <v>247.13806970509384</v>
      </c>
      <c r="L687" s="97">
        <f t="shared" si="42"/>
        <v>0.2247739349189872</v>
      </c>
      <c r="M687" s="238">
        <v>0.52835789585175497</v>
      </c>
      <c r="N687" s="236">
        <v>349.40452417829101</v>
      </c>
      <c r="O687" s="236">
        <v>247.20084641093001</v>
      </c>
      <c r="P687" s="236">
        <v>44.151224873544599</v>
      </c>
      <c r="Q687" s="242">
        <v>-7.5625672484303097</v>
      </c>
      <c r="R687" s="243">
        <v>1382.18976781526</v>
      </c>
      <c r="S687" s="159">
        <v>1.47817929514666E-2</v>
      </c>
      <c r="T687" s="244">
        <v>-1.33606088161619E-5</v>
      </c>
      <c r="U687" s="242">
        <v>0.24104123943427799</v>
      </c>
      <c r="V687" s="159">
        <v>0.24906146569420901</v>
      </c>
      <c r="W687" s="160">
        <v>0.29340492850018601</v>
      </c>
      <c r="X687" s="242">
        <v>-13.544115764056</v>
      </c>
      <c r="Y687" s="243">
        <v>-1599.22078436416</v>
      </c>
      <c r="Z687" s="159">
        <v>7.5715110546619</v>
      </c>
      <c r="AA687" s="245">
        <v>2.1613957507802099E-9</v>
      </c>
      <c r="AB687" s="246">
        <v>-2.9777469688289001E-6</v>
      </c>
      <c r="AC687" s="247">
        <v>332.50117687636799</v>
      </c>
      <c r="AD687" s="159">
        <v>0.28503412522855198</v>
      </c>
      <c r="AE687" s="245">
        <v>-7.9646364938354896E-4</v>
      </c>
      <c r="AF687" s="246">
        <v>1.8182821634492599E-6</v>
      </c>
      <c r="AG687" s="242">
        <v>0.172717191080698</v>
      </c>
      <c r="AH687" s="245">
        <v>-1.41725432153281E-4</v>
      </c>
      <c r="AI687" s="246">
        <v>-8.7125669474969794E-8</v>
      </c>
      <c r="AJ687" s="247">
        <v>73.994858368871405</v>
      </c>
      <c r="AK687" s="248">
        <v>0.39068331808038997</v>
      </c>
      <c r="AL687" s="247">
        <v>52.9634287155083</v>
      </c>
      <c r="AM687" s="160">
        <v>1.25845739449796</v>
      </c>
      <c r="AN687" s="236">
        <v>40.861623893058301</v>
      </c>
      <c r="AO687" s="70"/>
      <c r="AP687" s="70"/>
      <c r="AQ687" s="70"/>
      <c r="AR687" s="70"/>
      <c r="AS687" s="70"/>
      <c r="AT687" s="70"/>
      <c r="AU687" s="70"/>
      <c r="AV687" s="70"/>
      <c r="AW687" s="70"/>
      <c r="AX687" s="70"/>
      <c r="AY687" s="70"/>
      <c r="AZ687" s="70"/>
      <c r="BA687" s="70"/>
      <c r="BB687" s="70"/>
      <c r="BC687" s="70"/>
      <c r="BD687" s="70"/>
      <c r="BE687" s="70"/>
      <c r="BF687" s="70"/>
    </row>
    <row r="688" spans="1:58" x14ac:dyDescent="0.2">
      <c r="A688" s="13" t="s">
        <v>1572</v>
      </c>
      <c r="B688" s="50" t="s">
        <v>535</v>
      </c>
      <c r="C688" s="50" t="s">
        <v>1573</v>
      </c>
      <c r="D688" s="50">
        <v>13</v>
      </c>
      <c r="E688" s="115">
        <v>8.2026272562500004</v>
      </c>
      <c r="F688" s="225">
        <f t="shared" si="41"/>
        <v>0.39622394805405153</v>
      </c>
      <c r="G688" s="52">
        <v>184.36500000000001</v>
      </c>
      <c r="H688" s="236">
        <v>651.85415949356104</v>
      </c>
      <c r="I688" s="236">
        <v>16.799454336728701</v>
      </c>
      <c r="J688" s="237">
        <v>7.4669383994877502E-4</v>
      </c>
      <c r="K688" s="87">
        <f t="shared" si="43"/>
        <v>247.13806970509384</v>
      </c>
      <c r="L688" s="97">
        <f t="shared" si="42"/>
        <v>0.23111549439304466</v>
      </c>
      <c r="M688" s="238">
        <v>0.500705346180922</v>
      </c>
      <c r="N688" s="236">
        <v>343.05937035486301</v>
      </c>
      <c r="O688" s="236">
        <v>256.11371422075899</v>
      </c>
      <c r="P688" s="236">
        <v>44.135051376591498</v>
      </c>
      <c r="Q688" s="242">
        <v>-13.9462556924965</v>
      </c>
      <c r="R688" s="243">
        <v>2140.3961745157299</v>
      </c>
      <c r="S688" s="159">
        <v>3.1902348858851799E-2</v>
      </c>
      <c r="T688" s="244">
        <v>-2.85113112556752E-5</v>
      </c>
      <c r="U688" s="242">
        <v>0.19449256590844399</v>
      </c>
      <c r="V688" s="159">
        <v>0.20558458014407499</v>
      </c>
      <c r="W688" s="160">
        <v>0.24834500813188801</v>
      </c>
      <c r="X688" s="242">
        <v>28.386246515718199</v>
      </c>
      <c r="Y688" s="243">
        <v>-3863.8352525782798</v>
      </c>
      <c r="Z688" s="159">
        <v>-6.5253905125347504</v>
      </c>
      <c r="AA688" s="245">
        <v>-3.5292865618143601E-10</v>
      </c>
      <c r="AB688" s="246">
        <v>2.14916289837566E-8</v>
      </c>
      <c r="AC688" s="247">
        <v>227.04741480345101</v>
      </c>
      <c r="AD688" s="159">
        <v>1.0898675469857799</v>
      </c>
      <c r="AE688" s="245">
        <v>-2.9614171019642001E-3</v>
      </c>
      <c r="AF688" s="246">
        <v>3.7601206884209901E-6</v>
      </c>
      <c r="AG688" s="242">
        <v>0.17433182499830399</v>
      </c>
      <c r="AH688" s="245">
        <v>-1.5245344393901799E-4</v>
      </c>
      <c r="AI688" s="246">
        <v>-7.8470552234581094E-8</v>
      </c>
      <c r="AJ688" s="247">
        <v>71.838786123751206</v>
      </c>
      <c r="AK688" s="248">
        <v>0.38511339695942398</v>
      </c>
      <c r="AL688" s="247">
        <v>53.572398160792602</v>
      </c>
      <c r="AM688" s="160">
        <v>1.27455038267271</v>
      </c>
      <c r="AN688" s="236">
        <v>48.192158006832003</v>
      </c>
      <c r="AO688" s="70"/>
      <c r="AP688" s="70"/>
      <c r="AQ688" s="70"/>
      <c r="AR688" s="70"/>
      <c r="AS688" s="70"/>
      <c r="AT688" s="70"/>
      <c r="AU688" s="70"/>
      <c r="AV688" s="70"/>
      <c r="AW688" s="70"/>
      <c r="AX688" s="70"/>
      <c r="AY688" s="70"/>
      <c r="AZ688" s="70"/>
      <c r="BA688" s="70"/>
      <c r="BB688" s="70"/>
      <c r="BC688" s="70"/>
      <c r="BD688" s="70"/>
      <c r="BE688" s="70"/>
      <c r="BF688" s="70"/>
    </row>
    <row r="689" spans="1:58" x14ac:dyDescent="0.2">
      <c r="A689" s="13" t="s">
        <v>1574</v>
      </c>
      <c r="B689" s="50" t="s">
        <v>535</v>
      </c>
      <c r="C689" s="50" t="s">
        <v>1575</v>
      </c>
      <c r="D689" s="50">
        <v>13</v>
      </c>
      <c r="E689" s="115">
        <v>6.6405633887500004</v>
      </c>
      <c r="F689" s="225">
        <f t="shared" si="41"/>
        <v>0.29815906960345423</v>
      </c>
      <c r="G689" s="52">
        <v>184.36500000000001</v>
      </c>
      <c r="H689" s="236">
        <v>666.48465803538204</v>
      </c>
      <c r="I689" s="236">
        <v>16.914667467911599</v>
      </c>
      <c r="J689" s="237">
        <v>7.4468089509263104E-4</v>
      </c>
      <c r="K689" s="87">
        <f t="shared" si="43"/>
        <v>247.80241935483875</v>
      </c>
      <c r="L689" s="97">
        <f t="shared" si="42"/>
        <v>0.2270473128121811</v>
      </c>
      <c r="M689" s="238">
        <v>0.49610370954273603</v>
      </c>
      <c r="N689" s="236">
        <v>349.38154703151901</v>
      </c>
      <c r="O689" s="236">
        <v>261.48567149288903</v>
      </c>
      <c r="P689" s="236">
        <v>44.150502091493202</v>
      </c>
      <c r="Q689" s="242">
        <v>-14.4756317321645</v>
      </c>
      <c r="R689" s="243">
        <v>2267.47021012812</v>
      </c>
      <c r="S689" s="159">
        <v>3.2382208188245699E-2</v>
      </c>
      <c r="T689" s="244">
        <v>-2.8227630568416E-5</v>
      </c>
      <c r="U689" s="242">
        <v>0.238211517852842</v>
      </c>
      <c r="V689" s="159">
        <v>0.241644637249185</v>
      </c>
      <c r="W689" s="160">
        <v>0.30051502706581601</v>
      </c>
      <c r="X689" s="242">
        <v>-7.6178708417054404</v>
      </c>
      <c r="Y689" s="243">
        <v>-1871.4309726742899</v>
      </c>
      <c r="Z689" s="159">
        <v>5.5296639187887502</v>
      </c>
      <c r="AA689" s="245">
        <v>-2.9516550471867299E-8</v>
      </c>
      <c r="AB689" s="246">
        <v>-2.44117155216234E-6</v>
      </c>
      <c r="AC689" s="247">
        <v>240.28374826372999</v>
      </c>
      <c r="AD689" s="159">
        <v>0.97295185545455298</v>
      </c>
      <c r="AE689" s="245">
        <v>-2.6233366724351601E-3</v>
      </c>
      <c r="AF689" s="246">
        <v>3.3993145529273402E-6</v>
      </c>
      <c r="AG689" s="242">
        <v>0.16443649929510701</v>
      </c>
      <c r="AH689" s="245">
        <v>-1.14633996668305E-4</v>
      </c>
      <c r="AI689" s="246">
        <v>-1.0370119582068899E-7</v>
      </c>
      <c r="AJ689" s="247">
        <v>73.666315159719403</v>
      </c>
      <c r="AK689" s="248">
        <v>0.38964202731277398</v>
      </c>
      <c r="AL689" s="247">
        <v>54.341032826213201</v>
      </c>
      <c r="AM689" s="160">
        <v>1.29110325708986</v>
      </c>
      <c r="AN689" s="236">
        <v>36.006565704269399</v>
      </c>
      <c r="AO689" s="70"/>
      <c r="AP689" s="70"/>
      <c r="AQ689" s="70"/>
      <c r="AR689" s="70"/>
      <c r="AS689" s="70"/>
      <c r="AT689" s="70"/>
      <c r="AU689" s="70"/>
      <c r="AV689" s="70"/>
      <c r="AW689" s="70"/>
      <c r="AX689" s="70"/>
      <c r="AY689" s="70"/>
      <c r="AZ689" s="70"/>
      <c r="BA689" s="70"/>
      <c r="BB689" s="70"/>
      <c r="BC689" s="70"/>
      <c r="BD689" s="70"/>
      <c r="BE689" s="70"/>
      <c r="BF689" s="70"/>
    </row>
    <row r="690" spans="1:58" x14ac:dyDescent="0.2">
      <c r="A690" s="13" t="s">
        <v>1576</v>
      </c>
      <c r="B690" s="50" t="s">
        <v>535</v>
      </c>
      <c r="C690" s="50" t="s">
        <v>1577</v>
      </c>
      <c r="D690" s="50">
        <v>13</v>
      </c>
      <c r="E690" s="115">
        <v>5.6845008000000004</v>
      </c>
      <c r="F690" s="225">
        <f t="shared" si="41"/>
        <v>0.23813837294206622</v>
      </c>
      <c r="G690" s="52">
        <v>184.36500000000001</v>
      </c>
      <c r="H690" s="236">
        <v>651.32757435876601</v>
      </c>
      <c r="I690" s="236">
        <v>16.870019790276899</v>
      </c>
      <c r="J690" s="237">
        <v>7.4474300642397905E-4</v>
      </c>
      <c r="K690" s="87">
        <f t="shared" si="43"/>
        <v>247.80241935483875</v>
      </c>
      <c r="L690" s="97">
        <f t="shared" si="42"/>
        <v>0.2317813741281759</v>
      </c>
      <c r="M690" s="238">
        <v>0.52804257271771304</v>
      </c>
      <c r="N690" s="236">
        <v>343.56878847092099</v>
      </c>
      <c r="O690" s="236">
        <v>245.03962605541599</v>
      </c>
      <c r="P690" s="236">
        <v>44.142745503015703</v>
      </c>
      <c r="Q690" s="242">
        <v>-7.8269370562068303</v>
      </c>
      <c r="R690" s="243">
        <v>1403.47682673958</v>
      </c>
      <c r="S690" s="159">
        <v>1.5519623311148201E-2</v>
      </c>
      <c r="T690" s="244">
        <v>-1.40984133287466E-5</v>
      </c>
      <c r="U690" s="242">
        <v>0.163169558997007</v>
      </c>
      <c r="V690" s="159">
        <v>0.17159311945351899</v>
      </c>
      <c r="W690" s="160">
        <v>0.21537813221499799</v>
      </c>
      <c r="X690" s="242">
        <v>-17.342635328711701</v>
      </c>
      <c r="Y690" s="243">
        <v>-1351.5333192759899</v>
      </c>
      <c r="Z690" s="159">
        <v>8.8603053595169108</v>
      </c>
      <c r="AA690" s="245">
        <v>-1.7814832007471401E-9</v>
      </c>
      <c r="AB690" s="246">
        <v>-3.32258264387918E-6</v>
      </c>
      <c r="AC690" s="247">
        <v>303.00559047143798</v>
      </c>
      <c r="AD690" s="159">
        <v>0.50180509890228397</v>
      </c>
      <c r="AE690" s="245">
        <v>-1.37764107504667E-3</v>
      </c>
      <c r="AF690" s="246">
        <v>2.3771611529613502E-6</v>
      </c>
      <c r="AG690" s="242">
        <v>0.16302949793209001</v>
      </c>
      <c r="AH690" s="245">
        <v>-1.14565680979307E-4</v>
      </c>
      <c r="AI690" s="246">
        <v>-1.04109310359344E-7</v>
      </c>
      <c r="AJ690" s="247">
        <v>73.058162081258203</v>
      </c>
      <c r="AK690" s="248">
        <v>0.39245697689110198</v>
      </c>
      <c r="AL690" s="247">
        <v>52.804860976303701</v>
      </c>
      <c r="AM690" s="160">
        <v>1.26515473254795</v>
      </c>
      <c r="AN690" s="236">
        <v>40.354325818244703</v>
      </c>
      <c r="AO690" s="70"/>
      <c r="AP690" s="70"/>
      <c r="AQ690" s="70"/>
      <c r="AR690" s="70"/>
      <c r="AS690" s="70"/>
      <c r="AT690" s="70"/>
      <c r="AU690" s="70"/>
      <c r="AV690" s="70"/>
      <c r="AW690" s="70"/>
      <c r="AX690" s="70"/>
      <c r="AY690" s="70"/>
      <c r="AZ690" s="70"/>
      <c r="BA690" s="70"/>
      <c r="BB690" s="70"/>
      <c r="BC690" s="70"/>
      <c r="BD690" s="70"/>
      <c r="BE690" s="70"/>
      <c r="BF690" s="70"/>
    </row>
    <row r="691" spans="1:58" x14ac:dyDescent="0.2">
      <c r="A691" s="13" t="s">
        <v>1578</v>
      </c>
      <c r="B691" s="50" t="s">
        <v>535</v>
      </c>
      <c r="C691" s="50" t="s">
        <v>1579</v>
      </c>
      <c r="D691" s="50">
        <v>13</v>
      </c>
      <c r="E691" s="115">
        <v>6.3640298162500004</v>
      </c>
      <c r="F691" s="225">
        <f t="shared" si="41"/>
        <v>0.28079855590171732</v>
      </c>
      <c r="G691" s="52">
        <v>184.36500000000001</v>
      </c>
      <c r="H691" s="236">
        <v>649.271824387077</v>
      </c>
      <c r="I691" s="236">
        <v>16.788518339841598</v>
      </c>
      <c r="J691" s="237">
        <v>7.4573041318589295E-4</v>
      </c>
      <c r="K691" s="87">
        <f t="shared" si="43"/>
        <v>247.46979865771812</v>
      </c>
      <c r="L691" s="97">
        <f t="shared" si="42"/>
        <v>0.2315856537815851</v>
      </c>
      <c r="M691" s="238">
        <v>0.52905041106559603</v>
      </c>
      <c r="N691" s="236">
        <v>343.06368127301999</v>
      </c>
      <c r="O691" s="236">
        <v>257.01415591052597</v>
      </c>
      <c r="P691" s="236">
        <v>44.139358337447398</v>
      </c>
      <c r="Q691" s="242">
        <v>-14.117919449974501</v>
      </c>
      <c r="R691" s="243">
        <v>2195.1714782795898</v>
      </c>
      <c r="S691" s="159">
        <v>3.1992824842771501E-2</v>
      </c>
      <c r="T691" s="244">
        <v>-2.8414660234993799E-5</v>
      </c>
      <c r="U691" s="242">
        <v>8.3176464058321603E-2</v>
      </c>
      <c r="V691" s="159">
        <v>8.8286723883582705E-2</v>
      </c>
      <c r="W691" s="160">
        <v>0.15008181414091301</v>
      </c>
      <c r="X691" s="242">
        <v>29.8892798782989</v>
      </c>
      <c r="Y691" s="243">
        <v>-4013.0994826667402</v>
      </c>
      <c r="Z691" s="159">
        <v>-6.9692309887048403</v>
      </c>
      <c r="AA691" s="245">
        <v>-1.6154887014402999E-10</v>
      </c>
      <c r="AB691" s="246">
        <v>-1.23336227427585E-8</v>
      </c>
      <c r="AC691" s="247">
        <v>245.10516765007199</v>
      </c>
      <c r="AD691" s="159">
        <v>0.96991883615351304</v>
      </c>
      <c r="AE691" s="245">
        <v>-2.6865621924422101E-3</v>
      </c>
      <c r="AF691" s="246">
        <v>3.5921001955256799E-6</v>
      </c>
      <c r="AG691" s="242">
        <v>0.16268460625924999</v>
      </c>
      <c r="AH691" s="245">
        <v>-1.1431741605623501E-4</v>
      </c>
      <c r="AI691" s="246">
        <v>-1.04418691199276E-7</v>
      </c>
      <c r="AJ691" s="247">
        <v>72.929054263737797</v>
      </c>
      <c r="AK691" s="248">
        <v>0.39269849979617499</v>
      </c>
      <c r="AL691" s="247">
        <v>54.572683960247403</v>
      </c>
      <c r="AM691" s="160">
        <v>1.30141464988769</v>
      </c>
      <c r="AN691" s="236">
        <v>44.67460561899</v>
      </c>
      <c r="AO691" s="70"/>
      <c r="AP691" s="70"/>
      <c r="AQ691" s="70"/>
      <c r="AR691" s="70"/>
      <c r="AS691" s="70"/>
      <c r="AT691" s="70"/>
      <c r="AU691" s="70"/>
      <c r="AV691" s="70"/>
      <c r="AW691" s="70"/>
      <c r="AX691" s="70"/>
      <c r="AY691" s="70"/>
      <c r="AZ691" s="70"/>
      <c r="BA691" s="70"/>
      <c r="BB691" s="70"/>
      <c r="BC691" s="70"/>
      <c r="BD691" s="70"/>
      <c r="BE691" s="70"/>
      <c r="BF691" s="70"/>
    </row>
    <row r="692" spans="1:58" x14ac:dyDescent="0.2">
      <c r="A692" s="13" t="s">
        <v>1580</v>
      </c>
      <c r="B692" s="50" t="s">
        <v>535</v>
      </c>
      <c r="C692" s="50" t="s">
        <v>1581</v>
      </c>
      <c r="D692" s="50">
        <v>13</v>
      </c>
      <c r="E692" s="115">
        <v>7.0372045124999998</v>
      </c>
      <c r="F692" s="225">
        <f t="shared" si="41"/>
        <v>0.32305982071762213</v>
      </c>
      <c r="G692" s="52">
        <v>184.36500000000001</v>
      </c>
      <c r="H692" s="236">
        <v>653.04171016858595</v>
      </c>
      <c r="I692" s="236">
        <v>16.651120505043899</v>
      </c>
      <c r="J692" s="237">
        <v>7.5052618020524195E-4</v>
      </c>
      <c r="K692" s="87">
        <f t="shared" si="43"/>
        <v>245.82</v>
      </c>
      <c r="L692" s="97">
        <f t="shared" si="42"/>
        <v>0.22999826517883354</v>
      </c>
      <c r="M692" s="238">
        <v>0.52967721233070297</v>
      </c>
      <c r="N692" s="236">
        <v>344.84018282580502</v>
      </c>
      <c r="O692" s="236">
        <v>238.00583235793599</v>
      </c>
      <c r="P692" s="236">
        <v>44.127259445614399</v>
      </c>
      <c r="Q692" s="242">
        <v>-5.0327968289765996</v>
      </c>
      <c r="R692" s="243">
        <v>1010.83647602859</v>
      </c>
      <c r="S692" s="159">
        <v>8.8438688736724707E-3</v>
      </c>
      <c r="T692" s="244">
        <v>-8.8128576833149606E-6</v>
      </c>
      <c r="U692" s="242">
        <v>0.17778121152523599</v>
      </c>
      <c r="V692" s="159">
        <v>0.19081319783525</v>
      </c>
      <c r="W692" s="160">
        <v>0.22477506273612499</v>
      </c>
      <c r="X692" s="242">
        <v>-4.3385952992687997</v>
      </c>
      <c r="Y692" s="243">
        <v>-2101.8443249617799</v>
      </c>
      <c r="Z692" s="159">
        <v>4.5090378082062497</v>
      </c>
      <c r="AA692" s="245">
        <v>-1.9200372683491898E-9</v>
      </c>
      <c r="AB692" s="246">
        <v>-2.4307016889280898E-6</v>
      </c>
      <c r="AC692" s="247">
        <v>224.33178143768501</v>
      </c>
      <c r="AD692" s="159">
        <v>1.1557894551954599</v>
      </c>
      <c r="AE692" s="245">
        <v>-3.0343206023659402E-3</v>
      </c>
      <c r="AF692" s="246">
        <v>3.7448415715981601E-6</v>
      </c>
      <c r="AG692" s="242">
        <v>0.16369412420412699</v>
      </c>
      <c r="AH692" s="245">
        <v>-1.14469254258129E-4</v>
      </c>
      <c r="AI692" s="246">
        <v>-1.04108597826507E-7</v>
      </c>
      <c r="AJ692" s="247">
        <v>72.379068757656796</v>
      </c>
      <c r="AK692" s="248">
        <v>0.38907912381972198</v>
      </c>
      <c r="AL692" s="247">
        <v>52.671276441615099</v>
      </c>
      <c r="AM692" s="160">
        <v>1.26163516655977</v>
      </c>
      <c r="AN692" s="236">
        <v>42.668232240687701</v>
      </c>
      <c r="AO692" s="70"/>
      <c r="AP692" s="70"/>
      <c r="AQ692" s="70"/>
      <c r="AR692" s="70"/>
      <c r="AS692" s="70"/>
      <c r="AT692" s="70"/>
      <c r="AU692" s="70"/>
      <c r="AV692" s="70"/>
      <c r="AW692" s="70"/>
      <c r="AX692" s="70"/>
      <c r="AY692" s="70"/>
      <c r="AZ692" s="70"/>
      <c r="BA692" s="70"/>
      <c r="BB692" s="70"/>
      <c r="BC692" s="70"/>
      <c r="BD692" s="70"/>
      <c r="BE692" s="70"/>
      <c r="BF692" s="70"/>
    </row>
    <row r="693" spans="1:58" x14ac:dyDescent="0.2">
      <c r="A693" s="13" t="s">
        <v>1582</v>
      </c>
      <c r="B693" s="50" t="s">
        <v>535</v>
      </c>
      <c r="C693" s="50" t="s">
        <v>1583</v>
      </c>
      <c r="D693" s="50">
        <v>13</v>
      </c>
      <c r="E693" s="115">
        <v>7.7957586000000001</v>
      </c>
      <c r="F693" s="225">
        <f t="shared" si="41"/>
        <v>0.37068112221276811</v>
      </c>
      <c r="G693" s="52">
        <v>184.36500000000001</v>
      </c>
      <c r="H693" s="236">
        <v>652.96554270146498</v>
      </c>
      <c r="I693" s="236">
        <v>17.028467330567</v>
      </c>
      <c r="J693" s="237">
        <v>7.4363438399136395E-4</v>
      </c>
      <c r="K693" s="87">
        <f t="shared" si="43"/>
        <v>248.13593539703905</v>
      </c>
      <c r="L693" s="97">
        <f t="shared" si="42"/>
        <v>0.23294215310868549</v>
      </c>
      <c r="M693" s="238">
        <v>0.50152305770315297</v>
      </c>
      <c r="N693" s="236">
        <v>343.21672034883397</v>
      </c>
      <c r="O693" s="236">
        <v>272.52210314155201</v>
      </c>
      <c r="P693" s="236">
        <v>44.137250620765101</v>
      </c>
      <c r="Q693" s="242">
        <v>-11.067904418348199</v>
      </c>
      <c r="R693" s="243">
        <v>1782.58282771171</v>
      </c>
      <c r="S693" s="159">
        <v>2.4684972304634199E-2</v>
      </c>
      <c r="T693" s="244">
        <v>-2.2590600003690001E-5</v>
      </c>
      <c r="U693" s="242">
        <v>0.114966501061045</v>
      </c>
      <c r="V693" s="159">
        <v>0.11978962424631499</v>
      </c>
      <c r="W693" s="160">
        <v>0.18413467573289499</v>
      </c>
      <c r="X693" s="242">
        <v>-26.084112886104599</v>
      </c>
      <c r="Y693" s="243">
        <v>-839.52293329116799</v>
      </c>
      <c r="Z693" s="159">
        <v>11.780496911912399</v>
      </c>
      <c r="AA693" s="245">
        <v>-1.2358692101099999E-9</v>
      </c>
      <c r="AB693" s="246">
        <v>-3.9428078484739999E-6</v>
      </c>
      <c r="AC693" s="247">
        <v>109.494729634314</v>
      </c>
      <c r="AD693" s="159">
        <v>1.99843570238602</v>
      </c>
      <c r="AE693" s="245">
        <v>-5.3418176999710304E-3</v>
      </c>
      <c r="AF693" s="246">
        <v>5.8448841095974E-6</v>
      </c>
      <c r="AG693" s="242">
        <v>0.16280191455981199</v>
      </c>
      <c r="AH693" s="245">
        <v>-1.14375493315293E-4</v>
      </c>
      <c r="AI693" s="246">
        <v>-1.04237688082469E-7</v>
      </c>
      <c r="AJ693" s="247">
        <v>72.407897566774295</v>
      </c>
      <c r="AK693" s="248">
        <v>0.391031004122458</v>
      </c>
      <c r="AL693" s="247">
        <v>56.8292443405509</v>
      </c>
      <c r="AM693" s="160">
        <v>1.34575407351382</v>
      </c>
      <c r="AN693" s="236">
        <v>43.068818136079898</v>
      </c>
      <c r="AO693" s="70"/>
      <c r="AP693" s="70"/>
      <c r="AQ693" s="70"/>
      <c r="AR693" s="70"/>
      <c r="AS693" s="70"/>
      <c r="AT693" s="70"/>
      <c r="AU693" s="70"/>
      <c r="AV693" s="70"/>
      <c r="AW693" s="70"/>
      <c r="AX693" s="70"/>
      <c r="AY693" s="70"/>
      <c r="AZ693" s="70"/>
      <c r="BA693" s="70"/>
      <c r="BB693" s="70"/>
      <c r="BC693" s="70"/>
      <c r="BD693" s="70"/>
      <c r="BE693" s="70"/>
      <c r="BF693" s="70"/>
    </row>
    <row r="694" spans="1:58" x14ac:dyDescent="0.2">
      <c r="A694" s="13" t="s">
        <v>1584</v>
      </c>
      <c r="B694" s="50" t="s">
        <v>535</v>
      </c>
      <c r="C694" s="50" t="s">
        <v>1585</v>
      </c>
      <c r="D694" s="50">
        <v>13</v>
      </c>
      <c r="E694" s="115">
        <v>6.0596055362500003</v>
      </c>
      <c r="F694" s="225">
        <f t="shared" si="41"/>
        <v>0.26168709020768699</v>
      </c>
      <c r="G694" s="52">
        <v>184.36500000000001</v>
      </c>
      <c r="H694" s="236">
        <v>658.94633052954202</v>
      </c>
      <c r="I694" s="236">
        <v>16.764146730467399</v>
      </c>
      <c r="J694" s="237">
        <v>7.4515959832725505E-4</v>
      </c>
      <c r="K694" s="87">
        <f t="shared" si="43"/>
        <v>247.46979865771812</v>
      </c>
      <c r="L694" s="97">
        <f t="shared" si="42"/>
        <v>0.22791359052161791</v>
      </c>
      <c r="M694" s="238">
        <v>0.51812102026618501</v>
      </c>
      <c r="N694" s="236">
        <v>347.23935126006302</v>
      </c>
      <c r="O694" s="236">
        <v>244.11201145577999</v>
      </c>
      <c r="P694" s="236">
        <v>44.106505119590203</v>
      </c>
      <c r="Q694" s="242">
        <v>-6.4404719386960396</v>
      </c>
      <c r="R694" s="243">
        <v>1214.5310860310799</v>
      </c>
      <c r="S694" s="159">
        <v>1.21814827767161E-2</v>
      </c>
      <c r="T694" s="244">
        <v>-1.1428961708507301E-5</v>
      </c>
      <c r="U694" s="242">
        <v>0.18768364107543101</v>
      </c>
      <c r="V694" s="159">
        <v>0.197614915148457</v>
      </c>
      <c r="W694" s="160">
        <v>0.23766391996184699</v>
      </c>
      <c r="X694" s="242">
        <v>-24.3254590989233</v>
      </c>
      <c r="Y694" s="243">
        <v>-1004.69239797877</v>
      </c>
      <c r="Z694" s="159">
        <v>11.223214846652899</v>
      </c>
      <c r="AA694" s="245">
        <v>-9.5761423708968495E-9</v>
      </c>
      <c r="AB694" s="246">
        <v>-3.8861364469511903E-6</v>
      </c>
      <c r="AC694" s="247">
        <v>292.62530170503499</v>
      </c>
      <c r="AD694" s="159">
        <v>0.58825656993728903</v>
      </c>
      <c r="AE694" s="245">
        <v>-1.57094230518355E-3</v>
      </c>
      <c r="AF694" s="246">
        <v>2.4907540059297202E-6</v>
      </c>
      <c r="AG694" s="242">
        <v>0.16501046954439499</v>
      </c>
      <c r="AH694" s="245">
        <v>-1.1624252815363E-4</v>
      </c>
      <c r="AI694" s="246">
        <v>-1.02333731679744E-7</v>
      </c>
      <c r="AJ694" s="247">
        <v>73.370302614104602</v>
      </c>
      <c r="AK694" s="248">
        <v>0.39245479892231999</v>
      </c>
      <c r="AL694" s="247">
        <v>53.056885791854803</v>
      </c>
      <c r="AM694" s="160">
        <v>1.2672338332011699</v>
      </c>
      <c r="AN694" s="236">
        <v>47.5989125509224</v>
      </c>
      <c r="AO694" s="70"/>
      <c r="AP694" s="70"/>
      <c r="AQ694" s="70"/>
      <c r="AR694" s="70"/>
      <c r="AS694" s="70"/>
      <c r="AT694" s="70"/>
      <c r="AU694" s="70"/>
      <c r="AV694" s="70"/>
      <c r="AW694" s="70"/>
      <c r="AX694" s="70"/>
      <c r="AY694" s="70"/>
      <c r="AZ694" s="70"/>
      <c r="BA694" s="70"/>
      <c r="BB694" s="70"/>
      <c r="BC694" s="70"/>
      <c r="BD694" s="70"/>
      <c r="BE694" s="70"/>
      <c r="BF694" s="70"/>
    </row>
    <row r="695" spans="1:58" x14ac:dyDescent="0.2">
      <c r="A695" s="13" t="s">
        <v>1586</v>
      </c>
      <c r="B695" s="50" t="s">
        <v>535</v>
      </c>
      <c r="C695" s="50" t="s">
        <v>1587</v>
      </c>
      <c r="D695" s="50">
        <v>13</v>
      </c>
      <c r="E695" s="115">
        <v>8.2014076812500001</v>
      </c>
      <c r="F695" s="225">
        <f t="shared" si="41"/>
        <v>0.3961473842997616</v>
      </c>
      <c r="G695" s="52">
        <v>184.36500000000001</v>
      </c>
      <c r="H695" s="236">
        <v>653.00566544194896</v>
      </c>
      <c r="I695" s="236">
        <v>16.7249539101254</v>
      </c>
      <c r="J695" s="237">
        <v>7.4550740179824796E-4</v>
      </c>
      <c r="K695" s="87">
        <f t="shared" si="43"/>
        <v>247.46979865771812</v>
      </c>
      <c r="L695" s="97">
        <f t="shared" si="42"/>
        <v>0.22943812055506554</v>
      </c>
      <c r="M695" s="238">
        <v>0.497870318834852</v>
      </c>
      <c r="N695" s="236">
        <v>343.33626062533199</v>
      </c>
      <c r="O695" s="236">
        <v>255.162171643108</v>
      </c>
      <c r="P695" s="236">
        <v>44.122883665443702</v>
      </c>
      <c r="Q695" s="242">
        <v>-7.7877901875062996</v>
      </c>
      <c r="R695" s="243">
        <v>1363.1735663224299</v>
      </c>
      <c r="S695" s="159">
        <v>1.5833669938441899E-2</v>
      </c>
      <c r="T695" s="244">
        <v>-1.4817975191541499E-5</v>
      </c>
      <c r="U695" s="242">
        <v>0.20707495151126001</v>
      </c>
      <c r="V695" s="159">
        <v>0.21898886294586301</v>
      </c>
      <c r="W695" s="160">
        <v>0.26188536256685702</v>
      </c>
      <c r="X695" s="242">
        <v>-17.174283601271998</v>
      </c>
      <c r="Y695" s="243">
        <v>-1337.8142810448601</v>
      </c>
      <c r="Z695" s="159">
        <v>8.7912013476353401</v>
      </c>
      <c r="AA695" s="245">
        <v>5.0805649033185804E-9</v>
      </c>
      <c r="AB695" s="246">
        <v>-3.3297978885495701E-6</v>
      </c>
      <c r="AC695" s="247">
        <v>195.797614785148</v>
      </c>
      <c r="AD695" s="159">
        <v>1.3389588624079101</v>
      </c>
      <c r="AE695" s="245">
        <v>-3.58915400922343E-3</v>
      </c>
      <c r="AF695" s="246">
        <v>4.2820012495359004E-6</v>
      </c>
      <c r="AG695" s="242">
        <v>0.16291760830000199</v>
      </c>
      <c r="AH695" s="245">
        <v>-1.1321642594779E-4</v>
      </c>
      <c r="AI695" s="246">
        <v>-1.04761564522798E-7</v>
      </c>
      <c r="AJ695" s="247">
        <v>71.676563718274096</v>
      </c>
      <c r="AK695" s="248">
        <v>0.38705587704523098</v>
      </c>
      <c r="AL695" s="247">
        <v>53.526252910474298</v>
      </c>
      <c r="AM695" s="160">
        <v>1.27927902218514</v>
      </c>
      <c r="AN695" s="236">
        <v>47.050229527351803</v>
      </c>
      <c r="AO695" s="70"/>
      <c r="AP695" s="70"/>
      <c r="AQ695" s="70"/>
      <c r="AR695" s="70"/>
      <c r="AS695" s="70"/>
      <c r="AT695" s="70"/>
      <c r="AU695" s="70"/>
      <c r="AV695" s="70"/>
      <c r="AW695" s="70"/>
      <c r="AX695" s="70"/>
      <c r="AY695" s="70"/>
      <c r="AZ695" s="70"/>
      <c r="BA695" s="70"/>
      <c r="BB695" s="70"/>
      <c r="BC695" s="70"/>
      <c r="BD695" s="70"/>
      <c r="BE695" s="70"/>
      <c r="BF695" s="70"/>
    </row>
    <row r="696" spans="1:58" x14ac:dyDescent="0.2">
      <c r="A696" s="13" t="s">
        <v>1588</v>
      </c>
      <c r="B696" s="50" t="s">
        <v>535</v>
      </c>
      <c r="C696" s="50" t="s">
        <v>1589</v>
      </c>
      <c r="D696" s="50">
        <v>13</v>
      </c>
      <c r="E696" s="115">
        <v>6.0581760137499998</v>
      </c>
      <c r="F696" s="225">
        <f t="shared" si="41"/>
        <v>0.2615973461497636</v>
      </c>
      <c r="G696" s="52">
        <v>184.36500000000001</v>
      </c>
      <c r="H696" s="236">
        <v>653.40643341158102</v>
      </c>
      <c r="I696" s="236">
        <v>16.826279548813801</v>
      </c>
      <c r="J696" s="237">
        <v>7.4126831932610896E-4</v>
      </c>
      <c r="K696" s="87">
        <f t="shared" si="43"/>
        <v>248.80566801619437</v>
      </c>
      <c r="L696" s="97">
        <f t="shared" si="42"/>
        <v>0.22943030003593043</v>
      </c>
      <c r="M696" s="238">
        <v>0.52195815387928601</v>
      </c>
      <c r="N696" s="236">
        <v>344.85928588137801</v>
      </c>
      <c r="O696" s="236">
        <v>258.185063604839</v>
      </c>
      <c r="P696" s="236">
        <v>44.131974771602003</v>
      </c>
      <c r="Q696" s="242">
        <v>-13.951087432324</v>
      </c>
      <c r="R696" s="243">
        <v>2185.8313684715799</v>
      </c>
      <c r="S696" s="159">
        <v>3.1275423689780001E-2</v>
      </c>
      <c r="T696" s="244">
        <v>-2.76130711939287E-5</v>
      </c>
      <c r="U696" s="242">
        <v>9.8019360639957601E-2</v>
      </c>
      <c r="V696" s="159">
        <v>0.10256374571122499</v>
      </c>
      <c r="W696" s="160">
        <v>0.16579668368839001</v>
      </c>
      <c r="X696" s="242">
        <v>-15.5692983405501</v>
      </c>
      <c r="Y696" s="243">
        <v>-1461.34472791691</v>
      </c>
      <c r="Z696" s="159">
        <v>8.26845471387138</v>
      </c>
      <c r="AA696" s="245">
        <v>-2.5491776541324502E-9</v>
      </c>
      <c r="AB696" s="246">
        <v>-3.2152810550981999E-6</v>
      </c>
      <c r="AC696" s="247">
        <v>217.45479870515101</v>
      </c>
      <c r="AD696" s="159">
        <v>1.1716890047267401</v>
      </c>
      <c r="AE696" s="245">
        <v>-3.17423756486352E-3</v>
      </c>
      <c r="AF696" s="246">
        <v>3.9840688342605803E-6</v>
      </c>
      <c r="AG696" s="242">
        <v>0.16348637429344001</v>
      </c>
      <c r="AH696" s="245">
        <v>-1.1443643313924301E-4</v>
      </c>
      <c r="AI696" s="246">
        <v>-1.0400350558929699E-7</v>
      </c>
      <c r="AJ696" s="247">
        <v>73.395261079624007</v>
      </c>
      <c r="AK696" s="248">
        <v>0.39494509257522598</v>
      </c>
      <c r="AL696" s="247">
        <v>54.9228216936962</v>
      </c>
      <c r="AM696" s="160">
        <v>1.30723945819297</v>
      </c>
      <c r="AN696" s="236">
        <v>42.1630606514424</v>
      </c>
      <c r="AO696" s="70"/>
      <c r="AP696" s="70"/>
      <c r="AQ696" s="70"/>
      <c r="AR696" s="70"/>
      <c r="AS696" s="70"/>
      <c r="AT696" s="70"/>
      <c r="AU696" s="70"/>
      <c r="AV696" s="70"/>
      <c r="AW696" s="70"/>
      <c r="AX696" s="70"/>
      <c r="AY696" s="70"/>
      <c r="AZ696" s="70"/>
      <c r="BA696" s="70"/>
      <c r="BB696" s="70"/>
      <c r="BC696" s="70"/>
      <c r="BD696" s="70"/>
      <c r="BE696" s="70"/>
      <c r="BF696" s="70"/>
    </row>
    <row r="697" spans="1:58" x14ac:dyDescent="0.2">
      <c r="A697" s="13" t="s">
        <v>1590</v>
      </c>
      <c r="B697" s="50" t="s">
        <v>535</v>
      </c>
      <c r="C697" s="50" t="s">
        <v>1591</v>
      </c>
      <c r="D697" s="50">
        <v>13</v>
      </c>
      <c r="E697" s="115">
        <v>7.7166086399999996</v>
      </c>
      <c r="F697" s="225">
        <f t="shared" si="41"/>
        <v>0.36571216328076739</v>
      </c>
      <c r="G697" s="52">
        <v>184.36500000000001</v>
      </c>
      <c r="H697" s="236">
        <v>667.47132087993896</v>
      </c>
      <c r="I697" s="236">
        <v>16.936479428597501</v>
      </c>
      <c r="J697" s="237">
        <v>7.46430942369088E-4</v>
      </c>
      <c r="K697" s="87">
        <f t="shared" si="43"/>
        <v>247.13806970509384</v>
      </c>
      <c r="L697" s="97">
        <f t="shared" si="42"/>
        <v>0.22758998920611634</v>
      </c>
      <c r="M697" s="238">
        <v>0.49420723192286198</v>
      </c>
      <c r="N697" s="236">
        <v>349.56113627140502</v>
      </c>
      <c r="O697" s="236">
        <v>259.15622448645502</v>
      </c>
      <c r="P697" s="236">
        <v>44.1355543948305</v>
      </c>
      <c r="Q697" s="242">
        <v>-5.54839486502184</v>
      </c>
      <c r="R697" s="243">
        <v>1129.0294210940899</v>
      </c>
      <c r="S697" s="159">
        <v>9.3370756396165006E-3</v>
      </c>
      <c r="T697" s="244">
        <v>-8.8011949015667698E-6</v>
      </c>
      <c r="U697" s="242">
        <v>0.19184043969758899</v>
      </c>
      <c r="V697" s="159">
        <v>0.20025781317615601</v>
      </c>
      <c r="W697" s="160">
        <v>0.245444182914897</v>
      </c>
      <c r="X697" s="242">
        <v>-3.9219478595643098</v>
      </c>
      <c r="Y697" s="243">
        <v>-2057.7606679624801</v>
      </c>
      <c r="Z697" s="159">
        <v>4.2639657601344298</v>
      </c>
      <c r="AA697" s="245">
        <v>7.9988250564731104E-10</v>
      </c>
      <c r="AB697" s="246">
        <v>-2.1036365225157399E-6</v>
      </c>
      <c r="AC697" s="247">
        <v>159.22542545826701</v>
      </c>
      <c r="AD697" s="159">
        <v>1.60083422707828</v>
      </c>
      <c r="AE697" s="245">
        <v>-4.18708487409128E-3</v>
      </c>
      <c r="AF697" s="246">
        <v>4.67263962708173E-6</v>
      </c>
      <c r="AG697" s="242">
        <v>0.16469729202262001</v>
      </c>
      <c r="AH697" s="245">
        <v>-1.14754767361193E-4</v>
      </c>
      <c r="AI697" s="246">
        <v>-1.03525148715519E-7</v>
      </c>
      <c r="AJ697" s="247">
        <v>73.474240909499997</v>
      </c>
      <c r="AK697" s="248">
        <v>0.388038106715001</v>
      </c>
      <c r="AL697" s="247">
        <v>54.147366987300501</v>
      </c>
      <c r="AM697" s="160">
        <v>1.2869846219814101</v>
      </c>
      <c r="AN697" s="236">
        <v>48.590577006527802</v>
      </c>
      <c r="AO697" s="70"/>
      <c r="AP697" s="70"/>
      <c r="AQ697" s="70"/>
      <c r="AR697" s="70"/>
      <c r="AS697" s="70"/>
      <c r="AT697" s="70"/>
      <c r="AU697" s="70"/>
      <c r="AV697" s="70"/>
      <c r="AW697" s="70"/>
      <c r="AX697" s="70"/>
      <c r="AY697" s="70"/>
      <c r="AZ697" s="70"/>
      <c r="BA697" s="70"/>
      <c r="BB697" s="70"/>
      <c r="BC697" s="70"/>
      <c r="BD697" s="70"/>
      <c r="BE697" s="70"/>
      <c r="BF697" s="70"/>
    </row>
    <row r="698" spans="1:58" x14ac:dyDescent="0.2">
      <c r="A698" s="13" t="s">
        <v>1592</v>
      </c>
      <c r="B698" s="50" t="s">
        <v>535</v>
      </c>
      <c r="C698" s="50" t="s">
        <v>1593</v>
      </c>
      <c r="D698" s="50">
        <v>13</v>
      </c>
      <c r="E698" s="115">
        <v>6.0543052062499996</v>
      </c>
      <c r="F698" s="225">
        <f t="shared" si="41"/>
        <v>0.26135434054999851</v>
      </c>
      <c r="G698" s="52">
        <v>184.36500000000001</v>
      </c>
      <c r="H698" s="236">
        <v>654.46346599952994</v>
      </c>
      <c r="I698" s="236">
        <v>16.677110280881099</v>
      </c>
      <c r="J698" s="237">
        <v>7.4358665364081603E-4</v>
      </c>
      <c r="K698" s="87">
        <f t="shared" si="43"/>
        <v>248.13593539703905</v>
      </c>
      <c r="L698" s="97">
        <f t="shared" si="42"/>
        <v>0.22762973112297774</v>
      </c>
      <c r="M698" s="238">
        <v>0.52941368269015598</v>
      </c>
      <c r="N698" s="236">
        <v>345.29082995109098</v>
      </c>
      <c r="O698" s="236">
        <v>257.00829734273299</v>
      </c>
      <c r="P698" s="236">
        <v>44.135223138426198</v>
      </c>
      <c r="Q698" s="242">
        <v>-9.4451134047588994</v>
      </c>
      <c r="R698" s="243">
        <v>1621.89230015364</v>
      </c>
      <c r="S698" s="159">
        <v>1.9480210313291901E-2</v>
      </c>
      <c r="T698" s="244">
        <v>-1.7535668529289301E-5</v>
      </c>
      <c r="U698" s="242">
        <v>8.1565696870905993E-2</v>
      </c>
      <c r="V698" s="159">
        <v>8.6054262860403699E-2</v>
      </c>
      <c r="W698" s="160">
        <v>0.14922227056371301</v>
      </c>
      <c r="X698" s="242">
        <v>-20.1181145675747</v>
      </c>
      <c r="Y698" s="243">
        <v>-1234.23099111904</v>
      </c>
      <c r="Z698" s="159">
        <v>9.8166978900168491</v>
      </c>
      <c r="AA698" s="245">
        <v>-6.5891172601972002E-9</v>
      </c>
      <c r="AB698" s="246">
        <v>-3.58761672492301E-6</v>
      </c>
      <c r="AC698" s="247">
        <v>235.62156733266801</v>
      </c>
      <c r="AD698" s="159">
        <v>1.0448667008044901</v>
      </c>
      <c r="AE698" s="245">
        <v>-2.8424390996342401E-3</v>
      </c>
      <c r="AF698" s="246">
        <v>3.6834926156388E-6</v>
      </c>
      <c r="AG698" s="242">
        <v>0.16316538054840199</v>
      </c>
      <c r="AH698" s="245">
        <v>-1.1433467747930199E-4</v>
      </c>
      <c r="AI698" s="246">
        <v>-1.0414483769405601E-7</v>
      </c>
      <c r="AJ698" s="247">
        <v>73.309495542066401</v>
      </c>
      <c r="AK698" s="248">
        <v>0.39263263324581699</v>
      </c>
      <c r="AL698" s="247">
        <v>54.775330149852699</v>
      </c>
      <c r="AM698" s="160">
        <v>1.30335626600579</v>
      </c>
      <c r="AN698" s="236">
        <v>40.347334978275597</v>
      </c>
      <c r="AO698" s="70"/>
      <c r="AP698" s="70"/>
      <c r="AQ698" s="70"/>
      <c r="AR698" s="70"/>
      <c r="AS698" s="70"/>
      <c r="AT698" s="70"/>
      <c r="AU698" s="70"/>
      <c r="AV698" s="70"/>
      <c r="AW698" s="70"/>
      <c r="AX698" s="70"/>
      <c r="AY698" s="70"/>
      <c r="AZ698" s="70"/>
      <c r="BA698" s="70"/>
      <c r="BB698" s="70"/>
      <c r="BC698" s="70"/>
      <c r="BD698" s="70"/>
      <c r="BE698" s="70"/>
      <c r="BF698" s="70"/>
    </row>
    <row r="699" spans="1:58" x14ac:dyDescent="0.2">
      <c r="A699" s="13" t="s">
        <v>1594</v>
      </c>
      <c r="B699" s="50" t="s">
        <v>535</v>
      </c>
      <c r="C699" s="50" t="s">
        <v>1595</v>
      </c>
      <c r="D699" s="50">
        <v>13</v>
      </c>
      <c r="E699" s="115">
        <v>8.1982968812500001</v>
      </c>
      <c r="F699" s="225">
        <f t="shared" si="41"/>
        <v>0.39595209124534103</v>
      </c>
      <c r="G699" s="52">
        <v>184.36500000000001</v>
      </c>
      <c r="H699" s="236">
        <v>651.56566268136703</v>
      </c>
      <c r="I699" s="236">
        <v>16.731571656923599</v>
      </c>
      <c r="J699" s="237">
        <v>7.4379677534971197E-4</v>
      </c>
      <c r="K699" s="87">
        <f t="shared" si="43"/>
        <v>248.13593539703905</v>
      </c>
      <c r="L699" s="97">
        <f t="shared" si="42"/>
        <v>0.22946504911457336</v>
      </c>
      <c r="M699" s="238">
        <v>0.49895428391971097</v>
      </c>
      <c r="N699" s="236">
        <v>342.85492589838799</v>
      </c>
      <c r="O699" s="236">
        <v>255.95297589955001</v>
      </c>
      <c r="P699" s="236">
        <v>44.132407451040002</v>
      </c>
      <c r="Q699" s="242">
        <v>-14.4709387331503</v>
      </c>
      <c r="R699" s="243">
        <v>2202.09918219262</v>
      </c>
      <c r="S699" s="159">
        <v>3.3334668080068498E-2</v>
      </c>
      <c r="T699" s="244">
        <v>-2.9788612991175899E-5</v>
      </c>
      <c r="U699" s="242">
        <v>0.19224891920704401</v>
      </c>
      <c r="V699" s="159">
        <v>0.20345253886879899</v>
      </c>
      <c r="W699" s="160">
        <v>0.246625124535369</v>
      </c>
      <c r="X699" s="242">
        <v>24.581719875016901</v>
      </c>
      <c r="Y699" s="243">
        <v>-3636.7721898418499</v>
      </c>
      <c r="Z699" s="159">
        <v>-5.25943988061191</v>
      </c>
      <c r="AA699" s="245">
        <v>-8.6898336107596501E-10</v>
      </c>
      <c r="AB699" s="246">
        <v>-2.3156021835632099E-7</v>
      </c>
      <c r="AC699" s="247">
        <v>157.57997238271801</v>
      </c>
      <c r="AD699" s="159">
        <v>1.63823995731324</v>
      </c>
      <c r="AE699" s="245">
        <v>-4.3985855398992598E-3</v>
      </c>
      <c r="AF699" s="246">
        <v>5.0153329925911997E-6</v>
      </c>
      <c r="AG699" s="242">
        <v>0.16291570632039801</v>
      </c>
      <c r="AH699" s="245">
        <v>-1.13295186792204E-4</v>
      </c>
      <c r="AI699" s="246">
        <v>-1.04723429525885E-7</v>
      </c>
      <c r="AJ699" s="247">
        <v>71.634346568591198</v>
      </c>
      <c r="AK699" s="248">
        <v>0.38532986487860699</v>
      </c>
      <c r="AL699" s="247">
        <v>53.837263298604299</v>
      </c>
      <c r="AM699" s="160">
        <v>1.2834888290125199</v>
      </c>
      <c r="AN699" s="236">
        <v>45.1535137459014</v>
      </c>
      <c r="AO699" s="70"/>
      <c r="AP699" s="70"/>
      <c r="AQ699" s="70"/>
      <c r="AR699" s="70"/>
      <c r="AS699" s="70"/>
      <c r="AT699" s="70"/>
      <c r="AU699" s="70"/>
      <c r="AV699" s="70"/>
      <c r="AW699" s="70"/>
      <c r="AX699" s="70"/>
      <c r="AY699" s="70"/>
      <c r="AZ699" s="70"/>
      <c r="BA699" s="70"/>
      <c r="BB699" s="70"/>
      <c r="BC699" s="70"/>
      <c r="BD699" s="70"/>
      <c r="BE699" s="70"/>
      <c r="BF699" s="70"/>
    </row>
    <row r="700" spans="1:58" x14ac:dyDescent="0.2">
      <c r="A700" s="13" t="s">
        <v>1596</v>
      </c>
      <c r="B700" s="50" t="s">
        <v>535</v>
      </c>
      <c r="C700" s="50" t="s">
        <v>1597</v>
      </c>
      <c r="D700" s="50">
        <v>13</v>
      </c>
      <c r="E700" s="115">
        <v>7.1171272249999999</v>
      </c>
      <c r="F700" s="225">
        <f t="shared" si="41"/>
        <v>0.32807729231390087</v>
      </c>
      <c r="G700" s="52">
        <v>184.36500000000001</v>
      </c>
      <c r="H700" s="236">
        <v>661.02989373886101</v>
      </c>
      <c r="I700" s="236">
        <v>16.861925355522601</v>
      </c>
      <c r="J700" s="237">
        <v>7.4574670396113996E-4</v>
      </c>
      <c r="K700" s="87">
        <f t="shared" si="43"/>
        <v>247.46979865771812</v>
      </c>
      <c r="L700" s="97">
        <f t="shared" si="42"/>
        <v>0.22855078792362654</v>
      </c>
      <c r="M700" s="238">
        <v>0.49381094326703101</v>
      </c>
      <c r="N700" s="236">
        <v>346.71838755338098</v>
      </c>
      <c r="O700" s="236">
        <v>254.93961287718801</v>
      </c>
      <c r="P700" s="236">
        <v>44.081957217532697</v>
      </c>
      <c r="Q700" s="242">
        <v>-7.6383258257515596</v>
      </c>
      <c r="R700" s="243">
        <v>1402.80076352061</v>
      </c>
      <c r="S700" s="159">
        <v>1.48708872732444E-2</v>
      </c>
      <c r="T700" s="244">
        <v>-1.34603952087704E-5</v>
      </c>
      <c r="U700" s="242">
        <v>0.22129244538451601</v>
      </c>
      <c r="V700" s="159">
        <v>0.22967131504117699</v>
      </c>
      <c r="W700" s="160">
        <v>0.27746314980810399</v>
      </c>
      <c r="X700" s="242">
        <v>10.931794624764199</v>
      </c>
      <c r="Y700" s="243">
        <v>-2899.9243802718102</v>
      </c>
      <c r="Z700" s="159">
        <v>-0.68122072445389104</v>
      </c>
      <c r="AA700" s="245">
        <v>-3.26248525642688E-9</v>
      </c>
      <c r="AB700" s="246">
        <v>-1.1969674615654201E-6</v>
      </c>
      <c r="AC700" s="247">
        <v>285.70238293329498</v>
      </c>
      <c r="AD700" s="159">
        <v>0.629010391053892</v>
      </c>
      <c r="AE700" s="245">
        <v>-1.74018525600112E-3</v>
      </c>
      <c r="AF700" s="246">
        <v>2.6723398234566498E-6</v>
      </c>
      <c r="AG700" s="242">
        <v>0.16357775276193101</v>
      </c>
      <c r="AH700" s="245">
        <v>-1.14435342386759E-4</v>
      </c>
      <c r="AI700" s="246">
        <v>-1.03981640284469E-7</v>
      </c>
      <c r="AJ700" s="247">
        <v>72.544645193595997</v>
      </c>
      <c r="AK700" s="248">
        <v>0.38825856718718199</v>
      </c>
      <c r="AL700" s="247">
        <v>53.668795591069703</v>
      </c>
      <c r="AM700" s="160">
        <v>1.27691792797201</v>
      </c>
      <c r="AN700" s="236">
        <v>47.858412404925303</v>
      </c>
      <c r="AO700" s="70"/>
      <c r="AP700" s="70"/>
      <c r="AQ700" s="70"/>
      <c r="AR700" s="70"/>
      <c r="AS700" s="70"/>
      <c r="AT700" s="70"/>
      <c r="AU700" s="70"/>
      <c r="AV700" s="70"/>
      <c r="AW700" s="70"/>
      <c r="AX700" s="70"/>
      <c r="AY700" s="70"/>
      <c r="AZ700" s="70"/>
      <c r="BA700" s="70"/>
      <c r="BB700" s="70"/>
      <c r="BC700" s="70"/>
      <c r="BD700" s="70"/>
      <c r="BE700" s="70"/>
      <c r="BF700" s="70"/>
    </row>
    <row r="701" spans="1:58" x14ac:dyDescent="0.2">
      <c r="A701" s="13" t="s">
        <v>1598</v>
      </c>
      <c r="B701" s="50" t="s">
        <v>535</v>
      </c>
      <c r="C701" s="50" t="s">
        <v>1599</v>
      </c>
      <c r="D701" s="50">
        <v>13</v>
      </c>
      <c r="E701" s="115">
        <v>8.1992115625000004</v>
      </c>
      <c r="F701" s="225">
        <f t="shared" si="41"/>
        <v>0.39600951406105844</v>
      </c>
      <c r="G701" s="52">
        <v>184.36500000000001</v>
      </c>
      <c r="H701" s="236">
        <v>655.45959111975606</v>
      </c>
      <c r="I701" s="236">
        <v>16.622706914107798</v>
      </c>
      <c r="J701" s="237">
        <v>7.4814728121297901E-4</v>
      </c>
      <c r="K701" s="87">
        <f t="shared" si="43"/>
        <v>246.47727272727278</v>
      </c>
      <c r="L701" s="97">
        <f t="shared" si="42"/>
        <v>0.2281269921805481</v>
      </c>
      <c r="M701" s="238">
        <v>0.49401983589758502</v>
      </c>
      <c r="N701" s="236">
        <v>344.69651033425401</v>
      </c>
      <c r="O701" s="236">
        <v>252.54193824545001</v>
      </c>
      <c r="P701" s="236">
        <v>44.101488179391602</v>
      </c>
      <c r="Q701" s="242">
        <v>-5.7665632921963397</v>
      </c>
      <c r="R701" s="243">
        <v>1142.45827350391</v>
      </c>
      <c r="S701" s="159">
        <v>1.03800634228865E-2</v>
      </c>
      <c r="T701" s="244">
        <v>-9.8537395978923905E-6</v>
      </c>
      <c r="U701" s="242">
        <v>0.21234841629975601</v>
      </c>
      <c r="V701" s="159">
        <v>0.225312458405383</v>
      </c>
      <c r="W701" s="160">
        <v>0.26380988229368302</v>
      </c>
      <c r="X701" s="242">
        <v>24.039382239995401</v>
      </c>
      <c r="Y701" s="243">
        <v>-3666.3730049698102</v>
      </c>
      <c r="Z701" s="159">
        <v>-5.0291334974334498</v>
      </c>
      <c r="AA701" s="245">
        <v>-5.0755149752505703E-10</v>
      </c>
      <c r="AB701" s="246">
        <v>-4.2737334950624599E-7</v>
      </c>
      <c r="AC701" s="247">
        <v>170.70120520795399</v>
      </c>
      <c r="AD701" s="159">
        <v>1.5185266278190901</v>
      </c>
      <c r="AE701" s="245">
        <v>-3.9956771000320699E-3</v>
      </c>
      <c r="AF701" s="246">
        <v>4.5702494757386101E-6</v>
      </c>
      <c r="AG701" s="242">
        <v>0.163977745811549</v>
      </c>
      <c r="AH701" s="245">
        <v>-1.14590969152715E-4</v>
      </c>
      <c r="AI701" s="246">
        <v>-1.03996729011011E-7</v>
      </c>
      <c r="AJ701" s="247">
        <v>71.960790893738803</v>
      </c>
      <c r="AK701" s="248">
        <v>0.38568910492477698</v>
      </c>
      <c r="AL701" s="247">
        <v>53.338314672546403</v>
      </c>
      <c r="AM701" s="160">
        <v>1.26887059741655</v>
      </c>
      <c r="AN701" s="236">
        <v>48.796005135251797</v>
      </c>
      <c r="AO701" s="70"/>
      <c r="AP701" s="70"/>
      <c r="AQ701" s="70"/>
      <c r="AR701" s="70"/>
      <c r="AS701" s="70"/>
      <c r="AT701" s="70"/>
      <c r="AU701" s="70"/>
      <c r="AV701" s="70"/>
      <c r="AW701" s="70"/>
      <c r="AX701" s="70"/>
      <c r="AY701" s="70"/>
      <c r="AZ701" s="70"/>
      <c r="BA701" s="70"/>
      <c r="BB701" s="70"/>
      <c r="BC701" s="70"/>
      <c r="BD701" s="70"/>
      <c r="BE701" s="70"/>
      <c r="BF701" s="70"/>
    </row>
    <row r="702" spans="1:58" x14ac:dyDescent="0.2">
      <c r="A702" s="13" t="s">
        <v>1600</v>
      </c>
      <c r="B702" s="50" t="s">
        <v>535</v>
      </c>
      <c r="C702" s="50" t="s">
        <v>1601</v>
      </c>
      <c r="D702" s="50">
        <v>13</v>
      </c>
      <c r="E702" s="115">
        <v>6.06389410375</v>
      </c>
      <c r="F702" s="225">
        <f t="shared" si="41"/>
        <v>0.261956322381457</v>
      </c>
      <c r="G702" s="52">
        <v>184.36500000000001</v>
      </c>
      <c r="H702" s="236">
        <v>665.68895270739404</v>
      </c>
      <c r="I702" s="236">
        <v>16.700969594494499</v>
      </c>
      <c r="J702" s="237">
        <v>7.4723414335523604E-4</v>
      </c>
      <c r="K702" s="87">
        <f t="shared" si="43"/>
        <v>246.80722891566265</v>
      </c>
      <c r="L702" s="97">
        <f t="shared" si="42"/>
        <v>0.2254009296958181</v>
      </c>
      <c r="M702" s="238">
        <v>0.52530107701197504</v>
      </c>
      <c r="N702" s="236">
        <v>350.41495576436103</v>
      </c>
      <c r="O702" s="236">
        <v>238.173798468006</v>
      </c>
      <c r="P702" s="236">
        <v>44.089876687785697</v>
      </c>
      <c r="Q702" s="242">
        <v>-2.4569029505306101</v>
      </c>
      <c r="R702" s="243">
        <v>699.16892273407905</v>
      </c>
      <c r="S702" s="159">
        <v>2.07526337450852E-3</v>
      </c>
      <c r="T702" s="244">
        <v>-2.88030703212521E-6</v>
      </c>
      <c r="U702" s="242">
        <v>0.187274397001399</v>
      </c>
      <c r="V702" s="159">
        <v>0.197844113238171</v>
      </c>
      <c r="W702" s="160">
        <v>0.233792055644859</v>
      </c>
      <c r="X702" s="242">
        <v>-1.35514570175356</v>
      </c>
      <c r="Y702" s="243">
        <v>-2291.2925901911499</v>
      </c>
      <c r="Z702" s="159">
        <v>3.4833803581347298</v>
      </c>
      <c r="AA702" s="245">
        <v>-1.46895478663726E-9</v>
      </c>
      <c r="AB702" s="246">
        <v>-2.1268045644426901E-6</v>
      </c>
      <c r="AC702" s="247">
        <v>328.07717339709001</v>
      </c>
      <c r="AD702" s="159">
        <v>0.32012862336040598</v>
      </c>
      <c r="AE702" s="245">
        <v>-8.0429710838124705E-4</v>
      </c>
      <c r="AF702" s="246">
        <v>1.7315484495535099E-6</v>
      </c>
      <c r="AG702" s="242">
        <v>0.164866863425222</v>
      </c>
      <c r="AH702" s="245">
        <v>-1.14962836379172E-4</v>
      </c>
      <c r="AI702" s="246">
        <v>-1.03344977799883E-7</v>
      </c>
      <c r="AJ702" s="247">
        <v>73.818096247025494</v>
      </c>
      <c r="AK702" s="248">
        <v>0.38958872732746402</v>
      </c>
      <c r="AL702" s="247">
        <v>53.079454160377502</v>
      </c>
      <c r="AM702" s="160">
        <v>1.26369901568009</v>
      </c>
      <c r="AN702" s="236">
        <v>52.439414528489699</v>
      </c>
      <c r="AO702" s="70"/>
      <c r="AP702" s="70"/>
      <c r="AQ702" s="70"/>
      <c r="AR702" s="70"/>
      <c r="AS702" s="70"/>
      <c r="AT702" s="70"/>
      <c r="AU702" s="70"/>
      <c r="AV702" s="70"/>
      <c r="AW702" s="70"/>
      <c r="AX702" s="70"/>
      <c r="AY702" s="70"/>
      <c r="AZ702" s="70"/>
      <c r="BA702" s="70"/>
      <c r="BB702" s="70"/>
      <c r="BC702" s="70"/>
      <c r="BD702" s="70"/>
      <c r="BE702" s="70"/>
      <c r="BF702" s="70"/>
    </row>
    <row r="703" spans="1:58" x14ac:dyDescent="0.2">
      <c r="A703" s="13" t="s">
        <v>1602</v>
      </c>
      <c r="B703" s="50" t="s">
        <v>535</v>
      </c>
      <c r="C703" s="50" t="s">
        <v>1603</v>
      </c>
      <c r="D703" s="50">
        <v>13</v>
      </c>
      <c r="E703" s="115">
        <v>6.0596773387500003</v>
      </c>
      <c r="F703" s="225">
        <f t="shared" si="41"/>
        <v>0.26169159790009405</v>
      </c>
      <c r="G703" s="52">
        <v>184.36500000000001</v>
      </c>
      <c r="H703" s="236">
        <v>656.34126857358797</v>
      </c>
      <c r="I703" s="236">
        <v>16.6195129687129</v>
      </c>
      <c r="J703" s="237">
        <v>7.4443506213440602E-4</v>
      </c>
      <c r="K703" s="87">
        <f t="shared" si="43"/>
        <v>247.80241935483875</v>
      </c>
      <c r="L703" s="97">
        <f t="shared" si="42"/>
        <v>0.22646590945403916</v>
      </c>
      <c r="M703" s="238">
        <v>0.52616189129247204</v>
      </c>
      <c r="N703" s="236">
        <v>346.28929632252698</v>
      </c>
      <c r="O703" s="236">
        <v>245.76689929925499</v>
      </c>
      <c r="P703" s="236">
        <v>44.130052092212097</v>
      </c>
      <c r="Q703" s="242">
        <v>-7.9044179027625701</v>
      </c>
      <c r="R703" s="243">
        <v>1411.27175065858</v>
      </c>
      <c r="S703" s="159">
        <v>1.5798727385642201E-2</v>
      </c>
      <c r="T703" s="244">
        <v>-1.4372783306329E-5</v>
      </c>
      <c r="U703" s="242">
        <v>0.182676802566034</v>
      </c>
      <c r="V703" s="159">
        <v>0.19268284696365001</v>
      </c>
      <c r="W703" s="160">
        <v>0.23233230930351201</v>
      </c>
      <c r="X703" s="242">
        <v>-12.1870976003524</v>
      </c>
      <c r="Y703" s="243">
        <v>-1675.6107279993701</v>
      </c>
      <c r="Z703" s="159">
        <v>7.1451182653176497</v>
      </c>
      <c r="AA703" s="245">
        <v>-2.3289905310670699E-9</v>
      </c>
      <c r="AB703" s="246">
        <v>-2.9896894910352701E-6</v>
      </c>
      <c r="AC703" s="247">
        <v>298.36525274185402</v>
      </c>
      <c r="AD703" s="159">
        <v>0.56086819540444999</v>
      </c>
      <c r="AE703" s="245">
        <v>-1.5388834362786801E-3</v>
      </c>
      <c r="AF703" s="246">
        <v>2.5015131390625898E-6</v>
      </c>
      <c r="AG703" s="242">
        <v>0.16369412420412699</v>
      </c>
      <c r="AH703" s="245">
        <v>-1.14469254258129E-4</v>
      </c>
      <c r="AI703" s="246">
        <v>-1.04108597826507E-7</v>
      </c>
      <c r="AJ703" s="247">
        <v>73.191619597968895</v>
      </c>
      <c r="AK703" s="248">
        <v>0.39104875959392399</v>
      </c>
      <c r="AL703" s="247">
        <v>53.029513289513403</v>
      </c>
      <c r="AM703" s="160">
        <v>1.26437301080551</v>
      </c>
      <c r="AN703" s="236">
        <v>44.273428681338103</v>
      </c>
      <c r="AO703" s="70"/>
      <c r="AP703" s="70"/>
      <c r="AQ703" s="70"/>
      <c r="AR703" s="70"/>
      <c r="AS703" s="70"/>
      <c r="AT703" s="70"/>
      <c r="AU703" s="70"/>
      <c r="AV703" s="70"/>
      <c r="AW703" s="70"/>
      <c r="AX703" s="70"/>
      <c r="AY703" s="70"/>
      <c r="AZ703" s="70"/>
      <c r="BA703" s="70"/>
      <c r="BB703" s="70"/>
      <c r="BC703" s="70"/>
      <c r="BD703" s="70"/>
      <c r="BE703" s="70"/>
      <c r="BF703" s="70"/>
    </row>
    <row r="704" spans="1:58" x14ac:dyDescent="0.2">
      <c r="A704" s="13" t="s">
        <v>1604</v>
      </c>
      <c r="B704" s="50" t="s">
        <v>535</v>
      </c>
      <c r="C704" s="50" t="s">
        <v>1605</v>
      </c>
      <c r="D704" s="50">
        <v>13</v>
      </c>
      <c r="E704" s="115">
        <v>7.121207665</v>
      </c>
      <c r="F704" s="225">
        <f t="shared" si="41"/>
        <v>0.32833345844190004</v>
      </c>
      <c r="G704" s="52">
        <v>184.36500000000001</v>
      </c>
      <c r="H704" s="236">
        <v>653.89543134210805</v>
      </c>
      <c r="I704" s="236">
        <v>16.9648779647213</v>
      </c>
      <c r="J704" s="237">
        <v>7.4234684483436605E-4</v>
      </c>
      <c r="K704" s="87">
        <f t="shared" si="43"/>
        <v>248.47035040431265</v>
      </c>
      <c r="L704" s="97">
        <f t="shared" si="42"/>
        <v>0.23147891070955054</v>
      </c>
      <c r="M704" s="238">
        <v>0.496042535826477</v>
      </c>
      <c r="N704" s="236">
        <v>343.83226000540202</v>
      </c>
      <c r="O704" s="236">
        <v>275.728241414705</v>
      </c>
      <c r="P704" s="236">
        <v>44.138741008622198</v>
      </c>
      <c r="Q704" s="242">
        <v>-9.4418734343647497</v>
      </c>
      <c r="R704" s="243">
        <v>1573.91845947051</v>
      </c>
      <c r="S704" s="159">
        <v>2.07411610758221E-2</v>
      </c>
      <c r="T704" s="244">
        <v>-1.94073195853714E-5</v>
      </c>
      <c r="U704" s="242">
        <v>0.20606754721672901</v>
      </c>
      <c r="V704" s="159">
        <v>0.20804376240419001</v>
      </c>
      <c r="W704" s="160">
        <v>0.278719727277011</v>
      </c>
      <c r="X704" s="242">
        <v>29.302523492113</v>
      </c>
      <c r="Y704" s="243">
        <v>-3889.3842776589199</v>
      </c>
      <c r="Z704" s="159">
        <v>-6.8674255618839197</v>
      </c>
      <c r="AA704" s="245">
        <v>-4.6261301630915803E-11</v>
      </c>
      <c r="AB704" s="246">
        <v>2.04288184001684E-7</v>
      </c>
      <c r="AC704" s="247">
        <v>139.20680765303399</v>
      </c>
      <c r="AD704" s="159">
        <v>1.7681336569650501</v>
      </c>
      <c r="AE704" s="245">
        <v>-4.7992187582373202E-3</v>
      </c>
      <c r="AF704" s="246">
        <v>5.4279465170948298E-6</v>
      </c>
      <c r="AG704" s="242">
        <v>0.16299172046782301</v>
      </c>
      <c r="AH704" s="245">
        <v>-1.14204825180503E-4</v>
      </c>
      <c r="AI704" s="246">
        <v>-1.0426197191789701E-7</v>
      </c>
      <c r="AJ704" s="247">
        <v>72.859148455649802</v>
      </c>
      <c r="AK704" s="248">
        <v>0.39139397334460002</v>
      </c>
      <c r="AL704" s="247">
        <v>57.431266908079699</v>
      </c>
      <c r="AM704" s="160">
        <v>1.3531680346096799</v>
      </c>
      <c r="AN704" s="236">
        <v>38.332607431541597</v>
      </c>
      <c r="AO704" s="70"/>
      <c r="AP704" s="70"/>
      <c r="AQ704" s="70"/>
      <c r="AR704" s="70"/>
      <c r="AS704" s="70"/>
      <c r="AT704" s="70"/>
      <c r="AU704" s="70"/>
      <c r="AV704" s="70"/>
      <c r="AW704" s="70"/>
      <c r="AX704" s="70"/>
      <c r="AY704" s="70"/>
      <c r="AZ704" s="70"/>
      <c r="BA704" s="70"/>
      <c r="BB704" s="70"/>
      <c r="BC704" s="70"/>
      <c r="BD704" s="70"/>
      <c r="BE704" s="70"/>
      <c r="BF704" s="70"/>
    </row>
    <row r="705" spans="1:58" x14ac:dyDescent="0.2">
      <c r="A705" s="13" t="s">
        <v>1606</v>
      </c>
      <c r="B705" s="50" t="s">
        <v>535</v>
      </c>
      <c r="C705" s="50" t="s">
        <v>1607</v>
      </c>
      <c r="D705" s="50">
        <v>13</v>
      </c>
      <c r="E705" s="115">
        <v>7.7940953999999998</v>
      </c>
      <c r="F705" s="225">
        <f t="shared" si="41"/>
        <v>0.37057670810446403</v>
      </c>
      <c r="G705" s="52">
        <v>184.36500000000001</v>
      </c>
      <c r="H705" s="236">
        <v>654.16648807432898</v>
      </c>
      <c r="I705" s="236">
        <v>16.876918799845299</v>
      </c>
      <c r="J705" s="237">
        <v>7.4568022665782595E-4</v>
      </c>
      <c r="K705" s="87">
        <f t="shared" si="43"/>
        <v>247.46979865771812</v>
      </c>
      <c r="L705" s="97">
        <f t="shared" si="42"/>
        <v>0.23108568491545375</v>
      </c>
      <c r="M705" s="238">
        <v>0.49538698725017899</v>
      </c>
      <c r="N705" s="236">
        <v>343.79963266864399</v>
      </c>
      <c r="O705" s="236">
        <v>252.05785508168501</v>
      </c>
      <c r="P705" s="236">
        <v>44.124152397949103</v>
      </c>
      <c r="Q705" s="242">
        <v>-7.4252525797275704</v>
      </c>
      <c r="R705" s="243">
        <v>1364.14823737033</v>
      </c>
      <c r="S705" s="159">
        <v>1.44287534809897E-2</v>
      </c>
      <c r="T705" s="244">
        <v>-1.31925093099917E-5</v>
      </c>
      <c r="U705" s="242">
        <v>0.21558938742485301</v>
      </c>
      <c r="V705" s="159">
        <v>0.22591140805933399</v>
      </c>
      <c r="W705" s="160">
        <v>0.269992191319955</v>
      </c>
      <c r="X705" s="242">
        <v>-0.57636385795443401</v>
      </c>
      <c r="Y705" s="243">
        <v>-2250.75724782725</v>
      </c>
      <c r="Z705" s="159">
        <v>3.2005727321032298</v>
      </c>
      <c r="AA705" s="245">
        <v>-1.6395238633638399E-9</v>
      </c>
      <c r="AB705" s="246">
        <v>-2.0855136117802801E-6</v>
      </c>
      <c r="AC705" s="247">
        <v>204.043150263954</v>
      </c>
      <c r="AD705" s="159">
        <v>1.2461945088420501</v>
      </c>
      <c r="AE705" s="245">
        <v>-3.3033856539391301E-3</v>
      </c>
      <c r="AF705" s="246">
        <v>4.00254971350218E-6</v>
      </c>
      <c r="AG705" s="242">
        <v>0.16291865389558099</v>
      </c>
      <c r="AH705" s="245">
        <v>-1.13287851692177E-4</v>
      </c>
      <c r="AI705" s="246">
        <v>-1.04702450266101E-7</v>
      </c>
      <c r="AJ705" s="247">
        <v>71.990276766094496</v>
      </c>
      <c r="AK705" s="248">
        <v>0.38735277691639602</v>
      </c>
      <c r="AL705" s="247">
        <v>53.260141251784297</v>
      </c>
      <c r="AM705" s="160">
        <v>1.2684418783765701</v>
      </c>
      <c r="AN705" s="236">
        <v>47.031157818276498</v>
      </c>
      <c r="AO705" s="70"/>
      <c r="AP705" s="70"/>
      <c r="AQ705" s="70"/>
      <c r="AR705" s="70"/>
      <c r="AS705" s="70"/>
      <c r="AT705" s="70"/>
      <c r="AU705" s="70"/>
      <c r="AV705" s="70"/>
      <c r="AW705" s="70"/>
      <c r="AX705" s="70"/>
      <c r="AY705" s="70"/>
      <c r="AZ705" s="70"/>
      <c r="BA705" s="70"/>
      <c r="BB705" s="70"/>
      <c r="BC705" s="70"/>
      <c r="BD705" s="70"/>
      <c r="BE705" s="70"/>
      <c r="BF705" s="70"/>
    </row>
    <row r="706" spans="1:58" x14ac:dyDescent="0.2">
      <c r="A706" s="13" t="s">
        <v>1608</v>
      </c>
      <c r="B706" s="50" t="s">
        <v>535</v>
      </c>
      <c r="C706" s="50" t="s">
        <v>1609</v>
      </c>
      <c r="D706" s="50">
        <v>13</v>
      </c>
      <c r="E706" s="115">
        <v>6.3615731950000001</v>
      </c>
      <c r="F706" s="225">
        <f t="shared" si="41"/>
        <v>0.28064433156474061</v>
      </c>
      <c r="G706" s="52">
        <v>184.36500000000001</v>
      </c>
      <c r="H706" s="236">
        <v>656.16842716495796</v>
      </c>
      <c r="I706" s="236">
        <v>16.5948696633148</v>
      </c>
      <c r="J706" s="237">
        <v>7.4467059339905701E-4</v>
      </c>
      <c r="K706" s="87">
        <f t="shared" si="43"/>
        <v>247.80241935483875</v>
      </c>
      <c r="L706" s="97">
        <f t="shared" si="42"/>
        <v>0.22625280481515295</v>
      </c>
      <c r="M706" s="238">
        <v>0.52519521634956301</v>
      </c>
      <c r="N706" s="236">
        <v>346.02494608203602</v>
      </c>
      <c r="O706" s="236">
        <v>238.83069338988199</v>
      </c>
      <c r="P706" s="236">
        <v>44.130802611177103</v>
      </c>
      <c r="Q706" s="242">
        <v>-3.43357950567925</v>
      </c>
      <c r="R706" s="243">
        <v>818.83771977201604</v>
      </c>
      <c r="S706" s="159">
        <v>4.5594294190569699E-3</v>
      </c>
      <c r="T706" s="244">
        <v>-5.0646061217311701E-6</v>
      </c>
      <c r="U706" s="242">
        <v>0.16972292845904099</v>
      </c>
      <c r="V706" s="159">
        <v>0.18105191358316799</v>
      </c>
      <c r="W706" s="160">
        <v>0.21704742376868699</v>
      </c>
      <c r="X706" s="242">
        <v>9.3985974785865807</v>
      </c>
      <c r="Y706" s="243">
        <v>-2833.3604364954199</v>
      </c>
      <c r="Z706" s="159">
        <v>-0.155388536408541</v>
      </c>
      <c r="AA706" s="245">
        <v>-1.7060916092877301E-9</v>
      </c>
      <c r="AB706" s="246">
        <v>-1.25920916503069E-6</v>
      </c>
      <c r="AC706" s="247">
        <v>271.612728712256</v>
      </c>
      <c r="AD706" s="159">
        <v>0.78589576824812202</v>
      </c>
      <c r="AE706" s="245">
        <v>-2.0897714518101299E-3</v>
      </c>
      <c r="AF706" s="246">
        <v>2.9297787202309899E-6</v>
      </c>
      <c r="AG706" s="242">
        <v>0.16385222692801399</v>
      </c>
      <c r="AH706" s="245">
        <v>-1.14493325427646E-4</v>
      </c>
      <c r="AI706" s="246">
        <v>-1.0413199985490401E-7</v>
      </c>
      <c r="AJ706" s="247">
        <v>72.6249979095725</v>
      </c>
      <c r="AK706" s="248">
        <v>0.38828055563435898</v>
      </c>
      <c r="AL706" s="247">
        <v>52.827974384127302</v>
      </c>
      <c r="AM706" s="160">
        <v>1.2608858966602901</v>
      </c>
      <c r="AN706" s="236">
        <v>42.790546596099702</v>
      </c>
      <c r="AO706" s="70"/>
      <c r="AP706" s="70"/>
      <c r="AQ706" s="70"/>
      <c r="AR706" s="70"/>
      <c r="AS706" s="70"/>
      <c r="AT706" s="70"/>
      <c r="AU706" s="70"/>
      <c r="AV706" s="70"/>
      <c r="AW706" s="70"/>
      <c r="AX706" s="70"/>
      <c r="AY706" s="70"/>
      <c r="AZ706" s="70"/>
      <c r="BA706" s="70"/>
      <c r="BB706" s="70"/>
      <c r="BC706" s="70"/>
      <c r="BD706" s="70"/>
      <c r="BE706" s="70"/>
      <c r="BF706" s="70"/>
    </row>
    <row r="707" spans="1:58" x14ac:dyDescent="0.2">
      <c r="A707" s="13" t="s">
        <v>1610</v>
      </c>
      <c r="B707" s="50" t="s">
        <v>535</v>
      </c>
      <c r="C707" s="50" t="s">
        <v>1611</v>
      </c>
      <c r="D707" s="50">
        <v>13</v>
      </c>
      <c r="E707" s="115">
        <v>7.1210926150000002</v>
      </c>
      <c r="F707" s="225">
        <f t="shared" si="41"/>
        <v>0.32832623571272718</v>
      </c>
      <c r="G707" s="52">
        <v>184.36500000000001</v>
      </c>
      <c r="H707" s="236">
        <v>654.62139599230602</v>
      </c>
      <c r="I707" s="236">
        <v>16.8292430005794</v>
      </c>
      <c r="J707" s="237">
        <v>7.4271735584296203E-4</v>
      </c>
      <c r="K707" s="87">
        <f t="shared" si="43"/>
        <v>248.47035040431265</v>
      </c>
      <c r="L707" s="97">
        <f t="shared" si="42"/>
        <v>0.22931353044638408</v>
      </c>
      <c r="M707" s="238">
        <v>0.49332724688310903</v>
      </c>
      <c r="N707" s="236">
        <v>344.00490681514299</v>
      </c>
      <c r="O707" s="236">
        <v>261.06183937134199</v>
      </c>
      <c r="P707" s="236">
        <v>44.152738822734001</v>
      </c>
      <c r="Q707" s="242">
        <v>-11.262843034667</v>
      </c>
      <c r="R707" s="243">
        <v>1810.76263425554</v>
      </c>
      <c r="S707" s="159">
        <v>2.49324024377677E-2</v>
      </c>
      <c r="T707" s="244">
        <v>-2.25506232257126E-5</v>
      </c>
      <c r="U707" s="242">
        <v>0.18627433738888599</v>
      </c>
      <c r="V707" s="159">
        <v>0.193443271516304</v>
      </c>
      <c r="W707" s="160">
        <v>0.24375427576001199</v>
      </c>
      <c r="X707" s="242">
        <v>5.2877405099489803</v>
      </c>
      <c r="Y707" s="243">
        <v>-2568.3277474036299</v>
      </c>
      <c r="Z707" s="159">
        <v>1.21874438186072</v>
      </c>
      <c r="AA707" s="245">
        <v>-2.0779094494312502E-9</v>
      </c>
      <c r="AB707" s="246">
        <v>-1.61193836051703E-6</v>
      </c>
      <c r="AC707" s="247">
        <v>220.799930963214</v>
      </c>
      <c r="AD707" s="159">
        <v>1.15136747497203</v>
      </c>
      <c r="AE707" s="245">
        <v>-3.1689544104092299E-3</v>
      </c>
      <c r="AF707" s="246">
        <v>3.9864734980153898E-6</v>
      </c>
      <c r="AG707" s="242">
        <v>0.16299380283032699</v>
      </c>
      <c r="AH707" s="245">
        <v>-1.14385106768845E-4</v>
      </c>
      <c r="AI707" s="246">
        <v>-1.04165952828327E-7</v>
      </c>
      <c r="AJ707" s="247">
        <v>72.324214574324301</v>
      </c>
      <c r="AK707" s="248">
        <v>0.38819029123219201</v>
      </c>
      <c r="AL707" s="247">
        <v>54.7765530717245</v>
      </c>
      <c r="AM707" s="160">
        <v>1.30199402683041</v>
      </c>
      <c r="AN707" s="236">
        <v>38.050821296799803</v>
      </c>
      <c r="AO707" s="70"/>
      <c r="AP707" s="70"/>
      <c r="AQ707" s="70"/>
      <c r="AR707" s="70"/>
      <c r="AS707" s="70"/>
      <c r="AT707" s="70"/>
      <c r="AU707" s="70"/>
      <c r="AV707" s="70"/>
      <c r="AW707" s="70"/>
      <c r="AX707" s="70"/>
      <c r="AY707" s="70"/>
      <c r="AZ707" s="70"/>
      <c r="BA707" s="70"/>
      <c r="BB707" s="70"/>
      <c r="BC707" s="70"/>
      <c r="BD707" s="70"/>
      <c r="BE707" s="70"/>
      <c r="BF707" s="70"/>
    </row>
    <row r="708" spans="1:58" x14ac:dyDescent="0.2">
      <c r="A708" s="13" t="s">
        <v>1612</v>
      </c>
      <c r="B708" s="50" t="s">
        <v>535</v>
      </c>
      <c r="C708" s="50" t="s">
        <v>1613</v>
      </c>
      <c r="D708" s="50">
        <v>13</v>
      </c>
      <c r="E708" s="115">
        <v>7.7921550000000002</v>
      </c>
      <c r="F708" s="225">
        <f t="shared" si="41"/>
        <v>0.37045489164477591</v>
      </c>
      <c r="G708" s="52">
        <v>184.36500000000001</v>
      </c>
      <c r="H708" s="236">
        <v>657.04475926729594</v>
      </c>
      <c r="I708" s="236">
        <v>16.925903207294098</v>
      </c>
      <c r="J708" s="237">
        <v>7.4546298599674195E-4</v>
      </c>
      <c r="K708" s="87">
        <f t="shared" si="43"/>
        <v>247.46979865771812</v>
      </c>
      <c r="L708" s="97">
        <f t="shared" si="42"/>
        <v>0.23075528456538669</v>
      </c>
      <c r="M708" s="238">
        <v>0.497678451250197</v>
      </c>
      <c r="N708" s="236">
        <v>345.44318535506</v>
      </c>
      <c r="O708" s="236">
        <v>253.61602707355399</v>
      </c>
      <c r="P708" s="236">
        <v>44.078126532403097</v>
      </c>
      <c r="Q708" s="242">
        <v>-7.4985201271667403</v>
      </c>
      <c r="R708" s="243">
        <v>1377.7679248874699</v>
      </c>
      <c r="S708" s="159">
        <v>1.4600755988116901E-2</v>
      </c>
      <c r="T708" s="244">
        <v>-1.33139423864489E-5</v>
      </c>
      <c r="U708" s="242">
        <v>0.21304364909332299</v>
      </c>
      <c r="V708" s="159">
        <v>0.22267222670501699</v>
      </c>
      <c r="W708" s="160">
        <v>0.26794184319755698</v>
      </c>
      <c r="X708" s="242">
        <v>13.3122112093165</v>
      </c>
      <c r="Y708" s="243">
        <v>-3023.65859969348</v>
      </c>
      <c r="Z708" s="159">
        <v>-1.4791558249058001</v>
      </c>
      <c r="AA708" s="245">
        <v>-7.2159990897920296E-10</v>
      </c>
      <c r="AB708" s="246">
        <v>-1.0148899987887699E-6</v>
      </c>
      <c r="AC708" s="247">
        <v>199.94266233117199</v>
      </c>
      <c r="AD708" s="159">
        <v>1.28539635025848</v>
      </c>
      <c r="AE708" s="245">
        <v>-3.4173185502643201E-3</v>
      </c>
      <c r="AF708" s="246">
        <v>4.0969198363760497E-6</v>
      </c>
      <c r="AG708" s="242">
        <v>0.16354719289334399</v>
      </c>
      <c r="AH708" s="245">
        <v>-1.1444998600850199E-4</v>
      </c>
      <c r="AI708" s="246">
        <v>-1.03979496985192E-7</v>
      </c>
      <c r="AJ708" s="247">
        <v>72.367301891876394</v>
      </c>
      <c r="AK708" s="248">
        <v>0.38843516128731997</v>
      </c>
      <c r="AL708" s="247">
        <v>53.4220051842468</v>
      </c>
      <c r="AM708" s="160">
        <v>1.27146214570264</v>
      </c>
      <c r="AN708" s="236">
        <v>49.794237337444102</v>
      </c>
      <c r="AO708" s="70"/>
      <c r="AP708" s="70"/>
      <c r="AQ708" s="70"/>
      <c r="AR708" s="70"/>
      <c r="AS708" s="70"/>
      <c r="AT708" s="70"/>
      <c r="AU708" s="70"/>
      <c r="AV708" s="70"/>
      <c r="AW708" s="70"/>
      <c r="AX708" s="70"/>
      <c r="AY708" s="70"/>
      <c r="AZ708" s="70"/>
      <c r="BA708" s="70"/>
      <c r="BB708" s="70"/>
      <c r="BC708" s="70"/>
      <c r="BD708" s="70"/>
      <c r="BE708" s="70"/>
      <c r="BF708" s="70"/>
    </row>
    <row r="709" spans="1:58" x14ac:dyDescent="0.2">
      <c r="A709" s="13" t="s">
        <v>1614</v>
      </c>
      <c r="B709" s="50" t="s">
        <v>535</v>
      </c>
      <c r="C709" s="50" t="s">
        <v>1615</v>
      </c>
      <c r="D709" s="50">
        <v>13</v>
      </c>
      <c r="E709" s="115">
        <v>6.7373694899999998</v>
      </c>
      <c r="F709" s="225">
        <f t="shared" si="41"/>
        <v>0.30423646422852224</v>
      </c>
      <c r="G709" s="52">
        <v>184.36500000000001</v>
      </c>
      <c r="H709" s="236">
        <v>659.03280943875495</v>
      </c>
      <c r="I709" s="236">
        <v>16.711797806971202</v>
      </c>
      <c r="J709" s="237">
        <v>7.4985111121263497E-4</v>
      </c>
      <c r="K709" s="87">
        <f t="shared" si="43"/>
        <v>246.14819759679577</v>
      </c>
      <c r="L709" s="97">
        <f t="shared" si="42"/>
        <v>0.2284237259469088</v>
      </c>
      <c r="M709" s="238">
        <v>0.52463430390018195</v>
      </c>
      <c r="N709" s="236">
        <v>347.79403587054799</v>
      </c>
      <c r="O709" s="236">
        <v>238.173798468006</v>
      </c>
      <c r="P709" s="236">
        <v>44.079377950884599</v>
      </c>
      <c r="Q709" s="242">
        <v>-3.6478362597423999</v>
      </c>
      <c r="R709" s="243">
        <v>840.937764431083</v>
      </c>
      <c r="S709" s="159">
        <v>5.2736245464304297E-3</v>
      </c>
      <c r="T709" s="244">
        <v>-5.7433801081739299E-6</v>
      </c>
      <c r="U709" s="242">
        <v>0.18643095067159901</v>
      </c>
      <c r="V709" s="159">
        <v>0.19822526513236999</v>
      </c>
      <c r="W709" s="160">
        <v>0.23299741341958399</v>
      </c>
      <c r="X709" s="242">
        <v>-2.0694895661749202</v>
      </c>
      <c r="Y709" s="243">
        <v>-2241.4187914243798</v>
      </c>
      <c r="Z709" s="159">
        <v>3.73643216362191</v>
      </c>
      <c r="AA709" s="245">
        <v>5.2241291999930397E-10</v>
      </c>
      <c r="AB709" s="246">
        <v>-2.22570296055863E-6</v>
      </c>
      <c r="AC709" s="247">
        <v>296.96920254553299</v>
      </c>
      <c r="AD709" s="159">
        <v>0.56460129189548203</v>
      </c>
      <c r="AE709" s="245">
        <v>-1.4699872592198601E-3</v>
      </c>
      <c r="AF709" s="246">
        <v>2.3490001299384302E-6</v>
      </c>
      <c r="AG709" s="242">
        <v>0.16458533924785501</v>
      </c>
      <c r="AH709" s="245">
        <v>-1.14895116552308E-4</v>
      </c>
      <c r="AI709" s="246">
        <v>-1.03468419799791E-7</v>
      </c>
      <c r="AJ709" s="247">
        <v>73.180667101731999</v>
      </c>
      <c r="AK709" s="248">
        <v>0.38951429732612403</v>
      </c>
      <c r="AL709" s="247">
        <v>53.170268710515302</v>
      </c>
      <c r="AM709" s="160">
        <v>1.2669106991272201</v>
      </c>
      <c r="AN709" s="236">
        <v>53.8465816309918</v>
      </c>
      <c r="AO709" s="70"/>
      <c r="AP709" s="70"/>
      <c r="AQ709" s="70"/>
      <c r="AR709" s="70"/>
      <c r="AS709" s="70"/>
      <c r="AT709" s="70"/>
      <c r="AU709" s="70"/>
      <c r="AV709" s="70"/>
      <c r="AW709" s="70"/>
      <c r="AX709" s="70"/>
      <c r="AY709" s="70"/>
      <c r="AZ709" s="70"/>
      <c r="BA709" s="70"/>
      <c r="BB709" s="70"/>
      <c r="BC709" s="70"/>
      <c r="BD709" s="70"/>
      <c r="BE709" s="70"/>
      <c r="BF709" s="70"/>
    </row>
    <row r="710" spans="1:58" x14ac:dyDescent="0.2">
      <c r="A710" s="13" t="s">
        <v>1616</v>
      </c>
      <c r="B710" s="50" t="s">
        <v>535</v>
      </c>
      <c r="C710" s="50" t="s">
        <v>1617</v>
      </c>
      <c r="D710" s="50">
        <v>13</v>
      </c>
      <c r="E710" s="115">
        <v>6.3659313849999997</v>
      </c>
      <c r="F710" s="225">
        <f t="shared" si="41"/>
        <v>0.28091793457259878</v>
      </c>
      <c r="G710" s="52">
        <v>184.36500000000001</v>
      </c>
      <c r="H710" s="236">
        <v>651.92739944475898</v>
      </c>
      <c r="I710" s="236">
        <v>16.768625875293001</v>
      </c>
      <c r="J710" s="237">
        <v>7.4453510890075696E-4</v>
      </c>
      <c r="K710" s="87">
        <f t="shared" si="43"/>
        <v>247.80241935483875</v>
      </c>
      <c r="L710" s="97">
        <f t="shared" si="42"/>
        <v>0.2300581883754923</v>
      </c>
      <c r="M710" s="238">
        <v>0.52714185060696905</v>
      </c>
      <c r="N710" s="236">
        <v>344.23569097342198</v>
      </c>
      <c r="O710" s="236">
        <v>243.54995474719101</v>
      </c>
      <c r="P710" s="236">
        <v>44.120929047858397</v>
      </c>
      <c r="Q710" s="242">
        <v>-7.6964162414985804</v>
      </c>
      <c r="R710" s="243">
        <v>1371.50703065329</v>
      </c>
      <c r="S710" s="159">
        <v>1.5413775397085199E-2</v>
      </c>
      <c r="T710" s="244">
        <v>-1.41760480186523E-5</v>
      </c>
      <c r="U710" s="242">
        <v>0.18903072985394301</v>
      </c>
      <c r="V710" s="159">
        <v>0.19981123275618901</v>
      </c>
      <c r="W710" s="160">
        <v>0.23970936657245401</v>
      </c>
      <c r="X710" s="242">
        <v>-5.5984220680857497</v>
      </c>
      <c r="Y710" s="243">
        <v>-2012.7640508153299</v>
      </c>
      <c r="Z710" s="159">
        <v>4.9188112182132198</v>
      </c>
      <c r="AA710" s="245">
        <v>-1.25634566072053E-9</v>
      </c>
      <c r="AB710" s="246">
        <v>-2.4837737339785701E-6</v>
      </c>
      <c r="AC710" s="247">
        <v>272.84721488402602</v>
      </c>
      <c r="AD710" s="159">
        <v>0.73770036349659995</v>
      </c>
      <c r="AE710" s="245">
        <v>-1.97278564967001E-3</v>
      </c>
      <c r="AF710" s="246">
        <v>2.87098839019354E-6</v>
      </c>
      <c r="AG710" s="242">
        <v>0.163032574828778</v>
      </c>
      <c r="AH710" s="245">
        <v>-1.13359616004228E-4</v>
      </c>
      <c r="AI710" s="246">
        <v>-1.0459711766274101E-7</v>
      </c>
      <c r="AJ710" s="247">
        <v>72.611390373839399</v>
      </c>
      <c r="AK710" s="248">
        <v>0.39236165495799502</v>
      </c>
      <c r="AL710" s="247">
        <v>52.552994129397902</v>
      </c>
      <c r="AM710" s="160">
        <v>1.2565732957771001</v>
      </c>
      <c r="AN710" s="236">
        <v>50.996648628094299</v>
      </c>
      <c r="AO710" s="70"/>
      <c r="AP710" s="70"/>
      <c r="AQ710" s="70"/>
      <c r="AR710" s="70"/>
      <c r="AS710" s="70"/>
      <c r="AT710" s="70"/>
      <c r="AU710" s="70"/>
      <c r="AV710" s="70"/>
      <c r="AW710" s="70"/>
      <c r="AX710" s="70"/>
      <c r="AY710" s="70"/>
      <c r="AZ710" s="70"/>
      <c r="BA710" s="70"/>
      <c r="BB710" s="70"/>
      <c r="BC710" s="70"/>
      <c r="BD710" s="70"/>
      <c r="BE710" s="70"/>
      <c r="BF710" s="70"/>
    </row>
    <row r="711" spans="1:58" x14ac:dyDescent="0.2">
      <c r="A711" s="13" t="s">
        <v>1618</v>
      </c>
      <c r="B711" s="50" t="s">
        <v>535</v>
      </c>
      <c r="C711" s="50" t="s">
        <v>1619</v>
      </c>
      <c r="D711" s="50">
        <v>13</v>
      </c>
      <c r="E711" s="115">
        <v>5.0808523287499998</v>
      </c>
      <c r="F711" s="225">
        <f t="shared" si="41"/>
        <v>0.20024189816170954</v>
      </c>
      <c r="G711" s="52">
        <v>184.36500000000001</v>
      </c>
      <c r="H711" s="236">
        <v>657.55340799339001</v>
      </c>
      <c r="I711" s="236">
        <v>16.627071674611699</v>
      </c>
      <c r="J711" s="237">
        <v>7.4466374825771697E-4</v>
      </c>
      <c r="K711" s="87">
        <f t="shared" si="43"/>
        <v>247.80241935483875</v>
      </c>
      <c r="L711" s="97">
        <f t="shared" si="42"/>
        <v>0.22618453208973188</v>
      </c>
      <c r="M711" s="238">
        <v>0.53400121959226199</v>
      </c>
      <c r="N711" s="236">
        <v>347.31993072251601</v>
      </c>
      <c r="O711" s="236">
        <v>259.79293960329699</v>
      </c>
      <c r="P711" s="236">
        <v>44.191823581706501</v>
      </c>
      <c r="Q711" s="242">
        <v>-14.013955994052001</v>
      </c>
      <c r="R711" s="243">
        <v>2220.7151392037899</v>
      </c>
      <c r="S711" s="159">
        <v>3.10362425108675E-2</v>
      </c>
      <c r="T711" s="244">
        <v>-2.7033819191463199E-5</v>
      </c>
      <c r="U711" s="242">
        <v>0.23198716859041499</v>
      </c>
      <c r="V711" s="159">
        <v>0.23514345165330799</v>
      </c>
      <c r="W711" s="160">
        <v>0.29179470437488703</v>
      </c>
      <c r="X711" s="242">
        <v>29.475585550000101</v>
      </c>
      <c r="Y711" s="243">
        <v>-4038.4393446026702</v>
      </c>
      <c r="Z711" s="159">
        <v>-6.8208977634416401</v>
      </c>
      <c r="AA711" s="245">
        <v>-3.4414710695628098E-10</v>
      </c>
      <c r="AB711" s="246">
        <v>-2.73664008592834E-8</v>
      </c>
      <c r="AC711" s="247">
        <v>304.10270496022599</v>
      </c>
      <c r="AD711" s="159">
        <v>0.50601954082171197</v>
      </c>
      <c r="AE711" s="245">
        <v>-1.48093989223252E-3</v>
      </c>
      <c r="AF711" s="246">
        <v>2.5384133905479598E-6</v>
      </c>
      <c r="AG711" s="242">
        <v>0.16389578796860299</v>
      </c>
      <c r="AH711" s="245">
        <v>-1.14467857825635E-4</v>
      </c>
      <c r="AI711" s="246">
        <v>-1.04092662399913E-7</v>
      </c>
      <c r="AJ711" s="247">
        <v>74.161303317615307</v>
      </c>
      <c r="AK711" s="248">
        <v>0.392957854785357</v>
      </c>
      <c r="AL711" s="247">
        <v>54.740846909765899</v>
      </c>
      <c r="AM711" s="160">
        <v>1.2982428718357899</v>
      </c>
      <c r="AN711" s="236">
        <v>32.4795469028331</v>
      </c>
      <c r="AO711" s="70"/>
      <c r="AP711" s="70"/>
      <c r="AQ711" s="70"/>
      <c r="AR711" s="70"/>
      <c r="AS711" s="70"/>
      <c r="AT711" s="70"/>
      <c r="AU711" s="70"/>
      <c r="AV711" s="70"/>
      <c r="AW711" s="70"/>
      <c r="AX711" s="70"/>
      <c r="AY711" s="70"/>
      <c r="AZ711" s="70"/>
      <c r="BA711" s="70"/>
      <c r="BB711" s="70"/>
      <c r="BC711" s="70"/>
      <c r="BD711" s="70"/>
      <c r="BE711" s="70"/>
      <c r="BF711" s="70"/>
    </row>
    <row r="712" spans="1:58" x14ac:dyDescent="0.2">
      <c r="A712" s="13" t="s">
        <v>1620</v>
      </c>
      <c r="B712" s="50" t="s">
        <v>535</v>
      </c>
      <c r="C712" s="50" t="s">
        <v>1621</v>
      </c>
      <c r="D712" s="50">
        <v>13</v>
      </c>
      <c r="E712" s="115">
        <v>6.6396407162499997</v>
      </c>
      <c r="F712" s="225">
        <f t="shared" si="41"/>
        <v>0.29810114510469027</v>
      </c>
      <c r="G712" s="52">
        <v>184.36500000000001</v>
      </c>
      <c r="H712" s="236">
        <v>654.25208854834898</v>
      </c>
      <c r="I712" s="236">
        <v>16.948772422091899</v>
      </c>
      <c r="J712" s="237">
        <v>7.4259260621428302E-4</v>
      </c>
      <c r="K712" s="87">
        <f t="shared" si="43"/>
        <v>248.47035040431265</v>
      </c>
      <c r="L712" s="97">
        <f t="shared" si="42"/>
        <v>0.23107990131776818</v>
      </c>
      <c r="M712" s="238">
        <v>0.49898946514978698</v>
      </c>
      <c r="N712" s="236">
        <v>344.31764026097699</v>
      </c>
      <c r="O712" s="236">
        <v>275.94658854269898</v>
      </c>
      <c r="P712" s="236">
        <v>44.203828565592701</v>
      </c>
      <c r="Q712" s="242">
        <v>-11.8665516461498</v>
      </c>
      <c r="R712" s="243">
        <v>1897.64963630284</v>
      </c>
      <c r="S712" s="159">
        <v>2.6653358993597699E-2</v>
      </c>
      <c r="T712" s="244">
        <v>-2.4180657708421599E-5</v>
      </c>
      <c r="U712" s="242">
        <v>0.14949609193761601</v>
      </c>
      <c r="V712" s="159">
        <v>0.15100045305829901</v>
      </c>
      <c r="W712" s="160">
        <v>0.217879870793416</v>
      </c>
      <c r="X712" s="242">
        <v>32.0106642360237</v>
      </c>
      <c r="Y712" s="243">
        <v>-4132.3974348082302</v>
      </c>
      <c r="Z712" s="159">
        <v>-7.6815985191329696</v>
      </c>
      <c r="AA712" s="245">
        <v>2.3498951269635601E-11</v>
      </c>
      <c r="AB712" s="246">
        <v>9.7044651343197499E-8</v>
      </c>
      <c r="AC712" s="247">
        <v>141.08612911268801</v>
      </c>
      <c r="AD712" s="159">
        <v>1.7476546849924399</v>
      </c>
      <c r="AE712" s="245">
        <v>-4.7319888674162798E-3</v>
      </c>
      <c r="AF712" s="246">
        <v>5.3611430722131404E-6</v>
      </c>
      <c r="AG712" s="242">
        <v>0.162825089665141</v>
      </c>
      <c r="AH712" s="245">
        <v>-1.1451174145707501E-4</v>
      </c>
      <c r="AI712" s="246">
        <v>-1.03976097817264E-7</v>
      </c>
      <c r="AJ712" s="247">
        <v>73.019874106138303</v>
      </c>
      <c r="AK712" s="248">
        <v>0.39115021337162298</v>
      </c>
      <c r="AL712" s="247">
        <v>57.8961073840591</v>
      </c>
      <c r="AM712" s="160">
        <v>1.35891931510624</v>
      </c>
      <c r="AN712" s="236">
        <v>29.984077857413201</v>
      </c>
      <c r="AO712" s="70"/>
      <c r="AP712" s="70"/>
      <c r="AQ712" s="70"/>
      <c r="AR712" s="70"/>
      <c r="AS712" s="70"/>
      <c r="AT712" s="70"/>
      <c r="AU712" s="70"/>
      <c r="AV712" s="70"/>
      <c r="AW712" s="70"/>
      <c r="AX712" s="70"/>
      <c r="AY712" s="70"/>
      <c r="AZ712" s="70"/>
      <c r="BA712" s="70"/>
      <c r="BB712" s="70"/>
      <c r="BC712" s="70"/>
      <c r="BD712" s="70"/>
      <c r="BE712" s="70"/>
      <c r="BF712" s="70"/>
    </row>
    <row r="713" spans="1:58" x14ac:dyDescent="0.2">
      <c r="A713" s="13" t="s">
        <v>1622</v>
      </c>
      <c r="B713" s="50" t="s">
        <v>535</v>
      </c>
      <c r="C713" s="50" t="s">
        <v>1623</v>
      </c>
      <c r="D713" s="50">
        <v>13</v>
      </c>
      <c r="E713" s="115">
        <v>7.1185653499999999</v>
      </c>
      <c r="F713" s="225">
        <f t="shared" si="41"/>
        <v>0.3281675764285622</v>
      </c>
      <c r="G713" s="52">
        <v>184.36500000000001</v>
      </c>
      <c r="H713" s="236">
        <v>657.57724524830405</v>
      </c>
      <c r="I713" s="236">
        <v>16.988039621380501</v>
      </c>
      <c r="J713" s="237">
        <v>7.4269787703214998E-4</v>
      </c>
      <c r="K713" s="87">
        <f t="shared" si="43"/>
        <v>248.47035040431265</v>
      </c>
      <c r="L713" s="97">
        <f t="shared" si="42"/>
        <v>0.23045428862753123</v>
      </c>
      <c r="M713" s="238">
        <v>0.49387652970618001</v>
      </c>
      <c r="N713" s="236">
        <v>345.13386691182097</v>
      </c>
      <c r="O713" s="236">
        <v>258.50645430089497</v>
      </c>
      <c r="P713" s="236">
        <v>44.096559831552597</v>
      </c>
      <c r="Q713" s="242">
        <v>-13.703844307762299</v>
      </c>
      <c r="R713" s="243">
        <v>2136.1450495992799</v>
      </c>
      <c r="S713" s="159">
        <v>3.09079848420757E-2</v>
      </c>
      <c r="T713" s="244">
        <v>-2.74131519894271E-5</v>
      </c>
      <c r="U713" s="242">
        <v>0.183745960774614</v>
      </c>
      <c r="V713" s="159">
        <v>0.191522536197273</v>
      </c>
      <c r="W713" s="160">
        <v>0.24043796592313199</v>
      </c>
      <c r="X713" s="242">
        <v>-19.725590653489501</v>
      </c>
      <c r="Y713" s="243">
        <v>-1158.3740208673601</v>
      </c>
      <c r="Z713" s="159">
        <v>9.5913976803190408</v>
      </c>
      <c r="AA713" s="245">
        <v>-8.8970626664162195E-10</v>
      </c>
      <c r="AB713" s="246">
        <v>-3.3085121380596501E-6</v>
      </c>
      <c r="AC713" s="247">
        <v>229.06220431452201</v>
      </c>
      <c r="AD713" s="159">
        <v>1.06853199855039</v>
      </c>
      <c r="AE713" s="245">
        <v>-2.8935699797060098E-3</v>
      </c>
      <c r="AF713" s="246">
        <v>3.6836298201736599E-6</v>
      </c>
      <c r="AG713" s="242">
        <v>0.16360271546093</v>
      </c>
      <c r="AH713" s="245">
        <v>-1.14430574809568E-4</v>
      </c>
      <c r="AI713" s="246">
        <v>-1.03978520854255E-7</v>
      </c>
      <c r="AJ713" s="247">
        <v>72.646795767428998</v>
      </c>
      <c r="AK713" s="248">
        <v>0.39055104669707302</v>
      </c>
      <c r="AL713" s="247">
        <v>54.209196983150598</v>
      </c>
      <c r="AM713" s="160">
        <v>1.2937972812471501</v>
      </c>
      <c r="AN713" s="236">
        <v>41.510620234744799</v>
      </c>
      <c r="AO713" s="70"/>
      <c r="AP713" s="70"/>
      <c r="AQ713" s="70"/>
      <c r="AR713" s="70"/>
      <c r="AS713" s="70"/>
      <c r="AT713" s="70"/>
      <c r="AU713" s="70"/>
      <c r="AV713" s="70"/>
      <c r="AW713" s="70"/>
      <c r="AX713" s="70"/>
      <c r="AY713" s="70"/>
      <c r="AZ713" s="70"/>
      <c r="BA713" s="70"/>
      <c r="BB713" s="70"/>
      <c r="BC713" s="70"/>
      <c r="BD713" s="70"/>
      <c r="BE713" s="70"/>
      <c r="BF713" s="70"/>
    </row>
    <row r="714" spans="1:58" x14ac:dyDescent="0.2">
      <c r="A714" s="13" t="s">
        <v>1624</v>
      </c>
      <c r="B714" s="50" t="s">
        <v>535</v>
      </c>
      <c r="C714" s="50" t="s">
        <v>1625</v>
      </c>
      <c r="D714" s="50">
        <v>13</v>
      </c>
      <c r="E714" s="115">
        <v>5.3785726499999997</v>
      </c>
      <c r="F714" s="225">
        <f t="shared" si="41"/>
        <v>0.21893249572503484</v>
      </c>
      <c r="G714" s="52">
        <v>184.36500000000001</v>
      </c>
      <c r="H714" s="236">
        <v>656.26541971861002</v>
      </c>
      <c r="I714" s="236">
        <v>16.695397797541698</v>
      </c>
      <c r="J714" s="237">
        <v>7.4071523121216104E-4</v>
      </c>
      <c r="K714" s="87">
        <f t="shared" si="43"/>
        <v>249.14189189189193</v>
      </c>
      <c r="L714" s="97">
        <f t="shared" si="42"/>
        <v>0.22635939028011004</v>
      </c>
      <c r="M714" s="238">
        <v>0.52978091224067403</v>
      </c>
      <c r="N714" s="236">
        <v>346.24091910318202</v>
      </c>
      <c r="O714" s="236">
        <v>244.94601159837001</v>
      </c>
      <c r="P714" s="236">
        <v>44.145121776194898</v>
      </c>
      <c r="Q714" s="242">
        <v>-7.4999744582154699</v>
      </c>
      <c r="R714" s="243">
        <v>1361.15588123305</v>
      </c>
      <c r="S714" s="159">
        <v>1.47237720929453E-2</v>
      </c>
      <c r="T714" s="244">
        <v>-1.3455214693107401E-5</v>
      </c>
      <c r="U714" s="242">
        <v>0.14395612059211699</v>
      </c>
      <c r="V714" s="159">
        <v>0.151378444814317</v>
      </c>
      <c r="W714" s="160">
        <v>0.1970674726884</v>
      </c>
      <c r="X714" s="242">
        <v>-11.5197548277905</v>
      </c>
      <c r="Y714" s="243">
        <v>-1695.8918091705</v>
      </c>
      <c r="Z714" s="159">
        <v>6.9012225746825102</v>
      </c>
      <c r="AA714" s="245">
        <v>-5.5133462175502197E-10</v>
      </c>
      <c r="AB714" s="246">
        <v>-2.8635794258719402E-6</v>
      </c>
      <c r="AC714" s="247">
        <v>312.31320257386699</v>
      </c>
      <c r="AD714" s="159">
        <v>0.439668977796974</v>
      </c>
      <c r="AE714" s="245">
        <v>-1.2146195679649001E-3</v>
      </c>
      <c r="AF714" s="246">
        <v>2.2197615809698598E-6</v>
      </c>
      <c r="AG714" s="242">
        <v>0.163610309602119</v>
      </c>
      <c r="AH714" s="245">
        <v>-1.1450953190993701E-4</v>
      </c>
      <c r="AI714" s="246">
        <v>-1.0391169120422299E-7</v>
      </c>
      <c r="AJ714" s="247">
        <v>73.332669070135594</v>
      </c>
      <c r="AK714" s="248">
        <v>0.39114457833947203</v>
      </c>
      <c r="AL714" s="247">
        <v>52.895092097322198</v>
      </c>
      <c r="AM714" s="160">
        <v>1.26292639352182</v>
      </c>
      <c r="AN714" s="236">
        <v>38.030523885397301</v>
      </c>
      <c r="AO714" s="70"/>
      <c r="AP714" s="70"/>
      <c r="AQ714" s="70"/>
      <c r="AR714" s="70"/>
      <c r="AS714" s="70"/>
      <c r="AT714" s="70"/>
      <c r="AU714" s="70"/>
      <c r="AV714" s="70"/>
      <c r="AW714" s="70"/>
      <c r="AX714" s="70"/>
      <c r="AY714" s="70"/>
      <c r="AZ714" s="70"/>
      <c r="BA714" s="70"/>
      <c r="BB714" s="70"/>
      <c r="BC714" s="70"/>
      <c r="BD714" s="70"/>
      <c r="BE714" s="70"/>
      <c r="BF714" s="70"/>
    </row>
    <row r="715" spans="1:58" x14ac:dyDescent="0.2">
      <c r="A715" s="13" t="s">
        <v>1626</v>
      </c>
      <c r="B715" s="50" t="s">
        <v>535</v>
      </c>
      <c r="C715" s="50" t="s">
        <v>1627</v>
      </c>
      <c r="D715" s="50">
        <v>13</v>
      </c>
      <c r="E715" s="115">
        <v>7.11816651</v>
      </c>
      <c r="F715" s="225">
        <f t="shared" si="41"/>
        <v>0.32814253763409612</v>
      </c>
      <c r="G715" s="52">
        <v>184.36500000000001</v>
      </c>
      <c r="H715" s="236">
        <v>654.72076733735696</v>
      </c>
      <c r="I715" s="236">
        <v>17.043406641599301</v>
      </c>
      <c r="J715" s="237">
        <v>7.4033052983973001E-4</v>
      </c>
      <c r="K715" s="87">
        <f t="shared" si="43"/>
        <v>249.14189189189193</v>
      </c>
      <c r="L715" s="97">
        <f t="shared" si="42"/>
        <v>0.23165153018382162</v>
      </c>
      <c r="M715" s="238">
        <v>0.49735770042440502</v>
      </c>
      <c r="N715" s="236">
        <v>343.80100580135098</v>
      </c>
      <c r="O715" s="236">
        <v>256.36239746322099</v>
      </c>
      <c r="P715" s="236">
        <v>44.130768940070801</v>
      </c>
      <c r="Q715" s="242">
        <v>-12.715781899822501</v>
      </c>
      <c r="R715" s="243">
        <v>1998.2741195275401</v>
      </c>
      <c r="S715" s="159">
        <v>2.8474778180078601E-2</v>
      </c>
      <c r="T715" s="244">
        <v>-2.5446905041062601E-5</v>
      </c>
      <c r="U715" s="242">
        <v>0.19945869119620199</v>
      </c>
      <c r="V715" s="159">
        <v>0.20767634854001699</v>
      </c>
      <c r="W715" s="160">
        <v>0.25502986339309502</v>
      </c>
      <c r="X715" s="242">
        <v>-18.783394742394499</v>
      </c>
      <c r="Y715" s="243">
        <v>-1207.4945144553701</v>
      </c>
      <c r="Z715" s="159">
        <v>9.2806074193457508</v>
      </c>
      <c r="AA715" s="245">
        <v>-2.03646915882187E-8</v>
      </c>
      <c r="AB715" s="246">
        <v>-3.2539086974769998E-6</v>
      </c>
      <c r="AC715" s="247">
        <v>236.43774105947799</v>
      </c>
      <c r="AD715" s="159">
        <v>1.0071231407005099</v>
      </c>
      <c r="AE715" s="245">
        <v>-2.7299370793530901E-3</v>
      </c>
      <c r="AF715" s="246">
        <v>3.5485571397263098E-6</v>
      </c>
      <c r="AG715" s="242">
        <v>0.16315883346347199</v>
      </c>
      <c r="AH715" s="245">
        <v>-1.14372857974801E-4</v>
      </c>
      <c r="AI715" s="246">
        <v>-1.0413031171866701E-7</v>
      </c>
      <c r="AJ715" s="247">
        <v>72.146679327668394</v>
      </c>
      <c r="AK715" s="248">
        <v>0.39010950124246802</v>
      </c>
      <c r="AL715" s="247">
        <v>53.875459927885501</v>
      </c>
      <c r="AM715" s="160">
        <v>1.28719539275572</v>
      </c>
      <c r="AN715" s="236">
        <v>41.906886578963302</v>
      </c>
      <c r="AO715" s="70"/>
      <c r="AP715" s="70"/>
      <c r="AQ715" s="70"/>
      <c r="AR715" s="70"/>
      <c r="AS715" s="70"/>
      <c r="AT715" s="70"/>
      <c r="AU715" s="70"/>
      <c r="AV715" s="70"/>
      <c r="AW715" s="70"/>
      <c r="AX715" s="70"/>
      <c r="AY715" s="70"/>
      <c r="AZ715" s="70"/>
      <c r="BA715" s="70"/>
      <c r="BB715" s="70"/>
      <c r="BC715" s="70"/>
      <c r="BD715" s="70"/>
      <c r="BE715" s="70"/>
      <c r="BF715" s="70"/>
    </row>
    <row r="716" spans="1:58" x14ac:dyDescent="0.2">
      <c r="A716" s="13" t="s">
        <v>1628</v>
      </c>
      <c r="B716" s="50" t="s">
        <v>535</v>
      </c>
      <c r="C716" s="50" t="s">
        <v>1629</v>
      </c>
      <c r="D716" s="50">
        <v>13</v>
      </c>
      <c r="E716" s="115">
        <v>7.11838894</v>
      </c>
      <c r="F716" s="225">
        <f t="shared" si="41"/>
        <v>0.32815650157716375</v>
      </c>
      <c r="G716" s="52">
        <v>184.36500000000001</v>
      </c>
      <c r="H716" s="236">
        <v>650.69184993523197</v>
      </c>
      <c r="I716" s="236">
        <v>16.9812606332552</v>
      </c>
      <c r="J716" s="237">
        <v>7.43782825210213E-4</v>
      </c>
      <c r="K716" s="87">
        <f t="shared" si="43"/>
        <v>248.13593539703905</v>
      </c>
      <c r="L716" s="97">
        <f t="shared" si="42"/>
        <v>0.23320674772386038</v>
      </c>
      <c r="M716" s="238">
        <v>0.49652793661091998</v>
      </c>
      <c r="N716" s="236">
        <v>342.16546670193702</v>
      </c>
      <c r="O716" s="236">
        <v>276.084659929476</v>
      </c>
      <c r="P716" s="236">
        <v>44.152232493818303</v>
      </c>
      <c r="Q716" s="242">
        <v>-12.796010672213001</v>
      </c>
      <c r="R716" s="243">
        <v>2016.69605881758</v>
      </c>
      <c r="S716" s="159">
        <v>2.91478756479218E-2</v>
      </c>
      <c r="T716" s="244">
        <v>-2.64391656854058E-5</v>
      </c>
      <c r="U716" s="242">
        <v>0.22345929937230999</v>
      </c>
      <c r="V716" s="159">
        <v>0.22482203062891501</v>
      </c>
      <c r="W716" s="160">
        <v>0.29749021687509403</v>
      </c>
      <c r="X716" s="242">
        <v>-16.1171054238587</v>
      </c>
      <c r="Y716" s="243">
        <v>-1367.8189606219701</v>
      </c>
      <c r="Z716" s="159">
        <v>8.4108515949954405</v>
      </c>
      <c r="AA716" s="245">
        <v>-3.7818189655625899E-9</v>
      </c>
      <c r="AB716" s="246">
        <v>-3.1504766177499798E-6</v>
      </c>
      <c r="AC716" s="247">
        <v>125.74997459322201</v>
      </c>
      <c r="AD716" s="159">
        <v>1.8592560007023999</v>
      </c>
      <c r="AE716" s="245">
        <v>-5.0159544159830202E-3</v>
      </c>
      <c r="AF716" s="246">
        <v>5.61204036593792E-6</v>
      </c>
      <c r="AG716" s="242">
        <v>0.162587794164329</v>
      </c>
      <c r="AH716" s="245">
        <v>-1.14678547102305E-4</v>
      </c>
      <c r="AI716" s="246">
        <v>-1.0420862585915E-7</v>
      </c>
      <c r="AJ716" s="247">
        <v>72.569467316561102</v>
      </c>
      <c r="AK716" s="248">
        <v>0.39244007563303102</v>
      </c>
      <c r="AL716" s="247">
        <v>57.632523753443998</v>
      </c>
      <c r="AM716" s="160">
        <v>1.35499665487349</v>
      </c>
      <c r="AN716" s="236">
        <v>35.437756613051697</v>
      </c>
      <c r="AO716" s="70"/>
      <c r="AP716" s="70"/>
      <c r="AQ716" s="70"/>
      <c r="AR716" s="70"/>
      <c r="AS716" s="70"/>
      <c r="AT716" s="70"/>
      <c r="AU716" s="70"/>
      <c r="AV716" s="70"/>
      <c r="AW716" s="70"/>
      <c r="AX716" s="70"/>
      <c r="AY716" s="70"/>
      <c r="AZ716" s="70"/>
      <c r="BA716" s="70"/>
      <c r="BB716" s="70"/>
      <c r="BC716" s="70"/>
      <c r="BD716" s="70"/>
      <c r="BE716" s="70"/>
      <c r="BF716" s="70"/>
    </row>
    <row r="717" spans="1:58" x14ac:dyDescent="0.2">
      <c r="A717" s="13" t="s">
        <v>1630</v>
      </c>
      <c r="B717" s="50" t="s">
        <v>535</v>
      </c>
      <c r="C717" s="50" t="s">
        <v>1631</v>
      </c>
      <c r="D717" s="50">
        <v>13</v>
      </c>
      <c r="E717" s="115">
        <v>6.05950436</v>
      </c>
      <c r="F717" s="225">
        <f t="shared" si="41"/>
        <v>0.26168073845929513</v>
      </c>
      <c r="G717" s="52">
        <v>184.36500000000001</v>
      </c>
      <c r="H717" s="236">
        <v>664.67034797770498</v>
      </c>
      <c r="I717" s="236">
        <v>16.6896791727027</v>
      </c>
      <c r="J717" s="237">
        <v>7.4618397467893802E-4</v>
      </c>
      <c r="K717" s="87">
        <f t="shared" si="43"/>
        <v>247.13806970509384</v>
      </c>
      <c r="L717" s="97">
        <f t="shared" si="42"/>
        <v>0.22517415879315758</v>
      </c>
      <c r="M717" s="238">
        <v>0.527576764529607</v>
      </c>
      <c r="N717" s="236">
        <v>349.90440356088601</v>
      </c>
      <c r="O717" s="236">
        <v>237.92482240385701</v>
      </c>
      <c r="P717" s="236">
        <v>44.119203501123401</v>
      </c>
      <c r="Q717" s="242">
        <v>-2.4932112202446999</v>
      </c>
      <c r="R717" s="243">
        <v>702.678743064287</v>
      </c>
      <c r="S717" s="159">
        <v>2.1454759668682499E-3</v>
      </c>
      <c r="T717" s="244">
        <v>-2.8886107436718901E-6</v>
      </c>
      <c r="U717" s="242">
        <v>0.174380984428883</v>
      </c>
      <c r="V717" s="159">
        <v>0.184644375539356</v>
      </c>
      <c r="W717" s="160">
        <v>0.22112566604317399</v>
      </c>
      <c r="X717" s="242">
        <v>-2.64964817644527</v>
      </c>
      <c r="Y717" s="243">
        <v>-2214.8023546683098</v>
      </c>
      <c r="Z717" s="159">
        <v>3.91640800454226</v>
      </c>
      <c r="AA717" s="245">
        <v>-2.4253968217378902E-9</v>
      </c>
      <c r="AB717" s="246">
        <v>-2.2092501863255301E-6</v>
      </c>
      <c r="AC717" s="247">
        <v>268.47580928886401</v>
      </c>
      <c r="AD717" s="159">
        <v>0.79517740426880201</v>
      </c>
      <c r="AE717" s="245">
        <v>-2.0542789119549301E-3</v>
      </c>
      <c r="AF717" s="246">
        <v>2.81543226277515E-6</v>
      </c>
      <c r="AG717" s="242">
        <v>0.16469264058847699</v>
      </c>
      <c r="AH717" s="245">
        <v>-1.1483490858465701E-4</v>
      </c>
      <c r="AI717" s="246">
        <v>-1.03489569481072E-7</v>
      </c>
      <c r="AJ717" s="247">
        <v>73.660849387804902</v>
      </c>
      <c r="AK717" s="248">
        <v>0.390006528870111</v>
      </c>
      <c r="AL717" s="247">
        <v>52.834267570311098</v>
      </c>
      <c r="AM717" s="160">
        <v>1.25827011235302</v>
      </c>
      <c r="AN717" s="236">
        <v>49.300812305531998</v>
      </c>
      <c r="AO717" s="70"/>
      <c r="AP717" s="70"/>
      <c r="AQ717" s="70"/>
      <c r="AR717" s="70"/>
      <c r="AS717" s="70"/>
      <c r="AT717" s="70"/>
      <c r="AU717" s="70"/>
      <c r="AV717" s="70"/>
      <c r="AW717" s="70"/>
      <c r="AX717" s="70"/>
      <c r="AY717" s="70"/>
      <c r="AZ717" s="70"/>
      <c r="BA717" s="70"/>
      <c r="BB717" s="70"/>
      <c r="BC717" s="70"/>
      <c r="BD717" s="70"/>
      <c r="BE717" s="70"/>
      <c r="BF717" s="70"/>
    </row>
    <row r="718" spans="1:58" x14ac:dyDescent="0.2">
      <c r="A718" s="13" t="s">
        <v>1632</v>
      </c>
      <c r="B718" s="50" t="s">
        <v>535</v>
      </c>
      <c r="C718" s="50" t="s">
        <v>1633</v>
      </c>
      <c r="D718" s="50">
        <v>13</v>
      </c>
      <c r="E718" s="115">
        <v>7.7962961999999996</v>
      </c>
      <c r="F718" s="225">
        <f t="shared" si="41"/>
        <v>0.37071487222757343</v>
      </c>
      <c r="G718" s="52">
        <v>184.36500000000001</v>
      </c>
      <c r="H718" s="236">
        <v>654.18446473405697</v>
      </c>
      <c r="I718" s="236">
        <v>16.903015234148501</v>
      </c>
      <c r="J718" s="237">
        <v>7.4750766874473603E-4</v>
      </c>
      <c r="K718" s="87">
        <f t="shared" si="43"/>
        <v>246.80722891566265</v>
      </c>
      <c r="L718" s="97">
        <f t="shared" si="42"/>
        <v>0.23211171463421459</v>
      </c>
      <c r="M718" s="238">
        <v>0.50012338103800102</v>
      </c>
      <c r="N718" s="236">
        <v>344.04794520761601</v>
      </c>
      <c r="O718" s="236">
        <v>273.71604578782097</v>
      </c>
      <c r="P718" s="236">
        <v>44.135860534388499</v>
      </c>
      <c r="Q718" s="242">
        <v>-11.6115725047807</v>
      </c>
      <c r="R718" s="243">
        <v>1862.4824196637601</v>
      </c>
      <c r="S718" s="159">
        <v>2.5971918670268601E-2</v>
      </c>
      <c r="T718" s="244">
        <v>-2.3616562482129002E-5</v>
      </c>
      <c r="U718" s="242">
        <v>0.18922648638428999</v>
      </c>
      <c r="V718" s="159">
        <v>0.19477962170181401</v>
      </c>
      <c r="W718" s="160">
        <v>0.25367437034992502</v>
      </c>
      <c r="X718" s="242">
        <v>30.006958865918399</v>
      </c>
      <c r="Y718" s="243">
        <v>-3932.72097578577</v>
      </c>
      <c r="Z718" s="159">
        <v>-7.1060123096322902</v>
      </c>
      <c r="AA718" s="245">
        <v>-7.9903501180748904E-11</v>
      </c>
      <c r="AB718" s="246">
        <v>2.7951503340773798E-7</v>
      </c>
      <c r="AC718" s="247">
        <v>188.972595224538</v>
      </c>
      <c r="AD718" s="159">
        <v>1.3979085420028099</v>
      </c>
      <c r="AE718" s="245">
        <v>-3.8356714986446301E-3</v>
      </c>
      <c r="AF718" s="246">
        <v>4.57917029196649E-6</v>
      </c>
      <c r="AG718" s="242">
        <v>0.163010776911345</v>
      </c>
      <c r="AH718" s="245">
        <v>-1.14402650474081E-4</v>
      </c>
      <c r="AI718" s="246">
        <v>-1.04149581682117E-7</v>
      </c>
      <c r="AJ718" s="247">
        <v>72.6091355204899</v>
      </c>
      <c r="AK718" s="248">
        <v>0.38813894725703502</v>
      </c>
      <c r="AL718" s="247">
        <v>56.877299064152503</v>
      </c>
      <c r="AM718" s="160">
        <v>1.33901927809987</v>
      </c>
      <c r="AN718" s="236">
        <v>43.786727185320899</v>
      </c>
      <c r="AO718" s="70"/>
      <c r="AP718" s="70"/>
      <c r="AQ718" s="70"/>
      <c r="AR718" s="70"/>
      <c r="AS718" s="70"/>
      <c r="AT718" s="70"/>
      <c r="AU718" s="70"/>
      <c r="AV718" s="70"/>
      <c r="AW718" s="70"/>
      <c r="AX718" s="70"/>
      <c r="AY718" s="70"/>
      <c r="AZ718" s="70"/>
      <c r="BA718" s="70"/>
      <c r="BB718" s="70"/>
      <c r="BC718" s="70"/>
      <c r="BD718" s="70"/>
      <c r="BE718" s="70"/>
      <c r="BF718" s="70"/>
    </row>
    <row r="719" spans="1:58" x14ac:dyDescent="0.2">
      <c r="A719" s="13" t="s">
        <v>1634</v>
      </c>
      <c r="B719" s="50" t="s">
        <v>535</v>
      </c>
      <c r="C719" s="50" t="s">
        <v>1635</v>
      </c>
      <c r="D719" s="50">
        <v>13</v>
      </c>
      <c r="E719" s="115">
        <v>7.0363021950000002</v>
      </c>
      <c r="F719" s="225">
        <f t="shared" si="41"/>
        <v>0.32300317408632723</v>
      </c>
      <c r="G719" s="52">
        <v>184.36500000000001</v>
      </c>
      <c r="H719" s="236">
        <v>654.57777646979798</v>
      </c>
      <c r="I719" s="236">
        <v>16.575713485709802</v>
      </c>
      <c r="J719" s="237">
        <v>7.5028994663188596E-4</v>
      </c>
      <c r="K719" s="87">
        <f t="shared" si="43"/>
        <v>245.82</v>
      </c>
      <c r="L719" s="97">
        <f t="shared" si="42"/>
        <v>0.22835603577927235</v>
      </c>
      <c r="M719" s="238">
        <v>0.52823008329975796</v>
      </c>
      <c r="N719" s="236">
        <v>345.75000894035099</v>
      </c>
      <c r="O719" s="236">
        <v>237.65114247003299</v>
      </c>
      <c r="P719" s="236">
        <v>44.1192609326365</v>
      </c>
      <c r="Q719" s="242">
        <v>-4.3960072672066</v>
      </c>
      <c r="R719" s="243">
        <v>931.55063716392704</v>
      </c>
      <c r="S719" s="159">
        <v>7.1435346129522098E-3</v>
      </c>
      <c r="T719" s="244">
        <v>-7.3028861437974098E-6</v>
      </c>
      <c r="U719" s="242">
        <v>0.181399451148401</v>
      </c>
      <c r="V719" s="159">
        <v>0.19477765329597399</v>
      </c>
      <c r="W719" s="160">
        <v>0.22663571837546001</v>
      </c>
      <c r="X719" s="242">
        <v>0.73642289884192302</v>
      </c>
      <c r="Y719" s="243">
        <v>-2397.10861822774</v>
      </c>
      <c r="Z719" s="159">
        <v>2.8073423930499599</v>
      </c>
      <c r="AA719" s="245">
        <v>-2.1349544372725501E-9</v>
      </c>
      <c r="AB719" s="246">
        <v>-2.0653305632540599E-6</v>
      </c>
      <c r="AC719" s="247">
        <v>267.716014111932</v>
      </c>
      <c r="AD719" s="159">
        <v>0.80445126984926096</v>
      </c>
      <c r="AE719" s="245">
        <v>-2.1126454030106199E-3</v>
      </c>
      <c r="AF719" s="246">
        <v>2.9244089996888699E-6</v>
      </c>
      <c r="AG719" s="242">
        <v>0.16410601264772101</v>
      </c>
      <c r="AH719" s="245">
        <v>-1.14748887143642E-4</v>
      </c>
      <c r="AI719" s="246">
        <v>-1.03855918588688E-7</v>
      </c>
      <c r="AJ719" s="247">
        <v>72.531986612523895</v>
      </c>
      <c r="AK719" s="248">
        <v>0.38757428407231798</v>
      </c>
      <c r="AL719" s="247">
        <v>52.444842150666098</v>
      </c>
      <c r="AM719" s="160">
        <v>1.2495436863150799</v>
      </c>
      <c r="AN719" s="236">
        <v>52.195409537007997</v>
      </c>
      <c r="AO719" s="70"/>
      <c r="AP719" s="70"/>
      <c r="AQ719" s="70"/>
      <c r="AR719" s="70"/>
      <c r="AS719" s="70"/>
      <c r="AT719" s="70"/>
      <c r="AU719" s="70"/>
      <c r="AV719" s="70"/>
      <c r="AW719" s="70"/>
      <c r="AX719" s="70"/>
      <c r="AY719" s="70"/>
      <c r="AZ719" s="70"/>
      <c r="BA719" s="70"/>
      <c r="BB719" s="70"/>
      <c r="BC719" s="70"/>
      <c r="BD719" s="70"/>
      <c r="BE719" s="70"/>
      <c r="BF719" s="70"/>
    </row>
    <row r="720" spans="1:58" x14ac:dyDescent="0.2">
      <c r="A720" s="13" t="s">
        <v>1636</v>
      </c>
      <c r="B720" s="50" t="s">
        <v>535</v>
      </c>
      <c r="C720" s="50" t="s">
        <v>1637</v>
      </c>
      <c r="D720" s="50">
        <v>13</v>
      </c>
      <c r="E720" s="115">
        <v>6.36035687625</v>
      </c>
      <c r="F720" s="225">
        <f t="shared" si="41"/>
        <v>0.2805679722347173</v>
      </c>
      <c r="G720" s="52">
        <v>184.36500000000001</v>
      </c>
      <c r="H720" s="236">
        <v>651.73130943335696</v>
      </c>
      <c r="I720" s="236">
        <v>16.723997148568898</v>
      </c>
      <c r="J720" s="237">
        <v>7.4743054241766698E-4</v>
      </c>
      <c r="K720" s="87">
        <f t="shared" si="43"/>
        <v>246.80722891566265</v>
      </c>
      <c r="L720" s="97">
        <f t="shared" si="42"/>
        <v>0.23050389562517121</v>
      </c>
      <c r="M720" s="238">
        <v>0.52478576141962496</v>
      </c>
      <c r="N720" s="236">
        <v>343.90640154715101</v>
      </c>
      <c r="O720" s="236">
        <v>245.76689929925499</v>
      </c>
      <c r="P720" s="236">
        <v>44.130629623813398</v>
      </c>
      <c r="Q720" s="242">
        <v>-8.4709263820242793</v>
      </c>
      <c r="R720" s="243">
        <v>1478.3447329902399</v>
      </c>
      <c r="S720" s="159">
        <v>1.7330927113398498E-2</v>
      </c>
      <c r="T720" s="244">
        <v>-1.57868533786358E-5</v>
      </c>
      <c r="U720" s="242">
        <v>0.17566348596002099</v>
      </c>
      <c r="V720" s="159">
        <v>0.18608449465433599</v>
      </c>
      <c r="W720" s="160">
        <v>0.22639147906009</v>
      </c>
      <c r="X720" s="242">
        <v>-11.785308665256901</v>
      </c>
      <c r="Y720" s="243">
        <v>-1702.61237242471</v>
      </c>
      <c r="Z720" s="159">
        <v>7.0386632470414998</v>
      </c>
      <c r="AA720" s="245">
        <v>-3.29771612280127E-9</v>
      </c>
      <c r="AB720" s="246">
        <v>-3.0864309965650701E-6</v>
      </c>
      <c r="AC720" s="247">
        <v>299.15528801147502</v>
      </c>
      <c r="AD720" s="159">
        <v>0.54269948550302505</v>
      </c>
      <c r="AE720" s="245">
        <v>-1.4929063115101599E-3</v>
      </c>
      <c r="AF720" s="246">
        <v>2.4795842826311199E-6</v>
      </c>
      <c r="AG720" s="242">
        <v>0.163381350461312</v>
      </c>
      <c r="AH720" s="245">
        <v>-1.14436155078075E-4</v>
      </c>
      <c r="AI720" s="246">
        <v>-1.04039590302313E-7</v>
      </c>
      <c r="AJ720" s="247">
        <v>72.666824274108293</v>
      </c>
      <c r="AK720" s="248">
        <v>0.39097180389385999</v>
      </c>
      <c r="AL720" s="247">
        <v>52.839207157892297</v>
      </c>
      <c r="AM720" s="160">
        <v>1.2639664376005999</v>
      </c>
      <c r="AN720" s="236">
        <v>43.814514452660397</v>
      </c>
      <c r="AO720" s="70"/>
      <c r="AP720" s="70"/>
      <c r="AQ720" s="70"/>
      <c r="AR720" s="70"/>
      <c r="AS720" s="70"/>
      <c r="AT720" s="70"/>
      <c r="AU720" s="70"/>
      <c r="AV720" s="70"/>
      <c r="AW720" s="70"/>
      <c r="AX720" s="70"/>
      <c r="AY720" s="70"/>
      <c r="AZ720" s="70"/>
      <c r="BA720" s="70"/>
      <c r="BB720" s="70"/>
      <c r="BC720" s="70"/>
      <c r="BD720" s="70"/>
      <c r="BE720" s="70"/>
      <c r="BF720" s="70"/>
    </row>
    <row r="721" spans="1:58" x14ac:dyDescent="0.2">
      <c r="A721" s="13" t="s">
        <v>1638</v>
      </c>
      <c r="B721" s="50" t="s">
        <v>535</v>
      </c>
      <c r="C721" s="50" t="s">
        <v>1639</v>
      </c>
      <c r="D721" s="50">
        <v>13</v>
      </c>
      <c r="E721" s="115">
        <v>5.3846223412500001</v>
      </c>
      <c r="F721" s="225">
        <f t="shared" si="41"/>
        <v>0.21931228956665566</v>
      </c>
      <c r="G721" s="52">
        <v>184.36500000000001</v>
      </c>
      <c r="H721" s="236">
        <v>653.92383310136699</v>
      </c>
      <c r="I721" s="236">
        <v>16.724023877585601</v>
      </c>
      <c r="J721" s="237">
        <v>7.4155245776693496E-4</v>
      </c>
      <c r="K721" s="87">
        <f t="shared" si="43"/>
        <v>248.80566801619437</v>
      </c>
      <c r="L721" s="97">
        <f t="shared" si="42"/>
        <v>0.22788581602097169</v>
      </c>
      <c r="M721" s="238">
        <v>0.52345587566240304</v>
      </c>
      <c r="N721" s="236">
        <v>345.132622276463</v>
      </c>
      <c r="O721" s="236">
        <v>247.28902435216099</v>
      </c>
      <c r="P721" s="236">
        <v>44.148260325727499</v>
      </c>
      <c r="Q721" s="242">
        <v>-7.4370962301194998</v>
      </c>
      <c r="R721" s="243">
        <v>1359.53204009211</v>
      </c>
      <c r="S721" s="159">
        <v>1.4494031523756499E-2</v>
      </c>
      <c r="T721" s="244">
        <v>-1.3296934516722E-5</v>
      </c>
      <c r="U721" s="242">
        <v>0.17189983339665199</v>
      </c>
      <c r="V721" s="159">
        <v>0.178821953061686</v>
      </c>
      <c r="W721" s="160">
        <v>0.224909064962169</v>
      </c>
      <c r="X721" s="242">
        <v>-7.8372298252540498</v>
      </c>
      <c r="Y721" s="243">
        <v>-1916.4303812765199</v>
      </c>
      <c r="Z721" s="159">
        <v>5.6931037015152501</v>
      </c>
      <c r="AA721" s="245">
        <v>-4.2823079293627797E-9</v>
      </c>
      <c r="AB721" s="246">
        <v>-2.7072930941590398E-6</v>
      </c>
      <c r="AC721" s="247">
        <v>312.21602139350398</v>
      </c>
      <c r="AD721" s="159">
        <v>0.43564673559532202</v>
      </c>
      <c r="AE721" s="245">
        <v>-1.22341146274202E-3</v>
      </c>
      <c r="AF721" s="246">
        <v>2.2575831666173599E-6</v>
      </c>
      <c r="AG721" s="242">
        <v>0.16310534019563</v>
      </c>
      <c r="AH721" s="245">
        <v>-1.14391455002557E-4</v>
      </c>
      <c r="AI721" s="246">
        <v>-1.0413061282549701E-7</v>
      </c>
      <c r="AJ721" s="247">
        <v>73.099865236501898</v>
      </c>
      <c r="AK721" s="248">
        <v>0.39173855262723001</v>
      </c>
      <c r="AL721" s="247">
        <v>53.405579061629197</v>
      </c>
      <c r="AM721" s="160">
        <v>1.2725053731407201</v>
      </c>
      <c r="AN721" s="236">
        <v>35.771083580498299</v>
      </c>
      <c r="AO721" s="70"/>
      <c r="AP721" s="70"/>
      <c r="AQ721" s="70"/>
      <c r="AR721" s="70"/>
      <c r="AS721" s="70"/>
      <c r="AT721" s="70"/>
      <c r="AU721" s="70"/>
      <c r="AV721" s="70"/>
      <c r="AW721" s="70"/>
      <c r="AX721" s="70"/>
      <c r="AY721" s="70"/>
      <c r="AZ721" s="70"/>
      <c r="BA721" s="70"/>
      <c r="BB721" s="70"/>
      <c r="BC721" s="70"/>
      <c r="BD721" s="70"/>
      <c r="BE721" s="70"/>
      <c r="BF721" s="70"/>
    </row>
    <row r="722" spans="1:58" x14ac:dyDescent="0.2">
      <c r="A722" s="13" t="s">
        <v>1640</v>
      </c>
      <c r="B722" s="50" t="s">
        <v>535</v>
      </c>
      <c r="C722" s="50" t="s">
        <v>1641</v>
      </c>
      <c r="D722" s="50">
        <v>13</v>
      </c>
      <c r="E722" s="115">
        <v>6.6340546137500001</v>
      </c>
      <c r="F722" s="225">
        <f t="shared" si="41"/>
        <v>0.29775045492225116</v>
      </c>
      <c r="G722" s="52">
        <v>184.36500000000001</v>
      </c>
      <c r="H722" s="236">
        <v>658.71395740443199</v>
      </c>
      <c r="I722" s="236">
        <v>17.103392680566099</v>
      </c>
      <c r="J722" s="237">
        <v>7.4227446836551696E-4</v>
      </c>
      <c r="K722" s="87">
        <f t="shared" si="43"/>
        <v>248.47035040431265</v>
      </c>
      <c r="L722" s="97">
        <f t="shared" si="42"/>
        <v>0.23168244606605448</v>
      </c>
      <c r="M722" s="238">
        <v>0.49816388439773601</v>
      </c>
      <c r="N722" s="236">
        <v>345.84235707542598</v>
      </c>
      <c r="O722" s="236">
        <v>275.94658854269898</v>
      </c>
      <c r="P722" s="236">
        <v>44.1781536026295</v>
      </c>
      <c r="Q722" s="242">
        <v>-10.600912440885301</v>
      </c>
      <c r="R722" s="243">
        <v>1731.3850014575301</v>
      </c>
      <c r="S722" s="159">
        <v>2.3433457524643101E-2</v>
      </c>
      <c r="T722" s="244">
        <v>-2.1453524017279099E-5</v>
      </c>
      <c r="U722" s="242">
        <v>0.157788118347303</v>
      </c>
      <c r="V722" s="159">
        <v>0.15925585768553199</v>
      </c>
      <c r="W722" s="160">
        <v>0.225677908974385</v>
      </c>
      <c r="X722" s="242">
        <v>-21.587005011375499</v>
      </c>
      <c r="Y722" s="243">
        <v>-1083.10897779282</v>
      </c>
      <c r="Z722" s="159">
        <v>10.2385687849624</v>
      </c>
      <c r="AA722" s="245">
        <v>-5.9808746065799402E-9</v>
      </c>
      <c r="AB722" s="246">
        <v>-3.5063386976237799E-6</v>
      </c>
      <c r="AC722" s="247">
        <v>150.02443758763599</v>
      </c>
      <c r="AD722" s="159">
        <v>1.6677993784214999</v>
      </c>
      <c r="AE722" s="245">
        <v>-4.4982917922594401E-3</v>
      </c>
      <c r="AF722" s="246">
        <v>5.1142035911234297E-6</v>
      </c>
      <c r="AG722" s="242">
        <v>0.162955209672423</v>
      </c>
      <c r="AH722" s="245">
        <v>-1.1316460243790301E-4</v>
      </c>
      <c r="AI722" s="246">
        <v>-1.04750508214713E-7</v>
      </c>
      <c r="AJ722" s="247">
        <v>73.424868821833698</v>
      </c>
      <c r="AK722" s="248">
        <v>0.39312822745690701</v>
      </c>
      <c r="AL722" s="247">
        <v>57.5176966560838</v>
      </c>
      <c r="AM722" s="160">
        <v>1.3541924385708799</v>
      </c>
      <c r="AN722" s="236">
        <v>30.837991338129999</v>
      </c>
      <c r="AO722" s="70"/>
      <c r="AP722" s="70"/>
      <c r="AQ722" s="70"/>
      <c r="AR722" s="70"/>
      <c r="AS722" s="70"/>
      <c r="AT722" s="70"/>
      <c r="AU722" s="70"/>
      <c r="AV722" s="70"/>
      <c r="AW722" s="70"/>
      <c r="AX722" s="70"/>
      <c r="AY722" s="70"/>
      <c r="AZ722" s="70"/>
      <c r="BA722" s="70"/>
      <c r="BB722" s="70"/>
      <c r="BC722" s="70"/>
      <c r="BD722" s="70"/>
      <c r="BE722" s="70"/>
      <c r="BF722" s="70"/>
    </row>
    <row r="723" spans="1:58" x14ac:dyDescent="0.2">
      <c r="A723" s="13" t="s">
        <v>1642</v>
      </c>
      <c r="B723" s="50" t="s">
        <v>535</v>
      </c>
      <c r="C723" s="50" t="s">
        <v>1643</v>
      </c>
      <c r="D723" s="50">
        <v>13</v>
      </c>
      <c r="E723" s="115">
        <v>7.11727679</v>
      </c>
      <c r="F723" s="225">
        <f t="shared" si="41"/>
        <v>0.32808668186182566</v>
      </c>
      <c r="G723" s="52">
        <v>184.36500000000001</v>
      </c>
      <c r="H723" s="236">
        <v>648.74108483256396</v>
      </c>
      <c r="I723" s="236">
        <v>17.0173901342222</v>
      </c>
      <c r="J723" s="237">
        <v>7.4274071315840102E-4</v>
      </c>
      <c r="K723" s="87">
        <f t="shared" si="43"/>
        <v>248.47035040431265</v>
      </c>
      <c r="L723" s="97">
        <f t="shared" si="42"/>
        <v>0.23400589384595644</v>
      </c>
      <c r="M723" s="238">
        <v>0.49967851731372098</v>
      </c>
      <c r="N723" s="236">
        <v>341.32460340983403</v>
      </c>
      <c r="O723" s="236">
        <v>275.96049262470098</v>
      </c>
      <c r="P723" s="236">
        <v>44.152242028858602</v>
      </c>
      <c r="Q723" s="242">
        <v>-13.6101538649656</v>
      </c>
      <c r="R723" s="243">
        <v>2116.27289370482</v>
      </c>
      <c r="S723" s="159">
        <v>3.1334021246402201E-2</v>
      </c>
      <c r="T723" s="244">
        <v>-2.8391323076838601E-5</v>
      </c>
      <c r="U723" s="242">
        <v>0.14504784867194201</v>
      </c>
      <c r="V723" s="159">
        <v>0.14788629751835999</v>
      </c>
      <c r="W723" s="160">
        <v>0.21507067062202001</v>
      </c>
      <c r="X723" s="242">
        <v>-10.589796610710099</v>
      </c>
      <c r="Y723" s="243">
        <v>-1683.57375781722</v>
      </c>
      <c r="Z723" s="159">
        <v>6.57211226384287</v>
      </c>
      <c r="AA723" s="245">
        <v>-1.53998638180454E-9</v>
      </c>
      <c r="AB723" s="246">
        <v>-2.8185952632840998E-6</v>
      </c>
      <c r="AC723" s="247">
        <v>124.757663961814</v>
      </c>
      <c r="AD723" s="159">
        <v>1.8575063379157599</v>
      </c>
      <c r="AE723" s="245">
        <v>-5.01593548733142E-3</v>
      </c>
      <c r="AF723" s="246">
        <v>5.6299336030108099E-6</v>
      </c>
      <c r="AG723" s="242">
        <v>0.162396129020486</v>
      </c>
      <c r="AH723" s="245">
        <v>-1.14633763414753E-4</v>
      </c>
      <c r="AI723" s="246">
        <v>-1.04265319844537E-7</v>
      </c>
      <c r="AJ723" s="247">
        <v>72.329071177104694</v>
      </c>
      <c r="AK723" s="248">
        <v>0.39251975062555799</v>
      </c>
      <c r="AL723" s="247">
        <v>57.803389418940199</v>
      </c>
      <c r="AM723" s="160">
        <v>1.3595707382411499</v>
      </c>
      <c r="AN723" s="236">
        <v>33.971431991592297</v>
      </c>
      <c r="AO723" s="70"/>
      <c r="AP723" s="70"/>
      <c r="AQ723" s="70"/>
      <c r="AR723" s="70"/>
      <c r="AS723" s="70"/>
      <c r="AT723" s="70"/>
      <c r="AU723" s="70"/>
      <c r="AV723" s="70"/>
      <c r="AW723" s="70"/>
      <c r="AX723" s="70"/>
      <c r="AY723" s="70"/>
      <c r="AZ723" s="70"/>
      <c r="BA723" s="70"/>
      <c r="BB723" s="70"/>
      <c r="BC723" s="70"/>
      <c r="BD723" s="70"/>
      <c r="BE723" s="70"/>
      <c r="BF723" s="70"/>
    </row>
    <row r="724" spans="1:58" x14ac:dyDescent="0.2">
      <c r="A724" s="13" t="s">
        <v>1644</v>
      </c>
      <c r="B724" s="50" t="s">
        <v>535</v>
      </c>
      <c r="C724" s="50" t="s">
        <v>1645</v>
      </c>
      <c r="D724" s="50">
        <v>13</v>
      </c>
      <c r="E724" s="115">
        <v>6.3611072249999996</v>
      </c>
      <c r="F724" s="225">
        <f t="shared" si="41"/>
        <v>0.28061507841295702</v>
      </c>
      <c r="G724" s="52">
        <v>184.36500000000001</v>
      </c>
      <c r="H724" s="236">
        <v>654.97016179238699</v>
      </c>
      <c r="I724" s="236">
        <v>16.6163773736663</v>
      </c>
      <c r="J724" s="237">
        <v>7.45682749547022E-4</v>
      </c>
      <c r="K724" s="87">
        <f t="shared" si="43"/>
        <v>247.46979865771812</v>
      </c>
      <c r="L724" s="97">
        <f t="shared" si="42"/>
        <v>0.22724501737627112</v>
      </c>
      <c r="M724" s="238">
        <v>0.52008757892566104</v>
      </c>
      <c r="N724" s="236">
        <v>345.370920701513</v>
      </c>
      <c r="O724" s="236">
        <v>245.86125870714</v>
      </c>
      <c r="P724" s="236">
        <v>44.129706171568699</v>
      </c>
      <c r="Q724" s="242">
        <v>-7.8472482719426697</v>
      </c>
      <c r="R724" s="243">
        <v>1401.4065168786899</v>
      </c>
      <c r="S724" s="159">
        <v>1.5700909721514101E-2</v>
      </c>
      <c r="T724" s="244">
        <v>-1.43664658388682E-5</v>
      </c>
      <c r="U724" s="242">
        <v>0.180392619297532</v>
      </c>
      <c r="V724" s="159">
        <v>0.19135316905336699</v>
      </c>
      <c r="W724" s="160">
        <v>0.229810372875868</v>
      </c>
      <c r="X724" s="242">
        <v>-10.5531719359628</v>
      </c>
      <c r="Y724" s="243">
        <v>-1721.89903093013</v>
      </c>
      <c r="Z724" s="159">
        <v>6.5529349163999102</v>
      </c>
      <c r="AA724" s="245">
        <v>-2.00766011220931E-9</v>
      </c>
      <c r="AB724" s="246">
        <v>-2.73192047363127E-6</v>
      </c>
      <c r="AC724" s="247">
        <v>305.02515851918201</v>
      </c>
      <c r="AD724" s="159">
        <v>0.49937896846570401</v>
      </c>
      <c r="AE724" s="245">
        <v>-1.3740998210330601E-3</v>
      </c>
      <c r="AF724" s="246">
        <v>2.35457502508356E-6</v>
      </c>
      <c r="AG724" s="242">
        <v>0.16399614138950699</v>
      </c>
      <c r="AH724" s="245">
        <v>-1.14671604798628E-4</v>
      </c>
      <c r="AI724" s="246">
        <v>-1.03920449201365E-7</v>
      </c>
      <c r="AJ724" s="247">
        <v>72.883285026951498</v>
      </c>
      <c r="AK724" s="248">
        <v>0.38938298515393599</v>
      </c>
      <c r="AL724" s="247">
        <v>52.8456484476471</v>
      </c>
      <c r="AM724" s="160">
        <v>1.26137262358889</v>
      </c>
      <c r="AN724" s="236">
        <v>44.4720372582862</v>
      </c>
      <c r="AO724" s="70"/>
      <c r="AP724" s="70"/>
      <c r="AQ724" s="70"/>
      <c r="AR724" s="70"/>
      <c r="AS724" s="70"/>
      <c r="AT724" s="70"/>
      <c r="AU724" s="70"/>
      <c r="AV724" s="70"/>
      <c r="AW724" s="70"/>
      <c r="AX724" s="70"/>
      <c r="AY724" s="70"/>
      <c r="AZ724" s="70"/>
      <c r="BA724" s="70"/>
      <c r="BB724" s="70"/>
      <c r="BC724" s="70"/>
      <c r="BD724" s="70"/>
      <c r="BE724" s="70"/>
      <c r="BF724" s="70"/>
    </row>
    <row r="725" spans="1:58" x14ac:dyDescent="0.2">
      <c r="A725" s="13" t="s">
        <v>1646</v>
      </c>
      <c r="B725" s="50" t="s">
        <v>535</v>
      </c>
      <c r="C725" s="50" t="s">
        <v>1647</v>
      </c>
      <c r="D725" s="50">
        <v>13</v>
      </c>
      <c r="E725" s="115">
        <v>7.3166767975000004</v>
      </c>
      <c r="F725" s="225">
        <f t="shared" si="41"/>
        <v>0.34060482398480496</v>
      </c>
      <c r="G725" s="52">
        <v>184.36500000000001</v>
      </c>
      <c r="H725" s="236">
        <v>670.81154434371604</v>
      </c>
      <c r="I725" s="236">
        <v>16.9874477850129</v>
      </c>
      <c r="J725" s="237">
        <v>7.4560144609766503E-4</v>
      </c>
      <c r="K725" s="87">
        <f t="shared" si="43"/>
        <v>247.46979865771812</v>
      </c>
      <c r="L725" s="97">
        <f t="shared" si="42"/>
        <v>0.22682107817272726</v>
      </c>
      <c r="M725" s="238">
        <v>0.49250653151388801</v>
      </c>
      <c r="N725" s="236">
        <v>351.16571898414702</v>
      </c>
      <c r="O725" s="236">
        <v>260.81265111642</v>
      </c>
      <c r="P725" s="236">
        <v>44.148061941958098</v>
      </c>
      <c r="Q725" s="242">
        <v>-7.1296050487181999</v>
      </c>
      <c r="R725" s="243">
        <v>1338.14255242833</v>
      </c>
      <c r="S725" s="159">
        <v>1.33242638759789E-2</v>
      </c>
      <c r="T725" s="244">
        <v>-1.2068770954322199E-5</v>
      </c>
      <c r="U725" s="242">
        <v>0.20680857116165799</v>
      </c>
      <c r="V725" s="159">
        <v>0.21351157367936999</v>
      </c>
      <c r="W725" s="160">
        <v>0.26161796237005402</v>
      </c>
      <c r="X725" s="242">
        <v>-12.3600939167062</v>
      </c>
      <c r="Y725" s="243">
        <v>-1572.33752412032</v>
      </c>
      <c r="Z725" s="159">
        <v>7.0676293416360201</v>
      </c>
      <c r="AA725" s="245">
        <v>-9.2909096218104302E-10</v>
      </c>
      <c r="AB725" s="246">
        <v>-2.6034070122884799E-6</v>
      </c>
      <c r="AC725" s="247">
        <v>187.43808178579999</v>
      </c>
      <c r="AD725" s="159">
        <v>1.37653743565304</v>
      </c>
      <c r="AE725" s="245">
        <v>-3.6043982020274499E-3</v>
      </c>
      <c r="AF725" s="246">
        <v>4.1655839665999399E-6</v>
      </c>
      <c r="AG725" s="242">
        <v>0.16499576311199399</v>
      </c>
      <c r="AH725" s="245">
        <v>-1.14710298700695E-4</v>
      </c>
      <c r="AI725" s="246">
        <v>-1.0347669690160499E-7</v>
      </c>
      <c r="AJ725" s="247">
        <v>73.884489990640802</v>
      </c>
      <c r="AK725" s="248">
        <v>0.387638093513684</v>
      </c>
      <c r="AL725" s="247">
        <v>54.151992079254498</v>
      </c>
      <c r="AM725" s="160">
        <v>1.28703563836403</v>
      </c>
      <c r="AN725" s="236">
        <v>43.4216410245905</v>
      </c>
      <c r="AO725" s="70"/>
      <c r="AP725" s="70"/>
      <c r="AQ725" s="70"/>
      <c r="AR725" s="70"/>
      <c r="AS725" s="70"/>
      <c r="AT725" s="70"/>
      <c r="AU725" s="70"/>
      <c r="AV725" s="70"/>
      <c r="AW725" s="70"/>
      <c r="AX725" s="70"/>
      <c r="AY725" s="70"/>
      <c r="AZ725" s="70"/>
      <c r="BA725" s="70"/>
      <c r="BB725" s="70"/>
      <c r="BC725" s="70"/>
      <c r="BD725" s="70"/>
      <c r="BE725" s="70"/>
      <c r="BF725" s="70"/>
    </row>
    <row r="726" spans="1:58" x14ac:dyDescent="0.2">
      <c r="A726" s="13" t="s">
        <v>1648</v>
      </c>
      <c r="B726" s="50" t="s">
        <v>535</v>
      </c>
      <c r="C726" s="50" t="s">
        <v>1649</v>
      </c>
      <c r="D726" s="50">
        <v>13</v>
      </c>
      <c r="E726" s="115">
        <v>7.1215643200000001</v>
      </c>
      <c r="F726" s="225">
        <f t="shared" si="41"/>
        <v>0.3283558489023361</v>
      </c>
      <c r="G726" s="52">
        <v>184.36500000000001</v>
      </c>
      <c r="H726" s="236">
        <v>651.89005069223902</v>
      </c>
      <c r="I726" s="236">
        <v>16.846405630675601</v>
      </c>
      <c r="J726" s="237">
        <v>7.4266957121530395E-4</v>
      </c>
      <c r="K726" s="87">
        <f t="shared" si="43"/>
        <v>248.47035040431265</v>
      </c>
      <c r="L726" s="97">
        <f t="shared" si="42"/>
        <v>0.23054813824427658</v>
      </c>
      <c r="M726" s="238">
        <v>0.49414367471600401</v>
      </c>
      <c r="N726" s="236">
        <v>342.782749914281</v>
      </c>
      <c r="O726" s="236">
        <v>261.30947028219703</v>
      </c>
      <c r="P726" s="236">
        <v>44.145427721660504</v>
      </c>
      <c r="Q726" s="242">
        <v>-13.9529192441793</v>
      </c>
      <c r="R726" s="243">
        <v>2160.8775552402899</v>
      </c>
      <c r="S726" s="159">
        <v>3.1715755322873899E-2</v>
      </c>
      <c r="T726" s="244">
        <v>-2.8216240339720401E-5</v>
      </c>
      <c r="U726" s="242">
        <v>0.226428613141642</v>
      </c>
      <c r="V726" s="159">
        <v>0.232490533325479</v>
      </c>
      <c r="W726" s="160">
        <v>0.29054419395179598</v>
      </c>
      <c r="X726" s="242">
        <v>28.647169263643701</v>
      </c>
      <c r="Y726" s="243">
        <v>-3822.5286983922601</v>
      </c>
      <c r="Z726" s="159">
        <v>-6.6737097501044804</v>
      </c>
      <c r="AA726" s="245">
        <v>-1.2612780647214001E-10</v>
      </c>
      <c r="AB726" s="246">
        <v>2.4565180166297899E-7</v>
      </c>
      <c r="AC726" s="247">
        <v>178.02263389417601</v>
      </c>
      <c r="AD726" s="159">
        <v>1.47336227457847</v>
      </c>
      <c r="AE726" s="245">
        <v>-4.0129728568190403E-3</v>
      </c>
      <c r="AF726" s="246">
        <v>4.72069076251567E-6</v>
      </c>
      <c r="AG726" s="242">
        <v>0.16290323089143799</v>
      </c>
      <c r="AH726" s="245">
        <v>-1.14376729212844E-4</v>
      </c>
      <c r="AI726" s="246">
        <v>-1.04218405906826E-7</v>
      </c>
      <c r="AJ726" s="247">
        <v>72.097092177116394</v>
      </c>
      <c r="AK726" s="248">
        <v>0.388263612944513</v>
      </c>
      <c r="AL726" s="247">
        <v>54.600915935053997</v>
      </c>
      <c r="AM726" s="160">
        <v>1.29935639838119</v>
      </c>
      <c r="AN726" s="236">
        <v>36.306604589532299</v>
      </c>
      <c r="AO726" s="70"/>
      <c r="AP726" s="70"/>
      <c r="AQ726" s="70"/>
      <c r="AR726" s="70"/>
      <c r="AS726" s="70"/>
      <c r="AT726" s="70"/>
      <c r="AU726" s="70"/>
      <c r="AV726" s="70"/>
      <c r="AW726" s="70"/>
      <c r="AX726" s="70"/>
      <c r="AY726" s="70"/>
      <c r="AZ726" s="70"/>
      <c r="BA726" s="70"/>
      <c r="BB726" s="70"/>
      <c r="BC726" s="70"/>
      <c r="BD726" s="70"/>
      <c r="BE726" s="70"/>
      <c r="BF726" s="70"/>
    </row>
    <row r="727" spans="1:58" x14ac:dyDescent="0.2">
      <c r="A727" s="13" t="s">
        <v>1650</v>
      </c>
      <c r="B727" s="50" t="s">
        <v>535</v>
      </c>
      <c r="C727" s="50" t="s">
        <v>1651</v>
      </c>
      <c r="D727" s="50">
        <v>13</v>
      </c>
      <c r="E727" s="115">
        <v>7.7932848000000003</v>
      </c>
      <c r="F727" s="225">
        <f t="shared" si="41"/>
        <v>0.37052581941026536</v>
      </c>
      <c r="G727" s="52">
        <v>184.36500000000001</v>
      </c>
      <c r="H727" s="236">
        <v>652.02573109859497</v>
      </c>
      <c r="I727" s="236">
        <v>16.986523270387799</v>
      </c>
      <c r="J727" s="237">
        <v>7.4263254113306795E-4</v>
      </c>
      <c r="K727" s="87">
        <f t="shared" si="43"/>
        <v>248.47035040431265</v>
      </c>
      <c r="L727" s="97">
        <f t="shared" si="42"/>
        <v>0.23241643549253493</v>
      </c>
      <c r="M727" s="238">
        <v>0.49991453007539499</v>
      </c>
      <c r="N727" s="236">
        <v>342.665918867328</v>
      </c>
      <c r="O727" s="236">
        <v>257.033819050246</v>
      </c>
      <c r="P727" s="236">
        <v>44.161114699474801</v>
      </c>
      <c r="Q727" s="242">
        <v>-16.108635406396001</v>
      </c>
      <c r="R727" s="243">
        <v>2432.6154437494802</v>
      </c>
      <c r="S727" s="159">
        <v>3.71927751703073E-2</v>
      </c>
      <c r="T727" s="244">
        <v>-3.2809498109259098E-5</v>
      </c>
      <c r="U727" s="242">
        <v>0.22757534747935201</v>
      </c>
      <c r="V727" s="159">
        <v>0.23691174367092599</v>
      </c>
      <c r="W727" s="160">
        <v>0.28538385569441999</v>
      </c>
      <c r="X727" s="242">
        <v>3.5503782256638998</v>
      </c>
      <c r="Y727" s="243">
        <v>-2435.2977947637501</v>
      </c>
      <c r="Z727" s="159">
        <v>1.7716848193068999</v>
      </c>
      <c r="AA727" s="245">
        <v>-3.1023860893000098E-9</v>
      </c>
      <c r="AB727" s="246">
        <v>-1.63716414735241E-6</v>
      </c>
      <c r="AC727" s="247">
        <v>235.60869471362301</v>
      </c>
      <c r="AD727" s="159">
        <v>1.0384170191661399</v>
      </c>
      <c r="AE727" s="245">
        <v>-2.8688160001292301E-3</v>
      </c>
      <c r="AF727" s="246">
        <v>3.7253488639315601E-6</v>
      </c>
      <c r="AG727" s="242">
        <v>0.162733765939509</v>
      </c>
      <c r="AH727" s="245">
        <v>-1.14360194099399E-4</v>
      </c>
      <c r="AI727" s="246">
        <v>-1.0429202129234299E-7</v>
      </c>
      <c r="AJ727" s="247">
        <v>71.818582355802803</v>
      </c>
      <c r="AK727" s="248">
        <v>0.38647066819481102</v>
      </c>
      <c r="AL727" s="247">
        <v>53.794033857689001</v>
      </c>
      <c r="AM727" s="160">
        <v>1.2829466718781499</v>
      </c>
      <c r="AN727" s="236">
        <v>40.823779491747601</v>
      </c>
      <c r="AO727" s="70"/>
      <c r="AP727" s="70"/>
      <c r="AQ727" s="70"/>
      <c r="AR727" s="70"/>
      <c r="AS727" s="70"/>
      <c r="AT727" s="70"/>
      <c r="AU727" s="70"/>
      <c r="AV727" s="70"/>
      <c r="AW727" s="70"/>
      <c r="AX727" s="70"/>
      <c r="AY727" s="70"/>
      <c r="AZ727" s="70"/>
      <c r="BA727" s="70"/>
      <c r="BB727" s="70"/>
      <c r="BC727" s="70"/>
      <c r="BD727" s="70"/>
      <c r="BE727" s="70"/>
      <c r="BF727" s="70"/>
    </row>
    <row r="728" spans="1:58" x14ac:dyDescent="0.2">
      <c r="A728" s="13" t="s">
        <v>1652</v>
      </c>
      <c r="B728" s="50" t="s">
        <v>535</v>
      </c>
      <c r="C728" s="50" t="s">
        <v>1653</v>
      </c>
      <c r="D728" s="50">
        <v>13</v>
      </c>
      <c r="E728" s="115">
        <v>6.6360787712500002</v>
      </c>
      <c r="F728" s="225">
        <f t="shared" si="41"/>
        <v>0.29787752959783415</v>
      </c>
      <c r="G728" s="52">
        <v>184.36500000000001</v>
      </c>
      <c r="H728" s="236">
        <v>666.75917257435106</v>
      </c>
      <c r="I728" s="236">
        <v>16.9537337037664</v>
      </c>
      <c r="J728" s="237">
        <v>7.4577974628630805E-4</v>
      </c>
      <c r="K728" s="87">
        <f t="shared" si="43"/>
        <v>247.46979865771812</v>
      </c>
      <c r="L728" s="97">
        <f t="shared" si="42"/>
        <v>0.2277964523253716</v>
      </c>
      <c r="M728" s="238">
        <v>0.49730931879324802</v>
      </c>
      <c r="N728" s="236">
        <v>349.199709307425</v>
      </c>
      <c r="O728" s="236">
        <v>274.56813079425098</v>
      </c>
      <c r="P728" s="236">
        <v>44.146222182863198</v>
      </c>
      <c r="Q728" s="242">
        <v>-6.8630225700336602</v>
      </c>
      <c r="R728" s="243">
        <v>1253.74189525827</v>
      </c>
      <c r="S728" s="159">
        <v>1.3814952848291699E-2</v>
      </c>
      <c r="T728" s="244">
        <v>-1.32940356412672E-5</v>
      </c>
      <c r="U728" s="242">
        <v>0.16767004341959599</v>
      </c>
      <c r="V728" s="159">
        <v>0.17046754935014199</v>
      </c>
      <c r="W728" s="160">
        <v>0.23159391611431501</v>
      </c>
      <c r="X728" s="242">
        <v>-17.693408773827301</v>
      </c>
      <c r="Y728" s="243">
        <v>-1288.34436310866</v>
      </c>
      <c r="Z728" s="159">
        <v>8.8898184075640803</v>
      </c>
      <c r="AA728" s="245">
        <v>-5.2547116514000996E-9</v>
      </c>
      <c r="AB728" s="246">
        <v>-3.0855680140209301E-6</v>
      </c>
      <c r="AC728" s="247">
        <v>186.95822602131199</v>
      </c>
      <c r="AD728" s="159">
        <v>1.3906103360036499</v>
      </c>
      <c r="AE728" s="245">
        <v>-3.72971769912932E-3</v>
      </c>
      <c r="AF728" s="246">
        <v>4.3742357282105897E-6</v>
      </c>
      <c r="AG728" s="242">
        <v>0.164121107780307</v>
      </c>
      <c r="AH728" s="245">
        <v>-1.14606428297994E-4</v>
      </c>
      <c r="AI728" s="246">
        <v>-1.03869008548495E-7</v>
      </c>
      <c r="AJ728" s="247">
        <v>73.7149882634492</v>
      </c>
      <c r="AK728" s="248">
        <v>0.39131752100723699</v>
      </c>
      <c r="AL728" s="247">
        <v>56.787818890698198</v>
      </c>
      <c r="AM728" s="160">
        <v>1.3405660938982</v>
      </c>
      <c r="AN728" s="236">
        <v>33.945771622784001</v>
      </c>
      <c r="AO728" s="70"/>
      <c r="AP728" s="70"/>
      <c r="AQ728" s="70"/>
      <c r="AR728" s="70"/>
      <c r="AS728" s="70"/>
      <c r="AT728" s="70"/>
      <c r="AU728" s="70"/>
      <c r="AV728" s="70"/>
      <c r="AW728" s="70"/>
      <c r="AX728" s="70"/>
      <c r="AY728" s="70"/>
      <c r="AZ728" s="70"/>
      <c r="BA728" s="70"/>
      <c r="BB728" s="70"/>
      <c r="BC728" s="70"/>
      <c r="BD728" s="70"/>
      <c r="BE728" s="70"/>
      <c r="BF728" s="70"/>
    </row>
    <row r="729" spans="1:58" x14ac:dyDescent="0.2">
      <c r="A729" s="13" t="s">
        <v>1654</v>
      </c>
      <c r="B729" s="50" t="s">
        <v>535</v>
      </c>
      <c r="C729" s="50" t="s">
        <v>1655</v>
      </c>
      <c r="D729" s="50">
        <v>13</v>
      </c>
      <c r="E729" s="115">
        <v>5.3854948650000001</v>
      </c>
      <c r="F729" s="225">
        <f t="shared" si="41"/>
        <v>0.21936706577476678</v>
      </c>
      <c r="G729" s="52">
        <v>184.36500000000001</v>
      </c>
      <c r="H729" s="236">
        <v>656.80180857000596</v>
      </c>
      <c r="I729" s="236">
        <v>16.795990380911199</v>
      </c>
      <c r="J729" s="237">
        <v>7.4188843576349702E-4</v>
      </c>
      <c r="K729" s="87">
        <f t="shared" si="43"/>
        <v>248.80566801619437</v>
      </c>
      <c r="L729" s="97">
        <f t="shared" si="42"/>
        <v>0.22783715237703767</v>
      </c>
      <c r="M729" s="238">
        <v>0.52167490246510695</v>
      </c>
      <c r="N729" s="236">
        <v>346.54887913078801</v>
      </c>
      <c r="O729" s="236">
        <v>239.33396771604899</v>
      </c>
      <c r="P729" s="236">
        <v>44.087294864600999</v>
      </c>
      <c r="Q729" s="242">
        <v>-2.7824049288953301</v>
      </c>
      <c r="R729" s="243">
        <v>741.78892680909496</v>
      </c>
      <c r="S729" s="159">
        <v>2.8307739820096901E-3</v>
      </c>
      <c r="T729" s="244">
        <v>-3.57322102322804E-6</v>
      </c>
      <c r="U729" s="242">
        <v>0.225251090350055</v>
      </c>
      <c r="V729" s="159">
        <v>0.23487036994087601</v>
      </c>
      <c r="W729" s="160">
        <v>0.272496717872169</v>
      </c>
      <c r="X729" s="242">
        <v>-14.492228270489299</v>
      </c>
      <c r="Y729" s="243">
        <v>-1573.1103244886101</v>
      </c>
      <c r="Z729" s="159">
        <v>7.9487305320174597</v>
      </c>
      <c r="AA729" s="245">
        <v>-2.3108985875934599E-9</v>
      </c>
      <c r="AB729" s="246">
        <v>-3.2572662650659699E-6</v>
      </c>
      <c r="AC729" s="247">
        <v>328.25204153658899</v>
      </c>
      <c r="AD729" s="159">
        <v>0.31055055255903502</v>
      </c>
      <c r="AE729" s="245">
        <v>-8.3227994699894097E-4</v>
      </c>
      <c r="AF729" s="246">
        <v>1.84008442344269E-6</v>
      </c>
      <c r="AG729" s="242">
        <v>0.16345561859542199</v>
      </c>
      <c r="AH729" s="245">
        <v>-1.1441845520004601E-4</v>
      </c>
      <c r="AI729" s="246">
        <v>-1.04033721275393E-7</v>
      </c>
      <c r="AJ729" s="247">
        <v>73.096876626342905</v>
      </c>
      <c r="AK729" s="248">
        <v>0.39144764416479</v>
      </c>
      <c r="AL729" s="247">
        <v>53.231358202745703</v>
      </c>
      <c r="AM729" s="160">
        <v>1.26843760591556</v>
      </c>
      <c r="AN729" s="236">
        <v>42.736101194652299</v>
      </c>
      <c r="AO729" s="70"/>
      <c r="AP729" s="70"/>
      <c r="AQ729" s="70"/>
      <c r="AR729" s="70"/>
      <c r="AS729" s="70"/>
      <c r="AT729" s="70"/>
      <c r="AU729" s="70"/>
      <c r="AV729" s="70"/>
      <c r="AW729" s="70"/>
      <c r="AX729" s="70"/>
      <c r="AY729" s="70"/>
      <c r="AZ729" s="70"/>
      <c r="BA729" s="70"/>
      <c r="BB729" s="70"/>
      <c r="BC729" s="70"/>
      <c r="BD729" s="70"/>
      <c r="BE729" s="70"/>
      <c r="BF729" s="70"/>
    </row>
    <row r="730" spans="1:58" x14ac:dyDescent="0.2">
      <c r="A730" s="13" t="s">
        <v>1656</v>
      </c>
      <c r="B730" s="50" t="s">
        <v>535</v>
      </c>
      <c r="C730" s="50" t="s">
        <v>1657</v>
      </c>
      <c r="D730" s="50">
        <v>13</v>
      </c>
      <c r="E730" s="115">
        <v>7.1172576149999998</v>
      </c>
      <c r="F730" s="225">
        <f t="shared" si="41"/>
        <v>0.32808547807363014</v>
      </c>
      <c r="G730" s="52">
        <v>184.36500000000001</v>
      </c>
      <c r="H730" s="236">
        <v>652.34901023263501</v>
      </c>
      <c r="I730" s="236">
        <v>17.111102151900099</v>
      </c>
      <c r="J730" s="237">
        <v>7.4180571099648695E-4</v>
      </c>
      <c r="K730" s="87">
        <f t="shared" si="43"/>
        <v>248.80566801619437</v>
      </c>
      <c r="L730" s="97">
        <f t="shared" si="42"/>
        <v>0.23376430119516386</v>
      </c>
      <c r="M730" s="238">
        <v>0.50193087928111402</v>
      </c>
      <c r="N730" s="236">
        <v>342.92888991064001</v>
      </c>
      <c r="O730" s="236">
        <v>272.80817539982002</v>
      </c>
      <c r="P730" s="236">
        <v>44.170220188064398</v>
      </c>
      <c r="Q730" s="242">
        <v>-10.4335533442</v>
      </c>
      <c r="R730" s="243">
        <v>1704.5640414346799</v>
      </c>
      <c r="S730" s="159">
        <v>2.3121109654560601E-2</v>
      </c>
      <c r="T730" s="244">
        <v>-2.1300631954907901E-5</v>
      </c>
      <c r="U730" s="242">
        <v>0.226606598604052</v>
      </c>
      <c r="V730" s="159">
        <v>0.22872993507783801</v>
      </c>
      <c r="W730" s="160">
        <v>0.298945171684461</v>
      </c>
      <c r="X730" s="242">
        <v>25.6650502985533</v>
      </c>
      <c r="Y730" s="243">
        <v>-3667.1856611733301</v>
      </c>
      <c r="Z730" s="159">
        <v>-5.6618127769104003</v>
      </c>
      <c r="AA730" s="245">
        <v>-4.0594947809342002E-11</v>
      </c>
      <c r="AB730" s="246">
        <v>-1.8638851696981701E-9</v>
      </c>
      <c r="AC730" s="247">
        <v>162.372050197927</v>
      </c>
      <c r="AD730" s="159">
        <v>1.5911094726555199</v>
      </c>
      <c r="AE730" s="245">
        <v>-4.3360167392963202E-3</v>
      </c>
      <c r="AF730" s="246">
        <v>5.0334270812168297E-6</v>
      </c>
      <c r="AG730" s="242">
        <v>0.16244936741990701</v>
      </c>
      <c r="AH730" s="245">
        <v>-1.14059703782225E-4</v>
      </c>
      <c r="AI730" s="246">
        <v>-1.04434447143819E-7</v>
      </c>
      <c r="AJ730" s="247">
        <v>72.429130947972197</v>
      </c>
      <c r="AK730" s="248">
        <v>0.38979093673234999</v>
      </c>
      <c r="AL730" s="247">
        <v>56.640742382795501</v>
      </c>
      <c r="AM730" s="160">
        <v>1.3380221812459401</v>
      </c>
      <c r="AN730" s="236">
        <v>36.230070127565703</v>
      </c>
      <c r="AO730" s="70"/>
      <c r="AP730" s="70"/>
      <c r="AQ730" s="70"/>
      <c r="AR730" s="70"/>
      <c r="AS730" s="70"/>
      <c r="AT730" s="70"/>
      <c r="AU730" s="70"/>
      <c r="AV730" s="70"/>
      <c r="AW730" s="70"/>
      <c r="AX730" s="70"/>
      <c r="AY730" s="70"/>
      <c r="AZ730" s="70"/>
      <c r="BA730" s="70"/>
      <c r="BB730" s="70"/>
      <c r="BC730" s="70"/>
      <c r="BD730" s="70"/>
      <c r="BE730" s="70"/>
      <c r="BF730" s="70"/>
    </row>
    <row r="731" spans="1:58" x14ac:dyDescent="0.2">
      <c r="A731" s="13" t="s">
        <v>1658</v>
      </c>
      <c r="B731" s="50" t="s">
        <v>535</v>
      </c>
      <c r="C731" s="50" t="s">
        <v>1659</v>
      </c>
      <c r="D731" s="50">
        <v>13</v>
      </c>
      <c r="E731" s="115">
        <v>5.3862079574999999</v>
      </c>
      <c r="F731" s="225">
        <f t="shared" si="41"/>
        <v>0.21941183304119644</v>
      </c>
      <c r="G731" s="52">
        <v>184.36500000000001</v>
      </c>
      <c r="H731" s="236">
        <v>653.22121524705506</v>
      </c>
      <c r="I731" s="236">
        <v>16.689210130268801</v>
      </c>
      <c r="J731" s="237">
        <v>7.4013929245744304E-4</v>
      </c>
      <c r="K731" s="87">
        <f t="shared" si="43"/>
        <v>249.14189189189193</v>
      </c>
      <c r="L731" s="97">
        <f t="shared" si="42"/>
        <v>0.22727803431523008</v>
      </c>
      <c r="M731" s="238">
        <v>0.53009898218312701</v>
      </c>
      <c r="N731" s="236">
        <v>345.12099357529002</v>
      </c>
      <c r="O731" s="236">
        <v>247.28902435216099</v>
      </c>
      <c r="P731" s="236">
        <v>44.157135622354097</v>
      </c>
      <c r="Q731" s="242">
        <v>-8.9713212855543496</v>
      </c>
      <c r="R731" s="243">
        <v>1557.4121259246699</v>
      </c>
      <c r="S731" s="159">
        <v>1.8424815438032299E-2</v>
      </c>
      <c r="T731" s="244">
        <v>-1.6608773691743601E-5</v>
      </c>
      <c r="U731" s="242">
        <v>0.18028525772245099</v>
      </c>
      <c r="V731" s="159">
        <v>0.187151135343115</v>
      </c>
      <c r="W731" s="160">
        <v>0.23356298151208599</v>
      </c>
      <c r="X731" s="242">
        <v>2.98513678210682</v>
      </c>
      <c r="Y731" s="243">
        <v>-2512.6569161174202</v>
      </c>
      <c r="Z731" s="159">
        <v>2.0477884623954701</v>
      </c>
      <c r="AA731" s="245">
        <v>-1.9332826443238401E-9</v>
      </c>
      <c r="AB731" s="246">
        <v>-1.8767385919278601E-6</v>
      </c>
      <c r="AC731" s="247">
        <v>287.47830047540202</v>
      </c>
      <c r="AD731" s="159">
        <v>0.62735588983232604</v>
      </c>
      <c r="AE731" s="245">
        <v>-1.7250470252248901E-3</v>
      </c>
      <c r="AF731" s="246">
        <v>2.6908400109959898E-6</v>
      </c>
      <c r="AG731" s="242">
        <v>0.16344181430788701</v>
      </c>
      <c r="AH731" s="245">
        <v>-1.1445311297309E-4</v>
      </c>
      <c r="AI731" s="246">
        <v>-1.04003983191588E-7</v>
      </c>
      <c r="AJ731" s="247">
        <v>73.299762996087296</v>
      </c>
      <c r="AK731" s="248">
        <v>0.39068026592438299</v>
      </c>
      <c r="AL731" s="247">
        <v>53.286560205165699</v>
      </c>
      <c r="AM731" s="160">
        <v>1.2697630968579701</v>
      </c>
      <c r="AN731" s="236">
        <v>34.469338230185301</v>
      </c>
      <c r="AO731" s="70"/>
      <c r="AP731" s="70"/>
      <c r="AQ731" s="70"/>
      <c r="AR731" s="70"/>
      <c r="AS731" s="70"/>
      <c r="AT731" s="70"/>
      <c r="AU731" s="70"/>
      <c r="AV731" s="70"/>
      <c r="AW731" s="70"/>
      <c r="AX731" s="70"/>
      <c r="AY731" s="70"/>
      <c r="AZ731" s="70"/>
      <c r="BA731" s="70"/>
      <c r="BB731" s="70"/>
      <c r="BC731" s="70"/>
      <c r="BD731" s="70"/>
      <c r="BE731" s="70"/>
      <c r="BF731" s="70"/>
    </row>
    <row r="732" spans="1:58" x14ac:dyDescent="0.2">
      <c r="A732" s="13" t="s">
        <v>1660</v>
      </c>
      <c r="B732" s="50" t="s">
        <v>535</v>
      </c>
      <c r="C732" s="50" t="s">
        <v>1661</v>
      </c>
      <c r="D732" s="50">
        <v>13</v>
      </c>
      <c r="E732" s="115">
        <v>5.6846262599999999</v>
      </c>
      <c r="F732" s="225">
        <f t="shared" si="41"/>
        <v>0.23814624920110167</v>
      </c>
      <c r="G732" s="52">
        <v>184.36500000000001</v>
      </c>
      <c r="H732" s="236">
        <v>655.57894242770203</v>
      </c>
      <c r="I732" s="236">
        <v>16.734487139453702</v>
      </c>
      <c r="J732" s="237">
        <v>7.4115492803836095E-4</v>
      </c>
      <c r="K732" s="87">
        <f t="shared" si="43"/>
        <v>248.80566801619437</v>
      </c>
      <c r="L732" s="97">
        <f t="shared" si="42"/>
        <v>0.22744643466400932</v>
      </c>
      <c r="M732" s="238">
        <v>0.52463389755940804</v>
      </c>
      <c r="N732" s="236">
        <v>345.76847009649902</v>
      </c>
      <c r="O732" s="236">
        <v>239.33396771604899</v>
      </c>
      <c r="P732" s="236">
        <v>44.129916890983701</v>
      </c>
      <c r="Q732" s="242">
        <v>-3.2830217660824701</v>
      </c>
      <c r="R732" s="243">
        <v>797.66459260723605</v>
      </c>
      <c r="S732" s="159">
        <v>4.2477207255895303E-3</v>
      </c>
      <c r="T732" s="244">
        <v>-4.86038701261582E-6</v>
      </c>
      <c r="U732" s="242">
        <v>0.16047360055813401</v>
      </c>
      <c r="V732" s="159">
        <v>0.17012127493254101</v>
      </c>
      <c r="W732" s="160">
        <v>0.208079936838547</v>
      </c>
      <c r="X732" s="242">
        <v>5.7472792122849699</v>
      </c>
      <c r="Y732" s="243">
        <v>-2649.0405393348701</v>
      </c>
      <c r="Z732" s="159">
        <v>1.0948337252603599</v>
      </c>
      <c r="AA732" s="245">
        <v>-1.2749892828779501E-10</v>
      </c>
      <c r="AB732" s="246">
        <v>-1.6042171458073E-6</v>
      </c>
      <c r="AC732" s="247">
        <v>285.19302412067202</v>
      </c>
      <c r="AD732" s="159">
        <v>0.66328898797792701</v>
      </c>
      <c r="AE732" s="245">
        <v>-1.76143120156443E-3</v>
      </c>
      <c r="AF732" s="246">
        <v>2.6438225841709399E-6</v>
      </c>
      <c r="AG732" s="242">
        <v>0.16356812088699499</v>
      </c>
      <c r="AH732" s="245">
        <v>-1.1445682578420601E-4</v>
      </c>
      <c r="AI732" s="246">
        <v>-1.0397061162256899E-7</v>
      </c>
      <c r="AJ732" s="247">
        <v>72.993868016674895</v>
      </c>
      <c r="AK732" s="248">
        <v>0.38951086323147699</v>
      </c>
      <c r="AL732" s="247">
        <v>52.8358381602484</v>
      </c>
      <c r="AM732" s="160">
        <v>1.2605273103905501</v>
      </c>
      <c r="AN732" s="236">
        <v>43.494342783171199</v>
      </c>
      <c r="AO732" s="70"/>
      <c r="AP732" s="70"/>
      <c r="AQ732" s="70"/>
      <c r="AR732" s="70"/>
      <c r="AS732" s="70"/>
      <c r="AT732" s="70"/>
      <c r="AU732" s="70"/>
      <c r="AV732" s="70"/>
      <c r="AW732" s="70"/>
      <c r="AX732" s="70"/>
      <c r="AY732" s="70"/>
      <c r="AZ732" s="70"/>
      <c r="BA732" s="70"/>
      <c r="BB732" s="70"/>
      <c r="BC732" s="70"/>
      <c r="BD732" s="70"/>
      <c r="BE732" s="70"/>
      <c r="BF732" s="70"/>
    </row>
    <row r="733" spans="1:58" x14ac:dyDescent="0.2">
      <c r="A733" s="13" t="s">
        <v>1662</v>
      </c>
      <c r="B733" s="50" t="s">
        <v>535</v>
      </c>
      <c r="C733" s="50" t="s">
        <v>1663</v>
      </c>
      <c r="D733" s="50">
        <v>13</v>
      </c>
      <c r="E733" s="115">
        <v>7.120985235</v>
      </c>
      <c r="F733" s="225">
        <f t="shared" si="41"/>
        <v>0.32831949449883246</v>
      </c>
      <c r="G733" s="52">
        <v>184.36500000000001</v>
      </c>
      <c r="H733" s="236">
        <v>650.12982800945099</v>
      </c>
      <c r="I733" s="236">
        <v>16.9513722240515</v>
      </c>
      <c r="J733" s="237">
        <v>7.40732804619364E-4</v>
      </c>
      <c r="K733" s="87">
        <f t="shared" si="43"/>
        <v>249.14189189189193</v>
      </c>
      <c r="L733" s="97">
        <f t="shared" si="42"/>
        <v>0.23205520288636014</v>
      </c>
      <c r="M733" s="238">
        <v>0.500468738351874</v>
      </c>
      <c r="N733" s="236">
        <v>342.16140682807202</v>
      </c>
      <c r="O733" s="236">
        <v>272.83804984916799</v>
      </c>
      <c r="P733" s="236">
        <v>44.1536968966195</v>
      </c>
      <c r="Q733" s="242">
        <v>-12.116563471264399</v>
      </c>
      <c r="R733" s="243">
        <v>1909.3285129640201</v>
      </c>
      <c r="S733" s="159">
        <v>2.7569950329727502E-2</v>
      </c>
      <c r="T733" s="244">
        <v>-2.52093476897418E-5</v>
      </c>
      <c r="U733" s="242">
        <v>0.178932162508845</v>
      </c>
      <c r="V733" s="159">
        <v>0.18297145701834799</v>
      </c>
      <c r="W733" s="160">
        <v>0.24520919959675799</v>
      </c>
      <c r="X733" s="242">
        <v>30.5791566961291</v>
      </c>
      <c r="Y733" s="243">
        <v>-3997.4013369796498</v>
      </c>
      <c r="Z733" s="159">
        <v>-7.2403973670722701</v>
      </c>
      <c r="AA733" s="245">
        <v>3.7686234484106903E-11</v>
      </c>
      <c r="AB733" s="246">
        <v>1.08039022219933E-7</v>
      </c>
      <c r="AC733" s="247">
        <v>138.54850476591</v>
      </c>
      <c r="AD733" s="159">
        <v>1.78269441825832</v>
      </c>
      <c r="AE733" s="245">
        <v>-4.8618891488929703E-3</v>
      </c>
      <c r="AF733" s="246">
        <v>5.5230240972363696E-6</v>
      </c>
      <c r="AG733" s="242">
        <v>0.162466667290288</v>
      </c>
      <c r="AH733" s="245">
        <v>-1.14603753498654E-4</v>
      </c>
      <c r="AI733" s="246">
        <v>-1.04194465965846E-7</v>
      </c>
      <c r="AJ733" s="247">
        <v>72.214405940056906</v>
      </c>
      <c r="AK733" s="248">
        <v>0.389362985187169</v>
      </c>
      <c r="AL733" s="247">
        <v>57.257479955273702</v>
      </c>
      <c r="AM733" s="160">
        <v>1.3498486207765299</v>
      </c>
      <c r="AN733" s="236">
        <v>37.3032226073096</v>
      </c>
      <c r="AO733" s="70"/>
      <c r="AP733" s="70"/>
      <c r="AQ733" s="70"/>
      <c r="AR733" s="70"/>
      <c r="AS733" s="70"/>
      <c r="AT733" s="70"/>
      <c r="AU733" s="70"/>
      <c r="AV733" s="70"/>
      <c r="AW733" s="70"/>
      <c r="AX733" s="70"/>
      <c r="AY733" s="70"/>
      <c r="AZ733" s="70"/>
      <c r="BA733" s="70"/>
      <c r="BB733" s="70"/>
      <c r="BC733" s="70"/>
      <c r="BD733" s="70"/>
      <c r="BE733" s="70"/>
      <c r="BF733" s="70"/>
    </row>
    <row r="734" spans="1:58" x14ac:dyDescent="0.2">
      <c r="A734" s="13" t="s">
        <v>1664</v>
      </c>
      <c r="B734" s="50" t="s">
        <v>535</v>
      </c>
      <c r="C734" s="50" t="s">
        <v>1665</v>
      </c>
      <c r="D734" s="50">
        <v>13</v>
      </c>
      <c r="E734" s="115">
        <v>5.0827759124999998</v>
      </c>
      <c r="F734" s="225">
        <f t="shared" si="41"/>
        <v>0.20036265891327545</v>
      </c>
      <c r="G734" s="52">
        <v>184.36500000000001</v>
      </c>
      <c r="H734" s="236">
        <v>658.62587330257304</v>
      </c>
      <c r="I734" s="236">
        <v>16.695368621627399</v>
      </c>
      <c r="J734" s="237">
        <v>7.4246893722581002E-4</v>
      </c>
      <c r="K734" s="87">
        <f t="shared" si="43"/>
        <v>248.47035040431265</v>
      </c>
      <c r="L734" s="97">
        <f t="shared" si="42"/>
        <v>0.22615772894361152</v>
      </c>
      <c r="M734" s="238">
        <v>0.53170214286486195</v>
      </c>
      <c r="N734" s="236">
        <v>347.83372888667498</v>
      </c>
      <c r="O734" s="236">
        <v>248.76265788847999</v>
      </c>
      <c r="P734" s="236">
        <v>44.170371881839998</v>
      </c>
      <c r="Q734" s="242">
        <v>-8.4993668464636105</v>
      </c>
      <c r="R734" s="243">
        <v>1512.7475273888001</v>
      </c>
      <c r="S734" s="159">
        <v>1.6957505093895198E-2</v>
      </c>
      <c r="T734" s="244">
        <v>-1.51252215451465E-5</v>
      </c>
      <c r="U734" s="242">
        <v>0.23283119575783301</v>
      </c>
      <c r="V734" s="159">
        <v>0.23874452785844999</v>
      </c>
      <c r="W734" s="160">
        <v>0.28574498731734299</v>
      </c>
      <c r="X734" s="242">
        <v>-9.0093496899218604</v>
      </c>
      <c r="Y734" s="243">
        <v>-1864.6035345237301</v>
      </c>
      <c r="Z734" s="159">
        <v>6.0741778277742702</v>
      </c>
      <c r="AA734" s="245">
        <v>-4.8609319553256099E-9</v>
      </c>
      <c r="AB734" s="246">
        <v>-2.71763647986414E-6</v>
      </c>
      <c r="AC734" s="247">
        <v>326.03023443816699</v>
      </c>
      <c r="AD734" s="159">
        <v>0.32785566112727599</v>
      </c>
      <c r="AE734" s="245">
        <v>-9.4472733715565097E-4</v>
      </c>
      <c r="AF734" s="246">
        <v>1.9971764045161701E-6</v>
      </c>
      <c r="AG734" s="242">
        <v>0.16407684192355701</v>
      </c>
      <c r="AH734" s="245">
        <v>-1.14592360637073E-4</v>
      </c>
      <c r="AI734" s="246">
        <v>-1.03888703300157E-7</v>
      </c>
      <c r="AJ734" s="247">
        <v>73.884478981811498</v>
      </c>
      <c r="AK734" s="248">
        <v>0.39117477570008102</v>
      </c>
      <c r="AL734" s="247">
        <v>53.288836291701102</v>
      </c>
      <c r="AM734" s="160">
        <v>1.26733794117173</v>
      </c>
      <c r="AN734" s="236">
        <v>32.762341645933901</v>
      </c>
      <c r="AO734" s="70"/>
      <c r="AP734" s="70"/>
      <c r="AQ734" s="70"/>
      <c r="AR734" s="70"/>
      <c r="AS734" s="70"/>
      <c r="AT734" s="70"/>
      <c r="AU734" s="70"/>
      <c r="AV734" s="70"/>
      <c r="AW734" s="70"/>
      <c r="AX734" s="70"/>
      <c r="AY734" s="70"/>
      <c r="AZ734" s="70"/>
      <c r="BA734" s="70"/>
      <c r="BB734" s="70"/>
      <c r="BC734" s="70"/>
      <c r="BD734" s="70"/>
      <c r="BE734" s="70"/>
      <c r="BF734" s="70"/>
    </row>
    <row r="735" spans="1:58" x14ac:dyDescent="0.2">
      <c r="A735" s="13" t="s">
        <v>1666</v>
      </c>
      <c r="B735" s="50" t="s">
        <v>535</v>
      </c>
      <c r="C735" s="50" t="s">
        <v>1667</v>
      </c>
      <c r="D735" s="50">
        <v>13</v>
      </c>
      <c r="E735" s="115">
        <v>5.3848977224999999</v>
      </c>
      <c r="F735" s="225">
        <f t="shared" si="41"/>
        <v>0.21932957773865086</v>
      </c>
      <c r="G735" s="52">
        <v>184.36500000000001</v>
      </c>
      <c r="H735" s="236">
        <v>657.12470556574499</v>
      </c>
      <c r="I735" s="236">
        <v>16.6580762763557</v>
      </c>
      <c r="J735" s="237">
        <v>7.4145865451947298E-4</v>
      </c>
      <c r="K735" s="87">
        <f t="shared" si="43"/>
        <v>248.80566801619437</v>
      </c>
      <c r="L735" s="97">
        <f t="shared" si="42"/>
        <v>0.2258263578376572</v>
      </c>
      <c r="M735" s="238">
        <v>0.52727667108538001</v>
      </c>
      <c r="N735" s="236">
        <v>346.64217539391399</v>
      </c>
      <c r="O735" s="236">
        <v>245.03962605541599</v>
      </c>
      <c r="P735" s="236">
        <v>44.150734227789599</v>
      </c>
      <c r="Q735" s="242">
        <v>-7.83559748915052</v>
      </c>
      <c r="R735" s="243">
        <v>1404.12568056276</v>
      </c>
      <c r="S735" s="159">
        <v>1.55729124936682E-2</v>
      </c>
      <c r="T735" s="244">
        <v>-1.41549670258518E-5</v>
      </c>
      <c r="U735" s="242">
        <v>0.16998106580971001</v>
      </c>
      <c r="V735" s="159">
        <v>0.178438769763094</v>
      </c>
      <c r="W735" s="160">
        <v>0.220311664039232</v>
      </c>
      <c r="X735" s="242">
        <v>-12.479801096784101</v>
      </c>
      <c r="Y735" s="243">
        <v>-1638.5782079123901</v>
      </c>
      <c r="Z735" s="159">
        <v>7.2150166975778101</v>
      </c>
      <c r="AA735" s="245">
        <v>-3.4801584128563401E-9</v>
      </c>
      <c r="AB735" s="246">
        <v>-2.89719464234149E-6</v>
      </c>
      <c r="AC735" s="247">
        <v>344.32493046927198</v>
      </c>
      <c r="AD735" s="159">
        <v>0.19006461232741201</v>
      </c>
      <c r="AE735" s="245">
        <v>-5.7627597502657999E-4</v>
      </c>
      <c r="AF735" s="246">
        <v>1.6789043808698799E-6</v>
      </c>
      <c r="AG735" s="242">
        <v>0.163876868760471</v>
      </c>
      <c r="AH735" s="245">
        <v>-1.14460833542815E-4</v>
      </c>
      <c r="AI735" s="246">
        <v>-1.04087581191559E-7</v>
      </c>
      <c r="AJ735" s="247">
        <v>73.426124189615706</v>
      </c>
      <c r="AK735" s="248">
        <v>0.39140441197764703</v>
      </c>
      <c r="AL735" s="247">
        <v>52.8880888206929</v>
      </c>
      <c r="AM735" s="160">
        <v>1.2621838399208101</v>
      </c>
      <c r="AN735" s="236">
        <v>39.140297956637902</v>
      </c>
      <c r="AO735" s="70"/>
      <c r="AP735" s="70"/>
      <c r="AQ735" s="70"/>
      <c r="AR735" s="70"/>
      <c r="AS735" s="70"/>
      <c r="AT735" s="70"/>
      <c r="AU735" s="70"/>
      <c r="AV735" s="70"/>
      <c r="AW735" s="70"/>
      <c r="AX735" s="70"/>
      <c r="AY735" s="70"/>
      <c r="AZ735" s="70"/>
      <c r="BA735" s="70"/>
      <c r="BB735" s="70"/>
      <c r="BC735" s="70"/>
      <c r="BD735" s="70"/>
      <c r="BE735" s="70"/>
      <c r="BF735" s="70"/>
    </row>
    <row r="736" spans="1:58" x14ac:dyDescent="0.2">
      <c r="A736" s="13" t="s">
        <v>1668</v>
      </c>
      <c r="B736" s="50" t="s">
        <v>535</v>
      </c>
      <c r="C736" s="50" t="s">
        <v>1669</v>
      </c>
      <c r="D736" s="50">
        <v>13</v>
      </c>
      <c r="E736" s="115">
        <v>5.3851846987499998</v>
      </c>
      <c r="F736" s="225">
        <f t="shared" si="41"/>
        <v>0.21934759383367744</v>
      </c>
      <c r="G736" s="52">
        <v>184.36500000000001</v>
      </c>
      <c r="H736" s="236">
        <v>654.67923865447904</v>
      </c>
      <c r="I736" s="236">
        <v>16.7663508794958</v>
      </c>
      <c r="J736" s="237">
        <v>7.43196583436718E-4</v>
      </c>
      <c r="K736" s="87">
        <f t="shared" si="43"/>
        <v>248.13593539703905</v>
      </c>
      <c r="L736" s="97">
        <f t="shared" si="42"/>
        <v>0.228783257420862</v>
      </c>
      <c r="M736" s="238">
        <v>0.52215137059845096</v>
      </c>
      <c r="N736" s="236">
        <v>345.22024948732502</v>
      </c>
      <c r="O736" s="236">
        <v>247.28902435216099</v>
      </c>
      <c r="P736" s="236">
        <v>44.153705326213</v>
      </c>
      <c r="Q736" s="242">
        <v>-7.9753901748085303</v>
      </c>
      <c r="R736" s="243">
        <v>1432.7036029916101</v>
      </c>
      <c r="S736" s="159">
        <v>1.5771212554758302E-2</v>
      </c>
      <c r="T736" s="244">
        <v>-1.42415357889211E-5</v>
      </c>
      <c r="U736" s="242">
        <v>0.218653537879543</v>
      </c>
      <c r="V736" s="159">
        <v>0.22613390087792201</v>
      </c>
      <c r="W736" s="160">
        <v>0.27081998767575799</v>
      </c>
      <c r="X736" s="242">
        <v>-14.400788966960899</v>
      </c>
      <c r="Y736" s="243">
        <v>-1509.0592420313001</v>
      </c>
      <c r="Z736" s="159">
        <v>7.8494744771270302</v>
      </c>
      <c r="AA736" s="245">
        <v>-1.2936462273235799E-9</v>
      </c>
      <c r="AB736" s="246">
        <v>-3.0250182906854401E-6</v>
      </c>
      <c r="AC736" s="247">
        <v>289.54301572258299</v>
      </c>
      <c r="AD736" s="159">
        <v>0.59915698783084104</v>
      </c>
      <c r="AE736" s="245">
        <v>-1.6117494535631399E-3</v>
      </c>
      <c r="AF736" s="246">
        <v>2.5485428527701099E-6</v>
      </c>
      <c r="AG736" s="242">
        <v>0.16359616075677499</v>
      </c>
      <c r="AH736" s="245">
        <v>-1.14431757474411E-4</v>
      </c>
      <c r="AI736" s="246">
        <v>-1.03978234904234E-7</v>
      </c>
      <c r="AJ736" s="247">
        <v>73.468590111034899</v>
      </c>
      <c r="AK736" s="248">
        <v>0.39132575487932703</v>
      </c>
      <c r="AL736" s="247">
        <v>52.9720298865725</v>
      </c>
      <c r="AM736" s="160">
        <v>1.2646906893377201</v>
      </c>
      <c r="AN736" s="236">
        <v>35.396780579825098</v>
      </c>
      <c r="AO736" s="70"/>
      <c r="AP736" s="70"/>
      <c r="AQ736" s="70"/>
      <c r="AR736" s="70"/>
      <c r="AS736" s="70"/>
      <c r="AT736" s="70"/>
      <c r="AU736" s="70"/>
      <c r="AV736" s="70"/>
      <c r="AW736" s="70"/>
      <c r="AX736" s="70"/>
      <c r="AY736" s="70"/>
      <c r="AZ736" s="70"/>
      <c r="BA736" s="70"/>
      <c r="BB736" s="70"/>
      <c r="BC736" s="70"/>
      <c r="BD736" s="70"/>
      <c r="BE736" s="70"/>
      <c r="BF736" s="70"/>
    </row>
    <row r="737" spans="1:58" x14ac:dyDescent="0.2">
      <c r="A737" s="13" t="s">
        <v>1670</v>
      </c>
      <c r="B737" s="50" t="s">
        <v>535</v>
      </c>
      <c r="C737" s="50" t="s">
        <v>1671</v>
      </c>
      <c r="D737" s="50">
        <v>13</v>
      </c>
      <c r="E737" s="115">
        <v>10.44301944</v>
      </c>
      <c r="F737" s="225">
        <f t="shared" si="41"/>
        <v>0.53687363066449179</v>
      </c>
      <c r="G737" s="52">
        <v>184.36500000000001</v>
      </c>
      <c r="H737" s="236">
        <v>661.61835376480201</v>
      </c>
      <c r="I737" s="236">
        <v>16.979337090434701</v>
      </c>
      <c r="J737" s="237">
        <v>7.3354862355451205E-4</v>
      </c>
      <c r="K737" s="87">
        <f t="shared" si="43"/>
        <v>251.5211459754434</v>
      </c>
      <c r="L737" s="97">
        <f t="shared" si="42"/>
        <v>0.22613524318974093</v>
      </c>
      <c r="M737" s="238">
        <v>0.43557851183126101</v>
      </c>
      <c r="N737" s="236">
        <v>342.28970718958197</v>
      </c>
      <c r="O737" s="236">
        <v>263.50839974977703</v>
      </c>
      <c r="P737" s="236">
        <v>44.142470501495602</v>
      </c>
      <c r="Q737" s="242">
        <v>-13.1627405171663</v>
      </c>
      <c r="R737" s="243">
        <v>2079.7727721787901</v>
      </c>
      <c r="S737" s="159">
        <v>2.9513076059451401E-2</v>
      </c>
      <c r="T737" s="244">
        <v>-2.6209315257770999E-5</v>
      </c>
      <c r="U737" s="242">
        <v>0.22777271044154801</v>
      </c>
      <c r="V737" s="159">
        <v>0.23103172280946699</v>
      </c>
      <c r="W737" s="160">
        <v>0.29557057584749402</v>
      </c>
      <c r="X737" s="242">
        <v>-26.963851658882199</v>
      </c>
      <c r="Y737" s="243">
        <v>-632.99905234571997</v>
      </c>
      <c r="Z737" s="159">
        <v>11.9243086167111</v>
      </c>
      <c r="AA737" s="245">
        <v>-3.1812956533043099E-9</v>
      </c>
      <c r="AB737" s="246">
        <v>-3.6329453866645E-6</v>
      </c>
      <c r="AC737" s="247">
        <v>203.64869367530599</v>
      </c>
      <c r="AD737" s="159">
        <v>1.23944674374984</v>
      </c>
      <c r="AE737" s="245">
        <v>-3.40884782014333E-3</v>
      </c>
      <c r="AF737" s="246">
        <v>4.1555658999977698E-6</v>
      </c>
      <c r="AG737" s="242">
        <v>0.16249189307091799</v>
      </c>
      <c r="AH737" s="245">
        <v>-1.1440687296380599E-4</v>
      </c>
      <c r="AI737" s="246">
        <v>-1.0430943593767101E-7</v>
      </c>
      <c r="AJ737" s="247">
        <v>70.456356614912806</v>
      </c>
      <c r="AK737" s="248">
        <v>0.38515877556844003</v>
      </c>
      <c r="AL737" s="247">
        <v>55.545633973291999</v>
      </c>
      <c r="AM737" s="160">
        <v>1.3432879858592699</v>
      </c>
      <c r="AN737" s="236">
        <v>23.180242259415401</v>
      </c>
      <c r="AO737" s="70"/>
      <c r="AP737" s="70"/>
      <c r="AQ737" s="70"/>
      <c r="AR737" s="70"/>
      <c r="AS737" s="70"/>
      <c r="AT737" s="70"/>
      <c r="AU737" s="70"/>
      <c r="AV737" s="70"/>
      <c r="AW737" s="70"/>
      <c r="AX737" s="70"/>
      <c r="AY737" s="70"/>
      <c r="AZ737" s="70"/>
      <c r="BA737" s="70"/>
      <c r="BB737" s="70"/>
      <c r="BC737" s="70"/>
      <c r="BD737" s="70"/>
      <c r="BE737" s="70"/>
      <c r="BF737" s="70"/>
    </row>
    <row r="738" spans="1:58" x14ac:dyDescent="0.2">
      <c r="A738" s="13" t="s">
        <v>1672</v>
      </c>
      <c r="B738" s="50" t="s">
        <v>535</v>
      </c>
      <c r="C738" s="50" t="s">
        <v>1673</v>
      </c>
      <c r="D738" s="50">
        <v>13</v>
      </c>
      <c r="E738" s="115">
        <v>10.77223401</v>
      </c>
      <c r="F738" s="225">
        <f t="shared" si="41"/>
        <v>0.5575414070998338</v>
      </c>
      <c r="G738" s="52">
        <v>184.36500000000001</v>
      </c>
      <c r="H738" s="236">
        <v>645.74875617366195</v>
      </c>
      <c r="I738" s="236">
        <v>16.697478909579399</v>
      </c>
      <c r="J738" s="237">
        <v>7.4245249618030799E-4</v>
      </c>
      <c r="K738" s="87">
        <f t="shared" si="43"/>
        <v>248.47035040431265</v>
      </c>
      <c r="L738" s="97">
        <f t="shared" si="42"/>
        <v>0.23066762468459875</v>
      </c>
      <c r="M738" s="238">
        <v>0.46828719008815001</v>
      </c>
      <c r="N738" s="236">
        <v>337.71340133519402</v>
      </c>
      <c r="O738" s="236">
        <v>253.90596097678599</v>
      </c>
      <c r="P738" s="236">
        <v>44.074837455058002</v>
      </c>
      <c r="Q738" s="242">
        <v>-10.9630855452807</v>
      </c>
      <c r="R738" s="243">
        <v>1749.5944085113299</v>
      </c>
      <c r="S738" s="159">
        <v>2.4398870097486799E-2</v>
      </c>
      <c r="T738" s="244">
        <v>-2.24951901627437E-5</v>
      </c>
      <c r="U738" s="242">
        <v>0.14835202259334801</v>
      </c>
      <c r="V738" s="159">
        <v>0.157323255219838</v>
      </c>
      <c r="W738" s="160">
        <v>0.207882200238592</v>
      </c>
      <c r="X738" s="242">
        <v>7.6967768470543403</v>
      </c>
      <c r="Y738" s="243">
        <v>-2607.4893920603599</v>
      </c>
      <c r="Z738" s="159">
        <v>0.370944743296996</v>
      </c>
      <c r="AA738" s="245">
        <v>-1.9196593632180498E-9</v>
      </c>
      <c r="AB738" s="246">
        <v>-1.4123382297575601E-6</v>
      </c>
      <c r="AC738" s="247">
        <v>255.31809550401499</v>
      </c>
      <c r="AD738" s="159">
        <v>0.88550365728191205</v>
      </c>
      <c r="AE738" s="245">
        <v>-2.6115070274661599E-3</v>
      </c>
      <c r="AF738" s="246">
        <v>3.63539925835307E-6</v>
      </c>
      <c r="AG738" s="242">
        <v>0.161468988125162</v>
      </c>
      <c r="AH738" s="245">
        <v>-1.14622084081459E-4</v>
      </c>
      <c r="AI738" s="246">
        <v>-1.04559450916174E-7</v>
      </c>
      <c r="AJ738" s="247">
        <v>70.503405544592496</v>
      </c>
      <c r="AK738" s="248">
        <v>0.38922801209583602</v>
      </c>
      <c r="AL738" s="247">
        <v>53.570781627262299</v>
      </c>
      <c r="AM738" s="160">
        <v>1.2896932125526199</v>
      </c>
      <c r="AN738" s="236">
        <v>30.604775981309</v>
      </c>
      <c r="AO738" s="70"/>
      <c r="AP738" s="70"/>
      <c r="AQ738" s="70"/>
      <c r="AR738" s="70"/>
      <c r="AS738" s="70"/>
      <c r="AT738" s="70"/>
      <c r="AU738" s="70"/>
      <c r="AV738" s="70"/>
      <c r="AW738" s="70"/>
      <c r="AX738" s="70"/>
      <c r="AY738" s="70"/>
      <c r="AZ738" s="70"/>
      <c r="BA738" s="70"/>
      <c r="BB738" s="70"/>
      <c r="BC738" s="70"/>
      <c r="BD738" s="70"/>
      <c r="BE738" s="70"/>
      <c r="BF738" s="70"/>
    </row>
    <row r="739" spans="1:58" x14ac:dyDescent="0.2">
      <c r="A739" s="13" t="s">
        <v>1674</v>
      </c>
      <c r="B739" s="50" t="s">
        <v>535</v>
      </c>
      <c r="C739" s="50" t="s">
        <v>1675</v>
      </c>
      <c r="D739" s="50">
        <v>13</v>
      </c>
      <c r="E739" s="115">
        <v>8.9394016250000004</v>
      </c>
      <c r="F739" s="225">
        <f t="shared" si="41"/>
        <v>0.44247793959706011</v>
      </c>
      <c r="G739" s="52">
        <v>184.36500000000001</v>
      </c>
      <c r="H739" s="236">
        <v>641.68401419720203</v>
      </c>
      <c r="I739" s="236">
        <v>16.7327053953294</v>
      </c>
      <c r="J739" s="237">
        <v>7.4056240717849595E-4</v>
      </c>
      <c r="K739" s="87">
        <f t="shared" si="43"/>
        <v>249.14189189189193</v>
      </c>
      <c r="L739" s="97">
        <f t="shared" si="42"/>
        <v>0.23205793343004644</v>
      </c>
      <c r="M739" s="238">
        <v>0.495248920996187</v>
      </c>
      <c r="N739" s="236">
        <v>336.73977212441201</v>
      </c>
      <c r="O739" s="236">
        <v>215.419937766423</v>
      </c>
      <c r="P739" s="236">
        <v>44.113545654606902</v>
      </c>
      <c r="Q739" s="242">
        <v>-5.1047608547690304</v>
      </c>
      <c r="R739" s="243">
        <v>1038.57046477165</v>
      </c>
      <c r="S739" s="159">
        <v>8.4003795872416801E-3</v>
      </c>
      <c r="T739" s="244">
        <v>-8.1493569739796605E-6</v>
      </c>
      <c r="U739" s="242">
        <v>0.156869421483986</v>
      </c>
      <c r="V739" s="159">
        <v>0.168733151257311</v>
      </c>
      <c r="W739" s="160">
        <v>0.20450078950690201</v>
      </c>
      <c r="X739" s="242">
        <v>-37.4976336362596</v>
      </c>
      <c r="Y739" s="243">
        <v>-180.29164512539501</v>
      </c>
      <c r="Z739" s="159">
        <v>15.6511239316836</v>
      </c>
      <c r="AA739" s="245">
        <v>-4.29634200530829E-9</v>
      </c>
      <c r="AB739" s="246">
        <v>-4.9712136858725696E-6</v>
      </c>
      <c r="AC739" s="247">
        <v>312.82937385042698</v>
      </c>
      <c r="AD739" s="159">
        <v>0.394394493280599</v>
      </c>
      <c r="AE739" s="245">
        <v>-9.4386326386578499E-4</v>
      </c>
      <c r="AF739" s="246">
        <v>1.8622090021623999E-6</v>
      </c>
      <c r="AG739" s="242">
        <v>0.16139637762772599</v>
      </c>
      <c r="AH739" s="245">
        <v>-1.14640356336896E-4</v>
      </c>
      <c r="AI739" s="246">
        <v>-1.04570967108518E-7</v>
      </c>
      <c r="AJ739" s="247">
        <v>70.0806052395194</v>
      </c>
      <c r="AK739" s="248">
        <v>0.385959799218838</v>
      </c>
      <c r="AL739" s="247">
        <v>51.241187288987199</v>
      </c>
      <c r="AM739" s="160">
        <v>1.2492117139704899</v>
      </c>
      <c r="AN739" s="236">
        <v>36.471190250330203</v>
      </c>
      <c r="AO739" s="70"/>
      <c r="AP739" s="70"/>
      <c r="AQ739" s="70"/>
      <c r="AR739" s="70"/>
      <c r="AS739" s="70"/>
      <c r="AT739" s="70"/>
      <c r="AU739" s="70"/>
      <c r="AV739" s="70"/>
      <c r="AW739" s="70"/>
      <c r="AX739" s="70"/>
      <c r="AY739" s="70"/>
      <c r="AZ739" s="70"/>
      <c r="BA739" s="70"/>
      <c r="BB739" s="70"/>
      <c r="BC739" s="70"/>
      <c r="BD739" s="70"/>
      <c r="BE739" s="70"/>
      <c r="BF739" s="70"/>
    </row>
    <row r="740" spans="1:58" x14ac:dyDescent="0.2">
      <c r="A740" s="13" t="s">
        <v>1676</v>
      </c>
      <c r="B740" s="50" t="s">
        <v>535</v>
      </c>
      <c r="C740" s="50" t="s">
        <v>1677</v>
      </c>
      <c r="D740" s="50">
        <v>13</v>
      </c>
      <c r="E740" s="115">
        <v>12.610755987499999</v>
      </c>
      <c r="F740" s="225">
        <f t="shared" si="41"/>
        <v>0.67296206178845464</v>
      </c>
      <c r="G740" s="52">
        <v>184.36500000000001</v>
      </c>
      <c r="H740" s="236">
        <v>649.65713432866096</v>
      </c>
      <c r="I740" s="236">
        <v>16.630621671197201</v>
      </c>
      <c r="J740" s="237">
        <v>7.4147704845599295E-4</v>
      </c>
      <c r="K740" s="87">
        <f t="shared" si="43"/>
        <v>248.80566801619437</v>
      </c>
      <c r="L740" s="97">
        <f t="shared" si="42"/>
        <v>0.22814776829625319</v>
      </c>
      <c r="M740" s="238">
        <v>0.44464170944131498</v>
      </c>
      <c r="N740" s="236">
        <v>337.70682653730199</v>
      </c>
      <c r="O740" s="236">
        <v>256.573854336012</v>
      </c>
      <c r="P740" s="236">
        <v>44.045050559336602</v>
      </c>
      <c r="Q740" s="242">
        <v>-14.254584353713399</v>
      </c>
      <c r="R740" s="243">
        <v>2174.6418605024301</v>
      </c>
      <c r="S740" s="159">
        <v>3.2890453223991999E-2</v>
      </c>
      <c r="T740" s="244">
        <v>-2.9600345657035802E-5</v>
      </c>
      <c r="U740" s="242">
        <v>0.108211857216515</v>
      </c>
      <c r="V740" s="159">
        <v>0.115613756817427</v>
      </c>
      <c r="W740" s="160">
        <v>0.17724978712348799</v>
      </c>
      <c r="X740" s="242">
        <v>26.288238121176299</v>
      </c>
      <c r="Y740" s="243">
        <v>-3602.7445706952799</v>
      </c>
      <c r="Z740" s="159">
        <v>-5.9185342985656701</v>
      </c>
      <c r="AA740" s="245">
        <v>-3.3175014213206999E-10</v>
      </c>
      <c r="AB740" s="246">
        <v>2.8826987856748001E-8</v>
      </c>
      <c r="AC740" s="247">
        <v>-1.0957559366280401</v>
      </c>
      <c r="AD740" s="159">
        <v>2.9030166126908599</v>
      </c>
      <c r="AE740" s="245">
        <v>-7.8992076642588806E-3</v>
      </c>
      <c r="AF740" s="246">
        <v>8.2068899590894592E-6</v>
      </c>
      <c r="AG740" s="242">
        <v>0.16159546411949199</v>
      </c>
      <c r="AH740" s="245">
        <v>-1.14568681299665E-4</v>
      </c>
      <c r="AI740" s="246">
        <v>-1.04553720564157E-7</v>
      </c>
      <c r="AJ740" s="247">
        <v>69.470602940958003</v>
      </c>
      <c r="AK740" s="248">
        <v>0.38645814102793002</v>
      </c>
      <c r="AL740" s="247">
        <v>54.915009608218199</v>
      </c>
      <c r="AM740" s="160">
        <v>1.32890579744535</v>
      </c>
      <c r="AN740" s="236">
        <v>32.388267111275198</v>
      </c>
      <c r="AO740" s="70"/>
      <c r="AP740" s="70"/>
      <c r="AQ740" s="70"/>
      <c r="AR740" s="70"/>
      <c r="AS740" s="70"/>
      <c r="AT740" s="70"/>
      <c r="AU740" s="70"/>
      <c r="AV740" s="70"/>
      <c r="AW740" s="70"/>
      <c r="AX740" s="70"/>
      <c r="AY740" s="70"/>
      <c r="AZ740" s="70"/>
      <c r="BA740" s="70"/>
      <c r="BB740" s="70"/>
      <c r="BC740" s="70"/>
      <c r="BD740" s="70"/>
      <c r="BE740" s="70"/>
      <c r="BF740" s="70"/>
    </row>
    <row r="741" spans="1:58" x14ac:dyDescent="0.2">
      <c r="A741" s="13" t="s">
        <v>1678</v>
      </c>
      <c r="B741" s="50" t="s">
        <v>535</v>
      </c>
      <c r="C741" s="50" t="s">
        <v>1679</v>
      </c>
      <c r="D741" s="50">
        <v>13</v>
      </c>
      <c r="E741" s="115">
        <v>10.44916177</v>
      </c>
      <c r="F741" s="225">
        <f t="shared" si="41"/>
        <v>0.53725924027840433</v>
      </c>
      <c r="G741" s="52">
        <v>184.36500000000001</v>
      </c>
      <c r="H741" s="236">
        <v>653.45665525335596</v>
      </c>
      <c r="I741" s="236">
        <v>16.954321815081499</v>
      </c>
      <c r="J741" s="237">
        <v>7.3560292315753698E-4</v>
      </c>
      <c r="K741" s="87">
        <f t="shared" si="43"/>
        <v>250.83673469387756</v>
      </c>
      <c r="L741" s="97">
        <f t="shared" si="42"/>
        <v>0.22931382366360592</v>
      </c>
      <c r="M741" s="238">
        <v>0.44156716374356503</v>
      </c>
      <c r="N741" s="236">
        <v>339.599962277896</v>
      </c>
      <c r="O741" s="236">
        <v>260.047774644605</v>
      </c>
      <c r="P741" s="236">
        <v>44.066457474150297</v>
      </c>
      <c r="Q741" s="242">
        <v>-13.329296622227799</v>
      </c>
      <c r="R741" s="243">
        <v>2073.7641782437399</v>
      </c>
      <c r="S741" s="159">
        <v>3.0255678359216401E-2</v>
      </c>
      <c r="T741" s="244">
        <v>-2.7202898270565899E-5</v>
      </c>
      <c r="U741" s="242">
        <v>0.14347197790644001</v>
      </c>
      <c r="V741" s="159">
        <v>0.14787079073243201</v>
      </c>
      <c r="W741" s="160">
        <v>0.21192399477694901</v>
      </c>
      <c r="X741" s="242">
        <v>-28.937089818034401</v>
      </c>
      <c r="Y741" s="243">
        <v>-589.09345820067801</v>
      </c>
      <c r="Z741" s="159">
        <v>12.6924063355985</v>
      </c>
      <c r="AA741" s="245">
        <v>2.0927832132037498E-9</v>
      </c>
      <c r="AB741" s="246">
        <v>-4.1495041058706404E-6</v>
      </c>
      <c r="AC741" s="247">
        <v>261.28813578703398</v>
      </c>
      <c r="AD741" s="159">
        <v>0.80045282905396198</v>
      </c>
      <c r="AE741" s="245">
        <v>-2.2761609468034002E-3</v>
      </c>
      <c r="AF741" s="246">
        <v>3.2688849212217901E-6</v>
      </c>
      <c r="AG741" s="242">
        <v>0.16135788881820801</v>
      </c>
      <c r="AH741" s="245">
        <v>-1.14602943771233E-4</v>
      </c>
      <c r="AI741" s="246">
        <v>-1.04609638327602E-7</v>
      </c>
      <c r="AJ741" s="247">
        <v>70.836982920920704</v>
      </c>
      <c r="AK741" s="248">
        <v>0.39358270871770701</v>
      </c>
      <c r="AL741" s="247">
        <v>55.4934469672258</v>
      </c>
      <c r="AM741" s="160">
        <v>1.34937291534834</v>
      </c>
      <c r="AN741" s="236">
        <v>25.834932598978099</v>
      </c>
      <c r="AO741" s="70"/>
      <c r="AP741" s="70"/>
      <c r="AQ741" s="70"/>
      <c r="AR741" s="70"/>
      <c r="AS741" s="70"/>
      <c r="AT741" s="70"/>
      <c r="AU741" s="70"/>
      <c r="AV741" s="70"/>
      <c r="AW741" s="70"/>
      <c r="AX741" s="70"/>
      <c r="AY741" s="70"/>
      <c r="AZ741" s="70"/>
      <c r="BA741" s="70"/>
      <c r="BB741" s="70"/>
      <c r="BC741" s="70"/>
      <c r="BD741" s="70"/>
      <c r="BE741" s="70"/>
      <c r="BF741" s="70"/>
    </row>
    <row r="742" spans="1:58" x14ac:dyDescent="0.2">
      <c r="A742" s="13" t="s">
        <v>1680</v>
      </c>
      <c r="B742" s="50" t="s">
        <v>535</v>
      </c>
      <c r="C742" s="50" t="s">
        <v>1681</v>
      </c>
      <c r="D742" s="50">
        <v>13</v>
      </c>
      <c r="E742" s="115">
        <v>10.4439315</v>
      </c>
      <c r="F742" s="225">
        <f t="shared" si="41"/>
        <v>0.53693088892063645</v>
      </c>
      <c r="G742" s="52">
        <v>184.36500000000001</v>
      </c>
      <c r="H742" s="236">
        <v>650.94007048830395</v>
      </c>
      <c r="I742" s="236">
        <v>16.955360345440599</v>
      </c>
      <c r="J742" s="237">
        <v>7.3808930661441305E-4</v>
      </c>
      <c r="K742" s="87">
        <f t="shared" si="43"/>
        <v>249.81707317073167</v>
      </c>
      <c r="L742" s="97">
        <f t="shared" si="42"/>
        <v>0.231139962020911</v>
      </c>
      <c r="M742" s="238">
        <v>0.44047762217765002</v>
      </c>
      <c r="N742" s="236">
        <v>338.71788356948298</v>
      </c>
      <c r="O742" s="236">
        <v>259.07981015016401</v>
      </c>
      <c r="P742" s="236">
        <v>44.135692748185399</v>
      </c>
      <c r="Q742" s="242">
        <v>-11.890616395715099</v>
      </c>
      <c r="R742" s="243">
        <v>1882.80405314978</v>
      </c>
      <c r="S742" s="159">
        <v>2.6585620870989101E-2</v>
      </c>
      <c r="T742" s="244">
        <v>-2.4130863056970499E-5</v>
      </c>
      <c r="U742" s="242">
        <v>0.21607578292912699</v>
      </c>
      <c r="V742" s="159">
        <v>0.22080451127727099</v>
      </c>
      <c r="W742" s="160">
        <v>0.28179320458458901</v>
      </c>
      <c r="X742" s="242">
        <v>25.009902595428901</v>
      </c>
      <c r="Y742" s="243">
        <v>-3495.7220788568602</v>
      </c>
      <c r="Z742" s="159">
        <v>-5.5319324950536704</v>
      </c>
      <c r="AA742" s="245">
        <v>-2.72933510069681E-10</v>
      </c>
      <c r="AB742" s="246">
        <v>9.3466705297787496E-8</v>
      </c>
      <c r="AC742" s="247">
        <v>180.20184693180801</v>
      </c>
      <c r="AD742" s="159">
        <v>1.4158907427418499</v>
      </c>
      <c r="AE742" s="245">
        <v>-3.86684570350472E-3</v>
      </c>
      <c r="AF742" s="246">
        <v>4.6054232882654404E-6</v>
      </c>
      <c r="AG742" s="242">
        <v>0.161422226210756</v>
      </c>
      <c r="AH742" s="245">
        <v>-1.1458569506080201E-4</v>
      </c>
      <c r="AI742" s="246">
        <v>-1.0459561848635199E-7</v>
      </c>
      <c r="AJ742" s="247">
        <v>70.595672277967196</v>
      </c>
      <c r="AK742" s="248">
        <v>0.388745795028896</v>
      </c>
      <c r="AL742" s="247">
        <v>54.838777576315401</v>
      </c>
      <c r="AM742" s="160">
        <v>1.3295985456236299</v>
      </c>
      <c r="AN742" s="236">
        <v>24.007376815019398</v>
      </c>
      <c r="AO742" s="70"/>
      <c r="AP742" s="70"/>
      <c r="AQ742" s="70"/>
      <c r="AR742" s="70"/>
      <c r="AS742" s="70"/>
      <c r="AT742" s="70"/>
      <c r="AU742" s="70"/>
      <c r="AV742" s="70"/>
      <c r="AW742" s="70"/>
      <c r="AX742" s="70"/>
      <c r="AY742" s="70"/>
      <c r="AZ742" s="70"/>
      <c r="BA742" s="70"/>
      <c r="BB742" s="70"/>
      <c r="BC742" s="70"/>
      <c r="BD742" s="70"/>
      <c r="BE742" s="70"/>
      <c r="BF742" s="70"/>
    </row>
    <row r="743" spans="1:58" x14ac:dyDescent="0.2">
      <c r="A743" s="13" t="s">
        <v>1682</v>
      </c>
      <c r="B743" s="50" t="s">
        <v>535</v>
      </c>
      <c r="C743" s="50" t="s">
        <v>1683</v>
      </c>
      <c r="D743" s="50">
        <v>13</v>
      </c>
      <c r="E743" s="115">
        <v>7.6601903949999999</v>
      </c>
      <c r="F743" s="225">
        <f t="shared" ref="F743:F806" si="44">(E743-MIN($E$678:$E$894))/(MAX($E$678:$E$894)-MIN($E$678:$E$894))</f>
        <v>0.36217027971670052</v>
      </c>
      <c r="G743" s="52">
        <v>184.36500000000001</v>
      </c>
      <c r="H743" s="236">
        <v>655.96788365436601</v>
      </c>
      <c r="I743" s="236">
        <v>16.723621168251601</v>
      </c>
      <c r="J743" s="237">
        <v>7.4005063722314298E-4</v>
      </c>
      <c r="K743" s="87">
        <f t="shared" si="43"/>
        <v>249.14189189189193</v>
      </c>
      <c r="L743" s="97">
        <f t="shared" si="42"/>
        <v>0.22686912494186132</v>
      </c>
      <c r="M743" s="238">
        <v>0.49731335665898602</v>
      </c>
      <c r="N743" s="236">
        <v>344.18383947773202</v>
      </c>
      <c r="O743" s="236">
        <v>215.53943261938599</v>
      </c>
      <c r="P743" s="236">
        <v>44.080452613370497</v>
      </c>
      <c r="Q743" s="242">
        <v>-4.4500449894159804</v>
      </c>
      <c r="R743" s="243">
        <v>987.10569584860605</v>
      </c>
      <c r="S743" s="159">
        <v>6.3694037086302101E-3</v>
      </c>
      <c r="T743" s="244">
        <v>-6.0650438689301301E-6</v>
      </c>
      <c r="U743" s="242">
        <v>0.23407791125258401</v>
      </c>
      <c r="V743" s="159">
        <v>0.24419002387062999</v>
      </c>
      <c r="W743" s="160">
        <v>0.28080378541204598</v>
      </c>
      <c r="X743" s="242">
        <v>-4.3097198573309399</v>
      </c>
      <c r="Y743" s="243">
        <v>-2069.9014040831998</v>
      </c>
      <c r="Z743" s="159">
        <v>4.4786535318269003</v>
      </c>
      <c r="AA743" s="245">
        <v>-1.8983839583188399E-9</v>
      </c>
      <c r="AB743" s="246">
        <v>-2.4300712378900601E-6</v>
      </c>
      <c r="AC743" s="247">
        <v>329.44704131305701</v>
      </c>
      <c r="AD743" s="159">
        <v>0.24466393806902201</v>
      </c>
      <c r="AE743" s="245">
        <v>-5.2608979062809997E-4</v>
      </c>
      <c r="AF743" s="246">
        <v>1.4467455193143499E-6</v>
      </c>
      <c r="AG743" s="242">
        <v>0.162972154342512</v>
      </c>
      <c r="AH743" s="245">
        <v>-1.14424639961763E-4</v>
      </c>
      <c r="AI743" s="246">
        <v>-1.0415315788464801E-7</v>
      </c>
      <c r="AJ743" s="247">
        <v>72.243741600034795</v>
      </c>
      <c r="AK743" s="248">
        <v>0.38794877800054101</v>
      </c>
      <c r="AL743" s="247">
        <v>51.527979166872498</v>
      </c>
      <c r="AM743" s="160">
        <v>1.24750121476411</v>
      </c>
      <c r="AN743" s="236">
        <v>33.5362325982152</v>
      </c>
      <c r="AO743" s="70"/>
      <c r="AP743" s="70"/>
      <c r="AQ743" s="70"/>
      <c r="AR743" s="70"/>
      <c r="AS743" s="70"/>
      <c r="AT743" s="70"/>
      <c r="AU743" s="70"/>
      <c r="AV743" s="70"/>
      <c r="AW743" s="70"/>
      <c r="AX743" s="70"/>
      <c r="AY743" s="70"/>
      <c r="AZ743" s="70"/>
      <c r="BA743" s="70"/>
      <c r="BB743" s="70"/>
      <c r="BC743" s="70"/>
      <c r="BD743" s="70"/>
      <c r="BE743" s="70"/>
      <c r="BF743" s="70"/>
    </row>
    <row r="744" spans="1:58" x14ac:dyDescent="0.2">
      <c r="A744" s="13" t="s">
        <v>1684</v>
      </c>
      <c r="B744" s="50" t="s">
        <v>535</v>
      </c>
      <c r="C744" s="50" t="s">
        <v>1685</v>
      </c>
      <c r="D744" s="50">
        <v>13</v>
      </c>
      <c r="E744" s="115">
        <v>8.2324288350000003</v>
      </c>
      <c r="F744" s="225">
        <f t="shared" si="44"/>
        <v>0.39809486271929623</v>
      </c>
      <c r="G744" s="52">
        <v>184.36500000000001</v>
      </c>
      <c r="H744" s="236">
        <v>654.42361458598702</v>
      </c>
      <c r="I744" s="236">
        <v>16.804567044308602</v>
      </c>
      <c r="J744" s="237">
        <v>7.4036660770713701E-4</v>
      </c>
      <c r="K744" s="87">
        <f t="shared" si="43"/>
        <v>249.14189189189193</v>
      </c>
      <c r="L744" s="97">
        <f t="shared" si="42"/>
        <v>0.22849253661143948</v>
      </c>
      <c r="M744" s="238">
        <v>0.47363403598849002</v>
      </c>
      <c r="N744" s="236">
        <v>342.68500057563398</v>
      </c>
      <c r="O744" s="236">
        <v>275.26354099893803</v>
      </c>
      <c r="P744" s="236">
        <v>44.208541731051099</v>
      </c>
      <c r="Q744" s="242">
        <v>-9.0468984958445802</v>
      </c>
      <c r="R744" s="243">
        <v>1552.51572733485</v>
      </c>
      <c r="S744" s="159">
        <v>1.9275748621980601E-2</v>
      </c>
      <c r="T744" s="244">
        <v>-1.8029993000044601E-5</v>
      </c>
      <c r="U744" s="242">
        <v>0.23738358074672999</v>
      </c>
      <c r="V744" s="159">
        <v>0.23228473531173299</v>
      </c>
      <c r="W744" s="160">
        <v>0.31324585633298102</v>
      </c>
      <c r="X744" s="242">
        <v>15.032032169963299</v>
      </c>
      <c r="Y744" s="243">
        <v>-3091.0818698265698</v>
      </c>
      <c r="Z744" s="159">
        <v>-2.0577511220617102</v>
      </c>
      <c r="AA744" s="245">
        <v>-9.8261758321726402E-10</v>
      </c>
      <c r="AB744" s="246">
        <v>-9.6192928056606298E-7</v>
      </c>
      <c r="AC744" s="247">
        <v>154.41493709416901</v>
      </c>
      <c r="AD744" s="159">
        <v>1.6310445838826699</v>
      </c>
      <c r="AE744" s="245">
        <v>-4.46784869930867E-3</v>
      </c>
      <c r="AF744" s="246">
        <v>5.1764252851611898E-6</v>
      </c>
      <c r="AG744" s="242">
        <v>0.16179433322227399</v>
      </c>
      <c r="AH744" s="245">
        <v>-1.1452274273887701E-4</v>
      </c>
      <c r="AI744" s="246">
        <v>-1.04522973988092E-7</v>
      </c>
      <c r="AJ744" s="247">
        <v>72.536084623358605</v>
      </c>
      <c r="AK744" s="248">
        <v>0.39217476106881</v>
      </c>
      <c r="AL744" s="247">
        <v>57.044129991072801</v>
      </c>
      <c r="AM744" s="160">
        <v>1.3520974276606601</v>
      </c>
      <c r="AN744" s="236">
        <v>23.515582968120899</v>
      </c>
      <c r="AO744" s="70"/>
      <c r="AP744" s="70"/>
      <c r="AQ744" s="70"/>
      <c r="AR744" s="70"/>
      <c r="AS744" s="70"/>
      <c r="AT744" s="70"/>
      <c r="AU744" s="70"/>
      <c r="AV744" s="70"/>
      <c r="AW744" s="70"/>
      <c r="AX744" s="70"/>
      <c r="AY744" s="70"/>
      <c r="AZ744" s="70"/>
      <c r="BA744" s="70"/>
      <c r="BB744" s="70"/>
      <c r="BC744" s="70"/>
      <c r="BD744" s="70"/>
      <c r="BE744" s="70"/>
      <c r="BF744" s="70"/>
    </row>
    <row r="745" spans="1:58" x14ac:dyDescent="0.2">
      <c r="A745" s="13" t="s">
        <v>1686</v>
      </c>
      <c r="B745" s="50" t="s">
        <v>535</v>
      </c>
      <c r="C745" s="50" t="s">
        <v>1687</v>
      </c>
      <c r="D745" s="50">
        <v>13</v>
      </c>
      <c r="E745" s="115">
        <v>8.7308991200000001</v>
      </c>
      <c r="F745" s="225">
        <f t="shared" si="44"/>
        <v>0.4293883513703034</v>
      </c>
      <c r="G745" s="52">
        <v>184.36500000000001</v>
      </c>
      <c r="H745" s="236">
        <v>662.19720445275505</v>
      </c>
      <c r="I745" s="236">
        <v>16.921734614649701</v>
      </c>
      <c r="J745" s="237">
        <v>7.4358534791098805E-4</v>
      </c>
      <c r="K745" s="87">
        <f t="shared" si="43"/>
        <v>248.13593539703905</v>
      </c>
      <c r="L745" s="97">
        <f t="shared" si="42"/>
        <v>0.22834515924227441</v>
      </c>
      <c r="M745" s="238">
        <v>0.465281568808948</v>
      </c>
      <c r="N745" s="236">
        <v>345.94081094398098</v>
      </c>
      <c r="O745" s="236">
        <v>264.93145564315199</v>
      </c>
      <c r="P745" s="236">
        <v>44.153872037722898</v>
      </c>
      <c r="Q745" s="242">
        <v>-10.808375567141599</v>
      </c>
      <c r="R745" s="243">
        <v>1787.50763539424</v>
      </c>
      <c r="S745" s="159">
        <v>2.33164623561571E-2</v>
      </c>
      <c r="T745" s="244">
        <v>-2.1008247521530602E-5</v>
      </c>
      <c r="U745" s="242">
        <v>0.23303574621459999</v>
      </c>
      <c r="V745" s="159">
        <v>0.232694661555013</v>
      </c>
      <c r="W745" s="160">
        <v>0.29359468437918601</v>
      </c>
      <c r="X745" s="242">
        <v>-8.0132064600419106</v>
      </c>
      <c r="Y745" s="243">
        <v>-1787.15368463811</v>
      </c>
      <c r="Z745" s="159">
        <v>5.6328979755012796</v>
      </c>
      <c r="AA745" s="245">
        <v>-2.7170936980681802E-9</v>
      </c>
      <c r="AB745" s="246">
        <v>-2.4518859309356298E-6</v>
      </c>
      <c r="AC745" s="247">
        <v>243.75108958829199</v>
      </c>
      <c r="AD745" s="159">
        <v>0.91283907538348097</v>
      </c>
      <c r="AE745" s="245">
        <v>-2.5022189848164099E-3</v>
      </c>
      <c r="AF745" s="246">
        <v>3.3403979401899399E-6</v>
      </c>
      <c r="AG745" s="242">
        <v>0.162716172099062</v>
      </c>
      <c r="AH745" s="245">
        <v>-1.1430271115213E-4</v>
      </c>
      <c r="AI745" s="246">
        <v>-1.04362500884231E-7</v>
      </c>
      <c r="AJ745" s="247">
        <v>73.137530692007701</v>
      </c>
      <c r="AK745" s="248">
        <v>0.39184285655040202</v>
      </c>
      <c r="AL745" s="247">
        <v>54.711796341932804</v>
      </c>
      <c r="AM745" s="160">
        <v>1.30776124024315</v>
      </c>
      <c r="AN745" s="236">
        <v>26.8647010123799</v>
      </c>
      <c r="AO745" s="70"/>
      <c r="AP745" s="70"/>
      <c r="AQ745" s="70"/>
      <c r="AR745" s="70"/>
      <c r="AS745" s="70"/>
      <c r="AT745" s="70"/>
      <c r="AU745" s="70"/>
      <c r="AV745" s="70"/>
      <c r="AW745" s="70"/>
      <c r="AX745" s="70"/>
      <c r="AY745" s="70"/>
      <c r="AZ745" s="70"/>
      <c r="BA745" s="70"/>
      <c r="BB745" s="70"/>
      <c r="BC745" s="70"/>
      <c r="BD745" s="70"/>
      <c r="BE745" s="70"/>
      <c r="BF745" s="70"/>
    </row>
    <row r="746" spans="1:58" x14ac:dyDescent="0.2">
      <c r="A746" s="13" t="s">
        <v>1688</v>
      </c>
      <c r="B746" s="50" t="s">
        <v>535</v>
      </c>
      <c r="C746" s="50" t="s">
        <v>1689</v>
      </c>
      <c r="D746" s="50">
        <v>13</v>
      </c>
      <c r="E746" s="115">
        <v>10.097942207499999</v>
      </c>
      <c r="F746" s="225">
        <f t="shared" si="44"/>
        <v>0.51521001141994704</v>
      </c>
      <c r="G746" s="52">
        <v>184.36500000000001</v>
      </c>
      <c r="H746" s="236">
        <v>652.77340980138399</v>
      </c>
      <c r="I746" s="236">
        <v>16.732692426042199</v>
      </c>
      <c r="J746" s="237">
        <v>7.4319386459205101E-4</v>
      </c>
      <c r="K746" s="87">
        <f t="shared" si="43"/>
        <v>248.13593539703905</v>
      </c>
      <c r="L746" s="97">
        <f t="shared" si="42"/>
        <v>0.22904049788737649</v>
      </c>
      <c r="M746" s="238">
        <v>0.46240750681019199</v>
      </c>
      <c r="N746" s="236">
        <v>340.80102135511601</v>
      </c>
      <c r="O746" s="236">
        <v>254.77223983158899</v>
      </c>
      <c r="P746" s="236">
        <v>44.087363101732002</v>
      </c>
      <c r="Q746" s="242">
        <v>-15.495249070421099</v>
      </c>
      <c r="R746" s="243">
        <v>2361.1976275171601</v>
      </c>
      <c r="S746" s="159">
        <v>3.56990411955245E-2</v>
      </c>
      <c r="T746" s="244">
        <v>-3.1755727759206702E-5</v>
      </c>
      <c r="U746" s="242">
        <v>0.195915228525225</v>
      </c>
      <c r="V746" s="159">
        <v>0.205520004213369</v>
      </c>
      <c r="W746" s="160">
        <v>0.249859134148121</v>
      </c>
      <c r="X746" s="242">
        <v>10.8043978780213</v>
      </c>
      <c r="Y746" s="243">
        <v>-2767.75423583254</v>
      </c>
      <c r="Z746" s="159">
        <v>-0.717645142451936</v>
      </c>
      <c r="AA746" s="245">
        <v>-2.6756322825663199E-10</v>
      </c>
      <c r="AB746" s="246">
        <v>-1.02502006824395E-6</v>
      </c>
      <c r="AC746" s="247">
        <v>272.94639868899799</v>
      </c>
      <c r="AD746" s="159">
        <v>0.70942777078949903</v>
      </c>
      <c r="AE746" s="245">
        <v>-2.01516800618152E-3</v>
      </c>
      <c r="AF746" s="246">
        <v>2.97702321092513E-6</v>
      </c>
      <c r="AG746" s="242">
        <v>0.170202773364904</v>
      </c>
      <c r="AH746" s="245">
        <v>-1.39487352948104E-4</v>
      </c>
      <c r="AI746" s="246">
        <v>-9.1702097063311098E-8</v>
      </c>
      <c r="AJ746" s="247">
        <v>71.145678917586594</v>
      </c>
      <c r="AK746" s="248">
        <v>0.38752953087156899</v>
      </c>
      <c r="AL746" s="247">
        <v>53.132195033053002</v>
      </c>
      <c r="AM746" s="160">
        <v>1.2792651485349</v>
      </c>
      <c r="AN746" s="236">
        <v>27.792583283870702</v>
      </c>
      <c r="AO746" s="70"/>
      <c r="AP746" s="70"/>
      <c r="AQ746" s="70"/>
      <c r="AR746" s="70"/>
      <c r="AS746" s="70"/>
      <c r="AT746" s="70"/>
      <c r="AU746" s="70"/>
      <c r="AV746" s="70"/>
      <c r="AW746" s="70"/>
      <c r="AX746" s="70"/>
      <c r="AY746" s="70"/>
      <c r="AZ746" s="70"/>
      <c r="BA746" s="70"/>
      <c r="BB746" s="70"/>
      <c r="BC746" s="70"/>
      <c r="BD746" s="70"/>
      <c r="BE746" s="70"/>
      <c r="BF746" s="70"/>
    </row>
    <row r="747" spans="1:58" x14ac:dyDescent="0.2">
      <c r="A747" s="13" t="s">
        <v>1690</v>
      </c>
      <c r="B747" s="50" t="s">
        <v>535</v>
      </c>
      <c r="C747" s="50" t="s">
        <v>1691</v>
      </c>
      <c r="D747" s="50">
        <v>13</v>
      </c>
      <c r="E747" s="115">
        <v>9.7965282550000001</v>
      </c>
      <c r="F747" s="225">
        <f t="shared" si="44"/>
        <v>0.49628753121269875</v>
      </c>
      <c r="G747" s="52">
        <v>184.36500000000001</v>
      </c>
      <c r="H747" s="236">
        <v>652.668332339676</v>
      </c>
      <c r="I747" s="236">
        <v>16.938769768176002</v>
      </c>
      <c r="J747" s="237">
        <v>7.3987457601198004E-4</v>
      </c>
      <c r="K747" s="87">
        <f t="shared" si="43"/>
        <v>249.47902571041951</v>
      </c>
      <c r="L747" s="97">
        <f t="shared" si="42"/>
        <v>0.23056789531121438</v>
      </c>
      <c r="M747" s="238">
        <v>0.469060040077171</v>
      </c>
      <c r="N747" s="236">
        <v>340.67313990189501</v>
      </c>
      <c r="O747" s="236">
        <v>271.43906926310598</v>
      </c>
      <c r="P747" s="236">
        <v>44.140387156922202</v>
      </c>
      <c r="Q747" s="242">
        <v>-11.485489293372799</v>
      </c>
      <c r="R747" s="243">
        <v>1851.4514873482301</v>
      </c>
      <c r="S747" s="159">
        <v>2.5651254929011099E-2</v>
      </c>
      <c r="T747" s="244">
        <v>-2.3542375161695701E-5</v>
      </c>
      <c r="U747" s="242">
        <v>0.22148275861182501</v>
      </c>
      <c r="V747" s="159">
        <v>0.22426530837162501</v>
      </c>
      <c r="W747" s="160">
        <v>0.29335619985356398</v>
      </c>
      <c r="X747" s="242">
        <v>12.9488153034882</v>
      </c>
      <c r="Y747" s="243">
        <v>-2881.9430442371399</v>
      </c>
      <c r="Z747" s="159">
        <v>-1.4452005043514999</v>
      </c>
      <c r="AA747" s="245">
        <v>-4.0532831439637199E-9</v>
      </c>
      <c r="AB747" s="246">
        <v>-8.3567726554732305E-7</v>
      </c>
      <c r="AC747" s="247">
        <v>192.95068698832199</v>
      </c>
      <c r="AD747" s="159">
        <v>1.3376770623962599</v>
      </c>
      <c r="AE747" s="245">
        <v>-3.7341496079607798E-3</v>
      </c>
      <c r="AF747" s="246">
        <v>4.5554436380302303E-6</v>
      </c>
      <c r="AG747" s="242">
        <v>0.16201475851588601</v>
      </c>
      <c r="AH747" s="245">
        <v>-1.14506753827531E-4</v>
      </c>
      <c r="AI747" s="246">
        <v>-1.0447177637497E-7</v>
      </c>
      <c r="AJ747" s="247">
        <v>71.883431736347305</v>
      </c>
      <c r="AK747" s="248">
        <v>0.39005491610457699</v>
      </c>
      <c r="AL747" s="247">
        <v>56.316549194442899</v>
      </c>
      <c r="AM747" s="160">
        <v>1.34342319273866</v>
      </c>
      <c r="AN747" s="236">
        <v>28.234426268959801</v>
      </c>
      <c r="AO747" s="70"/>
      <c r="AP747" s="70"/>
      <c r="AQ747" s="70"/>
      <c r="AR747" s="70"/>
      <c r="AS747" s="70"/>
      <c r="AT747" s="70"/>
      <c r="AU747" s="70"/>
      <c r="AV747" s="70"/>
      <c r="AW747" s="70"/>
      <c r="AX747" s="70"/>
      <c r="AY747" s="70"/>
      <c r="AZ747" s="70"/>
      <c r="BA747" s="70"/>
      <c r="BB747" s="70"/>
      <c r="BC747" s="70"/>
      <c r="BD747" s="70"/>
      <c r="BE747" s="70"/>
      <c r="BF747" s="70"/>
    </row>
    <row r="748" spans="1:58" x14ac:dyDescent="0.2">
      <c r="A748" s="13" t="s">
        <v>1692</v>
      </c>
      <c r="B748" s="50" t="s">
        <v>535</v>
      </c>
      <c r="C748" s="50" t="s">
        <v>1693</v>
      </c>
      <c r="D748" s="50">
        <v>13</v>
      </c>
      <c r="E748" s="115">
        <v>9.7977631899999995</v>
      </c>
      <c r="F748" s="225">
        <f t="shared" si="44"/>
        <v>0.49636505925312591</v>
      </c>
      <c r="G748" s="52">
        <v>184.36500000000001</v>
      </c>
      <c r="H748" s="236">
        <v>657.53611168164798</v>
      </c>
      <c r="I748" s="236">
        <v>16.965688823550401</v>
      </c>
      <c r="J748" s="237">
        <v>7.3992140657806597E-4</v>
      </c>
      <c r="K748" s="87">
        <f t="shared" si="43"/>
        <v>249.47902571041951</v>
      </c>
      <c r="L748" s="97">
        <f t="shared" si="42"/>
        <v>0.22926652953912632</v>
      </c>
      <c r="M748" s="238">
        <v>0.47049003926313698</v>
      </c>
      <c r="N748" s="236">
        <v>342.87144232318599</v>
      </c>
      <c r="O748" s="236">
        <v>251.37871010914299</v>
      </c>
      <c r="P748" s="236">
        <v>44.091081557430897</v>
      </c>
      <c r="Q748" s="242">
        <v>-8.9252166487299007</v>
      </c>
      <c r="R748" s="243">
        <v>1575.8160952066801</v>
      </c>
      <c r="S748" s="159">
        <v>1.8072575346583099E-2</v>
      </c>
      <c r="T748" s="244">
        <v>-1.6230656943825801E-5</v>
      </c>
      <c r="U748" s="242">
        <v>0.19628472378126</v>
      </c>
      <c r="V748" s="159">
        <v>0.20582858837233001</v>
      </c>
      <c r="W748" s="160">
        <v>0.24870231231954901</v>
      </c>
      <c r="X748" s="242">
        <v>-2.28165761838821</v>
      </c>
      <c r="Y748" s="243">
        <v>-2095.1727608840702</v>
      </c>
      <c r="Z748" s="159">
        <v>3.7197565125050698</v>
      </c>
      <c r="AA748" s="245">
        <v>5.3985265047012197E-10</v>
      </c>
      <c r="AB748" s="246">
        <v>-2.0922901428248901E-6</v>
      </c>
      <c r="AC748" s="247">
        <v>282.30223714528302</v>
      </c>
      <c r="AD748" s="159">
        <v>0.62979310519433196</v>
      </c>
      <c r="AE748" s="245">
        <v>-1.75894358004667E-3</v>
      </c>
      <c r="AF748" s="246">
        <v>2.7100755022437799E-6</v>
      </c>
      <c r="AG748" s="242">
        <v>0.162479187365003</v>
      </c>
      <c r="AH748" s="245">
        <v>-1.14412008704187E-4</v>
      </c>
      <c r="AI748" s="246">
        <v>-1.04308866084476E-7</v>
      </c>
      <c r="AJ748" s="247">
        <v>71.667382486386401</v>
      </c>
      <c r="AK748" s="248">
        <v>0.39094955887081501</v>
      </c>
      <c r="AL748" s="247">
        <v>52.660812929425298</v>
      </c>
      <c r="AM748" s="160">
        <v>1.26982235688531</v>
      </c>
      <c r="AN748" s="236">
        <v>34.855100259920498</v>
      </c>
      <c r="AO748" s="70"/>
      <c r="AP748" s="70"/>
      <c r="AQ748" s="70"/>
      <c r="AR748" s="70"/>
      <c r="AS748" s="70"/>
      <c r="AT748" s="70"/>
      <c r="AU748" s="70"/>
      <c r="AV748" s="70"/>
      <c r="AW748" s="70"/>
      <c r="AX748" s="70"/>
      <c r="AY748" s="70"/>
      <c r="AZ748" s="70"/>
      <c r="BA748" s="70"/>
      <c r="BB748" s="70"/>
      <c r="BC748" s="70"/>
      <c r="BD748" s="70"/>
      <c r="BE748" s="70"/>
      <c r="BF748" s="70"/>
    </row>
    <row r="749" spans="1:58" x14ac:dyDescent="0.2">
      <c r="A749" s="13" t="s">
        <v>1694</v>
      </c>
      <c r="B749" s="50" t="s">
        <v>535</v>
      </c>
      <c r="C749" s="50" t="s">
        <v>1695</v>
      </c>
      <c r="D749" s="50">
        <v>13</v>
      </c>
      <c r="E749" s="115">
        <v>9.2054226124999996</v>
      </c>
      <c r="F749" s="225">
        <f t="shared" si="44"/>
        <v>0.45917848324784349</v>
      </c>
      <c r="G749" s="52">
        <v>184.36500000000001</v>
      </c>
      <c r="H749" s="236">
        <v>653.91375144232097</v>
      </c>
      <c r="I749" s="236">
        <v>16.9251399862497</v>
      </c>
      <c r="J749" s="237">
        <v>7.4102274886656298E-4</v>
      </c>
      <c r="K749" s="87">
        <f t="shared" si="43"/>
        <v>248.80566801619437</v>
      </c>
      <c r="L749" s="97">
        <f t="shared" si="42"/>
        <v>0.23061527834758708</v>
      </c>
      <c r="M749" s="238">
        <v>0.46256782864290802</v>
      </c>
      <c r="N749" s="236">
        <v>341.54531690346698</v>
      </c>
      <c r="O749" s="236">
        <v>256.60798051991299</v>
      </c>
      <c r="P749" s="236">
        <v>44.159259248466299</v>
      </c>
      <c r="Q749" s="242">
        <v>-13.588371456134499</v>
      </c>
      <c r="R749" s="243">
        <v>2122.1731250378102</v>
      </c>
      <c r="S749" s="159">
        <v>3.06211348452071E-2</v>
      </c>
      <c r="T749" s="244">
        <v>-2.7316250652885201E-5</v>
      </c>
      <c r="U749" s="242">
        <v>0.238601431765883</v>
      </c>
      <c r="V749" s="159">
        <v>0.241606682876541</v>
      </c>
      <c r="W749" s="160">
        <v>0.299003795216294</v>
      </c>
      <c r="X749" s="242">
        <v>-3.0982668435247098</v>
      </c>
      <c r="Y749" s="243">
        <v>-2043.5354197071399</v>
      </c>
      <c r="Z749" s="159">
        <v>4.00022204077447</v>
      </c>
      <c r="AA749" s="245">
        <v>-3.8025366299973101E-9</v>
      </c>
      <c r="AB749" s="246">
        <v>-2.1799518479167999E-6</v>
      </c>
      <c r="AC749" s="247">
        <v>247.93607139567101</v>
      </c>
      <c r="AD749" s="159">
        <v>0.90678717647727203</v>
      </c>
      <c r="AE749" s="245">
        <v>-2.5421451493580398E-3</v>
      </c>
      <c r="AF749" s="246">
        <v>3.4510736338255698E-6</v>
      </c>
      <c r="AG749" s="242">
        <v>0.161936788424973</v>
      </c>
      <c r="AH749" s="245">
        <v>-1.1449351335144699E-4</v>
      </c>
      <c r="AI749" s="246">
        <v>-1.0450803677589801E-7</v>
      </c>
      <c r="AJ749" s="247">
        <v>71.797470259531295</v>
      </c>
      <c r="AK749" s="248">
        <v>0.389029596590517</v>
      </c>
      <c r="AL749" s="247">
        <v>53.6399242150273</v>
      </c>
      <c r="AM749" s="160">
        <v>1.28709355393771</v>
      </c>
      <c r="AN749" s="236">
        <v>23.8747665608735</v>
      </c>
      <c r="AO749" s="70"/>
      <c r="AP749" s="70"/>
      <c r="AQ749" s="70"/>
      <c r="AR749" s="70"/>
      <c r="AS749" s="70"/>
      <c r="AT749" s="70"/>
      <c r="AU749" s="70"/>
      <c r="AV749" s="70"/>
      <c r="AW749" s="70"/>
      <c r="AX749" s="70"/>
      <c r="AY749" s="70"/>
      <c r="AZ749" s="70"/>
      <c r="BA749" s="70"/>
      <c r="BB749" s="70"/>
      <c r="BC749" s="70"/>
      <c r="BD749" s="70"/>
      <c r="BE749" s="70"/>
      <c r="BF749" s="70"/>
    </row>
    <row r="750" spans="1:58" x14ac:dyDescent="0.2">
      <c r="A750" s="13" t="s">
        <v>1696</v>
      </c>
      <c r="B750" s="50" t="s">
        <v>535</v>
      </c>
      <c r="C750" s="50" t="s">
        <v>1697</v>
      </c>
      <c r="D750" s="50">
        <v>13</v>
      </c>
      <c r="E750" s="115">
        <v>9.0197850749999997</v>
      </c>
      <c r="F750" s="225">
        <f t="shared" si="44"/>
        <v>0.44752433585376733</v>
      </c>
      <c r="G750" s="52">
        <v>184.36500000000001</v>
      </c>
      <c r="H750" s="236">
        <v>645.88049249828202</v>
      </c>
      <c r="I750" s="236">
        <v>17.090961048015</v>
      </c>
      <c r="J750" s="237">
        <v>7.4049643400070299E-4</v>
      </c>
      <c r="K750" s="87">
        <f t="shared" si="43"/>
        <v>249.14189189189193</v>
      </c>
      <c r="L750" s="97">
        <f t="shared" si="42"/>
        <v>0.23551121583467238</v>
      </c>
      <c r="M750" s="238">
        <v>0.47400798530086302</v>
      </c>
      <c r="N750" s="236">
        <v>338.36697756799401</v>
      </c>
      <c r="O750" s="236">
        <v>254.01072423853401</v>
      </c>
      <c r="P750" s="236">
        <v>44.144032269184002</v>
      </c>
      <c r="Q750" s="242">
        <v>-13.312267944556501</v>
      </c>
      <c r="R750" s="243">
        <v>2067.38008986966</v>
      </c>
      <c r="S750" s="159">
        <v>3.0289643710254999E-2</v>
      </c>
      <c r="T750" s="244">
        <v>-2.73217865708682E-5</v>
      </c>
      <c r="U750" s="242">
        <v>0.22033153065941499</v>
      </c>
      <c r="V750" s="159">
        <v>0.22609778137377201</v>
      </c>
      <c r="W750" s="160">
        <v>0.276938614204844</v>
      </c>
      <c r="X750" s="242">
        <v>28.4859264320107</v>
      </c>
      <c r="Y750" s="243">
        <v>-3781.5094627909698</v>
      </c>
      <c r="Z750" s="159">
        <v>-6.6077125736841804</v>
      </c>
      <c r="AA750" s="245">
        <v>-2.1544480031814999E-10</v>
      </c>
      <c r="AB750" s="246">
        <v>1.17737690401631E-7</v>
      </c>
      <c r="AC750" s="247">
        <v>257.17848462969999</v>
      </c>
      <c r="AD750" s="159">
        <v>0.82615013798285597</v>
      </c>
      <c r="AE750" s="245">
        <v>-2.35079698721154E-3</v>
      </c>
      <c r="AF750" s="246">
        <v>3.3321583115636099E-6</v>
      </c>
      <c r="AG750" s="242">
        <v>0.16237489817978501</v>
      </c>
      <c r="AH750" s="245">
        <v>-1.14628125297254E-4</v>
      </c>
      <c r="AI750" s="246">
        <v>-1.0419974965027E-7</v>
      </c>
      <c r="AJ750" s="247">
        <v>71.355821656752298</v>
      </c>
      <c r="AK750" s="248">
        <v>0.38723331287867302</v>
      </c>
      <c r="AL750" s="247">
        <v>52.961918036775501</v>
      </c>
      <c r="AM750" s="160">
        <v>1.2735101703637901</v>
      </c>
      <c r="AN750" s="236">
        <v>28.7097998454059</v>
      </c>
      <c r="AO750" s="70"/>
      <c r="AP750" s="70"/>
      <c r="AQ750" s="70"/>
      <c r="AR750" s="70"/>
      <c r="AS750" s="70"/>
      <c r="AT750" s="70"/>
      <c r="AU750" s="70"/>
      <c r="AV750" s="70"/>
      <c r="AW750" s="70"/>
      <c r="AX750" s="70"/>
      <c r="AY750" s="70"/>
      <c r="AZ750" s="70"/>
      <c r="BA750" s="70"/>
      <c r="BB750" s="70"/>
      <c r="BC750" s="70"/>
      <c r="BD750" s="70"/>
      <c r="BE750" s="70"/>
      <c r="BF750" s="70"/>
    </row>
    <row r="751" spans="1:58" x14ac:dyDescent="0.2">
      <c r="A751" s="13" t="s">
        <v>1698</v>
      </c>
      <c r="B751" s="50" t="s">
        <v>535</v>
      </c>
      <c r="C751" s="50" t="s">
        <v>1699</v>
      </c>
      <c r="D751" s="50">
        <v>13</v>
      </c>
      <c r="E751" s="115">
        <v>10.47500784</v>
      </c>
      <c r="F751" s="225">
        <f t="shared" si="44"/>
        <v>0.53888183188026517</v>
      </c>
      <c r="G751" s="52">
        <v>184.36500000000001</v>
      </c>
      <c r="H751" s="236">
        <v>654.82739864511495</v>
      </c>
      <c r="I751" s="236">
        <v>16.755189430552701</v>
      </c>
      <c r="J751" s="237">
        <v>7.4417966487591895E-4</v>
      </c>
      <c r="K751" s="87">
        <f t="shared" si="43"/>
        <v>247.80241935483875</v>
      </c>
      <c r="L751" s="97">
        <f t="shared" si="42"/>
        <v>0.22890268361935659</v>
      </c>
      <c r="M751" s="238">
        <v>0.46558467310972601</v>
      </c>
      <c r="N751" s="236">
        <v>342.12015227229801</v>
      </c>
      <c r="O751" s="236">
        <v>251.38585198379201</v>
      </c>
      <c r="P751" s="236">
        <v>44.070089160646702</v>
      </c>
      <c r="Q751" s="242">
        <v>-10.1184745503268</v>
      </c>
      <c r="R751" s="243">
        <v>1717.67961633149</v>
      </c>
      <c r="S751" s="159">
        <v>2.1328574033922899E-2</v>
      </c>
      <c r="T751" s="244">
        <v>-1.91229946539697E-5</v>
      </c>
      <c r="U751" s="242">
        <v>0.18139638500615099</v>
      </c>
      <c r="V751" s="159">
        <v>0.19069114717316599</v>
      </c>
      <c r="W751" s="160">
        <v>0.23758634995379699</v>
      </c>
      <c r="X751" s="242">
        <v>27.295414133611501</v>
      </c>
      <c r="Y751" s="243">
        <v>-3737.0297235584599</v>
      </c>
      <c r="Z751" s="159">
        <v>-6.2111313725424599</v>
      </c>
      <c r="AA751" s="245">
        <v>-2.9554563436610898E-10</v>
      </c>
      <c r="AB751" s="246">
        <v>6.8181589181066598E-9</v>
      </c>
      <c r="AC751" s="247">
        <v>200.17233871784299</v>
      </c>
      <c r="AD751" s="159">
        <v>1.2691982955905201</v>
      </c>
      <c r="AE751" s="245">
        <v>-3.4455296620796E-3</v>
      </c>
      <c r="AF751" s="246">
        <v>4.1867803553346198E-6</v>
      </c>
      <c r="AG751" s="242">
        <v>0.16266763967373199</v>
      </c>
      <c r="AH751" s="245">
        <v>-1.14350692553722E-4</v>
      </c>
      <c r="AI751" s="246">
        <v>-1.0431735638975199E-7</v>
      </c>
      <c r="AJ751" s="247">
        <v>71.540879485120897</v>
      </c>
      <c r="AK751" s="248">
        <v>0.39007866793884</v>
      </c>
      <c r="AL751" s="247">
        <v>53.265708066029099</v>
      </c>
      <c r="AM751" s="160">
        <v>1.2765443166692001</v>
      </c>
      <c r="AN751" s="236">
        <v>35.328014453336301</v>
      </c>
      <c r="AO751" s="70"/>
      <c r="AP751" s="70"/>
      <c r="AQ751" s="70"/>
      <c r="AR751" s="70"/>
      <c r="AS751" s="70"/>
      <c r="AT751" s="70"/>
      <c r="AU751" s="70"/>
      <c r="AV751" s="70"/>
      <c r="AW751" s="70"/>
      <c r="AX751" s="70"/>
      <c r="AY751" s="70"/>
      <c r="AZ751" s="70"/>
      <c r="BA751" s="70"/>
      <c r="BB751" s="70"/>
      <c r="BC751" s="70"/>
      <c r="BD751" s="70"/>
      <c r="BE751" s="70"/>
      <c r="BF751" s="70"/>
    </row>
    <row r="752" spans="1:58" x14ac:dyDescent="0.2">
      <c r="A752" s="13" t="s">
        <v>1700</v>
      </c>
      <c r="B752" s="50" t="s">
        <v>535</v>
      </c>
      <c r="C752" s="50" t="s">
        <v>1701</v>
      </c>
      <c r="D752" s="50">
        <v>13</v>
      </c>
      <c r="E752" s="115">
        <v>9.2071297125000005</v>
      </c>
      <c r="F752" s="225">
        <f t="shared" si="44"/>
        <v>0.45928565335624055</v>
      </c>
      <c r="G752" s="52">
        <v>184.36500000000001</v>
      </c>
      <c r="H752" s="236">
        <v>656.09465112760495</v>
      </c>
      <c r="I752" s="236">
        <v>16.9762682973906</v>
      </c>
      <c r="J752" s="237">
        <v>7.3989839422061395E-4</v>
      </c>
      <c r="K752" s="87">
        <f t="shared" si="43"/>
        <v>249.47902571041951</v>
      </c>
      <c r="L752" s="97">
        <f t="shared" si="42"/>
        <v>0.22990571303802151</v>
      </c>
      <c r="M752" s="238">
        <v>0.46531544655420198</v>
      </c>
      <c r="N752" s="236">
        <v>342.53426205795103</v>
      </c>
      <c r="O752" s="236">
        <v>274.22846671269798</v>
      </c>
      <c r="P752" s="236">
        <v>44.190188851136</v>
      </c>
      <c r="Q752" s="242">
        <v>-13.0549385849306</v>
      </c>
      <c r="R752" s="243">
        <v>2071.4692288984502</v>
      </c>
      <c r="S752" s="159">
        <v>2.95260994593315E-2</v>
      </c>
      <c r="T752" s="244">
        <v>-2.66244477692922E-5</v>
      </c>
      <c r="U752" s="242">
        <v>0.21785613442435001</v>
      </c>
      <c r="V752" s="159">
        <v>0.216914923133608</v>
      </c>
      <c r="W752" s="160">
        <v>0.290439988555802</v>
      </c>
      <c r="X752" s="242">
        <v>3.50981126652453</v>
      </c>
      <c r="Y752" s="243">
        <v>-2379.40690159627</v>
      </c>
      <c r="Z752" s="159">
        <v>1.7342135740956399</v>
      </c>
      <c r="AA752" s="245">
        <v>-1.3204766448403099E-9</v>
      </c>
      <c r="AB752" s="246">
        <v>-1.52771140894053E-6</v>
      </c>
      <c r="AC752" s="247">
        <v>151.50961020428699</v>
      </c>
      <c r="AD752" s="159">
        <v>1.64017860097185</v>
      </c>
      <c r="AE752" s="245">
        <v>-4.4759804044718103E-3</v>
      </c>
      <c r="AF752" s="246">
        <v>5.1397139285944797E-6</v>
      </c>
      <c r="AG752" s="242">
        <v>0.16177611342089401</v>
      </c>
      <c r="AH752" s="245">
        <v>-1.13818009585427E-4</v>
      </c>
      <c r="AI752" s="246">
        <v>-1.03881326607158E-7</v>
      </c>
      <c r="AJ752" s="247">
        <v>72.110458362961595</v>
      </c>
      <c r="AK752" s="248">
        <v>0.39045905774286899</v>
      </c>
      <c r="AL752" s="247">
        <v>57.023662581244999</v>
      </c>
      <c r="AM752" s="160">
        <v>1.35515805982659</v>
      </c>
      <c r="AN752" s="236">
        <v>23.781177534372301</v>
      </c>
      <c r="AO752" s="70"/>
      <c r="AP752" s="70"/>
      <c r="AQ752" s="70"/>
      <c r="AR752" s="70"/>
      <c r="AS752" s="70"/>
      <c r="AT752" s="70"/>
      <c r="AU752" s="70"/>
      <c r="AV752" s="70"/>
      <c r="AW752" s="70"/>
      <c r="AX752" s="70"/>
      <c r="AY752" s="70"/>
      <c r="AZ752" s="70"/>
      <c r="BA752" s="70"/>
      <c r="BB752" s="70"/>
      <c r="BC752" s="70"/>
      <c r="BD752" s="70"/>
      <c r="BE752" s="70"/>
      <c r="BF752" s="70"/>
    </row>
    <row r="753" spans="1:58" x14ac:dyDescent="0.2">
      <c r="A753" s="13" t="s">
        <v>1702</v>
      </c>
      <c r="B753" s="50" t="s">
        <v>535</v>
      </c>
      <c r="C753" s="50" t="s">
        <v>1703</v>
      </c>
      <c r="D753" s="50">
        <v>13</v>
      </c>
      <c r="E753" s="115">
        <v>9.2078939374999997</v>
      </c>
      <c r="F753" s="225">
        <f t="shared" si="44"/>
        <v>0.45933363067220895</v>
      </c>
      <c r="G753" s="52">
        <v>184.36500000000001</v>
      </c>
      <c r="H753" s="236">
        <v>660.26060627935396</v>
      </c>
      <c r="I753" s="236">
        <v>16.876981462931301</v>
      </c>
      <c r="J753" s="237">
        <v>7.4104856333755695E-4</v>
      </c>
      <c r="K753" s="87">
        <f t="shared" si="43"/>
        <v>248.80566801619437</v>
      </c>
      <c r="L753" s="97">
        <f t="shared" si="42"/>
        <v>0.22772351781046665</v>
      </c>
      <c r="M753" s="238">
        <v>0.46129258305218901</v>
      </c>
      <c r="N753" s="236">
        <v>344.36386286001999</v>
      </c>
      <c r="O753" s="236">
        <v>253.72499742664601</v>
      </c>
      <c r="P753" s="236">
        <v>44.142308277869397</v>
      </c>
      <c r="Q753" s="242">
        <v>-7.6123638842519004</v>
      </c>
      <c r="R753" s="243">
        <v>1405.7804855598899</v>
      </c>
      <c r="S753" s="159">
        <v>1.43275891734118E-2</v>
      </c>
      <c r="T753" s="244">
        <v>-1.29725973281028E-5</v>
      </c>
      <c r="U753" s="242">
        <v>0.23426172506519</v>
      </c>
      <c r="V753" s="159">
        <v>0.23926617808848599</v>
      </c>
      <c r="W753" s="160">
        <v>0.289660613191629</v>
      </c>
      <c r="X753" s="242">
        <v>-6.9159656543662997</v>
      </c>
      <c r="Y753" s="243">
        <v>-1855.4169039972901</v>
      </c>
      <c r="Z753" s="159">
        <v>5.2879650472350503</v>
      </c>
      <c r="AA753" s="245">
        <v>-2.2745277686426998E-9</v>
      </c>
      <c r="AB753" s="246">
        <v>-2.4697788358160799E-6</v>
      </c>
      <c r="AC753" s="247">
        <v>262.3305538061</v>
      </c>
      <c r="AD753" s="159">
        <v>0.77503622639945402</v>
      </c>
      <c r="AE753" s="245">
        <v>-2.1187452590660798E-3</v>
      </c>
      <c r="AF753" s="246">
        <v>2.9960117795407999E-6</v>
      </c>
      <c r="AG753" s="242">
        <v>0.162842599514505</v>
      </c>
      <c r="AH753" s="245">
        <v>-1.14408850786844E-4</v>
      </c>
      <c r="AI753" s="246">
        <v>-1.04208881899312E-7</v>
      </c>
      <c r="AJ753" s="247">
        <v>72.301732844272905</v>
      </c>
      <c r="AK753" s="248">
        <v>0.39122357404774</v>
      </c>
      <c r="AL753" s="247">
        <v>53.223952366920102</v>
      </c>
      <c r="AM753" s="160">
        <v>1.27927050397651</v>
      </c>
      <c r="AN753" s="236">
        <v>25.806487545430699</v>
      </c>
      <c r="AO753" s="70"/>
      <c r="AP753" s="70"/>
      <c r="AQ753" s="70"/>
      <c r="AR753" s="70"/>
      <c r="AS753" s="70"/>
      <c r="AT753" s="70"/>
      <c r="AU753" s="70"/>
      <c r="AV753" s="70"/>
      <c r="AW753" s="70"/>
      <c r="AX753" s="70"/>
      <c r="AY753" s="70"/>
      <c r="AZ753" s="70"/>
      <c r="BA753" s="70"/>
      <c r="BB753" s="70"/>
      <c r="BC753" s="70"/>
      <c r="BD753" s="70"/>
      <c r="BE753" s="70"/>
      <c r="BF753" s="70"/>
    </row>
    <row r="754" spans="1:58" x14ac:dyDescent="0.2">
      <c r="A754" s="13" t="s">
        <v>1704</v>
      </c>
      <c r="B754" s="50" t="s">
        <v>535</v>
      </c>
      <c r="C754" s="50" t="s">
        <v>1705</v>
      </c>
      <c r="D754" s="50">
        <v>13</v>
      </c>
      <c r="E754" s="115">
        <v>8.5335346874999995</v>
      </c>
      <c r="F754" s="225">
        <f t="shared" si="44"/>
        <v>0.4169980007026578</v>
      </c>
      <c r="G754" s="52">
        <v>184.36500000000001</v>
      </c>
      <c r="H754" s="236">
        <v>657.13399283402998</v>
      </c>
      <c r="I754" s="236">
        <v>16.8669485246132</v>
      </c>
      <c r="J754" s="237">
        <v>7.3928000851776596E-4</v>
      </c>
      <c r="K754" s="87">
        <f t="shared" si="43"/>
        <v>249.47902571041951</v>
      </c>
      <c r="L754" s="97">
        <f t="shared" si="42"/>
        <v>0.22805418962634805</v>
      </c>
      <c r="M754" s="238">
        <v>0.46522316243412698</v>
      </c>
      <c r="N754" s="236">
        <v>343.05645537326302</v>
      </c>
      <c r="O754" s="236">
        <v>258.24703143515097</v>
      </c>
      <c r="P754" s="236">
        <v>44.151060963602802</v>
      </c>
      <c r="Q754" s="242">
        <v>-9.4930723869256308</v>
      </c>
      <c r="R754" s="243">
        <v>1587.2728988874101</v>
      </c>
      <c r="S754" s="159">
        <v>2.0460255416649E-2</v>
      </c>
      <c r="T754" s="244">
        <v>-1.8925412140233799E-5</v>
      </c>
      <c r="U754" s="242">
        <v>0.214501855776872</v>
      </c>
      <c r="V754" s="159">
        <v>0.21693806944431199</v>
      </c>
      <c r="W754" s="160">
        <v>0.27407767793885501</v>
      </c>
      <c r="X754" s="242">
        <v>9.1831735160621903</v>
      </c>
      <c r="Y754" s="243">
        <v>-2704.4832342322702</v>
      </c>
      <c r="Z754" s="159">
        <v>-0.16430381973955199</v>
      </c>
      <c r="AA754" s="245">
        <v>3.23405373194821E-9</v>
      </c>
      <c r="AB754" s="246">
        <v>-1.1486342219077699E-6</v>
      </c>
      <c r="AC754" s="247">
        <v>288.74395487008798</v>
      </c>
      <c r="AD754" s="159">
        <v>0.57600063709093796</v>
      </c>
      <c r="AE754" s="245">
        <v>-1.66628709035655E-3</v>
      </c>
      <c r="AF754" s="246">
        <v>2.6835217232242701E-6</v>
      </c>
      <c r="AG754" s="242">
        <v>0.162683291497042</v>
      </c>
      <c r="AH754" s="245">
        <v>-1.14458908637823E-4</v>
      </c>
      <c r="AI754" s="246">
        <v>-1.0421435833705E-7</v>
      </c>
      <c r="AJ754" s="247">
        <v>72.217915736180998</v>
      </c>
      <c r="AK754" s="248">
        <v>0.38944067115236303</v>
      </c>
      <c r="AL754" s="247">
        <v>53.741258969857</v>
      </c>
      <c r="AM754" s="160">
        <v>1.2899297718115199</v>
      </c>
      <c r="AN754" s="236">
        <v>24.7660957269159</v>
      </c>
      <c r="AO754" s="70"/>
      <c r="AP754" s="70"/>
      <c r="AQ754" s="70"/>
      <c r="AR754" s="70"/>
      <c r="AS754" s="70"/>
      <c r="AT754" s="70"/>
      <c r="AU754" s="70"/>
      <c r="AV754" s="70"/>
      <c r="AW754" s="70"/>
      <c r="AX754" s="70"/>
      <c r="AY754" s="70"/>
      <c r="AZ754" s="70"/>
      <c r="BA754" s="70"/>
      <c r="BB754" s="70"/>
      <c r="BC754" s="70"/>
      <c r="BD754" s="70"/>
      <c r="BE754" s="70"/>
      <c r="BF754" s="70"/>
    </row>
    <row r="755" spans="1:58" x14ac:dyDescent="0.2">
      <c r="A755" s="13" t="s">
        <v>1706</v>
      </c>
      <c r="B755" s="50" t="s">
        <v>535</v>
      </c>
      <c r="C755" s="50" t="s">
        <v>1707</v>
      </c>
      <c r="D755" s="50">
        <v>13</v>
      </c>
      <c r="E755" s="115">
        <v>9.6746485075000006</v>
      </c>
      <c r="F755" s="225">
        <f t="shared" si="44"/>
        <v>0.48863603701143687</v>
      </c>
      <c r="G755" s="52">
        <v>184.36500000000001</v>
      </c>
      <c r="H755" s="236">
        <v>667.632162848755</v>
      </c>
      <c r="I755" s="236">
        <v>17.012988024693598</v>
      </c>
      <c r="J755" s="237">
        <v>7.3943113906299704E-4</v>
      </c>
      <c r="K755" s="87">
        <f t="shared" si="43"/>
        <v>249.47902571041951</v>
      </c>
      <c r="L755" s="97">
        <f t="shared" si="42"/>
        <v>0.2264652032443506</v>
      </c>
      <c r="M755" s="238">
        <v>0.43892793345352199</v>
      </c>
      <c r="N755" s="236">
        <v>346.35809076743101</v>
      </c>
      <c r="O755" s="236">
        <v>282.48564031842398</v>
      </c>
      <c r="P755" s="236">
        <v>44.366004088704599</v>
      </c>
      <c r="Q755" s="242">
        <v>-8.8284770525108893</v>
      </c>
      <c r="R755" s="243">
        <v>1539.4385111458</v>
      </c>
      <c r="S755" s="159">
        <v>1.8558493986221999E-2</v>
      </c>
      <c r="T755" s="244">
        <v>-1.7162489015944999E-5</v>
      </c>
      <c r="U755" s="242">
        <v>0.23355964589688899</v>
      </c>
      <c r="V755" s="159">
        <v>0.22697656018958001</v>
      </c>
      <c r="W755" s="160">
        <v>0.31182077367966599</v>
      </c>
      <c r="X755" s="242">
        <v>-8.4799920748264608</v>
      </c>
      <c r="Y755" s="243">
        <v>-1758.5784334386301</v>
      </c>
      <c r="Z755" s="159">
        <v>5.7885455687050902</v>
      </c>
      <c r="AA755" s="245">
        <v>-1.7933448665034599E-9</v>
      </c>
      <c r="AB755" s="246">
        <v>-2.5317056007490399E-6</v>
      </c>
      <c r="AC755" s="247">
        <v>17.249943683565998</v>
      </c>
      <c r="AD755" s="159">
        <v>2.58816648051971</v>
      </c>
      <c r="AE755" s="245">
        <v>-6.7251351351218002E-3</v>
      </c>
      <c r="AF755" s="246">
        <v>6.8693694950775203E-6</v>
      </c>
      <c r="AG755" s="242">
        <v>0.16246776605717</v>
      </c>
      <c r="AH755" s="245">
        <v>-1.14648622579123E-4</v>
      </c>
      <c r="AI755" s="246">
        <v>-1.04118200850602E-7</v>
      </c>
      <c r="AJ755" s="247">
        <v>72.379561396053703</v>
      </c>
      <c r="AK755" s="248">
        <v>0.389505953094613</v>
      </c>
      <c r="AL755" s="247">
        <v>58.752704736478101</v>
      </c>
      <c r="AM755" s="160">
        <v>1.3952027508154801</v>
      </c>
      <c r="AN755" s="236">
        <v>21.366023117526101</v>
      </c>
      <c r="AO755" s="70"/>
      <c r="AP755" s="70"/>
      <c r="AQ755" s="70"/>
      <c r="AR755" s="70"/>
      <c r="AS755" s="70"/>
      <c r="AT755" s="70"/>
      <c r="AU755" s="70"/>
      <c r="AV755" s="70"/>
      <c r="AW755" s="70"/>
      <c r="AX755" s="70"/>
      <c r="AY755" s="70"/>
      <c r="AZ755" s="70"/>
      <c r="BA755" s="70"/>
      <c r="BB755" s="70"/>
      <c r="BC755" s="70"/>
      <c r="BD755" s="70"/>
      <c r="BE755" s="70"/>
      <c r="BF755" s="70"/>
    </row>
    <row r="756" spans="1:58" x14ac:dyDescent="0.2">
      <c r="A756" s="13" t="s">
        <v>1708</v>
      </c>
      <c r="B756" s="50" t="s">
        <v>535</v>
      </c>
      <c r="C756" s="50" t="s">
        <v>1709</v>
      </c>
      <c r="D756" s="50">
        <v>13</v>
      </c>
      <c r="E756" s="115">
        <v>11.529606911249999</v>
      </c>
      <c r="F756" s="225">
        <f t="shared" si="44"/>
        <v>0.60508855484976876</v>
      </c>
      <c r="G756" s="52">
        <v>184.36500000000001</v>
      </c>
      <c r="H756" s="236">
        <v>653.30915762218297</v>
      </c>
      <c r="I756" s="236">
        <v>16.754508859037099</v>
      </c>
      <c r="J756" s="237">
        <v>7.4596728357429105E-4</v>
      </c>
      <c r="K756" s="87">
        <f t="shared" si="43"/>
        <v>247.46979865771812</v>
      </c>
      <c r="L756" s="97">
        <f t="shared" si="42"/>
        <v>0.22974301601406305</v>
      </c>
      <c r="M756" s="238">
        <v>0.43845195528283698</v>
      </c>
      <c r="N756" s="236">
        <v>340.039637530135</v>
      </c>
      <c r="O756" s="236">
        <v>258.454304759921</v>
      </c>
      <c r="P756" s="236">
        <v>44.063108428807197</v>
      </c>
      <c r="Q756" s="242">
        <v>-9.9308989400215193</v>
      </c>
      <c r="R756" s="243">
        <v>1650.90544168926</v>
      </c>
      <c r="S756" s="159">
        <v>2.1195546644908601E-2</v>
      </c>
      <c r="T756" s="244">
        <v>-1.9264816873540301E-5</v>
      </c>
      <c r="U756" s="242">
        <v>0.10984118427912599</v>
      </c>
      <c r="V756" s="159">
        <v>0.115617000635161</v>
      </c>
      <c r="W756" s="160">
        <v>0.177663503465117</v>
      </c>
      <c r="X756" s="242">
        <v>28.0963959862123</v>
      </c>
      <c r="Y756" s="243">
        <v>-3748.0782382308698</v>
      </c>
      <c r="Z756" s="159">
        <v>-6.4869976046512097</v>
      </c>
      <c r="AA756" s="245">
        <v>-5.6502598405463695E-10</v>
      </c>
      <c r="AB756" s="246">
        <v>1.1738637680313199E-8</v>
      </c>
      <c r="AC756" s="247">
        <v>205.10960316290399</v>
      </c>
      <c r="AD756" s="159">
        <v>1.2532808989292901</v>
      </c>
      <c r="AE756" s="245">
        <v>-3.5135526486158699E-3</v>
      </c>
      <c r="AF756" s="246">
        <v>4.3414183783592801E-6</v>
      </c>
      <c r="AG756" s="242">
        <v>0.16185986427746299</v>
      </c>
      <c r="AH756" s="245">
        <v>-1.14530918673924E-4</v>
      </c>
      <c r="AI756" s="246">
        <v>-1.04497948390477E-7</v>
      </c>
      <c r="AJ756" s="247">
        <v>70.754886511650895</v>
      </c>
      <c r="AK756" s="248">
        <v>0.38889405294948798</v>
      </c>
      <c r="AL756" s="247">
        <v>55.049419798928099</v>
      </c>
      <c r="AM756" s="160">
        <v>1.3302212490868099</v>
      </c>
      <c r="AN756" s="236">
        <v>29.3956254309856</v>
      </c>
      <c r="AO756" s="70"/>
      <c r="AP756" s="70"/>
      <c r="AQ756" s="70"/>
      <c r="AR756" s="70"/>
      <c r="AS756" s="70"/>
      <c r="AT756" s="70"/>
      <c r="AU756" s="70"/>
      <c r="AV756" s="70"/>
      <c r="AW756" s="70"/>
      <c r="AX756" s="70"/>
      <c r="AY756" s="70"/>
      <c r="AZ756" s="70"/>
      <c r="BA756" s="70"/>
      <c r="BB756" s="70"/>
      <c r="BC756" s="70"/>
      <c r="BD756" s="70"/>
      <c r="BE756" s="70"/>
      <c r="BF756" s="70"/>
    </row>
    <row r="757" spans="1:58" x14ac:dyDescent="0.2">
      <c r="A757" s="13" t="s">
        <v>1710</v>
      </c>
      <c r="B757" s="50" t="s">
        <v>535</v>
      </c>
      <c r="C757" s="50" t="s">
        <v>1711</v>
      </c>
      <c r="D757" s="50">
        <v>13</v>
      </c>
      <c r="E757" s="115">
        <v>7.3549558675000002</v>
      </c>
      <c r="F757" s="225">
        <f t="shared" si="44"/>
        <v>0.34300794745808499</v>
      </c>
      <c r="G757" s="52">
        <v>184.36500000000001</v>
      </c>
      <c r="H757" s="236">
        <v>654.03942936982696</v>
      </c>
      <c r="I757" s="236">
        <v>16.5675367725729</v>
      </c>
      <c r="J757" s="237">
        <v>7.4172589327471704E-4</v>
      </c>
      <c r="K757" s="87">
        <f t="shared" si="43"/>
        <v>248.80566801619437</v>
      </c>
      <c r="L757" s="97">
        <f t="shared" si="42"/>
        <v>0.22566519892878575</v>
      </c>
      <c r="M757" s="238">
        <v>0.50154597611154705</v>
      </c>
      <c r="N757" s="236">
        <v>344.11728102155598</v>
      </c>
      <c r="O757" s="236">
        <v>222.30495606704901</v>
      </c>
      <c r="P757" s="236">
        <v>44.162255015749601</v>
      </c>
      <c r="Q757" s="242">
        <v>-5.7613552550470297</v>
      </c>
      <c r="R757" s="243">
        <v>1154.7363175538901</v>
      </c>
      <c r="S757" s="159">
        <v>9.7940813433942207E-3</v>
      </c>
      <c r="T757" s="244">
        <v>-9.0610929457921203E-6</v>
      </c>
      <c r="U757" s="242">
        <v>0.226700798737339</v>
      </c>
      <c r="V757" s="159">
        <v>0.233972176264993</v>
      </c>
      <c r="W757" s="160">
        <v>0.26942353351259501</v>
      </c>
      <c r="X757" s="242">
        <v>19.088692599992999</v>
      </c>
      <c r="Y757" s="243">
        <v>-3371.4225327609702</v>
      </c>
      <c r="Z757" s="159">
        <v>-3.3856931882064001</v>
      </c>
      <c r="AA757" s="245">
        <v>-1.3628554952935499E-9</v>
      </c>
      <c r="AB757" s="246">
        <v>-7.0500747383326096E-7</v>
      </c>
      <c r="AC757" s="247">
        <v>337.31922602146602</v>
      </c>
      <c r="AD757" s="159">
        <v>0.18455413043365099</v>
      </c>
      <c r="AE757" s="245">
        <v>-3.99496308192359E-4</v>
      </c>
      <c r="AF757" s="246">
        <v>1.3579206305893501E-6</v>
      </c>
      <c r="AG757" s="242">
        <v>0.16292964232788501</v>
      </c>
      <c r="AH757" s="245">
        <v>-1.1436435261693599E-4</v>
      </c>
      <c r="AI757" s="246">
        <v>-1.0423554945168099E-7</v>
      </c>
      <c r="AJ757" s="247">
        <v>72.496909673095701</v>
      </c>
      <c r="AK757" s="248">
        <v>0.38603505517610098</v>
      </c>
      <c r="AL757" s="247">
        <v>51.2041142492196</v>
      </c>
      <c r="AM757" s="160">
        <v>1.23486815205728</v>
      </c>
      <c r="AN757" s="236">
        <v>29.1222515234432</v>
      </c>
      <c r="AO757" s="70"/>
      <c r="AP757" s="70"/>
      <c r="AQ757" s="70"/>
      <c r="AR757" s="70"/>
      <c r="AS757" s="70"/>
      <c r="AT757" s="70"/>
      <c r="AU757" s="70"/>
      <c r="AV757" s="70"/>
      <c r="AW757" s="70"/>
      <c r="AX757" s="70"/>
      <c r="AY757" s="70"/>
      <c r="AZ757" s="70"/>
      <c r="BA757" s="70"/>
      <c r="BB757" s="70"/>
      <c r="BC757" s="70"/>
      <c r="BD757" s="70"/>
      <c r="BE757" s="70"/>
      <c r="BF757" s="70"/>
    </row>
    <row r="758" spans="1:58" x14ac:dyDescent="0.2">
      <c r="A758" s="13" t="s">
        <v>1712</v>
      </c>
      <c r="B758" s="50" t="s">
        <v>535</v>
      </c>
      <c r="C758" s="50" t="s">
        <v>1713</v>
      </c>
      <c r="D758" s="50">
        <v>13</v>
      </c>
      <c r="E758" s="115">
        <v>8.3245323874999997</v>
      </c>
      <c r="F758" s="225">
        <f t="shared" si="44"/>
        <v>0.40387703582290696</v>
      </c>
      <c r="G758" s="52">
        <v>184.36500000000001</v>
      </c>
      <c r="H758" s="236">
        <v>657.17851138011201</v>
      </c>
      <c r="I758" s="236">
        <v>16.693653414299799</v>
      </c>
      <c r="J758" s="237">
        <v>7.4158941568550996E-4</v>
      </c>
      <c r="K758" s="87">
        <f t="shared" si="43"/>
        <v>248.80566801619437</v>
      </c>
      <c r="L758" s="97">
        <f t="shared" si="42"/>
        <v>0.22635034990284458</v>
      </c>
      <c r="M758" s="238">
        <v>0.49300803372813001</v>
      </c>
      <c r="N758" s="236">
        <v>344.92992565391899</v>
      </c>
      <c r="O758" s="236">
        <v>215.161152194648</v>
      </c>
      <c r="P758" s="236">
        <v>44.0819396434688</v>
      </c>
      <c r="Q758" s="242">
        <v>-3.6941967857492299</v>
      </c>
      <c r="R758" s="243">
        <v>892.28683624763096</v>
      </c>
      <c r="S758" s="159">
        <v>4.3883559352922603E-3</v>
      </c>
      <c r="T758" s="244">
        <v>-4.35245791581371E-6</v>
      </c>
      <c r="U758" s="242">
        <v>0.192395578821518</v>
      </c>
      <c r="V758" s="159">
        <v>0.20267381299873499</v>
      </c>
      <c r="W758" s="160">
        <v>0.23874192091381499</v>
      </c>
      <c r="X758" s="242">
        <v>14.1230076522132</v>
      </c>
      <c r="Y758" s="243">
        <v>-3221.0913735829899</v>
      </c>
      <c r="Z758" s="159">
        <v>-1.5876328559085</v>
      </c>
      <c r="AA758" s="245">
        <v>-1.2314879261019101E-9</v>
      </c>
      <c r="AB758" s="246">
        <v>-1.50160606369976E-6</v>
      </c>
      <c r="AC758" s="247">
        <v>327.46593055530002</v>
      </c>
      <c r="AD758" s="159">
        <v>0.28950088311671801</v>
      </c>
      <c r="AE758" s="245">
        <v>-6.5677255611249895E-4</v>
      </c>
      <c r="AF758" s="246">
        <v>1.5670022153199299E-6</v>
      </c>
      <c r="AG758" s="242">
        <v>0.163379206189811</v>
      </c>
      <c r="AH758" s="245">
        <v>-1.1447090546516E-4</v>
      </c>
      <c r="AI758" s="246">
        <v>-1.0401444955373399E-7</v>
      </c>
      <c r="AJ758" s="247">
        <v>72.274352285570302</v>
      </c>
      <c r="AK758" s="248">
        <v>0.38720759261258703</v>
      </c>
      <c r="AL758" s="247">
        <v>51.5715721429344</v>
      </c>
      <c r="AM758" s="160">
        <v>1.2431664571290499</v>
      </c>
      <c r="AN758" s="236">
        <v>37.419348117320098</v>
      </c>
      <c r="AO758" s="70"/>
      <c r="AP758" s="70"/>
      <c r="AQ758" s="70"/>
      <c r="AR758" s="70"/>
      <c r="AS758" s="70"/>
      <c r="AT758" s="70"/>
      <c r="AU758" s="70"/>
      <c r="AV758" s="70"/>
      <c r="AW758" s="70"/>
      <c r="AX758" s="70"/>
      <c r="AY758" s="70"/>
      <c r="AZ758" s="70"/>
      <c r="BA758" s="70"/>
      <c r="BB758" s="70"/>
      <c r="BC758" s="70"/>
      <c r="BD758" s="70"/>
      <c r="BE758" s="70"/>
      <c r="BF758" s="70"/>
    </row>
    <row r="759" spans="1:58" x14ac:dyDescent="0.2">
      <c r="A759" s="13" t="s">
        <v>1714</v>
      </c>
      <c r="B759" s="50" t="s">
        <v>535</v>
      </c>
      <c r="C759" s="50" t="s">
        <v>1715</v>
      </c>
      <c r="D759" s="50">
        <v>13</v>
      </c>
      <c r="E759" s="115">
        <v>9.6909950449999993</v>
      </c>
      <c r="F759" s="225">
        <f t="shared" si="44"/>
        <v>0.48966225703123095</v>
      </c>
      <c r="G759" s="52">
        <v>184.36500000000001</v>
      </c>
      <c r="H759" s="236">
        <v>652.85511483192897</v>
      </c>
      <c r="I759" s="236">
        <v>16.910894051417198</v>
      </c>
      <c r="J759" s="237">
        <v>7.4091349869255302E-4</v>
      </c>
      <c r="K759" s="87">
        <f t="shared" si="43"/>
        <v>249.14189189189193</v>
      </c>
      <c r="L759" s="97">
        <f t="shared" si="42"/>
        <v>0.23054117175704539</v>
      </c>
      <c r="M759" s="238">
        <v>0.464253192771371</v>
      </c>
      <c r="N759" s="236">
        <v>340.74366316282698</v>
      </c>
      <c r="O759" s="236">
        <v>253.97061633804799</v>
      </c>
      <c r="P759" s="236">
        <v>44.134968048536699</v>
      </c>
      <c r="Q759" s="242">
        <v>-13.7397748616967</v>
      </c>
      <c r="R759" s="243">
        <v>2135.3118364444299</v>
      </c>
      <c r="S759" s="159">
        <v>3.11783745737041E-2</v>
      </c>
      <c r="T759" s="244">
        <v>-2.7919814755937002E-5</v>
      </c>
      <c r="U759" s="242">
        <v>0.20238845932615299</v>
      </c>
      <c r="V759" s="159">
        <v>0.21032128931417099</v>
      </c>
      <c r="W759" s="160">
        <v>0.25598489830253701</v>
      </c>
      <c r="X759" s="242">
        <v>8.6307670074136293</v>
      </c>
      <c r="Y759" s="243">
        <v>-2643.5083395551901</v>
      </c>
      <c r="Z759" s="159">
        <v>5.71878102364141E-3</v>
      </c>
      <c r="AA759" s="245">
        <v>-2.2663637170368902E-9</v>
      </c>
      <c r="AB759" s="246">
        <v>-1.14438796591813E-6</v>
      </c>
      <c r="AC759" s="247">
        <v>269.63698765799103</v>
      </c>
      <c r="AD759" s="159">
        <v>0.71897557823761904</v>
      </c>
      <c r="AE759" s="245">
        <v>-2.01702204162864E-3</v>
      </c>
      <c r="AF759" s="246">
        <v>2.9624527796066E-6</v>
      </c>
      <c r="AG759" s="242">
        <v>0.162076944387752</v>
      </c>
      <c r="AH759" s="245">
        <v>-1.14527774984528E-4</v>
      </c>
      <c r="AI759" s="246">
        <v>-1.04434972402364E-7</v>
      </c>
      <c r="AJ759" s="247">
        <v>71.060659133375594</v>
      </c>
      <c r="AK759" s="248">
        <v>0.38748702202325302</v>
      </c>
      <c r="AL759" s="247">
        <v>52.897533723769101</v>
      </c>
      <c r="AM759" s="160">
        <v>1.2727033110127099</v>
      </c>
      <c r="AN759" s="236">
        <v>27.000831832226002</v>
      </c>
      <c r="AO759" s="70"/>
      <c r="AP759" s="70"/>
      <c r="AQ759" s="70"/>
      <c r="AR759" s="70"/>
      <c r="AS759" s="70"/>
      <c r="AT759" s="70"/>
      <c r="AU759" s="70"/>
      <c r="AV759" s="70"/>
      <c r="AW759" s="70"/>
      <c r="AX759" s="70"/>
      <c r="AY759" s="70"/>
      <c r="AZ759" s="70"/>
      <c r="BA759" s="70"/>
      <c r="BB759" s="70"/>
      <c r="BC759" s="70"/>
      <c r="BD759" s="70"/>
      <c r="BE759" s="70"/>
      <c r="BF759" s="70"/>
    </row>
    <row r="760" spans="1:58" x14ac:dyDescent="0.2">
      <c r="A760" s="13" t="s">
        <v>1716</v>
      </c>
      <c r="B760" s="50" t="s">
        <v>535</v>
      </c>
      <c r="C760" s="50" t="s">
        <v>1717</v>
      </c>
      <c r="D760" s="50">
        <v>13</v>
      </c>
      <c r="E760" s="115">
        <v>9.6901700875000003</v>
      </c>
      <c r="F760" s="225">
        <f t="shared" si="44"/>
        <v>0.48961046698688804</v>
      </c>
      <c r="G760" s="52">
        <v>184.36500000000001</v>
      </c>
      <c r="H760" s="236">
        <v>649.74509139117197</v>
      </c>
      <c r="I760" s="236">
        <v>16.7326350291738</v>
      </c>
      <c r="J760" s="237">
        <v>7.4154750227599299E-4</v>
      </c>
      <c r="K760" s="87">
        <f t="shared" si="43"/>
        <v>248.80566801619437</v>
      </c>
      <c r="L760" s="97">
        <f t="shared" si="42"/>
        <v>0.22948860264065185</v>
      </c>
      <c r="M760" s="238">
        <v>0.46214244402196902</v>
      </c>
      <c r="N760" s="236">
        <v>339.61408998327403</v>
      </c>
      <c r="O760" s="236">
        <v>253.285715357931</v>
      </c>
      <c r="P760" s="236">
        <v>44.070671779883398</v>
      </c>
      <c r="Q760" s="242">
        <v>-15.678023995338201</v>
      </c>
      <c r="R760" s="243">
        <v>2369.8175538422502</v>
      </c>
      <c r="S760" s="159">
        <v>3.6401731452345099E-2</v>
      </c>
      <c r="T760" s="244">
        <v>-3.2585675585482103E-5</v>
      </c>
      <c r="U760" s="242">
        <v>0.21146175317122601</v>
      </c>
      <c r="V760" s="159">
        <v>0.219354796788403</v>
      </c>
      <c r="W760" s="160">
        <v>0.26723091332961202</v>
      </c>
      <c r="X760" s="242">
        <v>28.7440638000805</v>
      </c>
      <c r="Y760" s="243">
        <v>-3788.8652007792598</v>
      </c>
      <c r="Z760" s="159">
        <v>-6.7046372985744904</v>
      </c>
      <c r="AA760" s="245">
        <v>-1.47337131201918E-10</v>
      </c>
      <c r="AB760" s="246">
        <v>1.2658135763479099E-7</v>
      </c>
      <c r="AC760" s="247">
        <v>276.582967721177</v>
      </c>
      <c r="AD760" s="159">
        <v>0.67582245820407905</v>
      </c>
      <c r="AE760" s="245">
        <v>-1.9365984406476599E-3</v>
      </c>
      <c r="AF760" s="246">
        <v>2.94480097720351E-6</v>
      </c>
      <c r="AG760" s="242">
        <v>0.16185731199627701</v>
      </c>
      <c r="AH760" s="245">
        <v>-1.14546330191876E-4</v>
      </c>
      <c r="AI760" s="246">
        <v>-1.04486159963263E-7</v>
      </c>
      <c r="AJ760" s="247">
        <v>71.091741637046994</v>
      </c>
      <c r="AK760" s="248">
        <v>0.38917734226494699</v>
      </c>
      <c r="AL760" s="247">
        <v>53.143003752789099</v>
      </c>
      <c r="AM760" s="160">
        <v>1.2797729526582999</v>
      </c>
      <c r="AN760" s="236">
        <v>26.6564479256302</v>
      </c>
      <c r="AO760" s="70"/>
      <c r="AP760" s="70"/>
      <c r="AQ760" s="70"/>
      <c r="AR760" s="70"/>
      <c r="AS760" s="70"/>
      <c r="AT760" s="70"/>
      <c r="AU760" s="70"/>
      <c r="AV760" s="70"/>
      <c r="AW760" s="70"/>
      <c r="AX760" s="70"/>
      <c r="AY760" s="70"/>
      <c r="AZ760" s="70"/>
      <c r="BA760" s="70"/>
      <c r="BB760" s="70"/>
      <c r="BC760" s="70"/>
      <c r="BD760" s="70"/>
      <c r="BE760" s="70"/>
      <c r="BF760" s="70"/>
    </row>
    <row r="761" spans="1:58" x14ac:dyDescent="0.2">
      <c r="A761" s="13" t="s">
        <v>1718</v>
      </c>
      <c r="B761" s="50" t="s">
        <v>535</v>
      </c>
      <c r="C761" s="50" t="s">
        <v>1719</v>
      </c>
      <c r="D761" s="50">
        <v>13</v>
      </c>
      <c r="E761" s="115">
        <v>9.2093777249999995</v>
      </c>
      <c r="F761" s="225">
        <f t="shared" si="44"/>
        <v>0.45942678143503074</v>
      </c>
      <c r="G761" s="52">
        <v>184.36500000000001</v>
      </c>
      <c r="H761" s="236">
        <v>661.82376026116901</v>
      </c>
      <c r="I761" s="236">
        <v>17.126955548297499</v>
      </c>
      <c r="J761" s="237">
        <v>7.3781805260935004E-4</v>
      </c>
      <c r="K761" s="87">
        <f t="shared" si="43"/>
        <v>250.15603799185888</v>
      </c>
      <c r="L761" s="97">
        <f t="shared" si="42"/>
        <v>0.22930782404985012</v>
      </c>
      <c r="M761" s="238">
        <v>0.46828521764910702</v>
      </c>
      <c r="N761" s="236">
        <v>344.86112267830299</v>
      </c>
      <c r="O761" s="236">
        <v>250.34506880333501</v>
      </c>
      <c r="P761" s="236">
        <v>44.149396938672801</v>
      </c>
      <c r="Q761" s="242">
        <v>-8.1508032104973598</v>
      </c>
      <c r="R761" s="243">
        <v>1490.5390696796901</v>
      </c>
      <c r="S761" s="159">
        <v>1.57851921813753E-2</v>
      </c>
      <c r="T761" s="244">
        <v>-1.4041423399522301E-5</v>
      </c>
      <c r="U761" s="242">
        <v>0.232565686661895</v>
      </c>
      <c r="V761" s="159">
        <v>0.238972738154072</v>
      </c>
      <c r="W761" s="160">
        <v>0.28537518255668198</v>
      </c>
      <c r="X761" s="242">
        <v>-11.5457299971499</v>
      </c>
      <c r="Y761" s="243">
        <v>-1584.64293361162</v>
      </c>
      <c r="Z761" s="159">
        <v>6.8192972498188702</v>
      </c>
      <c r="AA761" s="245">
        <v>-5.1439296297356404E-9</v>
      </c>
      <c r="AB761" s="246">
        <v>-2.7010568378951701E-6</v>
      </c>
      <c r="AC761" s="247">
        <v>282.224289379742</v>
      </c>
      <c r="AD761" s="159">
        <v>0.610126112804384</v>
      </c>
      <c r="AE761" s="245">
        <v>-1.6612990820320699E-3</v>
      </c>
      <c r="AF761" s="246">
        <v>2.5637380109099998E-6</v>
      </c>
      <c r="AG761" s="242">
        <v>0.162677511165847</v>
      </c>
      <c r="AH761" s="245">
        <v>-1.14322770670012E-4</v>
      </c>
      <c r="AI761" s="246">
        <v>-1.04408574818829E-7</v>
      </c>
      <c r="AJ761" s="247">
        <v>72.061644020370096</v>
      </c>
      <c r="AK761" s="248">
        <v>0.390104500058429</v>
      </c>
      <c r="AL761" s="247">
        <v>52.467389018175602</v>
      </c>
      <c r="AM761" s="160">
        <v>1.26310347305856</v>
      </c>
      <c r="AN761" s="236">
        <v>28.351868955601901</v>
      </c>
      <c r="AO761" s="70"/>
      <c r="AP761" s="70"/>
      <c r="AQ761" s="70"/>
      <c r="AR761" s="70"/>
      <c r="AS761" s="70"/>
      <c r="AT761" s="70"/>
      <c r="AU761" s="70"/>
      <c r="AV761" s="70"/>
      <c r="AW761" s="70"/>
      <c r="AX761" s="70"/>
      <c r="AY761" s="70"/>
      <c r="AZ761" s="70"/>
      <c r="BA761" s="70"/>
      <c r="BB761" s="70"/>
      <c r="BC761" s="70"/>
      <c r="BD761" s="70"/>
      <c r="BE761" s="70"/>
      <c r="BF761" s="70"/>
    </row>
    <row r="762" spans="1:58" x14ac:dyDescent="0.2">
      <c r="A762" s="13" t="s">
        <v>1720</v>
      </c>
      <c r="B762" s="50" t="s">
        <v>535</v>
      </c>
      <c r="C762" s="50" t="s">
        <v>1721</v>
      </c>
      <c r="D762" s="50">
        <v>13</v>
      </c>
      <c r="E762" s="115">
        <v>8.7171808687500008</v>
      </c>
      <c r="F762" s="225">
        <f t="shared" si="44"/>
        <v>0.42852713265231396</v>
      </c>
      <c r="G762" s="52">
        <v>184.36500000000001</v>
      </c>
      <c r="H762" s="236">
        <v>654.89230180361301</v>
      </c>
      <c r="I762" s="236">
        <v>16.863268894640999</v>
      </c>
      <c r="J762" s="237">
        <v>7.3923972632731702E-4</v>
      </c>
      <c r="K762" s="87">
        <f t="shared" si="43"/>
        <v>249.47902571041951</v>
      </c>
      <c r="L762" s="97">
        <f t="shared" si="42"/>
        <v>0.22883481726531471</v>
      </c>
      <c r="M762" s="238">
        <v>0.467022104264527</v>
      </c>
      <c r="N762" s="236">
        <v>342.10061298691198</v>
      </c>
      <c r="O762" s="236">
        <v>256.38278052174098</v>
      </c>
      <c r="P762" s="236">
        <v>44.161329099498303</v>
      </c>
      <c r="Q762" s="242">
        <v>-15.461037042036599</v>
      </c>
      <c r="R762" s="243">
        <v>2370.4889435960299</v>
      </c>
      <c r="S762" s="159">
        <v>3.5443362516899703E-2</v>
      </c>
      <c r="T762" s="244">
        <v>-3.1396813388013202E-5</v>
      </c>
      <c r="U762" s="242">
        <v>0.23831290117111201</v>
      </c>
      <c r="V762" s="159">
        <v>0.241850178809078</v>
      </c>
      <c r="W762" s="160">
        <v>0.30035678532958798</v>
      </c>
      <c r="X762" s="242">
        <v>22.040297178721801</v>
      </c>
      <c r="Y762" s="243">
        <v>-3381.13163384471</v>
      </c>
      <c r="Z762" s="159">
        <v>-4.5181942758706102</v>
      </c>
      <c r="AA762" s="245">
        <v>-3.3189382515912402E-10</v>
      </c>
      <c r="AB762" s="246">
        <v>-1.09907160560663E-7</v>
      </c>
      <c r="AC762" s="247">
        <v>283.31575500423202</v>
      </c>
      <c r="AD762" s="159">
        <v>0.61418448392414404</v>
      </c>
      <c r="AE762" s="245">
        <v>-1.7480543231913699E-3</v>
      </c>
      <c r="AF762" s="246">
        <v>2.7453825433066398E-6</v>
      </c>
      <c r="AG762" s="242">
        <v>0.162452437884676</v>
      </c>
      <c r="AH762" s="245">
        <v>-1.1452560000340301E-4</v>
      </c>
      <c r="AI762" s="246">
        <v>-1.0434107529304601E-7</v>
      </c>
      <c r="AJ762" s="247">
        <v>72.029483440322196</v>
      </c>
      <c r="AK762" s="248">
        <v>0.38923509408972601</v>
      </c>
      <c r="AL762" s="247">
        <v>53.333506775189697</v>
      </c>
      <c r="AM762" s="160">
        <v>1.28238759932278</v>
      </c>
      <c r="AN762" s="236">
        <v>23.977246409949</v>
      </c>
      <c r="AO762" s="70"/>
      <c r="AP762" s="70"/>
      <c r="AQ762" s="70"/>
      <c r="AR762" s="70"/>
      <c r="AS762" s="70"/>
      <c r="AT762" s="70"/>
      <c r="AU762" s="70"/>
      <c r="AV762" s="70"/>
      <c r="AW762" s="70"/>
      <c r="AX762" s="70"/>
      <c r="AY762" s="70"/>
      <c r="AZ762" s="70"/>
      <c r="BA762" s="70"/>
      <c r="BB762" s="70"/>
      <c r="BC762" s="70"/>
      <c r="BD762" s="70"/>
      <c r="BE762" s="70"/>
      <c r="BF762" s="70"/>
    </row>
    <row r="763" spans="1:58" x14ac:dyDescent="0.2">
      <c r="A763" s="13" t="s">
        <v>1722</v>
      </c>
      <c r="B763" s="50" t="s">
        <v>535</v>
      </c>
      <c r="C763" s="50" t="s">
        <v>1723</v>
      </c>
      <c r="D763" s="50">
        <v>13</v>
      </c>
      <c r="E763" s="115">
        <v>8.5401183075000002</v>
      </c>
      <c r="F763" s="225">
        <f t="shared" si="44"/>
        <v>0.41741131408151361</v>
      </c>
      <c r="G763" s="52">
        <v>184.36500000000001</v>
      </c>
      <c r="H763" s="236">
        <v>655.44614609186897</v>
      </c>
      <c r="I763" s="236">
        <v>17.032348644970799</v>
      </c>
      <c r="J763" s="237">
        <v>7.3622315126234698E-4</v>
      </c>
      <c r="K763" s="87">
        <f t="shared" si="43"/>
        <v>250.4959239130435</v>
      </c>
      <c r="L763" s="97">
        <f t="shared" si="42"/>
        <v>0.23000931675293584</v>
      </c>
      <c r="M763" s="238">
        <v>0.46814279598983</v>
      </c>
      <c r="N763" s="236">
        <v>342.012295944328</v>
      </c>
      <c r="O763" s="236">
        <v>255.257560291722</v>
      </c>
      <c r="P763" s="236">
        <v>44.156654291847701</v>
      </c>
      <c r="Q763" s="242">
        <v>-14.7711929140966</v>
      </c>
      <c r="R763" s="243">
        <v>2291.0175361553402</v>
      </c>
      <c r="S763" s="159">
        <v>3.3447408728410899E-2</v>
      </c>
      <c r="T763" s="244">
        <v>-2.9569590634336501E-5</v>
      </c>
      <c r="U763" s="242">
        <v>0.23114069967548501</v>
      </c>
      <c r="V763" s="159">
        <v>0.23375341538737801</v>
      </c>
      <c r="W763" s="160">
        <v>0.29005419017168699</v>
      </c>
      <c r="X763" s="242">
        <v>10.4613114131133</v>
      </c>
      <c r="Y763" s="243">
        <v>-2775.4960316617398</v>
      </c>
      <c r="Z763" s="159">
        <v>-0.58694145733041803</v>
      </c>
      <c r="AA763" s="245">
        <v>-1.20235980888195E-9</v>
      </c>
      <c r="AB763" s="246">
        <v>-1.08094617714218E-6</v>
      </c>
      <c r="AC763" s="247">
        <v>305.06000756679998</v>
      </c>
      <c r="AD763" s="159">
        <v>0.43195851733822999</v>
      </c>
      <c r="AE763" s="245">
        <v>-1.25014974698758E-3</v>
      </c>
      <c r="AF763" s="246">
        <v>2.2952396609186101E-6</v>
      </c>
      <c r="AG763" s="242">
        <v>0.16184800249945799</v>
      </c>
      <c r="AH763" s="245">
        <v>-1.1386104218701199E-4</v>
      </c>
      <c r="AI763" s="246">
        <v>-1.03841725556571E-7</v>
      </c>
      <c r="AJ763" s="247">
        <v>71.980725234821094</v>
      </c>
      <c r="AK763" s="248">
        <v>0.389080599592735</v>
      </c>
      <c r="AL763" s="247">
        <v>53.3549489277151</v>
      </c>
      <c r="AM763" s="160">
        <v>1.2819754827249199</v>
      </c>
      <c r="AN763" s="236">
        <v>26.0706077933934</v>
      </c>
      <c r="AO763" s="70"/>
      <c r="AP763" s="70"/>
      <c r="AQ763" s="70"/>
      <c r="AR763" s="70"/>
      <c r="AS763" s="70"/>
      <c r="AT763" s="70"/>
      <c r="AU763" s="70"/>
      <c r="AV763" s="70"/>
      <c r="AW763" s="70"/>
      <c r="AX763" s="70"/>
      <c r="AY763" s="70"/>
      <c r="AZ763" s="70"/>
      <c r="BA763" s="70"/>
      <c r="BB763" s="70"/>
      <c r="BC763" s="70"/>
      <c r="BD763" s="70"/>
      <c r="BE763" s="70"/>
      <c r="BF763" s="70"/>
    </row>
    <row r="764" spans="1:58" x14ac:dyDescent="0.2">
      <c r="A764" s="13" t="s">
        <v>1724</v>
      </c>
      <c r="B764" s="50" t="s">
        <v>535</v>
      </c>
      <c r="C764" s="50" t="s">
        <v>1725</v>
      </c>
      <c r="D764" s="50">
        <v>13</v>
      </c>
      <c r="E764" s="115">
        <v>11.525462340000001</v>
      </c>
      <c r="F764" s="225">
        <f t="shared" si="44"/>
        <v>0.60482836262311457</v>
      </c>
      <c r="G764" s="52">
        <v>184.36500000000001</v>
      </c>
      <c r="H764" s="236">
        <v>655.62826788248799</v>
      </c>
      <c r="I764" s="236">
        <v>16.975401269224498</v>
      </c>
      <c r="J764" s="237">
        <v>7.3871416107055003E-4</v>
      </c>
      <c r="K764" s="87">
        <f t="shared" si="43"/>
        <v>249.81707317073167</v>
      </c>
      <c r="L764" s="97">
        <f t="shared" si="42"/>
        <v>0.22975793208401227</v>
      </c>
      <c r="M764" s="238">
        <v>0.44355947677195801</v>
      </c>
      <c r="N764" s="236">
        <v>340.18171757395999</v>
      </c>
      <c r="O764" s="236">
        <v>257.22598009366902</v>
      </c>
      <c r="P764" s="236">
        <v>44.080405766616899</v>
      </c>
      <c r="Q764" s="242">
        <v>-9.3482426855999403</v>
      </c>
      <c r="R764" s="243">
        <v>1564.2597068974701</v>
      </c>
      <c r="S764" s="159">
        <v>1.9871607802902699E-2</v>
      </c>
      <c r="T764" s="244">
        <v>-1.8207399055797999E-5</v>
      </c>
      <c r="U764" s="242">
        <v>0.124021677924697</v>
      </c>
      <c r="V764" s="159">
        <v>0.13104233946205099</v>
      </c>
      <c r="W764" s="160">
        <v>0.18809596323765099</v>
      </c>
      <c r="X764" s="242">
        <v>-7.5918648113976701</v>
      </c>
      <c r="Y764" s="243">
        <v>-1711.0002823060599</v>
      </c>
      <c r="Z764" s="159">
        <v>5.4366539460071799</v>
      </c>
      <c r="AA764" s="245">
        <v>-3.2532392766009899E-9</v>
      </c>
      <c r="AB764" s="246">
        <v>-2.3062438254292201E-6</v>
      </c>
      <c r="AC764" s="247">
        <v>200.678476761057</v>
      </c>
      <c r="AD764" s="159">
        <v>1.28846137662549</v>
      </c>
      <c r="AE764" s="245">
        <v>-3.5968979082869998E-3</v>
      </c>
      <c r="AF764" s="246">
        <v>4.3854787758677602E-6</v>
      </c>
      <c r="AG764" s="242">
        <v>0.16168955592168399</v>
      </c>
      <c r="AH764" s="245">
        <v>-1.14578125113289E-4</v>
      </c>
      <c r="AI764" s="246">
        <v>-1.0449321129048299E-7</v>
      </c>
      <c r="AJ764" s="247">
        <v>70.061046846484103</v>
      </c>
      <c r="AK764" s="248">
        <v>0.38662634715945199</v>
      </c>
      <c r="AL764" s="247">
        <v>54.597466581487602</v>
      </c>
      <c r="AM764" s="160">
        <v>1.3283806323801599</v>
      </c>
      <c r="AN764" s="236">
        <v>28.633183293276701</v>
      </c>
      <c r="AO764" s="70"/>
      <c r="AP764" s="70"/>
      <c r="AQ764" s="70"/>
      <c r="AR764" s="70"/>
      <c r="AS764" s="70"/>
      <c r="AT764" s="70"/>
      <c r="AU764" s="70"/>
      <c r="AV764" s="70"/>
      <c r="AW764" s="70"/>
      <c r="AX764" s="70"/>
      <c r="AY764" s="70"/>
      <c r="AZ764" s="70"/>
      <c r="BA764" s="70"/>
      <c r="BB764" s="70"/>
      <c r="BC764" s="70"/>
      <c r="BD764" s="70"/>
      <c r="BE764" s="70"/>
      <c r="BF764" s="70"/>
    </row>
    <row r="765" spans="1:58" x14ac:dyDescent="0.2">
      <c r="A765" s="13" t="s">
        <v>1726</v>
      </c>
      <c r="B765" s="50" t="s">
        <v>535</v>
      </c>
      <c r="C765" s="50" t="s">
        <v>1727</v>
      </c>
      <c r="D765" s="50">
        <v>13</v>
      </c>
      <c r="E765" s="115">
        <v>6.6782481550000004</v>
      </c>
      <c r="F765" s="225">
        <f t="shared" si="44"/>
        <v>0.30052488325463356</v>
      </c>
      <c r="G765" s="52">
        <v>184.36500000000001</v>
      </c>
      <c r="H765" s="236">
        <v>657.37504400419198</v>
      </c>
      <c r="I765" s="236">
        <v>16.5541428723606</v>
      </c>
      <c r="J765" s="237">
        <v>7.3952058144341297E-4</v>
      </c>
      <c r="K765" s="87">
        <f t="shared" si="43"/>
        <v>249.47902571041951</v>
      </c>
      <c r="L765" s="97">
        <f t="shared" si="42"/>
        <v>0.22377893541406904</v>
      </c>
      <c r="M765" s="238">
        <v>0.50293527180358999</v>
      </c>
      <c r="N765" s="236">
        <v>345.75320358180699</v>
      </c>
      <c r="O765" s="236">
        <v>224.332656565815</v>
      </c>
      <c r="P765" s="236">
        <v>44.168954816391</v>
      </c>
      <c r="Q765" s="242">
        <v>-2.8517579178544099</v>
      </c>
      <c r="R765" s="243">
        <v>786.05871213263504</v>
      </c>
      <c r="S765" s="159">
        <v>2.3432463116556299E-3</v>
      </c>
      <c r="T765" s="244">
        <v>-2.75740505029297E-6</v>
      </c>
      <c r="U765" s="242">
        <v>0.239650923308489</v>
      </c>
      <c r="V765" s="159">
        <v>0.245861981321535</v>
      </c>
      <c r="W765" s="160">
        <v>0.28048960210041801</v>
      </c>
      <c r="X765" s="242">
        <v>22.934864476249299</v>
      </c>
      <c r="Y765" s="243">
        <v>-3594.5677784100199</v>
      </c>
      <c r="Z765" s="159">
        <v>-4.6865004293738899</v>
      </c>
      <c r="AA765" s="245">
        <v>-4.1746576613637701E-10</v>
      </c>
      <c r="AB765" s="246">
        <v>-3.7173574167610702E-7</v>
      </c>
      <c r="AC765" s="247">
        <v>311.41930704139003</v>
      </c>
      <c r="AD765" s="159">
        <v>0.39864751609071403</v>
      </c>
      <c r="AE765" s="245">
        <v>-9.6502341748918598E-4</v>
      </c>
      <c r="AF765" s="246">
        <v>1.8351608395654999E-6</v>
      </c>
      <c r="AG765" s="242">
        <v>0.16352773513056401</v>
      </c>
      <c r="AH765" s="245">
        <v>-1.1444944953923901E-4</v>
      </c>
      <c r="AI765" s="246">
        <v>-1.03982973287349E-7</v>
      </c>
      <c r="AJ765" s="247">
        <v>72.831550142349997</v>
      </c>
      <c r="AK765" s="248">
        <v>0.38508184257823302</v>
      </c>
      <c r="AL765" s="247">
        <v>50.995317786922797</v>
      </c>
      <c r="AM765" s="160">
        <v>1.2255187134433001</v>
      </c>
      <c r="AN765" s="236">
        <v>26.710429394203601</v>
      </c>
      <c r="AO765" s="70"/>
      <c r="AP765" s="70"/>
      <c r="AQ765" s="70"/>
      <c r="AR765" s="70"/>
      <c r="AS765" s="70"/>
      <c r="AT765" s="70"/>
      <c r="AU765" s="70"/>
      <c r="AV765" s="70"/>
      <c r="AW765" s="70"/>
      <c r="AX765" s="70"/>
      <c r="AY765" s="70"/>
      <c r="AZ765" s="70"/>
      <c r="BA765" s="70"/>
      <c r="BB765" s="70"/>
      <c r="BC765" s="70"/>
      <c r="BD765" s="70"/>
      <c r="BE765" s="70"/>
      <c r="BF765" s="70"/>
    </row>
    <row r="766" spans="1:58" x14ac:dyDescent="0.2">
      <c r="A766" s="13" t="s">
        <v>1728</v>
      </c>
      <c r="B766" s="50" t="s">
        <v>535</v>
      </c>
      <c r="C766" s="50" t="s">
        <v>1729</v>
      </c>
      <c r="D766" s="50">
        <v>13</v>
      </c>
      <c r="E766" s="115">
        <v>10.77281451</v>
      </c>
      <c r="F766" s="225">
        <f t="shared" si="44"/>
        <v>0.55757785033568663</v>
      </c>
      <c r="G766" s="52">
        <v>184.36500000000001</v>
      </c>
      <c r="H766" s="236">
        <v>651.92645800323703</v>
      </c>
      <c r="I766" s="236">
        <v>16.561399466885401</v>
      </c>
      <c r="J766" s="237">
        <v>7.4544050262269899E-4</v>
      </c>
      <c r="K766" s="87">
        <f t="shared" si="43"/>
        <v>247.46979865771812</v>
      </c>
      <c r="L766" s="97">
        <f t="shared" si="42"/>
        <v>0.22761872067659775</v>
      </c>
      <c r="M766" s="238">
        <v>0.464365328698635</v>
      </c>
      <c r="N766" s="236">
        <v>340.64483463041898</v>
      </c>
      <c r="O766" s="236">
        <v>253.475050016534</v>
      </c>
      <c r="P766" s="236">
        <v>44.109590675258701</v>
      </c>
      <c r="Q766" s="242">
        <v>-13.4602315155966</v>
      </c>
      <c r="R766" s="243">
        <v>2095.6138526325799</v>
      </c>
      <c r="S766" s="159">
        <v>3.0338237422770399E-2</v>
      </c>
      <c r="T766" s="244">
        <v>-2.7155930423990501E-5</v>
      </c>
      <c r="U766" s="242">
        <v>0.16552710499350201</v>
      </c>
      <c r="V766" s="159">
        <v>0.175694522147157</v>
      </c>
      <c r="W766" s="160">
        <v>0.21954859988074099</v>
      </c>
      <c r="X766" s="242">
        <v>34.044031639248502</v>
      </c>
      <c r="Y766" s="243">
        <v>-4043.0233350548501</v>
      </c>
      <c r="Z766" s="159">
        <v>-8.5437834808056206</v>
      </c>
      <c r="AA766" s="245">
        <v>3.5086265037488397E-10</v>
      </c>
      <c r="AB766" s="246">
        <v>7.2274680649696804E-7</v>
      </c>
      <c r="AC766" s="247">
        <v>164.78941571652501</v>
      </c>
      <c r="AD766" s="159">
        <v>1.53296715612308</v>
      </c>
      <c r="AE766" s="245">
        <v>-4.0848695149764804E-3</v>
      </c>
      <c r="AF766" s="246">
        <v>4.6972515286052002E-6</v>
      </c>
      <c r="AG766" s="242">
        <v>0.16287600258170101</v>
      </c>
      <c r="AH766" s="245">
        <v>-1.14406628764338E-4</v>
      </c>
      <c r="AI766" s="246">
        <v>-1.04199139884509E-7</v>
      </c>
      <c r="AJ766" s="247">
        <v>70.851511937783201</v>
      </c>
      <c r="AK766" s="248">
        <v>0.38567661224208499</v>
      </c>
      <c r="AL766" s="247">
        <v>53.149758174139599</v>
      </c>
      <c r="AM766" s="160">
        <v>1.2770552159345201</v>
      </c>
      <c r="AN766" s="236">
        <v>23.462458753082</v>
      </c>
      <c r="AO766" s="70"/>
      <c r="AP766" s="70"/>
      <c r="AQ766" s="70"/>
      <c r="AR766" s="70"/>
      <c r="AS766" s="70"/>
      <c r="AT766" s="70"/>
      <c r="AU766" s="70"/>
      <c r="AV766" s="70"/>
      <c r="AW766" s="70"/>
      <c r="AX766" s="70"/>
      <c r="AY766" s="70"/>
      <c r="AZ766" s="70"/>
      <c r="BA766" s="70"/>
      <c r="BB766" s="70"/>
      <c r="BC766" s="70"/>
      <c r="BD766" s="70"/>
      <c r="BE766" s="70"/>
      <c r="BF766" s="70"/>
    </row>
    <row r="767" spans="1:58" x14ac:dyDescent="0.2">
      <c r="A767" s="13" t="s">
        <v>1730</v>
      </c>
      <c r="B767" s="50" t="s">
        <v>535</v>
      </c>
      <c r="C767" s="50" t="s">
        <v>1731</v>
      </c>
      <c r="D767" s="50">
        <v>13</v>
      </c>
      <c r="E767" s="115">
        <v>11.52160360125</v>
      </c>
      <c r="F767" s="225">
        <f t="shared" si="44"/>
        <v>0.60458611468795354</v>
      </c>
      <c r="G767" s="52">
        <v>184.36500000000001</v>
      </c>
      <c r="H767" s="236">
        <v>649.018771682953</v>
      </c>
      <c r="I767" s="236">
        <v>16.977170973763901</v>
      </c>
      <c r="J767" s="237">
        <v>7.4065588688015298E-4</v>
      </c>
      <c r="K767" s="87">
        <f t="shared" si="43"/>
        <v>249.14189189189193</v>
      </c>
      <c r="L767" s="97">
        <f t="shared" si="42"/>
        <v>0.23272673876546981</v>
      </c>
      <c r="M767" s="238">
        <v>0.44561424936300298</v>
      </c>
      <c r="N767" s="236">
        <v>337.70962135235601</v>
      </c>
      <c r="O767" s="236">
        <v>276.24486260787501</v>
      </c>
      <c r="P767" s="236">
        <v>44.128894306315097</v>
      </c>
      <c r="Q767" s="242">
        <v>-13.6149223849606</v>
      </c>
      <c r="R767" s="243">
        <v>2127.18028887832</v>
      </c>
      <c r="S767" s="159">
        <v>3.0909161394997699E-2</v>
      </c>
      <c r="T767" s="244">
        <v>-2.78905657768444E-5</v>
      </c>
      <c r="U767" s="242">
        <v>8.16765436867911E-2</v>
      </c>
      <c r="V767" s="159">
        <v>8.4869865249458595E-2</v>
      </c>
      <c r="W767" s="160">
        <v>0.15699666859542899</v>
      </c>
      <c r="X767" s="242">
        <v>42.089596172695998</v>
      </c>
      <c r="Y767" s="243">
        <v>-4442.1519708349497</v>
      </c>
      <c r="Z767" s="159">
        <v>-11.2689734170165</v>
      </c>
      <c r="AA767" s="245">
        <v>-1.7514922868951001E-11</v>
      </c>
      <c r="AB767" s="246">
        <v>1.31505916069001E-6</v>
      </c>
      <c r="AC767" s="247">
        <v>112.531539899649</v>
      </c>
      <c r="AD767" s="159">
        <v>1.95031507554561</v>
      </c>
      <c r="AE767" s="245">
        <v>-5.33634351871213E-3</v>
      </c>
      <c r="AF767" s="246">
        <v>5.9647556575619204E-6</v>
      </c>
      <c r="AG767" s="242">
        <v>0.16154350246702101</v>
      </c>
      <c r="AH767" s="245">
        <v>-1.14587565992344E-4</v>
      </c>
      <c r="AI767" s="246">
        <v>-1.04564893364264E-7</v>
      </c>
      <c r="AJ767" s="247">
        <v>70.422941172120801</v>
      </c>
      <c r="AK767" s="248">
        <v>0.38638753894578098</v>
      </c>
      <c r="AL767" s="247">
        <v>58.173415257468299</v>
      </c>
      <c r="AM767" s="160">
        <v>1.38646563068869</v>
      </c>
      <c r="AN767" s="236">
        <v>27.060849107797299</v>
      </c>
      <c r="AO767" s="70"/>
      <c r="AP767" s="70"/>
      <c r="AQ767" s="70"/>
      <c r="AR767" s="70"/>
      <c r="AS767" s="70"/>
      <c r="AT767" s="70"/>
      <c r="AU767" s="70"/>
      <c r="AV767" s="70"/>
      <c r="AW767" s="70"/>
      <c r="AX767" s="70"/>
      <c r="AY767" s="70"/>
      <c r="AZ767" s="70"/>
      <c r="BA767" s="70"/>
      <c r="BB767" s="70"/>
      <c r="BC767" s="70"/>
      <c r="BD767" s="70"/>
      <c r="BE767" s="70"/>
      <c r="BF767" s="70"/>
    </row>
    <row r="768" spans="1:58" x14ac:dyDescent="0.2">
      <c r="A768" s="13" t="s">
        <v>1732</v>
      </c>
      <c r="B768" s="50" t="s">
        <v>535</v>
      </c>
      <c r="C768" s="50" t="s">
        <v>1733</v>
      </c>
      <c r="D768" s="50">
        <v>13</v>
      </c>
      <c r="E768" s="115">
        <v>9.3958541362499997</v>
      </c>
      <c r="F768" s="225">
        <f t="shared" si="44"/>
        <v>0.47113359252234044</v>
      </c>
      <c r="G768" s="52">
        <v>184.36500000000001</v>
      </c>
      <c r="H768" s="236">
        <v>651.87536752410801</v>
      </c>
      <c r="I768" s="236">
        <v>16.949283647968102</v>
      </c>
      <c r="J768" s="237">
        <v>7.3980204853782005E-4</v>
      </c>
      <c r="K768" s="87">
        <f t="shared" si="43"/>
        <v>249.47902571041951</v>
      </c>
      <c r="L768" s="97">
        <f t="shared" si="42"/>
        <v>0.23098472106984763</v>
      </c>
      <c r="M768" s="238">
        <v>0.46814329229609902</v>
      </c>
      <c r="N768" s="236">
        <v>340.78978754781201</v>
      </c>
      <c r="O768" s="236">
        <v>271.43906926310598</v>
      </c>
      <c r="P768" s="236">
        <v>44.161518124942901</v>
      </c>
      <c r="Q768" s="242">
        <v>-11.495222183248799</v>
      </c>
      <c r="R768" s="243">
        <v>1856.2514231773</v>
      </c>
      <c r="S768" s="159">
        <v>2.5615230201074798E-2</v>
      </c>
      <c r="T768" s="244">
        <v>-2.3463121877185799E-5</v>
      </c>
      <c r="U768" s="242">
        <v>0.223648509351077</v>
      </c>
      <c r="V768" s="159">
        <v>0.22485141405178999</v>
      </c>
      <c r="W768" s="160">
        <v>0.29459284574105099</v>
      </c>
      <c r="X768" s="242">
        <v>24.941870955818899</v>
      </c>
      <c r="Y768" s="243">
        <v>-3559.38389808482</v>
      </c>
      <c r="Z768" s="159">
        <v>-5.4641968169442601</v>
      </c>
      <c r="AA768" s="245">
        <v>-2.6742706796473198E-10</v>
      </c>
      <c r="AB768" s="246">
        <v>1.4881052853959201E-10</v>
      </c>
      <c r="AC768" s="247">
        <v>161.08080712674101</v>
      </c>
      <c r="AD768" s="159">
        <v>1.5733316054582001</v>
      </c>
      <c r="AE768" s="245">
        <v>-4.3177977438297504E-3</v>
      </c>
      <c r="AF768" s="246">
        <v>5.0373625067641004E-6</v>
      </c>
      <c r="AG768" s="242">
        <v>0.16184596727762801</v>
      </c>
      <c r="AH768" s="245">
        <v>-1.14537729237475E-4</v>
      </c>
      <c r="AI768" s="246">
        <v>-1.044960616485E-7</v>
      </c>
      <c r="AJ768" s="247">
        <v>71.973316744856604</v>
      </c>
      <c r="AK768" s="248">
        <v>0.39022596840108897</v>
      </c>
      <c r="AL768" s="247">
        <v>56.134218654061399</v>
      </c>
      <c r="AM768" s="160">
        <v>1.3378760998639201</v>
      </c>
      <c r="AN768" s="236">
        <v>27.1043280551016</v>
      </c>
      <c r="AO768" s="70"/>
      <c r="AP768" s="70"/>
      <c r="AQ768" s="70"/>
      <c r="AR768" s="70"/>
      <c r="AS768" s="70"/>
      <c r="AT768" s="70"/>
      <c r="AU768" s="70"/>
      <c r="AV768" s="70"/>
      <c r="AW768" s="70"/>
      <c r="AX768" s="70"/>
      <c r="AY768" s="70"/>
      <c r="AZ768" s="70"/>
      <c r="BA768" s="70"/>
      <c r="BB768" s="70"/>
      <c r="BC768" s="70"/>
      <c r="BD768" s="70"/>
      <c r="BE768" s="70"/>
      <c r="BF768" s="70"/>
    </row>
    <row r="769" spans="1:58" x14ac:dyDescent="0.2">
      <c r="A769" s="13" t="s">
        <v>1734</v>
      </c>
      <c r="B769" s="50" t="s">
        <v>535</v>
      </c>
      <c r="C769" s="50" t="s">
        <v>1735</v>
      </c>
      <c r="D769" s="50">
        <v>13</v>
      </c>
      <c r="E769" s="115">
        <v>9.6995892225000002</v>
      </c>
      <c r="F769" s="225">
        <f t="shared" si="44"/>
        <v>0.49020179129065233</v>
      </c>
      <c r="G769" s="52">
        <v>184.36500000000001</v>
      </c>
      <c r="H769" s="236">
        <v>653.20334088555705</v>
      </c>
      <c r="I769" s="236">
        <v>16.822363580539601</v>
      </c>
      <c r="J769" s="237">
        <v>7.4062803981439496E-4</v>
      </c>
      <c r="K769" s="87">
        <f t="shared" si="43"/>
        <v>249.14189189189193</v>
      </c>
      <c r="L769" s="97">
        <f t="shared" si="42"/>
        <v>0.22919191518885038</v>
      </c>
      <c r="M769" s="238">
        <v>0.461809587102466</v>
      </c>
      <c r="N769" s="236">
        <v>340.434771244643</v>
      </c>
      <c r="O769" s="236">
        <v>255.955595075356</v>
      </c>
      <c r="P769" s="236">
        <v>44.134904810676801</v>
      </c>
      <c r="Q769" s="242">
        <v>-13.125748028361899</v>
      </c>
      <c r="R769" s="243">
        <v>2055.52609399839</v>
      </c>
      <c r="S769" s="159">
        <v>2.9619488295731501E-2</v>
      </c>
      <c r="T769" s="244">
        <v>-2.65711173337043E-5</v>
      </c>
      <c r="U769" s="242">
        <v>0.222978750682434</v>
      </c>
      <c r="V769" s="159">
        <v>0.22993465325512499</v>
      </c>
      <c r="W769" s="160">
        <v>0.27983317310148997</v>
      </c>
      <c r="X769" s="242">
        <v>-9.4340246827047896</v>
      </c>
      <c r="Y769" s="243">
        <v>-1600.20920552961</v>
      </c>
      <c r="Z769" s="159">
        <v>6.0362421620520603</v>
      </c>
      <c r="AA769" s="245">
        <v>-1.55094214270122E-10</v>
      </c>
      <c r="AB769" s="246">
        <v>-2.3201648963815201E-6</v>
      </c>
      <c r="AC769" s="247">
        <v>254.42868278541599</v>
      </c>
      <c r="AD769" s="159">
        <v>0.86052297683801604</v>
      </c>
      <c r="AE769" s="245">
        <v>-2.4569279521766598E-3</v>
      </c>
      <c r="AF769" s="246">
        <v>3.39819003483173E-6</v>
      </c>
      <c r="AG769" s="242">
        <v>0.16189238751981899</v>
      </c>
      <c r="AH769" s="245">
        <v>-1.1455107024928401E-4</v>
      </c>
      <c r="AI769" s="246">
        <v>-1.0446879145267E-7</v>
      </c>
      <c r="AJ769" s="247">
        <v>70.982579306955103</v>
      </c>
      <c r="AK769" s="248">
        <v>0.38588241737747497</v>
      </c>
      <c r="AL769" s="247">
        <v>53.464495626444901</v>
      </c>
      <c r="AM769" s="160">
        <v>1.28755419039539</v>
      </c>
      <c r="AN769" s="236">
        <v>24.325987923795999</v>
      </c>
      <c r="AO769" s="70"/>
      <c r="AP769" s="70"/>
      <c r="AQ769" s="70"/>
      <c r="AR769" s="70"/>
      <c r="AS769" s="70"/>
      <c r="AT769" s="70"/>
      <c r="AU769" s="70"/>
      <c r="AV769" s="70"/>
      <c r="AW769" s="70"/>
      <c r="AX769" s="70"/>
      <c r="AY769" s="70"/>
      <c r="AZ769" s="70"/>
      <c r="BA769" s="70"/>
      <c r="BB769" s="70"/>
      <c r="BC769" s="70"/>
      <c r="BD769" s="70"/>
      <c r="BE769" s="70"/>
      <c r="BF769" s="70"/>
    </row>
    <row r="770" spans="1:58" x14ac:dyDescent="0.2">
      <c r="A770" s="13" t="s">
        <v>1736</v>
      </c>
      <c r="B770" s="50" t="s">
        <v>535</v>
      </c>
      <c r="C770" s="50" t="s">
        <v>1737</v>
      </c>
      <c r="D770" s="50">
        <v>13</v>
      </c>
      <c r="E770" s="115">
        <v>10.369130215</v>
      </c>
      <c r="F770" s="225">
        <f t="shared" si="44"/>
        <v>0.53223493565387703</v>
      </c>
      <c r="G770" s="52">
        <v>184.36500000000001</v>
      </c>
      <c r="H770" s="236">
        <v>638.86862979644195</v>
      </c>
      <c r="I770" s="236">
        <v>16.718339223377999</v>
      </c>
      <c r="J770" s="237">
        <v>7.4377426821973396E-4</v>
      </c>
      <c r="K770" s="87">
        <f t="shared" si="43"/>
        <v>248.13593539703905</v>
      </c>
      <c r="L770" s="97">
        <f t="shared" si="42"/>
        <v>0.23374572667890861</v>
      </c>
      <c r="M770" s="238">
        <v>0.46516814758577402</v>
      </c>
      <c r="N770" s="236">
        <v>335.12520093403299</v>
      </c>
      <c r="O770" s="236">
        <v>255.53715064489</v>
      </c>
      <c r="P770" s="236">
        <v>44.097163826708901</v>
      </c>
      <c r="Q770" s="242">
        <v>-15.1857523082626</v>
      </c>
      <c r="R770" s="243">
        <v>2285.1488852710099</v>
      </c>
      <c r="S770" s="159">
        <v>3.5477038751991798E-2</v>
      </c>
      <c r="T770" s="244">
        <v>-3.2202826825612901E-5</v>
      </c>
      <c r="U770" s="242">
        <v>0.165657554719186</v>
      </c>
      <c r="V770" s="159">
        <v>0.173505428136459</v>
      </c>
      <c r="W770" s="160">
        <v>0.22323816132285601</v>
      </c>
      <c r="X770" s="242">
        <v>20.5411468647576</v>
      </c>
      <c r="Y770" s="243">
        <v>-3275.49094923546</v>
      </c>
      <c r="Z770" s="159">
        <v>-3.9693796202816101</v>
      </c>
      <c r="AA770" s="245">
        <v>-5.0198684232782896E-10</v>
      </c>
      <c r="AB770" s="246">
        <v>-4.2374089780682602E-7</v>
      </c>
      <c r="AC770" s="247">
        <v>287.95657604835998</v>
      </c>
      <c r="AD770" s="159">
        <v>0.62569643218281501</v>
      </c>
      <c r="AE770" s="245">
        <v>-1.8674884851345799E-3</v>
      </c>
      <c r="AF770" s="246">
        <v>2.9909858334029802E-6</v>
      </c>
      <c r="AG770" s="242">
        <v>0.16119300939262399</v>
      </c>
      <c r="AH770" s="245">
        <v>-1.14622356071115E-4</v>
      </c>
      <c r="AI770" s="246">
        <v>-1.04651729950437E-7</v>
      </c>
      <c r="AJ770" s="247">
        <v>70.533059523001796</v>
      </c>
      <c r="AK770" s="248">
        <v>0.38812082306595103</v>
      </c>
      <c r="AL770" s="247">
        <v>53.997583196392902</v>
      </c>
      <c r="AM770" s="160">
        <v>1.29491312290577</v>
      </c>
      <c r="AN770" s="236">
        <v>24.034285615780199</v>
      </c>
      <c r="AO770" s="70"/>
      <c r="AP770" s="70"/>
      <c r="AQ770" s="70"/>
      <c r="AR770" s="70"/>
      <c r="AS770" s="70"/>
      <c r="AT770" s="70"/>
      <c r="AU770" s="70"/>
      <c r="AV770" s="70"/>
      <c r="AW770" s="70"/>
      <c r="AX770" s="70"/>
      <c r="AY770" s="70"/>
      <c r="AZ770" s="70"/>
      <c r="BA770" s="70"/>
      <c r="BB770" s="70"/>
      <c r="BC770" s="70"/>
      <c r="BD770" s="70"/>
      <c r="BE770" s="70"/>
      <c r="BF770" s="70"/>
    </row>
    <row r="771" spans="1:58" x14ac:dyDescent="0.2">
      <c r="A771" s="13" t="s">
        <v>1738</v>
      </c>
      <c r="B771" s="50" t="s">
        <v>535</v>
      </c>
      <c r="C771" s="50" t="s">
        <v>1739</v>
      </c>
      <c r="D771" s="50">
        <v>13</v>
      </c>
      <c r="E771" s="115">
        <v>9.6772729099999992</v>
      </c>
      <c r="F771" s="225">
        <f t="shared" si="44"/>
        <v>0.48880079449512392</v>
      </c>
      <c r="G771" s="52">
        <v>184.36500000000001</v>
      </c>
      <c r="H771" s="236">
        <v>669.93396637668502</v>
      </c>
      <c r="I771" s="236">
        <v>16.9771519419802</v>
      </c>
      <c r="J771" s="237">
        <v>7.4083735622852101E-4</v>
      </c>
      <c r="K771" s="87">
        <f t="shared" si="43"/>
        <v>249.14189189189193</v>
      </c>
      <c r="L771" s="97">
        <f t="shared" si="42"/>
        <v>0.22546105991350332</v>
      </c>
      <c r="M771" s="238">
        <v>0.43996130989076598</v>
      </c>
      <c r="N771" s="236">
        <v>347.79016546640901</v>
      </c>
      <c r="O771" s="236">
        <v>272.16395464583599</v>
      </c>
      <c r="P771" s="236">
        <v>44.362571851225702</v>
      </c>
      <c r="Q771" s="242">
        <v>-5.4562647967821603</v>
      </c>
      <c r="R771" s="243">
        <v>1076.62348747903</v>
      </c>
      <c r="S771" s="159">
        <v>1.01525565957398E-2</v>
      </c>
      <c r="T771" s="244">
        <v>-1.0186668507642699E-5</v>
      </c>
      <c r="U771" s="242">
        <v>0.23399580345965301</v>
      </c>
      <c r="V771" s="159">
        <v>0.23050602505961901</v>
      </c>
      <c r="W771" s="160">
        <v>0.30322701448296702</v>
      </c>
      <c r="X771" s="242">
        <v>3.67113608361944</v>
      </c>
      <c r="Y771" s="243">
        <v>-2415.0403174609901</v>
      </c>
      <c r="Z771" s="159">
        <v>1.6722702296586001</v>
      </c>
      <c r="AA771" s="245">
        <v>-9.4196029884971604E-10</v>
      </c>
      <c r="AB771" s="246">
        <v>-1.5252570416814401E-6</v>
      </c>
      <c r="AC771" s="247">
        <v>116.575302834784</v>
      </c>
      <c r="AD771" s="159">
        <v>1.8590996700435001</v>
      </c>
      <c r="AE771" s="245">
        <v>-4.8794595201940598E-3</v>
      </c>
      <c r="AF771" s="246">
        <v>5.2861353757720597E-6</v>
      </c>
      <c r="AG771" s="242">
        <v>0.16292393603793001</v>
      </c>
      <c r="AH771" s="245">
        <v>-1.14149053530026E-4</v>
      </c>
      <c r="AI771" s="246">
        <v>-1.04303299585099E-7</v>
      </c>
      <c r="AJ771" s="247">
        <v>72.773147263431994</v>
      </c>
      <c r="AK771" s="248">
        <v>0.39011743798353798</v>
      </c>
      <c r="AL771" s="247">
        <v>56.423338767828703</v>
      </c>
      <c r="AM771" s="160">
        <v>1.3533817137309301</v>
      </c>
      <c r="AN771" s="236">
        <v>22.238858119219401</v>
      </c>
      <c r="AO771" s="70"/>
      <c r="AP771" s="70"/>
      <c r="AQ771" s="70"/>
      <c r="AR771" s="70"/>
      <c r="AS771" s="70"/>
      <c r="AT771" s="70"/>
      <c r="AU771" s="70"/>
      <c r="AV771" s="70"/>
      <c r="AW771" s="70"/>
      <c r="AX771" s="70"/>
      <c r="AY771" s="70"/>
      <c r="AZ771" s="70"/>
      <c r="BA771" s="70"/>
      <c r="BB771" s="70"/>
      <c r="BC771" s="70"/>
      <c r="BD771" s="70"/>
      <c r="BE771" s="70"/>
      <c r="BF771" s="70"/>
    </row>
    <row r="772" spans="1:58" x14ac:dyDescent="0.2">
      <c r="A772" s="13" t="s">
        <v>1740</v>
      </c>
      <c r="B772" s="50" t="s">
        <v>535</v>
      </c>
      <c r="C772" s="50" t="s">
        <v>1741</v>
      </c>
      <c r="D772" s="50">
        <v>13</v>
      </c>
      <c r="E772" s="115">
        <v>8.224472445</v>
      </c>
      <c r="F772" s="225">
        <f t="shared" si="44"/>
        <v>0.39759536815029101</v>
      </c>
      <c r="G772" s="52">
        <v>184.36500000000001</v>
      </c>
      <c r="H772" s="236">
        <v>659.64473242605197</v>
      </c>
      <c r="I772" s="236">
        <v>16.943716038997401</v>
      </c>
      <c r="J772" s="237">
        <v>7.3845236097012305E-4</v>
      </c>
      <c r="K772" s="87">
        <f t="shared" si="43"/>
        <v>249.81707317073167</v>
      </c>
      <c r="L772" s="97">
        <f t="shared" si="42"/>
        <v>0.22795527629023976</v>
      </c>
      <c r="M772" s="238">
        <v>0.47147926581579602</v>
      </c>
      <c r="N772" s="236">
        <v>344.39512167395702</v>
      </c>
      <c r="O772" s="236">
        <v>257.27387329990302</v>
      </c>
      <c r="P772" s="236">
        <v>44.209939598056003</v>
      </c>
      <c r="Q772" s="242">
        <v>-14.045185585239601</v>
      </c>
      <c r="R772" s="243">
        <v>2214.4309724750901</v>
      </c>
      <c r="S772" s="159">
        <v>3.12561678357356E-2</v>
      </c>
      <c r="T772" s="244">
        <v>-2.7446031676619201E-5</v>
      </c>
      <c r="U772" s="242">
        <v>0.233020309250283</v>
      </c>
      <c r="V772" s="159">
        <v>0.23397303417287299</v>
      </c>
      <c r="W772" s="160">
        <v>0.29120165429272998</v>
      </c>
      <c r="X772" s="242">
        <v>-8.32640903864168</v>
      </c>
      <c r="Y772" s="243">
        <v>-1774.9502771977</v>
      </c>
      <c r="Z772" s="159">
        <v>5.7518664082095698</v>
      </c>
      <c r="AA772" s="245">
        <v>-1.8657366134505399E-9</v>
      </c>
      <c r="AB772" s="246">
        <v>-2.5071233241364799E-6</v>
      </c>
      <c r="AC772" s="247">
        <v>296.178866214528</v>
      </c>
      <c r="AD772" s="159">
        <v>0.4945600825016</v>
      </c>
      <c r="AE772" s="245">
        <v>-1.4068772152000799E-3</v>
      </c>
      <c r="AF772" s="246">
        <v>2.4038364598387201E-6</v>
      </c>
      <c r="AG772" s="242">
        <v>0.16277545716366301</v>
      </c>
      <c r="AH772" s="245">
        <v>-1.14332079953473E-4</v>
      </c>
      <c r="AI772" s="246">
        <v>-1.04281606069582E-7</v>
      </c>
      <c r="AJ772" s="247">
        <v>72.263530289963597</v>
      </c>
      <c r="AK772" s="248">
        <v>0.38912819683382499</v>
      </c>
      <c r="AL772" s="247">
        <v>53.304321513040499</v>
      </c>
      <c r="AM772" s="160">
        <v>1.2795418447974201</v>
      </c>
      <c r="AN772" s="236">
        <v>22.586807288796798</v>
      </c>
      <c r="AO772" s="70"/>
      <c r="AP772" s="70"/>
      <c r="AQ772" s="70"/>
      <c r="AR772" s="70"/>
      <c r="AS772" s="70"/>
      <c r="AT772" s="70"/>
      <c r="AU772" s="70"/>
      <c r="AV772" s="70"/>
      <c r="AW772" s="70"/>
      <c r="AX772" s="70"/>
      <c r="AY772" s="70"/>
      <c r="AZ772" s="70"/>
      <c r="BA772" s="70"/>
      <c r="BB772" s="70"/>
      <c r="BC772" s="70"/>
      <c r="BD772" s="70"/>
      <c r="BE772" s="70"/>
      <c r="BF772" s="70"/>
    </row>
    <row r="773" spans="1:58" x14ac:dyDescent="0.2">
      <c r="A773" s="13" t="s">
        <v>1742</v>
      </c>
      <c r="B773" s="50" t="s">
        <v>535</v>
      </c>
      <c r="C773" s="50" t="s">
        <v>1743</v>
      </c>
      <c r="D773" s="50">
        <v>13</v>
      </c>
      <c r="E773" s="115">
        <v>9.31384141875</v>
      </c>
      <c r="F773" s="225">
        <f t="shared" si="44"/>
        <v>0.46598491240728707</v>
      </c>
      <c r="G773" s="52">
        <v>184.36500000000001</v>
      </c>
      <c r="H773" s="236">
        <v>661.89335860104995</v>
      </c>
      <c r="I773" s="236">
        <v>16.9906332424966</v>
      </c>
      <c r="J773" s="237">
        <v>7.40323296417751E-4</v>
      </c>
      <c r="K773" s="87">
        <f t="shared" si="43"/>
        <v>249.14189189189193</v>
      </c>
      <c r="L773" s="97">
        <f t="shared" si="42"/>
        <v>0.22846888121237285</v>
      </c>
      <c r="M773" s="238">
        <v>0.470515116820798</v>
      </c>
      <c r="N773" s="236">
        <v>345.27285158587</v>
      </c>
      <c r="O773" s="236">
        <v>259.239277895415</v>
      </c>
      <c r="P773" s="236">
        <v>44.159078748194297</v>
      </c>
      <c r="Q773" s="242">
        <v>-15.0231938062265</v>
      </c>
      <c r="R773" s="243">
        <v>2341.4306938833402</v>
      </c>
      <c r="S773" s="159">
        <v>3.3770302524549503E-2</v>
      </c>
      <c r="T773" s="244">
        <v>-2.95219797813257E-5</v>
      </c>
      <c r="U773" s="242">
        <v>0.22968343664739399</v>
      </c>
      <c r="V773" s="159">
        <v>0.23414941308135601</v>
      </c>
      <c r="W773" s="160">
        <v>0.28655270017830498</v>
      </c>
      <c r="X773" s="242">
        <v>0.115652123604235</v>
      </c>
      <c r="Y773" s="243">
        <v>-2216.7852832807298</v>
      </c>
      <c r="Z773" s="159">
        <v>2.8798086225019399</v>
      </c>
      <c r="AA773" s="245">
        <v>1.28884650046482E-9</v>
      </c>
      <c r="AB773" s="246">
        <v>-1.7862515006858301E-6</v>
      </c>
      <c r="AC773" s="247">
        <v>251.05647539228201</v>
      </c>
      <c r="AD773" s="159">
        <v>0.87840692750718097</v>
      </c>
      <c r="AE773" s="245">
        <v>-2.4431547218414298E-3</v>
      </c>
      <c r="AF773" s="246">
        <v>3.3061600643779099E-6</v>
      </c>
      <c r="AG773" s="242">
        <v>0.16294247492661099</v>
      </c>
      <c r="AH773" s="245">
        <v>-1.14366303584661E-4</v>
      </c>
      <c r="AI773" s="246">
        <v>-1.04215066380089E-7</v>
      </c>
      <c r="AJ773" s="247">
        <v>72.547297660599895</v>
      </c>
      <c r="AK773" s="248">
        <v>0.38949589647688199</v>
      </c>
      <c r="AL773" s="247">
        <v>53.672392767732703</v>
      </c>
      <c r="AM773" s="160">
        <v>1.2880730690809501</v>
      </c>
      <c r="AN773" s="236">
        <v>29.413102433757199</v>
      </c>
      <c r="AO773" s="70"/>
      <c r="AP773" s="70"/>
      <c r="AQ773" s="70"/>
      <c r="AR773" s="70"/>
      <c r="AS773" s="70"/>
      <c r="AT773" s="70"/>
      <c r="AU773" s="70"/>
      <c r="AV773" s="70"/>
      <c r="AW773" s="70"/>
      <c r="AX773" s="70"/>
      <c r="AY773" s="70"/>
      <c r="AZ773" s="70"/>
      <c r="BA773" s="70"/>
      <c r="BB773" s="70"/>
      <c r="BC773" s="70"/>
      <c r="BD773" s="70"/>
      <c r="BE773" s="70"/>
      <c r="BF773" s="70"/>
    </row>
    <row r="774" spans="1:58" x14ac:dyDescent="0.2">
      <c r="A774" s="13" t="s">
        <v>1744</v>
      </c>
      <c r="B774" s="50" t="s">
        <v>535</v>
      </c>
      <c r="C774" s="50" t="s">
        <v>1745</v>
      </c>
      <c r="D774" s="50">
        <v>13</v>
      </c>
      <c r="E774" s="115">
        <v>11.522430030000001</v>
      </c>
      <c r="F774" s="225">
        <f t="shared" si="44"/>
        <v>0.60463799709596711</v>
      </c>
      <c r="G774" s="52">
        <v>184.36500000000001</v>
      </c>
      <c r="H774" s="236">
        <v>657.370069847281</v>
      </c>
      <c r="I774" s="236">
        <v>16.924895550734401</v>
      </c>
      <c r="J774" s="237">
        <v>7.4040028588774295E-4</v>
      </c>
      <c r="K774" s="87">
        <f t="shared" si="43"/>
        <v>249.14189189189193</v>
      </c>
      <c r="L774" s="97">
        <f t="shared" si="42"/>
        <v>0.22909316466292542</v>
      </c>
      <c r="M774" s="238">
        <v>0.44225283358658302</v>
      </c>
      <c r="N774" s="236">
        <v>341.272112118883</v>
      </c>
      <c r="O774" s="236">
        <v>276.75827360802401</v>
      </c>
      <c r="P774" s="236">
        <v>44.1411659949284</v>
      </c>
      <c r="Q774" s="242">
        <v>-12.9062613933429</v>
      </c>
      <c r="R774" s="243">
        <v>2039.4055939027901</v>
      </c>
      <c r="S774" s="159">
        <v>2.91599133024565E-2</v>
      </c>
      <c r="T774" s="244">
        <v>-2.6304306948024999E-5</v>
      </c>
      <c r="U774" s="242">
        <v>0.22202782094719201</v>
      </c>
      <c r="V774" s="159">
        <v>0.22451397948868401</v>
      </c>
      <c r="W774" s="160">
        <v>0.298081615168374</v>
      </c>
      <c r="X774" s="242">
        <v>25.901187332346399</v>
      </c>
      <c r="Y774" s="243">
        <v>-3535.59477206365</v>
      </c>
      <c r="Z774" s="159">
        <v>-5.8685470988501098</v>
      </c>
      <c r="AA774" s="245">
        <v>-1.7570365603965601E-10</v>
      </c>
      <c r="AB774" s="246">
        <v>3.0178680746149898E-7</v>
      </c>
      <c r="AC774" s="247">
        <v>21.436350370857799</v>
      </c>
      <c r="AD774" s="159">
        <v>2.6360413444716899</v>
      </c>
      <c r="AE774" s="245">
        <v>-7.0265367842558E-3</v>
      </c>
      <c r="AF774" s="246">
        <v>7.2840492278962498E-6</v>
      </c>
      <c r="AG774" s="242">
        <v>0.161754092741863</v>
      </c>
      <c r="AH774" s="245">
        <v>-1.13671086735242E-4</v>
      </c>
      <c r="AI774" s="246">
        <v>-1.03921570203547E-7</v>
      </c>
      <c r="AJ774" s="247">
        <v>70.551741317451402</v>
      </c>
      <c r="AK774" s="248">
        <v>0.38413604142598201</v>
      </c>
      <c r="AL774" s="247">
        <v>58.194013206278299</v>
      </c>
      <c r="AM774" s="160">
        <v>1.3912125882006301</v>
      </c>
      <c r="AN774" s="236">
        <v>26.162372882255902</v>
      </c>
      <c r="AO774" s="70"/>
      <c r="AP774" s="70"/>
      <c r="AQ774" s="70"/>
      <c r="AR774" s="70"/>
      <c r="AS774" s="70"/>
      <c r="AT774" s="70"/>
      <c r="AU774" s="70"/>
      <c r="AV774" s="70"/>
      <c r="AW774" s="70"/>
      <c r="AX774" s="70"/>
      <c r="AY774" s="70"/>
      <c r="AZ774" s="70"/>
      <c r="BA774" s="70"/>
      <c r="BB774" s="70"/>
      <c r="BC774" s="70"/>
      <c r="BD774" s="70"/>
      <c r="BE774" s="70"/>
      <c r="BF774" s="70"/>
    </row>
    <row r="775" spans="1:58" x14ac:dyDescent="0.2">
      <c r="A775" s="13" t="s">
        <v>1746</v>
      </c>
      <c r="B775" s="50" t="s">
        <v>535</v>
      </c>
      <c r="C775" s="50" t="s">
        <v>1747</v>
      </c>
      <c r="D775" s="50">
        <v>13</v>
      </c>
      <c r="E775" s="115">
        <v>8.3278127499999997</v>
      </c>
      <c r="F775" s="225">
        <f t="shared" si="44"/>
        <v>0.40408297384921266</v>
      </c>
      <c r="G775" s="52">
        <v>184.36500000000001</v>
      </c>
      <c r="H775" s="236">
        <v>656.44939602760996</v>
      </c>
      <c r="I775" s="236">
        <v>16.7833316922333</v>
      </c>
      <c r="J775" s="237">
        <v>7.4263393873818704E-4</v>
      </c>
      <c r="K775" s="87">
        <f t="shared" si="43"/>
        <v>248.47035040431265</v>
      </c>
      <c r="L775" s="97">
        <f t="shared" si="42"/>
        <v>0.22813114935333731</v>
      </c>
      <c r="M775" s="238">
        <v>0.49256306671147898</v>
      </c>
      <c r="N775" s="236">
        <v>344.280409028912</v>
      </c>
      <c r="O775" s="236">
        <v>214.812054093987</v>
      </c>
      <c r="P775" s="236">
        <v>44.128084180185297</v>
      </c>
      <c r="Q775" s="242">
        <v>-3.6972907496968799</v>
      </c>
      <c r="R775" s="243">
        <v>887.049610250814</v>
      </c>
      <c r="S775" s="159">
        <v>4.4666247232047502E-3</v>
      </c>
      <c r="T775" s="244">
        <v>-4.4385527084785898E-6</v>
      </c>
      <c r="U775" s="242">
        <v>0.20463572977904201</v>
      </c>
      <c r="V775" s="159">
        <v>0.214936415542787</v>
      </c>
      <c r="W775" s="160">
        <v>0.25043847287735199</v>
      </c>
      <c r="X775" s="242">
        <v>6.23418256745137</v>
      </c>
      <c r="Y775" s="243">
        <v>-2642.9142554187902</v>
      </c>
      <c r="Z775" s="159">
        <v>0.92327276096571298</v>
      </c>
      <c r="AA775" s="245">
        <v>-1.6167230600654401E-9</v>
      </c>
      <c r="AB775" s="246">
        <v>-1.6478513796195401E-6</v>
      </c>
      <c r="AC775" s="247">
        <v>322.22788566941102</v>
      </c>
      <c r="AD775" s="159">
        <v>0.30491304766506</v>
      </c>
      <c r="AE775" s="245">
        <v>-6.9242074966940502E-4</v>
      </c>
      <c r="AF775" s="246">
        <v>1.57845314040022E-6</v>
      </c>
      <c r="AG775" s="242">
        <v>0.16309906713567701</v>
      </c>
      <c r="AH775" s="245">
        <v>-1.14352888916159E-4</v>
      </c>
      <c r="AI775" s="246">
        <v>-1.04154314378429E-7</v>
      </c>
      <c r="AJ775" s="247">
        <v>71.802208166325499</v>
      </c>
      <c r="AK775" s="248">
        <v>0.38826822073633699</v>
      </c>
      <c r="AL775" s="247">
        <v>51.335756935926597</v>
      </c>
      <c r="AM775" s="160">
        <v>1.2422828777923001</v>
      </c>
      <c r="AN775" s="236">
        <v>32.289653202153502</v>
      </c>
      <c r="AO775" s="70"/>
      <c r="AP775" s="70"/>
      <c r="AQ775" s="70"/>
      <c r="AR775" s="70"/>
      <c r="AS775" s="70"/>
      <c r="AT775" s="70"/>
      <c r="AU775" s="70"/>
      <c r="AV775" s="70"/>
      <c r="AW775" s="70"/>
      <c r="AX775" s="70"/>
      <c r="AY775" s="70"/>
      <c r="AZ775" s="70"/>
      <c r="BA775" s="70"/>
      <c r="BB775" s="70"/>
      <c r="BC775" s="70"/>
      <c r="BD775" s="70"/>
      <c r="BE775" s="70"/>
      <c r="BF775" s="70"/>
    </row>
    <row r="776" spans="1:58" x14ac:dyDescent="0.2">
      <c r="A776" s="13" t="s">
        <v>1748</v>
      </c>
      <c r="B776" s="50" t="s">
        <v>535</v>
      </c>
      <c r="C776" s="50" t="s">
        <v>1749</v>
      </c>
      <c r="D776" s="50">
        <v>13</v>
      </c>
      <c r="E776" s="115">
        <v>10.771868295000001</v>
      </c>
      <c r="F776" s="225">
        <f t="shared" si="44"/>
        <v>0.55751844786124649</v>
      </c>
      <c r="G776" s="52">
        <v>184.36500000000001</v>
      </c>
      <c r="H776" s="236">
        <v>649.23449591576798</v>
      </c>
      <c r="I776" s="236">
        <v>16.559301983075098</v>
      </c>
      <c r="J776" s="237">
        <v>7.4515018423121902E-4</v>
      </c>
      <c r="K776" s="87">
        <f t="shared" si="43"/>
        <v>247.46979865771812</v>
      </c>
      <c r="L776" s="97">
        <f t="shared" si="42"/>
        <v>0.22842448974685672</v>
      </c>
      <c r="M776" s="238">
        <v>0.46375444717580999</v>
      </c>
      <c r="N776" s="236">
        <v>339.31605428078302</v>
      </c>
      <c r="O776" s="236">
        <v>253.90596097678599</v>
      </c>
      <c r="P776" s="236">
        <v>44.094965491700101</v>
      </c>
      <c r="Q776" s="242">
        <v>-14.7683731404287</v>
      </c>
      <c r="R776" s="243">
        <v>2251.1560514142998</v>
      </c>
      <c r="S776" s="159">
        <v>3.3953713789708101E-2</v>
      </c>
      <c r="T776" s="244">
        <v>-3.0427200190329502E-5</v>
      </c>
      <c r="U776" s="242">
        <v>0.18680535711291399</v>
      </c>
      <c r="V776" s="159">
        <v>0.19723904758180899</v>
      </c>
      <c r="W776" s="160">
        <v>0.24087155272541</v>
      </c>
      <c r="X776" s="242">
        <v>6.2439761878379301</v>
      </c>
      <c r="Y776" s="243">
        <v>-2512.36131238703</v>
      </c>
      <c r="Z776" s="159">
        <v>0.82758967253188298</v>
      </c>
      <c r="AA776" s="245">
        <v>-3.1940666867682102E-9</v>
      </c>
      <c r="AB776" s="246">
        <v>-1.40079861174467E-6</v>
      </c>
      <c r="AC776" s="247">
        <v>285.93077776002599</v>
      </c>
      <c r="AD776" s="159">
        <v>0.63129582534625195</v>
      </c>
      <c r="AE776" s="245">
        <v>-1.8711705049964901E-3</v>
      </c>
      <c r="AF776" s="246">
        <v>2.90270020317015E-6</v>
      </c>
      <c r="AG776" s="242">
        <v>0.16203223910630599</v>
      </c>
      <c r="AH776" s="245">
        <v>-1.14512169965079E-4</v>
      </c>
      <c r="AI776" s="246">
        <v>-1.04461453218534E-7</v>
      </c>
      <c r="AJ776" s="247">
        <v>70.618100807358601</v>
      </c>
      <c r="AK776" s="248">
        <v>0.38677545487550802</v>
      </c>
      <c r="AL776" s="247">
        <v>53.2962687426066</v>
      </c>
      <c r="AM776" s="160">
        <v>1.28163313769623</v>
      </c>
      <c r="AN776" s="236">
        <v>26.168127846676999</v>
      </c>
      <c r="AO776" s="70"/>
      <c r="AP776" s="70"/>
      <c r="AQ776" s="70"/>
      <c r="AR776" s="70"/>
      <c r="AS776" s="70"/>
      <c r="AT776" s="70"/>
      <c r="AU776" s="70"/>
      <c r="AV776" s="70"/>
      <c r="AW776" s="70"/>
      <c r="AX776" s="70"/>
      <c r="AY776" s="70"/>
      <c r="AZ776" s="70"/>
      <c r="BA776" s="70"/>
      <c r="BB776" s="70"/>
      <c r="BC776" s="70"/>
      <c r="BD776" s="70"/>
      <c r="BE776" s="70"/>
      <c r="BF776" s="70"/>
    </row>
    <row r="777" spans="1:58" x14ac:dyDescent="0.2">
      <c r="A777" s="13" t="s">
        <v>1750</v>
      </c>
      <c r="B777" s="50" t="s">
        <v>535</v>
      </c>
      <c r="C777" s="50" t="s">
        <v>1751</v>
      </c>
      <c r="D777" s="50">
        <v>13</v>
      </c>
      <c r="E777" s="115">
        <v>9.6144984812499992</v>
      </c>
      <c r="F777" s="225">
        <f t="shared" si="44"/>
        <v>0.48485987578286494</v>
      </c>
      <c r="G777" s="52">
        <v>184.36500000000001</v>
      </c>
      <c r="H777" s="236">
        <v>661.36322839552702</v>
      </c>
      <c r="I777" s="236">
        <v>16.8320224900977</v>
      </c>
      <c r="J777" s="237">
        <v>7.4295836399846001E-4</v>
      </c>
      <c r="K777" s="87">
        <f t="shared" si="43"/>
        <v>248.47035040431265</v>
      </c>
      <c r="L777" s="97">
        <f t="shared" si="42"/>
        <v>0.22711088857826692</v>
      </c>
      <c r="M777" s="238">
        <v>0.46139138378623601</v>
      </c>
      <c r="N777" s="236">
        <v>344.776972148124</v>
      </c>
      <c r="O777" s="236">
        <v>252.97363019562999</v>
      </c>
      <c r="P777" s="236">
        <v>44.0892986065599</v>
      </c>
      <c r="Q777" s="242">
        <v>-9.5152144503471803</v>
      </c>
      <c r="R777" s="243">
        <v>1670.0369278263299</v>
      </c>
      <c r="S777" s="159">
        <v>1.9313527779733199E-2</v>
      </c>
      <c r="T777" s="244">
        <v>-1.7078434097967301E-5</v>
      </c>
      <c r="U777" s="242">
        <v>0.19231406567911799</v>
      </c>
      <c r="V777" s="159">
        <v>0.199878755107812</v>
      </c>
      <c r="W777" s="160">
        <v>0.243047380977889</v>
      </c>
      <c r="X777" s="242">
        <v>-1.9249657781195399</v>
      </c>
      <c r="Y777" s="243">
        <v>-2122.4929804622502</v>
      </c>
      <c r="Z777" s="159">
        <v>3.5945644707493201</v>
      </c>
      <c r="AA777" s="245">
        <v>1.99333532065719E-10</v>
      </c>
      <c r="AB777" s="246">
        <v>-2.05639798486778E-6</v>
      </c>
      <c r="AC777" s="247">
        <v>287.93048262682203</v>
      </c>
      <c r="AD777" s="159">
        <v>0.58922912408949302</v>
      </c>
      <c r="AE777" s="245">
        <v>-1.6553248391613499E-3</v>
      </c>
      <c r="AF777" s="246">
        <v>2.6079905354875999E-6</v>
      </c>
      <c r="AG777" s="242">
        <v>0.163030735443805</v>
      </c>
      <c r="AH777" s="245">
        <v>-1.1435669571052399E-4</v>
      </c>
      <c r="AI777" s="246">
        <v>-1.04170157075085E-7</v>
      </c>
      <c r="AJ777" s="247">
        <v>72.136710775863307</v>
      </c>
      <c r="AK777" s="248">
        <v>0.38922764531548198</v>
      </c>
      <c r="AL777" s="247">
        <v>52.960515207667399</v>
      </c>
      <c r="AM777" s="160">
        <v>1.27126033007791</v>
      </c>
      <c r="AN777" s="236">
        <v>32.257740366867402</v>
      </c>
      <c r="AO777" s="70"/>
      <c r="AP777" s="70"/>
      <c r="AQ777" s="70"/>
      <c r="AR777" s="70"/>
      <c r="AS777" s="70"/>
      <c r="AT777" s="70"/>
      <c r="AU777" s="70"/>
      <c r="AV777" s="70"/>
      <c r="AW777" s="70"/>
      <c r="AX777" s="70"/>
      <c r="AY777" s="70"/>
      <c r="AZ777" s="70"/>
      <c r="BA777" s="70"/>
      <c r="BB777" s="70"/>
      <c r="BC777" s="70"/>
      <c r="BD777" s="70"/>
      <c r="BE777" s="70"/>
      <c r="BF777" s="70"/>
    </row>
    <row r="778" spans="1:58" x14ac:dyDescent="0.2">
      <c r="A778" s="13" t="s">
        <v>1752</v>
      </c>
      <c r="B778" s="50" t="s">
        <v>535</v>
      </c>
      <c r="C778" s="50" t="s">
        <v>1753</v>
      </c>
      <c r="D778" s="50">
        <v>13</v>
      </c>
      <c r="E778" s="115">
        <v>9.6204154687500001</v>
      </c>
      <c r="F778" s="225">
        <f t="shared" si="44"/>
        <v>0.48523133860974021</v>
      </c>
      <c r="G778" s="52">
        <v>184.36500000000001</v>
      </c>
      <c r="H778" s="236">
        <v>654.58749558408897</v>
      </c>
      <c r="I778" s="236">
        <v>16.937610142149101</v>
      </c>
      <c r="J778" s="237">
        <v>7.40532206502026E-4</v>
      </c>
      <c r="K778" s="87">
        <f t="shared" si="43"/>
        <v>249.14189189189193</v>
      </c>
      <c r="L778" s="97">
        <f t="shared" si="42"/>
        <v>0.23020298610594667</v>
      </c>
      <c r="M778" s="238">
        <v>0.46251235229104498</v>
      </c>
      <c r="N778" s="236">
        <v>341.78131601527201</v>
      </c>
      <c r="O778" s="236">
        <v>272.03304622409399</v>
      </c>
      <c r="P778" s="236">
        <v>44.134678572272797</v>
      </c>
      <c r="Q778" s="242">
        <v>-11.839249037235</v>
      </c>
      <c r="R778" s="243">
        <v>1906.9610619677001</v>
      </c>
      <c r="S778" s="159">
        <v>2.6380041786297E-2</v>
      </c>
      <c r="T778" s="244">
        <v>-2.4008435195670199E-5</v>
      </c>
      <c r="U778" s="242">
        <v>0.18923173380942401</v>
      </c>
      <c r="V778" s="159">
        <v>0.192267096781543</v>
      </c>
      <c r="W778" s="160">
        <v>0.25366581431280599</v>
      </c>
      <c r="X778" s="242">
        <v>8.0675684974544701</v>
      </c>
      <c r="Y778" s="243">
        <v>-2655.4530748752099</v>
      </c>
      <c r="Z778" s="159">
        <v>0.237216903530063</v>
      </c>
      <c r="AA778" s="245">
        <v>-3.8790115967151896E-9</v>
      </c>
      <c r="AB778" s="246">
        <v>-1.33561813870828E-6</v>
      </c>
      <c r="AC778" s="247">
        <v>187.90255022226901</v>
      </c>
      <c r="AD778" s="159">
        <v>1.3772758787747399</v>
      </c>
      <c r="AE778" s="245">
        <v>-3.81447572826563E-3</v>
      </c>
      <c r="AF778" s="246">
        <v>4.6045107524455399E-6</v>
      </c>
      <c r="AG778" s="242">
        <v>0.16165071987015001</v>
      </c>
      <c r="AH778" s="245">
        <v>-1.13756903121499E-4</v>
      </c>
      <c r="AI778" s="246">
        <v>-1.0389092491481801E-7</v>
      </c>
      <c r="AJ778" s="247">
        <v>72.252442493213593</v>
      </c>
      <c r="AK778" s="248">
        <v>0.39105262135166602</v>
      </c>
      <c r="AL778" s="247">
        <v>56.573191435360897</v>
      </c>
      <c r="AM778" s="160">
        <v>1.3454979043504001</v>
      </c>
      <c r="AN778" s="236">
        <v>30.158346304101901</v>
      </c>
      <c r="AO778" s="70"/>
      <c r="AP778" s="70"/>
      <c r="AQ778" s="70"/>
      <c r="AR778" s="70"/>
      <c r="AS778" s="70"/>
      <c r="AT778" s="70"/>
      <c r="AU778" s="70"/>
      <c r="AV778" s="70"/>
      <c r="AW778" s="70"/>
      <c r="AX778" s="70"/>
      <c r="AY778" s="70"/>
      <c r="AZ778" s="70"/>
      <c r="BA778" s="70"/>
      <c r="BB778" s="70"/>
      <c r="BC778" s="70"/>
      <c r="BD778" s="70"/>
      <c r="BE778" s="70"/>
      <c r="BF778" s="70"/>
    </row>
    <row r="779" spans="1:58" x14ac:dyDescent="0.2">
      <c r="A779" s="13" t="s">
        <v>1754</v>
      </c>
      <c r="B779" s="50" t="s">
        <v>535</v>
      </c>
      <c r="C779" s="50" t="s">
        <v>1755</v>
      </c>
      <c r="D779" s="50">
        <v>13</v>
      </c>
      <c r="E779" s="115">
        <v>10.09814344125</v>
      </c>
      <c r="F779" s="225">
        <f t="shared" si="44"/>
        <v>0.51522264468267376</v>
      </c>
      <c r="G779" s="52">
        <v>184.36500000000001</v>
      </c>
      <c r="H779" s="236">
        <v>647.71515261978095</v>
      </c>
      <c r="I779" s="236">
        <v>16.822509670292298</v>
      </c>
      <c r="J779" s="237">
        <v>7.4262396731041003E-4</v>
      </c>
      <c r="K779" s="87">
        <f t="shared" si="43"/>
        <v>248.47035040431265</v>
      </c>
      <c r="L779" s="97">
        <f t="shared" si="42"/>
        <v>0.23175857908152897</v>
      </c>
      <c r="M779" s="238">
        <v>0.466545743759821</v>
      </c>
      <c r="N779" s="236">
        <v>338.71866184691402</v>
      </c>
      <c r="O779" s="236">
        <v>251.080713715157</v>
      </c>
      <c r="P779" s="236">
        <v>44.089790224341201</v>
      </c>
      <c r="Q779" s="242">
        <v>-8.2691253599327901</v>
      </c>
      <c r="R779" s="243">
        <v>1444.74423426823</v>
      </c>
      <c r="S779" s="159">
        <v>1.6701035818319401E-2</v>
      </c>
      <c r="T779" s="244">
        <v>-1.5517122333966502E-5</v>
      </c>
      <c r="U779" s="242">
        <v>0.20127717750219501</v>
      </c>
      <c r="V779" s="159">
        <v>0.211514924477894</v>
      </c>
      <c r="W779" s="160">
        <v>0.25368803139167301</v>
      </c>
      <c r="X779" s="242">
        <v>29.682188275308199</v>
      </c>
      <c r="Y779" s="243">
        <v>-3846.91470845712</v>
      </c>
      <c r="Z779" s="159">
        <v>-7.0069332064126399</v>
      </c>
      <c r="AA779" s="245">
        <v>-2.9099749089676801E-11</v>
      </c>
      <c r="AB779" s="246">
        <v>1.43919219902856E-7</v>
      </c>
      <c r="AC779" s="247">
        <v>287.042147267291</v>
      </c>
      <c r="AD779" s="159">
        <v>0.59685134984333199</v>
      </c>
      <c r="AE779" s="245">
        <v>-1.7162764418122401E-3</v>
      </c>
      <c r="AF779" s="246">
        <v>2.74560413950476E-6</v>
      </c>
      <c r="AG779" s="242">
        <v>0.16157922133841601</v>
      </c>
      <c r="AH779" s="245">
        <v>-1.14573569789394E-4</v>
      </c>
      <c r="AI779" s="246">
        <v>-1.04558121980048E-7</v>
      </c>
      <c r="AJ779" s="247">
        <v>70.979423521212397</v>
      </c>
      <c r="AK779" s="248">
        <v>0.38756605062011701</v>
      </c>
      <c r="AL779" s="247">
        <v>52.697235548683302</v>
      </c>
      <c r="AM779" s="160">
        <v>1.2689600714241001</v>
      </c>
      <c r="AN779" s="236">
        <v>31.835433033140301</v>
      </c>
      <c r="AO779" s="70"/>
      <c r="AP779" s="70"/>
      <c r="AQ779" s="70"/>
      <c r="AR779" s="70"/>
      <c r="AS779" s="70"/>
      <c r="AT779" s="70"/>
      <c r="AU779" s="70"/>
      <c r="AV779" s="70"/>
      <c r="AW779" s="70"/>
      <c r="AX779" s="70"/>
      <c r="AY779" s="70"/>
      <c r="AZ779" s="70"/>
      <c r="BA779" s="70"/>
      <c r="BB779" s="70"/>
      <c r="BC779" s="70"/>
      <c r="BD779" s="70"/>
      <c r="BE779" s="70"/>
      <c r="BF779" s="70"/>
    </row>
    <row r="780" spans="1:58" x14ac:dyDescent="0.2">
      <c r="A780" s="13" t="s">
        <v>1756</v>
      </c>
      <c r="B780" s="50" t="s">
        <v>535</v>
      </c>
      <c r="C780" s="50" t="s">
        <v>1757</v>
      </c>
      <c r="D780" s="50">
        <v>13</v>
      </c>
      <c r="E780" s="115">
        <v>8.9142936262500001</v>
      </c>
      <c r="F780" s="225">
        <f t="shared" si="44"/>
        <v>0.44090168340370922</v>
      </c>
      <c r="G780" s="52">
        <v>184.36500000000001</v>
      </c>
      <c r="H780" s="236">
        <v>661.46132117523803</v>
      </c>
      <c r="I780" s="236">
        <v>16.971520645470999</v>
      </c>
      <c r="J780" s="237">
        <v>7.4133481362539597E-4</v>
      </c>
      <c r="K780" s="87">
        <f t="shared" si="43"/>
        <v>248.80566801619437</v>
      </c>
      <c r="L780" s="97">
        <f t="shared" si="42"/>
        <v>0.22865756595720274</v>
      </c>
      <c r="M780" s="238">
        <v>0.47241541066737402</v>
      </c>
      <c r="N780" s="236">
        <v>345.509626342812</v>
      </c>
      <c r="O780" s="236">
        <v>261.29205596619897</v>
      </c>
      <c r="P780" s="236">
        <v>44.1702545791143</v>
      </c>
      <c r="Q780" s="242">
        <v>-11.2512034637921</v>
      </c>
      <c r="R780" s="243">
        <v>1841.0447833918399</v>
      </c>
      <c r="S780" s="159">
        <v>2.4423572302655398E-2</v>
      </c>
      <c r="T780" s="244">
        <v>-2.1820101374373801E-5</v>
      </c>
      <c r="U780" s="242">
        <v>0.223438294278794</v>
      </c>
      <c r="V780" s="159">
        <v>0.226127836316102</v>
      </c>
      <c r="W780" s="160">
        <v>0.28034144764515401</v>
      </c>
      <c r="X780" s="242">
        <v>29.693937568148701</v>
      </c>
      <c r="Y780" s="243">
        <v>-3877.9760193489801</v>
      </c>
      <c r="Z780" s="159">
        <v>-7.0466304563320703</v>
      </c>
      <c r="AA780" s="245">
        <v>-2.7024721862518601E-10</v>
      </c>
      <c r="AB780" s="246">
        <v>3.4179366985643201E-7</v>
      </c>
      <c r="AC780" s="247">
        <v>263.84896288287803</v>
      </c>
      <c r="AD780" s="159">
        <v>0.76768877265670898</v>
      </c>
      <c r="AE780" s="245">
        <v>-2.1508229492389198E-3</v>
      </c>
      <c r="AF780" s="246">
        <v>3.0577814115411399E-6</v>
      </c>
      <c r="AG780" s="242">
        <v>0.16276310008948999</v>
      </c>
      <c r="AH780" s="245">
        <v>-1.14385398696769E-4</v>
      </c>
      <c r="AI780" s="246">
        <v>-1.0425136277990099E-7</v>
      </c>
      <c r="AJ780" s="247">
        <v>72.623134252830695</v>
      </c>
      <c r="AK780" s="248">
        <v>0.38887126099397301</v>
      </c>
      <c r="AL780" s="247">
        <v>53.682048146708702</v>
      </c>
      <c r="AM780" s="160">
        <v>1.28631792633384</v>
      </c>
      <c r="AN780" s="236">
        <v>26.873836895336598</v>
      </c>
      <c r="AO780" s="70"/>
      <c r="AP780" s="70"/>
      <c r="AQ780" s="70"/>
      <c r="AR780" s="70"/>
      <c r="AS780" s="70"/>
      <c r="AT780" s="70"/>
      <c r="AU780" s="70"/>
      <c r="AV780" s="70"/>
      <c r="AW780" s="70"/>
      <c r="AX780" s="70"/>
      <c r="AY780" s="70"/>
      <c r="AZ780" s="70"/>
      <c r="BA780" s="70"/>
      <c r="BB780" s="70"/>
      <c r="BC780" s="70"/>
      <c r="BD780" s="70"/>
      <c r="BE780" s="70"/>
      <c r="BF780" s="70"/>
    </row>
    <row r="781" spans="1:58" x14ac:dyDescent="0.2">
      <c r="A781" s="13" t="s">
        <v>1758</v>
      </c>
      <c r="B781" s="50" t="s">
        <v>535</v>
      </c>
      <c r="C781" s="50" t="s">
        <v>1759</v>
      </c>
      <c r="D781" s="50">
        <v>13</v>
      </c>
      <c r="E781" s="115">
        <v>7.6544147725</v>
      </c>
      <c r="F781" s="225">
        <f t="shared" si="44"/>
        <v>0.36180769164957782</v>
      </c>
      <c r="G781" s="52">
        <v>184.36500000000001</v>
      </c>
      <c r="H781" s="236">
        <v>653.74975061136297</v>
      </c>
      <c r="I781" s="236">
        <v>16.7607114406687</v>
      </c>
      <c r="J781" s="237">
        <v>7.3905716631463599E-4</v>
      </c>
      <c r="K781" s="87">
        <f t="shared" si="43"/>
        <v>249.47902571041951</v>
      </c>
      <c r="L781" s="97">
        <f t="shared" si="42"/>
        <v>0.22787511262859378</v>
      </c>
      <c r="M781" s="238">
        <v>0.49727755287307701</v>
      </c>
      <c r="N781" s="236">
        <v>343.20315531107798</v>
      </c>
      <c r="O781" s="236">
        <v>219.139918469913</v>
      </c>
      <c r="P781" s="236">
        <v>44.154623073084103</v>
      </c>
      <c r="Q781" s="242">
        <v>-3.8234713828757898</v>
      </c>
      <c r="R781" s="243">
        <v>908.79771989702101</v>
      </c>
      <c r="S781" s="159">
        <v>4.6836864743405602E-3</v>
      </c>
      <c r="T781" s="244">
        <v>-4.6040743196703802E-6</v>
      </c>
      <c r="U781" s="242">
        <v>0.23308313515822901</v>
      </c>
      <c r="V781" s="159">
        <v>0.24290459534290801</v>
      </c>
      <c r="W781" s="160">
        <v>0.27704283838485499</v>
      </c>
      <c r="X781" s="242">
        <v>13.7602241206008</v>
      </c>
      <c r="Y781" s="243">
        <v>-2994.9041610311101</v>
      </c>
      <c r="Z781" s="159">
        <v>-1.67579602999101</v>
      </c>
      <c r="AA781" s="245">
        <v>-1.1490417164238E-9</v>
      </c>
      <c r="AB781" s="246">
        <v>-8.3661121905372899E-7</v>
      </c>
      <c r="AC781" s="247">
        <v>325.73704211226902</v>
      </c>
      <c r="AD781" s="159">
        <v>0.27069939159746298</v>
      </c>
      <c r="AE781" s="245">
        <v>-5.9996138352507399E-4</v>
      </c>
      <c r="AF781" s="246">
        <v>1.50616292839195E-6</v>
      </c>
      <c r="AG781" s="242">
        <v>0.16327212528170101</v>
      </c>
      <c r="AH781" s="245">
        <v>-1.14606221161839E-4</v>
      </c>
      <c r="AI781" s="246">
        <v>-1.0397366911121701E-7</v>
      </c>
      <c r="AJ781" s="247">
        <v>72.313108212940094</v>
      </c>
      <c r="AK781" s="248">
        <v>0.38594859529339498</v>
      </c>
      <c r="AL781" s="247">
        <v>51.1342326737213</v>
      </c>
      <c r="AM781" s="160">
        <v>1.2361524779112001</v>
      </c>
      <c r="AN781" s="236">
        <v>30.693817144185399</v>
      </c>
      <c r="AO781" s="70"/>
      <c r="AP781" s="70"/>
      <c r="AQ781" s="70"/>
      <c r="AR781" s="70"/>
      <c r="AS781" s="70"/>
      <c r="AT781" s="70"/>
      <c r="AU781" s="70"/>
      <c r="AV781" s="70"/>
      <c r="AW781" s="70"/>
      <c r="AX781" s="70"/>
      <c r="AY781" s="70"/>
      <c r="AZ781" s="70"/>
      <c r="BA781" s="70"/>
      <c r="BB781" s="70"/>
      <c r="BC781" s="70"/>
      <c r="BD781" s="70"/>
      <c r="BE781" s="70"/>
      <c r="BF781" s="70"/>
    </row>
    <row r="782" spans="1:58" x14ac:dyDescent="0.2">
      <c r="A782" s="13" t="s">
        <v>1760</v>
      </c>
      <c r="B782" s="50" t="s">
        <v>535</v>
      </c>
      <c r="C782" s="50" t="s">
        <v>1761</v>
      </c>
      <c r="D782" s="50">
        <v>13</v>
      </c>
      <c r="E782" s="115">
        <v>8.6346036000000002</v>
      </c>
      <c r="F782" s="225">
        <f t="shared" si="44"/>
        <v>0.42334301054870793</v>
      </c>
      <c r="G782" s="52">
        <v>184.36500000000001</v>
      </c>
      <c r="H782" s="236">
        <v>652.43103916481505</v>
      </c>
      <c r="I782" s="236">
        <v>16.6287272864983</v>
      </c>
      <c r="J782" s="237">
        <v>7.4248189910233395E-4</v>
      </c>
      <c r="K782" s="87">
        <f t="shared" si="43"/>
        <v>248.47035040431265</v>
      </c>
      <c r="L782" s="97">
        <f t="shared" si="42"/>
        <v>0.22734755622195196</v>
      </c>
      <c r="M782" s="238">
        <v>0.49086553705024599</v>
      </c>
      <c r="N782" s="236">
        <v>342.61026054985598</v>
      </c>
      <c r="O782" s="236">
        <v>214.74351259927801</v>
      </c>
      <c r="P782" s="236">
        <v>44.123128994529402</v>
      </c>
      <c r="Q782" s="242">
        <v>-4.3522146739376302</v>
      </c>
      <c r="R782" s="243">
        <v>974.35844677291595</v>
      </c>
      <c r="S782" s="159">
        <v>6.2165417649589E-3</v>
      </c>
      <c r="T782" s="244">
        <v>-5.9041392852803298E-6</v>
      </c>
      <c r="U782" s="242">
        <v>0.19980377160985199</v>
      </c>
      <c r="V782" s="159">
        <v>0.21199649532940101</v>
      </c>
      <c r="W782" s="160">
        <v>0.24292287896331999</v>
      </c>
      <c r="X782" s="242">
        <v>28.818334664838101</v>
      </c>
      <c r="Y782" s="243">
        <v>-3852.66834718769</v>
      </c>
      <c r="Z782" s="159">
        <v>-6.7029831403976701</v>
      </c>
      <c r="AA782" s="245">
        <v>-1.16226283568131E-10</v>
      </c>
      <c r="AB782" s="246">
        <v>1.21133735383565E-7</v>
      </c>
      <c r="AC782" s="247">
        <v>306.85277224344799</v>
      </c>
      <c r="AD782" s="159">
        <v>0.44234733273013999</v>
      </c>
      <c r="AE782" s="245">
        <v>-1.0616711534066701E-3</v>
      </c>
      <c r="AF782" s="246">
        <v>1.9134004904906401E-6</v>
      </c>
      <c r="AG782" s="242">
        <v>0.163180368053362</v>
      </c>
      <c r="AH782" s="245">
        <v>-1.14392558746484E-4</v>
      </c>
      <c r="AI782" s="246">
        <v>-1.04107548113215E-7</v>
      </c>
      <c r="AJ782" s="247">
        <v>71.612435382449505</v>
      </c>
      <c r="AK782" s="248">
        <v>0.38518811065418002</v>
      </c>
      <c r="AL782" s="247">
        <v>51.252808449701597</v>
      </c>
      <c r="AM782" s="160">
        <v>1.23880954136554</v>
      </c>
      <c r="AN782" s="236">
        <v>31.759861088244701</v>
      </c>
      <c r="AO782" s="70"/>
      <c r="AP782" s="70"/>
      <c r="AQ782" s="70"/>
      <c r="AR782" s="70"/>
      <c r="AS782" s="70"/>
      <c r="AT782" s="70"/>
      <c r="AU782" s="70"/>
      <c r="AV782" s="70"/>
      <c r="AW782" s="70"/>
      <c r="AX782" s="70"/>
      <c r="AY782" s="70"/>
      <c r="AZ782" s="70"/>
      <c r="BA782" s="70"/>
      <c r="BB782" s="70"/>
      <c r="BC782" s="70"/>
      <c r="BD782" s="70"/>
      <c r="BE782" s="70"/>
      <c r="BF782" s="70"/>
    </row>
    <row r="783" spans="1:58" x14ac:dyDescent="0.2">
      <c r="A783" s="13" t="s">
        <v>1762</v>
      </c>
      <c r="B783" s="50" t="s">
        <v>535</v>
      </c>
      <c r="C783" s="50" t="s">
        <v>1763</v>
      </c>
      <c r="D783" s="50">
        <v>13</v>
      </c>
      <c r="E783" s="115">
        <v>9.3824636249999998</v>
      </c>
      <c r="F783" s="225">
        <f t="shared" si="44"/>
        <v>0.47029294900868934</v>
      </c>
      <c r="G783" s="52">
        <v>184.36500000000001</v>
      </c>
      <c r="H783" s="236">
        <v>655.83279472801598</v>
      </c>
      <c r="I783" s="236">
        <v>16.910452099409</v>
      </c>
      <c r="J783" s="237">
        <v>7.3867563064340604E-4</v>
      </c>
      <c r="K783" s="87">
        <f t="shared" si="43"/>
        <v>249.81707317073167</v>
      </c>
      <c r="L783" s="97">
        <f t="shared" si="42"/>
        <v>0.22887418962467518</v>
      </c>
      <c r="M783" s="238">
        <v>0.46723470270195799</v>
      </c>
      <c r="N783" s="236">
        <v>342.25965267018302</v>
      </c>
      <c r="O783" s="236">
        <v>250.24658382589601</v>
      </c>
      <c r="P783" s="236">
        <v>44.096664989560502</v>
      </c>
      <c r="Q783" s="242">
        <v>-8.9883361767484207</v>
      </c>
      <c r="R783" s="243">
        <v>1580.58954890056</v>
      </c>
      <c r="S783" s="159">
        <v>1.8205720383715499E-2</v>
      </c>
      <c r="T783" s="244">
        <v>-1.63290169032295E-5</v>
      </c>
      <c r="U783" s="242">
        <v>0.23320610179724099</v>
      </c>
      <c r="V783" s="159">
        <v>0.241978190536809</v>
      </c>
      <c r="W783" s="160">
        <v>0.28610531253523502</v>
      </c>
      <c r="X783" s="242">
        <v>3.0925349327089</v>
      </c>
      <c r="Y783" s="243">
        <v>-2349.1918834887902</v>
      </c>
      <c r="Z783" s="159">
        <v>1.8685936826176499</v>
      </c>
      <c r="AA783" s="245">
        <v>-1.5712697430666E-9</v>
      </c>
      <c r="AB783" s="246">
        <v>-1.5386036143079401E-6</v>
      </c>
      <c r="AC783" s="247">
        <v>273.44630079202199</v>
      </c>
      <c r="AD783" s="159">
        <v>0.68504278923079298</v>
      </c>
      <c r="AE783" s="245">
        <v>-1.8769646880523699E-3</v>
      </c>
      <c r="AF783" s="246">
        <v>2.7919305119780898E-6</v>
      </c>
      <c r="AG783" s="242">
        <v>0.16248997820637701</v>
      </c>
      <c r="AH783" s="245">
        <v>-1.1464078010502301E-4</v>
      </c>
      <c r="AI783" s="246">
        <v>-1.04163114680877E-7</v>
      </c>
      <c r="AJ783" s="247">
        <v>71.516174282285306</v>
      </c>
      <c r="AK783" s="248">
        <v>0.38823858055971</v>
      </c>
      <c r="AL783" s="247">
        <v>52.4652665860228</v>
      </c>
      <c r="AM783" s="160">
        <v>1.26490294795365</v>
      </c>
      <c r="AN783" s="236">
        <v>28.1609847767301</v>
      </c>
      <c r="AO783" s="70"/>
      <c r="AP783" s="70"/>
      <c r="AQ783" s="70"/>
      <c r="AR783" s="70"/>
      <c r="AS783" s="70"/>
      <c r="AT783" s="70"/>
      <c r="AU783" s="70"/>
      <c r="AV783" s="70"/>
      <c r="AW783" s="70"/>
      <c r="AX783" s="70"/>
      <c r="AY783" s="70"/>
      <c r="AZ783" s="70"/>
      <c r="BA783" s="70"/>
      <c r="BB783" s="70"/>
      <c r="BC783" s="70"/>
      <c r="BD783" s="70"/>
      <c r="BE783" s="70"/>
      <c r="BF783" s="70"/>
    </row>
    <row r="784" spans="1:58" x14ac:dyDescent="0.2">
      <c r="A784" s="13" t="s">
        <v>1764</v>
      </c>
      <c r="B784" s="50" t="s">
        <v>535</v>
      </c>
      <c r="C784" s="50" t="s">
        <v>1765</v>
      </c>
      <c r="D784" s="50">
        <v>13</v>
      </c>
      <c r="E784" s="115">
        <v>8.6366216999999992</v>
      </c>
      <c r="F784" s="225">
        <f t="shared" si="44"/>
        <v>0.42346970494022329</v>
      </c>
      <c r="G784" s="52">
        <v>184.36500000000001</v>
      </c>
      <c r="H784" s="236">
        <v>652.16112242808697</v>
      </c>
      <c r="I784" s="236">
        <v>16.7055065921632</v>
      </c>
      <c r="J784" s="237">
        <v>7.4331321378278E-4</v>
      </c>
      <c r="K784" s="87">
        <f t="shared" si="43"/>
        <v>248.13593539703905</v>
      </c>
      <c r="L784" s="97">
        <f t="shared" si="42"/>
        <v>0.22884443684140973</v>
      </c>
      <c r="M784" s="238">
        <v>0.491084667276177</v>
      </c>
      <c r="N784" s="236">
        <v>342.20264621489503</v>
      </c>
      <c r="O784" s="236">
        <v>214.812054093987</v>
      </c>
      <c r="P784" s="236">
        <v>44.084472977395301</v>
      </c>
      <c r="Q784" s="242">
        <v>-4.2288482752163299</v>
      </c>
      <c r="R784" s="243">
        <v>948.21037540970804</v>
      </c>
      <c r="S784" s="159">
        <v>5.85485494724549E-3</v>
      </c>
      <c r="T784" s="244">
        <v>-5.6724466873199597E-6</v>
      </c>
      <c r="U784" s="242">
        <v>0.19740704414385901</v>
      </c>
      <c r="V784" s="159">
        <v>0.209263388245823</v>
      </c>
      <c r="W784" s="160">
        <v>0.24439528304135999</v>
      </c>
      <c r="X784" s="242">
        <v>14.617362895742099</v>
      </c>
      <c r="Y784" s="243">
        <v>-3093.9598772143399</v>
      </c>
      <c r="Z784" s="159">
        <v>-1.88985473631194</v>
      </c>
      <c r="AA784" s="245">
        <v>-1.63429616430699E-9</v>
      </c>
      <c r="AB784" s="246">
        <v>-1.0689845985261799E-6</v>
      </c>
      <c r="AC784" s="247">
        <v>312.24382395523901</v>
      </c>
      <c r="AD784" s="159">
        <v>0.39477795274687399</v>
      </c>
      <c r="AE784" s="245">
        <v>-9.5159412255991799E-4</v>
      </c>
      <c r="AF784" s="246">
        <v>1.84027252101251E-6</v>
      </c>
      <c r="AG784" s="242">
        <v>0.16287600258170101</v>
      </c>
      <c r="AH784" s="245">
        <v>-1.14406628764338E-4</v>
      </c>
      <c r="AI784" s="246">
        <v>-1.04199139884509E-7</v>
      </c>
      <c r="AJ784" s="247">
        <v>71.375395779878005</v>
      </c>
      <c r="AK784" s="248">
        <v>0.38801470870876498</v>
      </c>
      <c r="AL784" s="247">
        <v>51.3542369971249</v>
      </c>
      <c r="AM784" s="160">
        <v>1.2467113986177101</v>
      </c>
      <c r="AN784" s="236">
        <v>32.357137037175299</v>
      </c>
      <c r="AO784" s="70"/>
      <c r="AP784" s="70"/>
      <c r="AQ784" s="70"/>
      <c r="AR784" s="70"/>
      <c r="AS784" s="70"/>
      <c r="AT784" s="70"/>
      <c r="AU784" s="70"/>
      <c r="AV784" s="70"/>
      <c r="AW784" s="70"/>
      <c r="AX784" s="70"/>
      <c r="AY784" s="70"/>
      <c r="AZ784" s="70"/>
      <c r="BA784" s="70"/>
      <c r="BB784" s="70"/>
      <c r="BC784" s="70"/>
      <c r="BD784" s="70"/>
      <c r="BE784" s="70"/>
      <c r="BF784" s="70"/>
    </row>
    <row r="785" spans="1:58" x14ac:dyDescent="0.2">
      <c r="A785" s="13" t="s">
        <v>1766</v>
      </c>
      <c r="B785" s="50" t="s">
        <v>535</v>
      </c>
      <c r="C785" s="50" t="s">
        <v>1767</v>
      </c>
      <c r="D785" s="50">
        <v>13</v>
      </c>
      <c r="E785" s="115">
        <v>9.3881193075000002</v>
      </c>
      <c r="F785" s="225">
        <f t="shared" si="44"/>
        <v>0.47064800735710721</v>
      </c>
      <c r="G785" s="52">
        <v>184.36500000000001</v>
      </c>
      <c r="H785" s="236">
        <v>661.54904464315803</v>
      </c>
      <c r="I785" s="236">
        <v>16.959961786907702</v>
      </c>
      <c r="J785" s="237">
        <v>7.4068475273385195E-4</v>
      </c>
      <c r="K785" s="87">
        <f t="shared" si="43"/>
        <v>249.14189189189193</v>
      </c>
      <c r="L785" s="97">
        <f t="shared" si="42"/>
        <v>0.22804962135888998</v>
      </c>
      <c r="M785" s="238">
        <v>0.46545935694694002</v>
      </c>
      <c r="N785" s="236">
        <v>344.94961334150503</v>
      </c>
      <c r="O785" s="236">
        <v>252.187595779535</v>
      </c>
      <c r="P785" s="236">
        <v>44.0899650059566</v>
      </c>
      <c r="Q785" s="242">
        <v>-9.6298914581493609</v>
      </c>
      <c r="R785" s="243">
        <v>1674.79075868277</v>
      </c>
      <c r="S785" s="159">
        <v>1.9776512464897401E-2</v>
      </c>
      <c r="T785" s="244">
        <v>-1.7575699111813501E-5</v>
      </c>
      <c r="U785" s="242">
        <v>0.22087191124144201</v>
      </c>
      <c r="V785" s="159">
        <v>0.22816183742667601</v>
      </c>
      <c r="W785" s="160">
        <v>0.275752701865006</v>
      </c>
      <c r="X785" s="242">
        <v>-2.91537367919672</v>
      </c>
      <c r="Y785" s="243">
        <v>-2080.82572410987</v>
      </c>
      <c r="Z785" s="159">
        <v>3.9397228780987401</v>
      </c>
      <c r="AA785" s="245">
        <v>-5.2261527875077302E-11</v>
      </c>
      <c r="AB785" s="246">
        <v>-2.1551369580623399E-6</v>
      </c>
      <c r="AC785" s="247">
        <v>301.16643956574399</v>
      </c>
      <c r="AD785" s="159">
        <v>0.45548156659129702</v>
      </c>
      <c r="AE785" s="245">
        <v>-1.26045462049885E-3</v>
      </c>
      <c r="AF785" s="246">
        <v>2.23231049089101E-6</v>
      </c>
      <c r="AG785" s="242">
        <v>0.16294922275988399</v>
      </c>
      <c r="AH785" s="245">
        <v>-1.1433651679697101E-4</v>
      </c>
      <c r="AI785" s="246">
        <v>-1.04208128689378E-7</v>
      </c>
      <c r="AJ785" s="247">
        <v>72.126507533854905</v>
      </c>
      <c r="AK785" s="248">
        <v>0.390905196401447</v>
      </c>
      <c r="AL785" s="247">
        <v>52.858071010207901</v>
      </c>
      <c r="AM785" s="160">
        <v>1.2701106287847299</v>
      </c>
      <c r="AN785" s="236">
        <v>30.845489993607501</v>
      </c>
      <c r="AO785" s="70"/>
      <c r="AP785" s="70"/>
      <c r="AQ785" s="70"/>
      <c r="AR785" s="70"/>
      <c r="AS785" s="70"/>
      <c r="AT785" s="70"/>
      <c r="AU785" s="70"/>
      <c r="AV785" s="70"/>
      <c r="AW785" s="70"/>
      <c r="AX785" s="70"/>
      <c r="AY785" s="70"/>
      <c r="AZ785" s="70"/>
      <c r="BA785" s="70"/>
      <c r="BB785" s="70"/>
      <c r="BC785" s="70"/>
      <c r="BD785" s="70"/>
      <c r="BE785" s="70"/>
      <c r="BF785" s="70"/>
    </row>
    <row r="786" spans="1:58" x14ac:dyDescent="0.2">
      <c r="A786" s="13" t="s">
        <v>1768</v>
      </c>
      <c r="B786" s="50" t="s">
        <v>535</v>
      </c>
      <c r="C786" s="50" t="s">
        <v>1769</v>
      </c>
      <c r="D786" s="50">
        <v>13</v>
      </c>
      <c r="E786" s="115">
        <v>7.6562698974999996</v>
      </c>
      <c r="F786" s="225">
        <f t="shared" si="44"/>
        <v>0.36192415462616967</v>
      </c>
      <c r="G786" s="52">
        <v>184.36500000000001</v>
      </c>
      <c r="H786" s="236">
        <v>654.99121127510398</v>
      </c>
      <c r="I786" s="236">
        <v>16.778582107908601</v>
      </c>
      <c r="J786" s="237">
        <v>7.4093703149494695E-4</v>
      </c>
      <c r="K786" s="87">
        <f t="shared" si="43"/>
        <v>249.14189189189193</v>
      </c>
      <c r="L786" s="97">
        <f t="shared" si="42"/>
        <v>0.22788686269453001</v>
      </c>
      <c r="M786" s="238">
        <v>0.49919006102646601</v>
      </c>
      <c r="N786" s="236">
        <v>343.67028211814898</v>
      </c>
      <c r="O786" s="236">
        <v>219.64184981875201</v>
      </c>
      <c r="P786" s="236">
        <v>44.150110074399898</v>
      </c>
      <c r="Q786" s="242">
        <v>-3.92704661528066</v>
      </c>
      <c r="R786" s="243">
        <v>919.08392241824504</v>
      </c>
      <c r="S786" s="159">
        <v>5.03004612244846E-3</v>
      </c>
      <c r="T786" s="244">
        <v>-4.9369541740544103E-6</v>
      </c>
      <c r="U786" s="242">
        <v>0.16559067470599401</v>
      </c>
      <c r="V786" s="159">
        <v>0.17364726910376699</v>
      </c>
      <c r="W786" s="160">
        <v>0.21091427378851499</v>
      </c>
      <c r="X786" s="242">
        <v>4.3182478607230204</v>
      </c>
      <c r="Y786" s="243">
        <v>-2521.0538932878899</v>
      </c>
      <c r="Z786" s="159">
        <v>1.54998921348795</v>
      </c>
      <c r="AA786" s="245">
        <v>-5.5097593376776803E-9</v>
      </c>
      <c r="AB786" s="246">
        <v>-1.7069691978844799E-6</v>
      </c>
      <c r="AC786" s="247">
        <v>301.78788956102198</v>
      </c>
      <c r="AD786" s="159">
        <v>0.46197400357905199</v>
      </c>
      <c r="AE786" s="245">
        <v>-1.11612121021382E-3</v>
      </c>
      <c r="AF786" s="246">
        <v>1.9521297626188102E-6</v>
      </c>
      <c r="AG786" s="242">
        <v>0.1628665386988</v>
      </c>
      <c r="AH786" s="245">
        <v>-1.1439054095106899E-4</v>
      </c>
      <c r="AI786" s="246">
        <v>-1.04244894489444E-7</v>
      </c>
      <c r="AJ786" s="247">
        <v>72.225765730965605</v>
      </c>
      <c r="AK786" s="248">
        <v>0.38613879374967403</v>
      </c>
      <c r="AL786" s="247">
        <v>51.018684849985597</v>
      </c>
      <c r="AM786" s="160">
        <v>1.2355179763608299</v>
      </c>
      <c r="AN786" s="236">
        <v>29.425122869496899</v>
      </c>
      <c r="AO786" s="70"/>
      <c r="AP786" s="70"/>
      <c r="AQ786" s="70"/>
      <c r="AR786" s="70"/>
      <c r="AS786" s="70"/>
      <c r="AT786" s="70"/>
      <c r="AU786" s="70"/>
      <c r="AV786" s="70"/>
      <c r="AW786" s="70"/>
      <c r="AX786" s="70"/>
      <c r="AY786" s="70"/>
      <c r="AZ786" s="70"/>
      <c r="BA786" s="70"/>
      <c r="BB786" s="70"/>
      <c r="BC786" s="70"/>
      <c r="BD786" s="70"/>
      <c r="BE786" s="70"/>
      <c r="BF786" s="70"/>
    </row>
    <row r="787" spans="1:58" x14ac:dyDescent="0.2">
      <c r="A787" s="13" t="s">
        <v>1770</v>
      </c>
      <c r="B787" s="50" t="s">
        <v>535</v>
      </c>
      <c r="C787" s="50" t="s">
        <v>1771</v>
      </c>
      <c r="D787" s="50">
        <v>13</v>
      </c>
      <c r="E787" s="115">
        <v>9.6929634562500002</v>
      </c>
      <c r="F787" s="225">
        <f t="shared" si="44"/>
        <v>0.4897858320104545</v>
      </c>
      <c r="G787" s="52">
        <v>184.36500000000001</v>
      </c>
      <c r="H787" s="236">
        <v>650.85673507860201</v>
      </c>
      <c r="I787" s="236">
        <v>17.009235558405699</v>
      </c>
      <c r="J787" s="237">
        <v>7.4015341779050305E-4</v>
      </c>
      <c r="K787" s="87">
        <f t="shared" si="43"/>
        <v>249.14189189189193</v>
      </c>
      <c r="L787" s="97">
        <f t="shared" si="42"/>
        <v>0.23247979695297616</v>
      </c>
      <c r="M787" s="238">
        <v>0.465254223422569</v>
      </c>
      <c r="N787" s="236">
        <v>339.95826491619999</v>
      </c>
      <c r="O787" s="236">
        <v>252.89041835697299</v>
      </c>
      <c r="P787" s="236">
        <v>44.138885739407797</v>
      </c>
      <c r="Q787" s="242">
        <v>-11.762532853943</v>
      </c>
      <c r="R787" s="243">
        <v>1888.9909454275301</v>
      </c>
      <c r="S787" s="159">
        <v>2.5930347764957E-2</v>
      </c>
      <c r="T787" s="244">
        <v>-2.3353195073656601E-5</v>
      </c>
      <c r="U787" s="242">
        <v>0.212019780140557</v>
      </c>
      <c r="V787" s="159">
        <v>0.219798360378926</v>
      </c>
      <c r="W787" s="160">
        <v>0.26534236541574502</v>
      </c>
      <c r="X787" s="242">
        <v>15.839864818124701</v>
      </c>
      <c r="Y787" s="243">
        <v>-3069.1102681901998</v>
      </c>
      <c r="Z787" s="159">
        <v>-2.3799025723241201</v>
      </c>
      <c r="AA787" s="245">
        <v>-1.4085315180803599E-9</v>
      </c>
      <c r="AB787" s="246">
        <v>-7.5986136724271905E-7</v>
      </c>
      <c r="AC787" s="247">
        <v>263.13554300692903</v>
      </c>
      <c r="AD787" s="159">
        <v>0.77002048208255103</v>
      </c>
      <c r="AE787" s="245">
        <v>-2.1515118440484302E-3</v>
      </c>
      <c r="AF787" s="246">
        <v>3.0910115491547601E-6</v>
      </c>
      <c r="AG787" s="242">
        <v>0.16199887914793601</v>
      </c>
      <c r="AH787" s="245">
        <v>-1.14514309383861E-4</v>
      </c>
      <c r="AI787" s="246">
        <v>-1.0447132162692E-7</v>
      </c>
      <c r="AJ787" s="247">
        <v>71.018188115477997</v>
      </c>
      <c r="AK787" s="248">
        <v>0.386974419388883</v>
      </c>
      <c r="AL787" s="247">
        <v>52.788833554365198</v>
      </c>
      <c r="AM787" s="160">
        <v>1.27065539326159</v>
      </c>
      <c r="AN787" s="236">
        <v>26.4317339416883</v>
      </c>
      <c r="AO787" s="70"/>
      <c r="AP787" s="70"/>
      <c r="AQ787" s="70"/>
      <c r="AR787" s="70"/>
      <c r="AS787" s="70"/>
      <c r="AT787" s="70"/>
      <c r="AU787" s="70"/>
      <c r="AV787" s="70"/>
      <c r="AW787" s="70"/>
      <c r="AX787" s="70"/>
      <c r="AY787" s="70"/>
      <c r="AZ787" s="70"/>
      <c r="BA787" s="70"/>
      <c r="BB787" s="70"/>
      <c r="BC787" s="70"/>
      <c r="BD787" s="70"/>
      <c r="BE787" s="70"/>
      <c r="BF787" s="70"/>
    </row>
    <row r="788" spans="1:58" x14ac:dyDescent="0.2">
      <c r="A788" s="13" t="s">
        <v>1772</v>
      </c>
      <c r="B788" s="50" t="s">
        <v>535</v>
      </c>
      <c r="C788" s="50" t="s">
        <v>1773</v>
      </c>
      <c r="D788" s="50">
        <v>13</v>
      </c>
      <c r="E788" s="115">
        <v>7.6590154825000001</v>
      </c>
      <c r="F788" s="225">
        <f t="shared" si="44"/>
        <v>0.36209651983152569</v>
      </c>
      <c r="G788" s="52">
        <v>184.36500000000001</v>
      </c>
      <c r="H788" s="236">
        <v>657.26248662754097</v>
      </c>
      <c r="I788" s="236">
        <v>16.7051139439704</v>
      </c>
      <c r="J788" s="237">
        <v>7.38872436394539E-4</v>
      </c>
      <c r="K788" s="87">
        <f t="shared" si="43"/>
        <v>249.81707317073167</v>
      </c>
      <c r="L788" s="97">
        <f t="shared" si="42"/>
        <v>0.22554020313381393</v>
      </c>
      <c r="M788" s="238">
        <v>0.49900884926088601</v>
      </c>
      <c r="N788" s="236">
        <v>344.69648793995202</v>
      </c>
      <c r="O788" s="236">
        <v>214.26704288280399</v>
      </c>
      <c r="P788" s="236">
        <v>44.156142172610799</v>
      </c>
      <c r="Q788" s="242">
        <v>-4.4448988861371399</v>
      </c>
      <c r="R788" s="243">
        <v>995.23103049836504</v>
      </c>
      <c r="S788" s="159">
        <v>6.3140280500970499E-3</v>
      </c>
      <c r="T788" s="244">
        <v>-5.8990884194119896E-6</v>
      </c>
      <c r="U788" s="242">
        <v>0.23480250451586401</v>
      </c>
      <c r="V788" s="159">
        <v>0.244391627205155</v>
      </c>
      <c r="W788" s="160">
        <v>0.27881806614163801</v>
      </c>
      <c r="X788" s="242">
        <v>5.6017471524518996</v>
      </c>
      <c r="Y788" s="243">
        <v>-2641.9318523625602</v>
      </c>
      <c r="Z788" s="159">
        <v>1.1636893311817</v>
      </c>
      <c r="AA788" s="245">
        <v>-2.0369754417024399E-9</v>
      </c>
      <c r="AB788" s="246">
        <v>-1.7509616203518299E-6</v>
      </c>
      <c r="AC788" s="247">
        <v>285.880273244514</v>
      </c>
      <c r="AD788" s="159">
        <v>0.60721184878817702</v>
      </c>
      <c r="AE788" s="245">
        <v>-1.5229622627611801E-3</v>
      </c>
      <c r="AF788" s="246">
        <v>2.3281258142871201E-6</v>
      </c>
      <c r="AG788" s="242">
        <v>0.16288492951299</v>
      </c>
      <c r="AH788" s="245">
        <v>-1.13344403195759E-4</v>
      </c>
      <c r="AI788" s="246">
        <v>-1.04674364494029E-7</v>
      </c>
      <c r="AJ788" s="247">
        <v>72.187043059207497</v>
      </c>
      <c r="AK788" s="248">
        <v>0.38559817734874902</v>
      </c>
      <c r="AL788" s="247">
        <v>51.3679983555365</v>
      </c>
      <c r="AM788" s="160">
        <v>1.2381632469163799</v>
      </c>
      <c r="AN788" s="236">
        <v>31.092768353040199</v>
      </c>
      <c r="AO788" s="70"/>
      <c r="AP788" s="70"/>
      <c r="AQ788" s="70"/>
      <c r="AR788" s="70"/>
      <c r="AS788" s="70"/>
      <c r="AT788" s="70"/>
      <c r="AU788" s="70"/>
      <c r="AV788" s="70"/>
      <c r="AW788" s="70"/>
      <c r="AX788" s="70"/>
      <c r="AY788" s="70"/>
      <c r="AZ788" s="70"/>
      <c r="BA788" s="70"/>
      <c r="BB788" s="70"/>
      <c r="BC788" s="70"/>
      <c r="BD788" s="70"/>
      <c r="BE788" s="70"/>
      <c r="BF788" s="70"/>
    </row>
    <row r="789" spans="1:58" x14ac:dyDescent="0.2">
      <c r="A789" s="13" t="s">
        <v>1774</v>
      </c>
      <c r="B789" s="50" t="s">
        <v>535</v>
      </c>
      <c r="C789" s="50" t="s">
        <v>1775</v>
      </c>
      <c r="D789" s="50">
        <v>13</v>
      </c>
      <c r="E789" s="115">
        <v>10.44429182</v>
      </c>
      <c r="F789" s="225">
        <f t="shared" si="44"/>
        <v>0.53695350946627385</v>
      </c>
      <c r="G789" s="52">
        <v>184.36500000000001</v>
      </c>
      <c r="H789" s="236">
        <v>654.37669626023501</v>
      </c>
      <c r="I789" s="236">
        <v>16.972381352912699</v>
      </c>
      <c r="J789" s="237">
        <v>7.4137806955724798E-4</v>
      </c>
      <c r="K789" s="87">
        <f t="shared" si="43"/>
        <v>248.80566801619437</v>
      </c>
      <c r="L789" s="97">
        <f t="shared" si="42"/>
        <v>0.23113313255063797</v>
      </c>
      <c r="M789" s="238">
        <v>0.44098545052618199</v>
      </c>
      <c r="N789" s="236">
        <v>340.80581182538401</v>
      </c>
      <c r="O789" s="236">
        <v>281.04314563626002</v>
      </c>
      <c r="P789" s="236">
        <v>44.1499252230007</v>
      </c>
      <c r="Q789" s="242">
        <v>-15.6584103055726</v>
      </c>
      <c r="R789" s="243">
        <v>2437.1834998099698</v>
      </c>
      <c r="S789" s="159">
        <v>3.57975643848134E-2</v>
      </c>
      <c r="T789" s="244">
        <v>-3.1646373295866503E-5</v>
      </c>
      <c r="U789" s="242">
        <v>7.1027226268468094E-2</v>
      </c>
      <c r="V789" s="159">
        <v>7.2249257333677194E-2</v>
      </c>
      <c r="W789" s="160">
        <v>0.150679854950661</v>
      </c>
      <c r="X789" s="242">
        <v>26.924021716153199</v>
      </c>
      <c r="Y789" s="243">
        <v>-3650.6525328962298</v>
      </c>
      <c r="Z789" s="159">
        <v>-6.1380419232468899</v>
      </c>
      <c r="AA789" s="245">
        <v>-3.20778592795373E-10</v>
      </c>
      <c r="AB789" s="246">
        <v>1.18822896389729E-7</v>
      </c>
      <c r="AC789" s="247">
        <v>14.977696999213601</v>
      </c>
      <c r="AD789" s="159">
        <v>2.6647555054249699</v>
      </c>
      <c r="AE789" s="245">
        <v>-7.1220205602849397E-3</v>
      </c>
      <c r="AF789" s="246">
        <v>7.4361298220280798E-6</v>
      </c>
      <c r="AG789" s="242">
        <v>0.16149097558588699</v>
      </c>
      <c r="AH789" s="245">
        <v>-1.1460089771440199E-4</v>
      </c>
      <c r="AI789" s="246">
        <v>-1.0458173142989901E-7</v>
      </c>
      <c r="AJ789" s="247">
        <v>71.365203160939998</v>
      </c>
      <c r="AK789" s="248">
        <v>0.38943440060708701</v>
      </c>
      <c r="AL789" s="247">
        <v>59.303391166059903</v>
      </c>
      <c r="AM789" s="160">
        <v>1.4095968757309001</v>
      </c>
      <c r="AN789" s="236">
        <v>22.422953230720001</v>
      </c>
      <c r="AO789" s="70"/>
      <c r="AP789" s="70"/>
      <c r="AQ789" s="70"/>
      <c r="AR789" s="70"/>
      <c r="AS789" s="70"/>
      <c r="AT789" s="70"/>
      <c r="AU789" s="70"/>
      <c r="AV789" s="70"/>
      <c r="AW789" s="70"/>
      <c r="AX789" s="70"/>
      <c r="AY789" s="70"/>
      <c r="AZ789" s="70"/>
      <c r="BA789" s="70"/>
      <c r="BB789" s="70"/>
      <c r="BC789" s="70"/>
      <c r="BD789" s="70"/>
      <c r="BE789" s="70"/>
      <c r="BF789" s="70"/>
    </row>
    <row r="790" spans="1:58" x14ac:dyDescent="0.2">
      <c r="A790" s="13" t="s">
        <v>1776</v>
      </c>
      <c r="B790" s="50" t="s">
        <v>535</v>
      </c>
      <c r="C790" s="50" t="s">
        <v>1777</v>
      </c>
      <c r="D790" s="50">
        <v>13</v>
      </c>
      <c r="E790" s="115">
        <v>8.7100510624999998</v>
      </c>
      <c r="F790" s="225">
        <f t="shared" si="44"/>
        <v>0.42807953022207423</v>
      </c>
      <c r="G790" s="52">
        <v>184.36500000000001</v>
      </c>
      <c r="H790" s="236">
        <v>654.45879114643606</v>
      </c>
      <c r="I790" s="236">
        <v>16.891188751038399</v>
      </c>
      <c r="J790" s="237">
        <v>7.3569297717936404E-4</v>
      </c>
      <c r="K790" s="87">
        <f t="shared" si="43"/>
        <v>250.83673469387756</v>
      </c>
      <c r="L790" s="97">
        <f t="shared" si="42"/>
        <v>0.22815220092624355</v>
      </c>
      <c r="M790" s="238">
        <v>0.469857481488342</v>
      </c>
      <c r="N790" s="236">
        <v>341.95279466976899</v>
      </c>
      <c r="O790" s="236">
        <v>252.368858834527</v>
      </c>
      <c r="P790" s="236">
        <v>44.106565709786103</v>
      </c>
      <c r="Q790" s="242">
        <v>-7.9896721605813497</v>
      </c>
      <c r="R790" s="243">
        <v>1437.23878647991</v>
      </c>
      <c r="S790" s="159">
        <v>1.55879300455642E-2</v>
      </c>
      <c r="T790" s="244">
        <v>-1.4246431731222199E-5</v>
      </c>
      <c r="U790" s="242">
        <v>0.23353296265833701</v>
      </c>
      <c r="V790" s="159">
        <v>0.239378040481488</v>
      </c>
      <c r="W790" s="160">
        <v>0.29126193281400597</v>
      </c>
      <c r="X790" s="242">
        <v>7.35253525947269</v>
      </c>
      <c r="Y790" s="243">
        <v>-2627.38317332427</v>
      </c>
      <c r="Z790" s="159">
        <v>0.48913616227443102</v>
      </c>
      <c r="AA790" s="245">
        <v>-1.9464569219856901E-10</v>
      </c>
      <c r="AB790" s="246">
        <v>-1.40626321834927E-6</v>
      </c>
      <c r="AC790" s="247">
        <v>280.96666067110999</v>
      </c>
      <c r="AD790" s="159">
        <v>0.63432813308437697</v>
      </c>
      <c r="AE790" s="245">
        <v>-1.7684764086843201E-3</v>
      </c>
      <c r="AF790" s="246">
        <v>2.7476758241829502E-6</v>
      </c>
      <c r="AG790" s="242">
        <v>0.161919975584533</v>
      </c>
      <c r="AH790" s="245">
        <v>-1.14466939584616E-4</v>
      </c>
      <c r="AI790" s="246">
        <v>-1.04523182251225E-7</v>
      </c>
      <c r="AJ790" s="247">
        <v>71.638962933704406</v>
      </c>
      <c r="AK790" s="248">
        <v>0.39029971426920501</v>
      </c>
      <c r="AL790" s="247">
        <v>53.006113433393601</v>
      </c>
      <c r="AM790" s="160">
        <v>1.27427806847293</v>
      </c>
      <c r="AN790" s="236">
        <v>27.4371133647813</v>
      </c>
      <c r="AO790" s="70"/>
      <c r="AP790" s="70"/>
      <c r="AQ790" s="70"/>
      <c r="AR790" s="70"/>
      <c r="AS790" s="70"/>
      <c r="AT790" s="70"/>
      <c r="AU790" s="70"/>
      <c r="AV790" s="70"/>
      <c r="AW790" s="70"/>
      <c r="AX790" s="70"/>
      <c r="AY790" s="70"/>
      <c r="AZ790" s="70"/>
      <c r="BA790" s="70"/>
      <c r="BB790" s="70"/>
      <c r="BC790" s="70"/>
      <c r="BD790" s="70"/>
      <c r="BE790" s="70"/>
      <c r="BF790" s="70"/>
    </row>
    <row r="791" spans="1:58" x14ac:dyDescent="0.2">
      <c r="A791" s="13" t="s">
        <v>1778</v>
      </c>
      <c r="B791" s="50" t="s">
        <v>535</v>
      </c>
      <c r="C791" s="50" t="s">
        <v>1779</v>
      </c>
      <c r="D791" s="50">
        <v>13</v>
      </c>
      <c r="E791" s="115">
        <v>8.5367345475</v>
      </c>
      <c r="F791" s="225">
        <f t="shared" si="44"/>
        <v>0.41719888485886147</v>
      </c>
      <c r="G791" s="52">
        <v>184.36500000000001</v>
      </c>
      <c r="H791" s="236">
        <v>655.80756415390704</v>
      </c>
      <c r="I791" s="236">
        <v>16.926338256140301</v>
      </c>
      <c r="J791" s="237">
        <v>7.3553958503140299E-4</v>
      </c>
      <c r="K791" s="87">
        <f t="shared" si="43"/>
        <v>250.83673469387756</v>
      </c>
      <c r="L791" s="97">
        <f t="shared" si="42"/>
        <v>0.2280873797301593</v>
      </c>
      <c r="M791" s="238">
        <v>0.46948794944279798</v>
      </c>
      <c r="N791" s="236">
        <v>342.43889996598301</v>
      </c>
      <c r="O791" s="236">
        <v>254.16439145786799</v>
      </c>
      <c r="P791" s="236">
        <v>44.151508240630001</v>
      </c>
      <c r="Q791" s="242">
        <v>-9.1559594647123195</v>
      </c>
      <c r="R791" s="243">
        <v>1591.5574720657401</v>
      </c>
      <c r="S791" s="159">
        <v>1.8560716655022201E-2</v>
      </c>
      <c r="T791" s="244">
        <v>-1.6770386690670001E-5</v>
      </c>
      <c r="U791" s="242">
        <v>0.25029392961323299</v>
      </c>
      <c r="V791" s="159">
        <v>0.25253965531410599</v>
      </c>
      <c r="W791" s="160">
        <v>0.31185951645719101</v>
      </c>
      <c r="X791" s="242">
        <v>-10.0032591380631</v>
      </c>
      <c r="Y791" s="243">
        <v>-1695.1257320007401</v>
      </c>
      <c r="Z791" s="159">
        <v>6.3502255168366499</v>
      </c>
      <c r="AA791" s="245">
        <v>-9.2640498799053498E-9</v>
      </c>
      <c r="AB791" s="246">
        <v>-2.75601891958639E-6</v>
      </c>
      <c r="AC791" s="247">
        <v>266.99513555874398</v>
      </c>
      <c r="AD791" s="159">
        <v>0.74643354188027</v>
      </c>
      <c r="AE791" s="245">
        <v>-2.0690324891465498E-3</v>
      </c>
      <c r="AF791" s="246">
        <v>3.0059255381316501E-6</v>
      </c>
      <c r="AG791" s="242">
        <v>0.161737145840537</v>
      </c>
      <c r="AH791" s="245">
        <v>-1.13713255697777E-4</v>
      </c>
      <c r="AI791" s="246">
        <v>-1.03868917619134E-7</v>
      </c>
      <c r="AJ791" s="247">
        <v>71.844878343807196</v>
      </c>
      <c r="AK791" s="248">
        <v>0.38959870354130899</v>
      </c>
      <c r="AL791" s="247">
        <v>53.475926405236301</v>
      </c>
      <c r="AM791" s="160">
        <v>1.28272220902965</v>
      </c>
      <c r="AN791" s="236">
        <v>27.439773786777899</v>
      </c>
      <c r="AO791" s="70"/>
      <c r="AP791" s="70"/>
      <c r="AQ791" s="70"/>
      <c r="AR791" s="70"/>
      <c r="AS791" s="70"/>
      <c r="AT791" s="70"/>
      <c r="AU791" s="70"/>
      <c r="AV791" s="70"/>
      <c r="AW791" s="70"/>
      <c r="AX791" s="70"/>
      <c r="AY791" s="70"/>
      <c r="AZ791" s="70"/>
      <c r="BA791" s="70"/>
      <c r="BB791" s="70"/>
      <c r="BC791" s="70"/>
      <c r="BD791" s="70"/>
      <c r="BE791" s="70"/>
      <c r="BF791" s="70"/>
    </row>
    <row r="792" spans="1:58" ht="17" customHeight="1" x14ac:dyDescent="0.2">
      <c r="A792" s="13" t="s">
        <v>1780</v>
      </c>
      <c r="B792" s="50" t="s">
        <v>535</v>
      </c>
      <c r="C792" s="50" t="s">
        <v>1781</v>
      </c>
      <c r="D792" s="50">
        <v>13</v>
      </c>
      <c r="E792" s="115">
        <v>8.7205228187500001</v>
      </c>
      <c r="F792" s="225">
        <f t="shared" si="44"/>
        <v>0.42873693708307803</v>
      </c>
      <c r="G792" s="52">
        <v>184.36500000000001</v>
      </c>
      <c r="H792" s="236">
        <v>652.67103021466005</v>
      </c>
      <c r="I792" s="236">
        <v>16.976994803496599</v>
      </c>
      <c r="J792" s="237">
        <v>7.3587156571238896E-4</v>
      </c>
      <c r="K792" s="87">
        <f t="shared" si="43"/>
        <v>250.83673469387756</v>
      </c>
      <c r="L792" s="97">
        <f t="shared" si="42"/>
        <v>0.22986075292004166</v>
      </c>
      <c r="M792" s="238">
        <v>0.47008833933174998</v>
      </c>
      <c r="N792" s="236">
        <v>340.84119844967699</v>
      </c>
      <c r="O792" s="236">
        <v>255.311449562522</v>
      </c>
      <c r="P792" s="236">
        <v>44.159541200958799</v>
      </c>
      <c r="Q792" s="242">
        <v>-15.500761303951499</v>
      </c>
      <c r="R792" s="243">
        <v>2368.4174555404102</v>
      </c>
      <c r="S792" s="159">
        <v>3.564213668242E-2</v>
      </c>
      <c r="T792" s="244">
        <v>-3.16493635106775E-5</v>
      </c>
      <c r="U792" s="242">
        <v>0.20063554324718899</v>
      </c>
      <c r="V792" s="159">
        <v>0.20550874294614699</v>
      </c>
      <c r="W792" s="160">
        <v>0.257943106771159</v>
      </c>
      <c r="X792" s="242">
        <v>20.073165153871301</v>
      </c>
      <c r="Y792" s="243">
        <v>-3261.7560412657799</v>
      </c>
      <c r="Z792" s="159">
        <v>-3.8605637223815701</v>
      </c>
      <c r="AA792" s="245">
        <v>-6.2428212185945898E-10</v>
      </c>
      <c r="AB792" s="246">
        <v>-2.29821951966067E-7</v>
      </c>
      <c r="AC792" s="247">
        <v>279.45117497096101</v>
      </c>
      <c r="AD792" s="159">
        <v>0.63565872478986996</v>
      </c>
      <c r="AE792" s="245">
        <v>-1.8036435574906001E-3</v>
      </c>
      <c r="AF792" s="246">
        <v>2.79833067053778E-6</v>
      </c>
      <c r="AG792" s="242">
        <v>0.161968280744371</v>
      </c>
      <c r="AH792" s="245">
        <v>-1.1450828243161399E-4</v>
      </c>
      <c r="AI792" s="246">
        <v>-1.0448578868914E-7</v>
      </c>
      <c r="AJ792" s="247">
        <v>71.538329231185699</v>
      </c>
      <c r="AK792" s="248">
        <v>0.38956584824238999</v>
      </c>
      <c r="AL792" s="247">
        <v>53.140200601639101</v>
      </c>
      <c r="AM792" s="160">
        <v>1.2794600179904301</v>
      </c>
      <c r="AN792" s="236">
        <v>25.683481880539301</v>
      </c>
      <c r="AO792" s="70"/>
      <c r="AP792" s="70"/>
      <c r="AQ792" s="70"/>
      <c r="AR792" s="70"/>
      <c r="AS792" s="70"/>
      <c r="AT792" s="70"/>
      <c r="AU792" s="70"/>
      <c r="AV792" s="70"/>
      <c r="AW792" s="70"/>
      <c r="AX792" s="70"/>
      <c r="AY792" s="70"/>
      <c r="AZ792" s="70"/>
      <c r="BA792" s="70"/>
      <c r="BB792" s="70"/>
      <c r="BC792" s="70"/>
      <c r="BD792" s="70"/>
      <c r="BE792" s="70"/>
      <c r="BF792" s="70"/>
    </row>
    <row r="793" spans="1:58" x14ac:dyDescent="0.2">
      <c r="A793" s="13" t="s">
        <v>1782</v>
      </c>
      <c r="B793" s="50" t="s">
        <v>535</v>
      </c>
      <c r="C793" s="50" t="s">
        <v>1783</v>
      </c>
      <c r="D793" s="50">
        <v>13</v>
      </c>
      <c r="E793" s="115">
        <v>8.5328726474999996</v>
      </c>
      <c r="F793" s="225">
        <f t="shared" si="44"/>
        <v>0.41695643846344327</v>
      </c>
      <c r="G793" s="52">
        <v>184.36500000000001</v>
      </c>
      <c r="H793" s="236">
        <v>657.07314234240198</v>
      </c>
      <c r="I793" s="236">
        <v>16.995997389648899</v>
      </c>
      <c r="J793" s="237">
        <v>7.3809066906254696E-4</v>
      </c>
      <c r="K793" s="87">
        <f t="shared" si="43"/>
        <v>249.81707317073167</v>
      </c>
      <c r="L793" s="97">
        <f t="shared" si="42"/>
        <v>0.22952289052755365</v>
      </c>
      <c r="M793" s="238">
        <v>0.46797923735139801</v>
      </c>
      <c r="N793" s="236">
        <v>343.223593273007</v>
      </c>
      <c r="O793" s="236">
        <v>259.69621307488597</v>
      </c>
      <c r="P793" s="236">
        <v>44.195320088760297</v>
      </c>
      <c r="Q793" s="242">
        <v>-9.5081482086866895</v>
      </c>
      <c r="R793" s="243">
        <v>1601.40528364896</v>
      </c>
      <c r="S793" s="159">
        <v>2.02971409950474E-2</v>
      </c>
      <c r="T793" s="244">
        <v>-1.8611027702865099E-5</v>
      </c>
      <c r="U793" s="242">
        <v>0.22933444261792699</v>
      </c>
      <c r="V793" s="159">
        <v>0.23012335501599401</v>
      </c>
      <c r="W793" s="160">
        <v>0.29076326223993498</v>
      </c>
      <c r="X793" s="242">
        <v>13.674802465078599</v>
      </c>
      <c r="Y793" s="243">
        <v>-2953.1647182004499</v>
      </c>
      <c r="Z793" s="159">
        <v>-1.6792002605515399</v>
      </c>
      <c r="AA793" s="245">
        <v>-1.1770061967796801E-9</v>
      </c>
      <c r="AB793" s="246">
        <v>-7.9464837929001205E-7</v>
      </c>
      <c r="AC793" s="247">
        <v>287.42029198349002</v>
      </c>
      <c r="AD793" s="159">
        <v>0.58388640922034096</v>
      </c>
      <c r="AE793" s="245">
        <v>-1.7068012593653399E-3</v>
      </c>
      <c r="AF793" s="246">
        <v>2.7275705288126698E-6</v>
      </c>
      <c r="AG793" s="242">
        <v>0.16251717716832001</v>
      </c>
      <c r="AH793" s="245">
        <v>-1.14621287664722E-4</v>
      </c>
      <c r="AI793" s="246">
        <v>-1.0420184232453801E-7</v>
      </c>
      <c r="AJ793" s="247">
        <v>72.121356732197995</v>
      </c>
      <c r="AK793" s="248">
        <v>0.38897073846508301</v>
      </c>
      <c r="AL793" s="247">
        <v>53.9463145892475</v>
      </c>
      <c r="AM793" s="160">
        <v>1.29365837734345</v>
      </c>
      <c r="AN793" s="236">
        <v>22.9889050492501</v>
      </c>
      <c r="AO793" s="70"/>
      <c r="AP793" s="70"/>
      <c r="AQ793" s="70"/>
      <c r="AR793" s="70"/>
      <c r="AS793" s="70"/>
      <c r="AT793" s="70"/>
      <c r="AU793" s="70"/>
      <c r="AV793" s="70"/>
      <c r="AW793" s="70"/>
      <c r="AX793" s="70"/>
      <c r="AY793" s="70"/>
      <c r="AZ793" s="70"/>
      <c r="BA793" s="70"/>
      <c r="BB793" s="70"/>
      <c r="BC793" s="70"/>
      <c r="BD793" s="70"/>
      <c r="BE793" s="70"/>
      <c r="BF793" s="70"/>
    </row>
    <row r="794" spans="1:58" ht="17" customHeight="1" x14ac:dyDescent="0.2">
      <c r="A794" s="13" t="s">
        <v>1784</v>
      </c>
      <c r="B794" s="50" t="s">
        <v>535</v>
      </c>
      <c r="C794" s="50" t="s">
        <v>1785</v>
      </c>
      <c r="D794" s="50">
        <v>13</v>
      </c>
      <c r="E794" s="115">
        <v>6.9845537249999996</v>
      </c>
      <c r="F794" s="225">
        <f t="shared" si="44"/>
        <v>0.31975445453897849</v>
      </c>
      <c r="G794" s="52">
        <v>184.36500000000001</v>
      </c>
      <c r="H794" s="236">
        <v>653.95551384279895</v>
      </c>
      <c r="I794" s="236">
        <v>16.7211838508405</v>
      </c>
      <c r="J794" s="237">
        <v>7.3303153514878096E-4</v>
      </c>
      <c r="K794" s="87">
        <f t="shared" si="43"/>
        <v>251.5211459754434</v>
      </c>
      <c r="L794" s="97">
        <f t="shared" si="42"/>
        <v>0.22541458962209199</v>
      </c>
      <c r="M794" s="238">
        <v>0.50047924880406103</v>
      </c>
      <c r="N794" s="236">
        <v>343.246763982289</v>
      </c>
      <c r="O794" s="236">
        <v>217.73047312831699</v>
      </c>
      <c r="P794" s="236">
        <v>44.162514749801801</v>
      </c>
      <c r="Q794" s="242">
        <v>-4.1635493163855601</v>
      </c>
      <c r="R794" s="243">
        <v>951.95727745266004</v>
      </c>
      <c r="S794" s="159">
        <v>5.5631359579532804E-3</v>
      </c>
      <c r="T794" s="244">
        <v>-5.3559048249861704E-6</v>
      </c>
      <c r="U794" s="242">
        <v>0.17018566729903301</v>
      </c>
      <c r="V794" s="159">
        <v>0.17803572881570001</v>
      </c>
      <c r="W794" s="160">
        <v>0.21583159090065099</v>
      </c>
      <c r="X794" s="242">
        <v>-18.7161804731921</v>
      </c>
      <c r="Y794" s="243">
        <v>-1270.1918096095001</v>
      </c>
      <c r="Z794" s="159">
        <v>9.3224726686567205</v>
      </c>
      <c r="AA794" s="245">
        <v>-2.1281824602465798E-9</v>
      </c>
      <c r="AB794" s="246">
        <v>-3.4555709457695201E-6</v>
      </c>
      <c r="AC794" s="247">
        <v>316.16064804852601</v>
      </c>
      <c r="AD794" s="159">
        <v>0.38040103528204999</v>
      </c>
      <c r="AE794" s="245">
        <v>-9.0687977050703304E-4</v>
      </c>
      <c r="AF794" s="246">
        <v>1.80077583104272E-6</v>
      </c>
      <c r="AG794" s="242">
        <v>0.16311204490176501</v>
      </c>
      <c r="AH794" s="245">
        <v>-1.14390784901979E-4</v>
      </c>
      <c r="AI794" s="246">
        <v>-1.04130533994403E-7</v>
      </c>
      <c r="AJ794" s="247">
        <v>71.969297996888898</v>
      </c>
      <c r="AK794" s="248">
        <v>0.38721582475482802</v>
      </c>
      <c r="AL794" s="247">
        <v>51.354296403166799</v>
      </c>
      <c r="AM794" s="160">
        <v>1.23870106484483</v>
      </c>
      <c r="AN794" s="236">
        <v>31.530284611780299</v>
      </c>
      <c r="AO794" s="70"/>
      <c r="AP794" s="70"/>
      <c r="AQ794" s="70"/>
      <c r="AR794" s="70"/>
      <c r="AS794" s="70"/>
      <c r="AT794" s="70"/>
      <c r="AU794" s="70"/>
      <c r="AV794" s="70"/>
      <c r="AW794" s="70"/>
      <c r="AX794" s="70"/>
      <c r="AY794" s="70"/>
      <c r="AZ794" s="70"/>
      <c r="BA794" s="70"/>
      <c r="BB794" s="70"/>
      <c r="BC794" s="70"/>
      <c r="BD794" s="70"/>
      <c r="BE794" s="70"/>
      <c r="BF794" s="70"/>
    </row>
    <row r="795" spans="1:58" ht="17" customHeight="1" x14ac:dyDescent="0.2">
      <c r="A795" s="13" t="s">
        <v>1786</v>
      </c>
      <c r="B795" s="50" t="s">
        <v>535</v>
      </c>
      <c r="C795" s="50" t="s">
        <v>1787</v>
      </c>
      <c r="D795" s="50">
        <v>13</v>
      </c>
      <c r="E795" s="115">
        <v>6.9773693850000003</v>
      </c>
      <c r="F795" s="225">
        <f t="shared" si="44"/>
        <v>0.31930342853197197</v>
      </c>
      <c r="G795" s="52">
        <v>184.36500000000001</v>
      </c>
      <c r="H795" s="236">
        <v>658.84971500449103</v>
      </c>
      <c r="I795" s="236">
        <v>16.806590565612002</v>
      </c>
      <c r="J795" s="237">
        <v>7.3551707882890303E-4</v>
      </c>
      <c r="K795" s="87">
        <f t="shared" si="43"/>
        <v>250.83673469387756</v>
      </c>
      <c r="L795" s="97">
        <f t="shared" si="42"/>
        <v>0.22542404486900519</v>
      </c>
      <c r="M795" s="238">
        <v>0.49900748860662603</v>
      </c>
      <c r="N795" s="236">
        <v>345.80307611116098</v>
      </c>
      <c r="O795" s="236">
        <v>216.101478199307</v>
      </c>
      <c r="P795" s="236">
        <v>44.173336394512702</v>
      </c>
      <c r="Q795" s="242">
        <v>-3.39705753578155</v>
      </c>
      <c r="R795" s="243">
        <v>858.653842540558</v>
      </c>
      <c r="S795" s="159">
        <v>3.5657765304335201E-3</v>
      </c>
      <c r="T795" s="244">
        <v>-3.5896285802080798E-6</v>
      </c>
      <c r="U795" s="242">
        <v>0.237903596761533</v>
      </c>
      <c r="V795" s="159">
        <v>0.245857855176732</v>
      </c>
      <c r="W795" s="160">
        <v>0.28060624601740303</v>
      </c>
      <c r="X795" s="242">
        <v>27.2493304769487</v>
      </c>
      <c r="Y795" s="243">
        <v>-3873.8316735200701</v>
      </c>
      <c r="Z795" s="159">
        <v>-6.0925185600195597</v>
      </c>
      <c r="AA795" s="245">
        <v>-3.44797958094265E-10</v>
      </c>
      <c r="AB795" s="246">
        <v>-2.08411276531471E-7</v>
      </c>
      <c r="AC795" s="247">
        <v>293.69357092338498</v>
      </c>
      <c r="AD795" s="159">
        <v>0.53847904819702597</v>
      </c>
      <c r="AE795" s="245">
        <v>-1.3139824055677801E-3</v>
      </c>
      <c r="AF795" s="246">
        <v>2.1129076735001801E-6</v>
      </c>
      <c r="AG795" s="242">
        <v>0.162880857287789</v>
      </c>
      <c r="AH795" s="245">
        <v>-1.1440444687395099E-4</v>
      </c>
      <c r="AI795" s="246">
        <v>-1.04199738406823E-7</v>
      </c>
      <c r="AJ795" s="247">
        <v>72.178816317540907</v>
      </c>
      <c r="AK795" s="248">
        <v>0.38468383270054202</v>
      </c>
      <c r="AL795" s="247">
        <v>51.1328483594733</v>
      </c>
      <c r="AM795" s="160">
        <v>1.22952530039085</v>
      </c>
      <c r="AN795" s="236">
        <v>28.6087822096524</v>
      </c>
      <c r="AO795" s="70"/>
      <c r="AP795" s="70"/>
      <c r="AQ795" s="70"/>
      <c r="AR795" s="70"/>
      <c r="AS795" s="70"/>
      <c r="AT795" s="70"/>
      <c r="AU795" s="70"/>
      <c r="AV795" s="70"/>
      <c r="AW795" s="70"/>
      <c r="AX795" s="70"/>
      <c r="AY795" s="70"/>
      <c r="AZ795" s="70"/>
      <c r="BA795" s="70"/>
      <c r="BB795" s="70"/>
      <c r="BC795" s="70"/>
      <c r="BD795" s="70"/>
      <c r="BE795" s="70"/>
      <c r="BF795" s="70"/>
    </row>
    <row r="796" spans="1:58" ht="17" customHeight="1" x14ac:dyDescent="0.2">
      <c r="A796" s="13" t="s">
        <v>1788</v>
      </c>
      <c r="B796" s="50" t="s">
        <v>535</v>
      </c>
      <c r="C796" s="50" t="s">
        <v>1789</v>
      </c>
      <c r="D796" s="50">
        <v>13</v>
      </c>
      <c r="E796" s="115">
        <v>7.9597774350000003</v>
      </c>
      <c r="F796" s="225">
        <f t="shared" si="44"/>
        <v>0.38097806810117529</v>
      </c>
      <c r="G796" s="52">
        <v>184.36500000000001</v>
      </c>
      <c r="H796" s="236">
        <v>645.94141016880099</v>
      </c>
      <c r="I796" s="236">
        <v>16.848085407392301</v>
      </c>
      <c r="J796" s="237">
        <v>7.3874499429884102E-4</v>
      </c>
      <c r="K796" s="87">
        <f t="shared" si="43"/>
        <v>249.81707317073167</v>
      </c>
      <c r="L796" s="97">
        <f t="shared" si="42"/>
        <v>0.23141702252032539</v>
      </c>
      <c r="M796" s="238">
        <v>0.49328548132142302</v>
      </c>
      <c r="N796" s="236">
        <v>339.39608882054898</v>
      </c>
      <c r="O796" s="236">
        <v>215.08428700108701</v>
      </c>
      <c r="P796" s="236">
        <v>44.1346278996918</v>
      </c>
      <c r="Q796" s="242">
        <v>-5.31435302506822</v>
      </c>
      <c r="R796" s="243">
        <v>1069.59662605061</v>
      </c>
      <c r="S796" s="159">
        <v>8.9473539211429795E-3</v>
      </c>
      <c r="T796" s="244">
        <v>-8.5642336918101908E-6</v>
      </c>
      <c r="U796" s="242">
        <v>0.169623322874184</v>
      </c>
      <c r="V796" s="159">
        <v>0.17898381357071999</v>
      </c>
      <c r="W796" s="160">
        <v>0.21460129389467</v>
      </c>
      <c r="X796" s="242">
        <v>18.219627721715199</v>
      </c>
      <c r="Y796" s="243">
        <v>-3227.01382001091</v>
      </c>
      <c r="Z796" s="159">
        <v>-3.1493494653115701</v>
      </c>
      <c r="AA796" s="245">
        <v>-1.0212414531269E-9</v>
      </c>
      <c r="AB796" s="246">
        <v>-6.4710760736323799E-7</v>
      </c>
      <c r="AC796" s="247">
        <v>312.80811445831898</v>
      </c>
      <c r="AD796" s="159">
        <v>0.37535647704021102</v>
      </c>
      <c r="AE796" s="245">
        <v>-8.9414152510425E-4</v>
      </c>
      <c r="AF796" s="246">
        <v>1.8040361092583499E-6</v>
      </c>
      <c r="AG796" s="242">
        <v>0.16187882789066199</v>
      </c>
      <c r="AH796" s="245">
        <v>-1.1457156912954601E-4</v>
      </c>
      <c r="AI796" s="246">
        <v>-1.0446038192288599E-7</v>
      </c>
      <c r="AJ796" s="247">
        <v>71.032824077655405</v>
      </c>
      <c r="AK796" s="248">
        <v>0.38614874584908399</v>
      </c>
      <c r="AL796" s="247">
        <v>51.155095472886003</v>
      </c>
      <c r="AM796" s="160">
        <v>1.2417689907201299</v>
      </c>
      <c r="AN796" s="236">
        <v>32.764047263801302</v>
      </c>
      <c r="AO796" s="70"/>
      <c r="AP796" s="70"/>
      <c r="AQ796" s="70"/>
      <c r="AR796" s="70"/>
      <c r="AS796" s="70"/>
      <c r="AT796" s="70"/>
      <c r="AU796" s="70"/>
      <c r="AV796" s="70"/>
      <c r="AW796" s="70"/>
      <c r="AX796" s="70"/>
      <c r="AY796" s="70"/>
      <c r="AZ796" s="70"/>
      <c r="BA796" s="70"/>
      <c r="BB796" s="70"/>
      <c r="BC796" s="70"/>
      <c r="BD796" s="70"/>
      <c r="BE796" s="70"/>
      <c r="BF796" s="70"/>
    </row>
    <row r="797" spans="1:58" ht="17" customHeight="1" x14ac:dyDescent="0.2">
      <c r="A797" s="13" t="s">
        <v>1790</v>
      </c>
      <c r="B797" s="50" t="s">
        <v>535</v>
      </c>
      <c r="C797" s="50" t="s">
        <v>1791</v>
      </c>
      <c r="D797" s="50">
        <v>13</v>
      </c>
      <c r="E797" s="115">
        <v>8.6327622000000002</v>
      </c>
      <c r="F797" s="225">
        <f t="shared" si="44"/>
        <v>0.42322740921451413</v>
      </c>
      <c r="G797" s="52">
        <v>184.36500000000001</v>
      </c>
      <c r="H797" s="236">
        <v>648.53555361312203</v>
      </c>
      <c r="I797" s="236">
        <v>16.770661886696701</v>
      </c>
      <c r="J797" s="237">
        <v>7.4167295207168004E-4</v>
      </c>
      <c r="K797" s="87">
        <f t="shared" si="43"/>
        <v>248.80566801619437</v>
      </c>
      <c r="L797" s="97">
        <f t="shared" si="42"/>
        <v>0.23046631654925245</v>
      </c>
      <c r="M797" s="238">
        <v>0.49639634981133701</v>
      </c>
      <c r="N797" s="236">
        <v>340.49411223695199</v>
      </c>
      <c r="O797" s="236">
        <v>214.53445086613999</v>
      </c>
      <c r="P797" s="236">
        <v>44.125776735279999</v>
      </c>
      <c r="Q797" s="242">
        <v>-6.7120480573862302</v>
      </c>
      <c r="R797" s="243">
        <v>1251.9887263924099</v>
      </c>
      <c r="S797" s="159">
        <v>1.26097889129635E-2</v>
      </c>
      <c r="T797" s="244">
        <v>-1.16296571450968E-5</v>
      </c>
      <c r="U797" s="242">
        <v>0.202713756829351</v>
      </c>
      <c r="V797" s="159">
        <v>0.214258791339965</v>
      </c>
      <c r="W797" s="160">
        <v>0.24971079179424999</v>
      </c>
      <c r="X797" s="242">
        <v>-1.0599315018912501</v>
      </c>
      <c r="Y797" s="243">
        <v>-2202.1992379999201</v>
      </c>
      <c r="Z797" s="159">
        <v>3.3695631269090001</v>
      </c>
      <c r="AA797" s="245">
        <v>-3.69695504702583E-9</v>
      </c>
      <c r="AB797" s="246">
        <v>-2.17485774211292E-6</v>
      </c>
      <c r="AC797" s="247">
        <v>320.54039007649197</v>
      </c>
      <c r="AD797" s="159">
        <v>0.32713554294178299</v>
      </c>
      <c r="AE797" s="245">
        <v>-7.6063980150067705E-4</v>
      </c>
      <c r="AF797" s="246">
        <v>1.6763434680113899E-6</v>
      </c>
      <c r="AG797" s="242">
        <v>0.162398693120336</v>
      </c>
      <c r="AH797" s="245">
        <v>-1.14682061195964E-4</v>
      </c>
      <c r="AI797" s="246">
        <v>-1.0424214212376E-7</v>
      </c>
      <c r="AJ797" s="247">
        <v>71.220654220710799</v>
      </c>
      <c r="AK797" s="248">
        <v>0.38732067761724398</v>
      </c>
      <c r="AL797" s="247">
        <v>51.148415626858302</v>
      </c>
      <c r="AM797" s="160">
        <v>1.2431590122840099</v>
      </c>
      <c r="AN797" s="236">
        <v>30.4706083962412</v>
      </c>
      <c r="AO797" s="70"/>
      <c r="AP797" s="70"/>
      <c r="AQ797" s="70"/>
      <c r="AR797" s="70"/>
      <c r="AS797" s="70"/>
      <c r="AT797" s="70"/>
      <c r="AU797" s="70"/>
      <c r="AV797" s="70"/>
      <c r="AW797" s="70"/>
      <c r="AX797" s="70"/>
      <c r="AY797" s="70"/>
      <c r="AZ797" s="70"/>
      <c r="BA797" s="70"/>
      <c r="BB797" s="70"/>
      <c r="BC797" s="70"/>
      <c r="BD797" s="70"/>
      <c r="BE797" s="70"/>
      <c r="BF797" s="70"/>
    </row>
    <row r="798" spans="1:58" ht="17" customHeight="1" x14ac:dyDescent="0.2">
      <c r="A798" s="13" t="s">
        <v>1792</v>
      </c>
      <c r="B798" s="50" t="s">
        <v>535</v>
      </c>
      <c r="C798" s="50" t="s">
        <v>1793</v>
      </c>
      <c r="D798" s="50">
        <v>13</v>
      </c>
      <c r="E798" s="115">
        <v>7.9539241250000003</v>
      </c>
      <c r="F798" s="225">
        <f t="shared" si="44"/>
        <v>0.38061060288696336</v>
      </c>
      <c r="G798" s="52">
        <v>184.36500000000001</v>
      </c>
      <c r="H798" s="236">
        <v>654.08858867875404</v>
      </c>
      <c r="I798" s="236">
        <v>16.845748982968701</v>
      </c>
      <c r="J798" s="237">
        <v>7.3798761505469398E-4</v>
      </c>
      <c r="K798" s="87">
        <f t="shared" si="43"/>
        <v>250.15603799185888</v>
      </c>
      <c r="L798" s="97">
        <f t="shared" si="42"/>
        <v>0.22822487738179414</v>
      </c>
      <c r="M798" s="238">
        <v>0.49727639689480801</v>
      </c>
      <c r="N798" s="236">
        <v>343.06601599941399</v>
      </c>
      <c r="O798" s="236">
        <v>214.74351259927801</v>
      </c>
      <c r="P798" s="236">
        <v>44.133366781250103</v>
      </c>
      <c r="Q798" s="242">
        <v>-3.5398447417009802</v>
      </c>
      <c r="R798" s="243">
        <v>878.81070806785795</v>
      </c>
      <c r="S798" s="159">
        <v>4.01799572530156E-3</v>
      </c>
      <c r="T798" s="244">
        <v>-3.9537848179743501E-6</v>
      </c>
      <c r="U798" s="242">
        <v>0.182517610572</v>
      </c>
      <c r="V798" s="159">
        <v>0.19282104758553301</v>
      </c>
      <c r="W798" s="160">
        <v>0.22675536420890399</v>
      </c>
      <c r="X798" s="242">
        <v>12.573853447476599</v>
      </c>
      <c r="Y798" s="243">
        <v>-2945.3054334493199</v>
      </c>
      <c r="Z798" s="159">
        <v>-1.25664254330939</v>
      </c>
      <c r="AA798" s="245">
        <v>-1.2147072218054901E-9</v>
      </c>
      <c r="AB798" s="246">
        <v>-9.9369070357953609E-7</v>
      </c>
      <c r="AC798" s="247">
        <v>302.78571570255502</v>
      </c>
      <c r="AD798" s="159">
        <v>0.45317771546157598</v>
      </c>
      <c r="AE798" s="245">
        <v>-1.0871222638811899E-3</v>
      </c>
      <c r="AF798" s="246">
        <v>1.9263888329881101E-6</v>
      </c>
      <c r="AG798" s="242">
        <v>0.162903403268119</v>
      </c>
      <c r="AH798" s="245">
        <v>-1.14668217303988E-4</v>
      </c>
      <c r="AI798" s="246">
        <v>-1.04014096952117E-7</v>
      </c>
      <c r="AJ798" s="247">
        <v>71.691412832032995</v>
      </c>
      <c r="AK798" s="248">
        <v>0.38585207272444699</v>
      </c>
      <c r="AL798" s="247">
        <v>51.009156415941803</v>
      </c>
      <c r="AM798" s="160">
        <v>1.2353521293838401</v>
      </c>
      <c r="AN798" s="236">
        <v>34.154521938432303</v>
      </c>
      <c r="AO798" s="70"/>
      <c r="AP798" s="70"/>
      <c r="AQ798" s="70"/>
      <c r="AR798" s="70"/>
      <c r="AS798" s="70"/>
      <c r="AT798" s="70"/>
      <c r="AU798" s="70"/>
      <c r="AV798" s="70"/>
      <c r="AW798" s="70"/>
      <c r="AX798" s="70"/>
      <c r="AY798" s="70"/>
      <c r="AZ798" s="70"/>
      <c r="BA798" s="70"/>
      <c r="BB798" s="70"/>
      <c r="BC798" s="70"/>
      <c r="BD798" s="70"/>
      <c r="BE798" s="70"/>
      <c r="BF798" s="70"/>
    </row>
    <row r="799" spans="1:58" ht="17" customHeight="1" x14ac:dyDescent="0.2">
      <c r="A799" s="13" t="s">
        <v>1794</v>
      </c>
      <c r="B799" s="50" t="s">
        <v>535</v>
      </c>
      <c r="C799" s="50" t="s">
        <v>1795</v>
      </c>
      <c r="D799" s="50">
        <v>13</v>
      </c>
      <c r="E799" s="115">
        <v>10.75985103375</v>
      </c>
      <c r="F799" s="225">
        <f t="shared" si="44"/>
        <v>0.55676401567168665</v>
      </c>
      <c r="G799" s="52">
        <v>184.36500000000001</v>
      </c>
      <c r="H799" s="236">
        <v>670.58706127669802</v>
      </c>
      <c r="I799" s="236">
        <v>17.0290460203009</v>
      </c>
      <c r="J799" s="237">
        <v>7.43678249943045E-4</v>
      </c>
      <c r="K799" s="87">
        <f t="shared" si="43"/>
        <v>248.13593539703905</v>
      </c>
      <c r="L799" s="97">
        <f t="shared" si="42"/>
        <v>0.22682095764430452</v>
      </c>
      <c r="M799" s="238">
        <v>0.43747862474488203</v>
      </c>
      <c r="N799" s="236">
        <v>347.74885503517601</v>
      </c>
      <c r="O799" s="236">
        <v>266.74028067160299</v>
      </c>
      <c r="P799" s="236">
        <v>44.325134871606302</v>
      </c>
      <c r="Q799" s="242">
        <v>-14.549737264339701</v>
      </c>
      <c r="R799" s="243">
        <v>2290.11596023517</v>
      </c>
      <c r="S799" s="159">
        <v>3.2497913011501997E-2</v>
      </c>
      <c r="T799" s="244">
        <v>-2.82378807627682E-5</v>
      </c>
      <c r="U799" s="242">
        <v>0.119834449474725</v>
      </c>
      <c r="V799" s="159">
        <v>0.12274292510169101</v>
      </c>
      <c r="W799" s="160">
        <v>0.184644812898068</v>
      </c>
      <c r="X799" s="242">
        <v>11.846620558302</v>
      </c>
      <c r="Y799" s="243">
        <v>-2843.73630215808</v>
      </c>
      <c r="Z799" s="159">
        <v>-1.1020813245653001</v>
      </c>
      <c r="AA799" s="245">
        <v>-5.9773511915440596E-10</v>
      </c>
      <c r="AB799" s="246">
        <v>-8.5543516129475705E-7</v>
      </c>
      <c r="AC799" s="247">
        <v>168.54376253231899</v>
      </c>
      <c r="AD799" s="159">
        <v>1.4832588683230901</v>
      </c>
      <c r="AE799" s="245">
        <v>-3.9517838172952501E-3</v>
      </c>
      <c r="AF799" s="246">
        <v>4.4997732901997803E-6</v>
      </c>
      <c r="AG799" s="242">
        <v>0.16286311470932499</v>
      </c>
      <c r="AH799" s="245">
        <v>-1.13170587164197E-4</v>
      </c>
      <c r="AI799" s="246">
        <v>-1.04791301135162E-7</v>
      </c>
      <c r="AJ799" s="247">
        <v>72.657874182926307</v>
      </c>
      <c r="AK799" s="248">
        <v>0.38762144812195498</v>
      </c>
      <c r="AL799" s="247">
        <v>55.708197770477597</v>
      </c>
      <c r="AM799" s="160">
        <v>1.33814868761322</v>
      </c>
      <c r="AN799" s="236">
        <v>28.6330359223888</v>
      </c>
      <c r="AO799" s="70"/>
      <c r="AP799" s="70"/>
      <c r="AQ799" s="70"/>
      <c r="AR799" s="70"/>
      <c r="AS799" s="70"/>
      <c r="AT799" s="70"/>
      <c r="AU799" s="70"/>
      <c r="AV799" s="70"/>
      <c r="AW799" s="70"/>
      <c r="AX799" s="70"/>
      <c r="AY799" s="70"/>
      <c r="AZ799" s="70"/>
      <c r="BA799" s="70"/>
      <c r="BB799" s="70"/>
      <c r="BC799" s="70"/>
      <c r="BD799" s="70"/>
      <c r="BE799" s="70"/>
      <c r="BF799" s="70"/>
    </row>
    <row r="800" spans="1:58" ht="17" customHeight="1" x14ac:dyDescent="0.2">
      <c r="A800" s="13" t="s">
        <v>1796</v>
      </c>
      <c r="B800" s="50" t="s">
        <v>535</v>
      </c>
      <c r="C800" s="50" t="s">
        <v>1797</v>
      </c>
      <c r="D800" s="50">
        <v>13</v>
      </c>
      <c r="E800" s="115">
        <v>9.6131565375000001</v>
      </c>
      <c r="F800" s="225">
        <f t="shared" si="44"/>
        <v>0.48477562983526368</v>
      </c>
      <c r="G800" s="52">
        <v>184.36500000000001</v>
      </c>
      <c r="H800" s="236">
        <v>663.23590734600305</v>
      </c>
      <c r="I800" s="236">
        <v>16.828921464263001</v>
      </c>
      <c r="J800" s="237">
        <v>7.4125027057007496E-4</v>
      </c>
      <c r="K800" s="87">
        <f t="shared" si="43"/>
        <v>248.80566801619437</v>
      </c>
      <c r="L800" s="97">
        <f t="shared" si="42"/>
        <v>0.22603003305853756</v>
      </c>
      <c r="M800" s="238">
        <v>0.45983701031202201</v>
      </c>
      <c r="N800" s="236">
        <v>345.33510311561997</v>
      </c>
      <c r="O800" s="236">
        <v>257.05197321804002</v>
      </c>
      <c r="P800" s="236">
        <v>44.098746938443199</v>
      </c>
      <c r="Q800" s="242">
        <v>-9.0832427375408997</v>
      </c>
      <c r="R800" s="243">
        <v>1584.78964606265</v>
      </c>
      <c r="S800" s="159">
        <v>1.83835217746229E-2</v>
      </c>
      <c r="T800" s="244">
        <v>-1.6563031017744099E-5</v>
      </c>
      <c r="U800" s="242">
        <v>0.181619266926972</v>
      </c>
      <c r="V800" s="159">
        <v>0.18911772394774701</v>
      </c>
      <c r="W800" s="160">
        <v>0.235521911079972</v>
      </c>
      <c r="X800" s="242">
        <v>-8.4693351085026602</v>
      </c>
      <c r="Y800" s="243">
        <v>-1704.9450890165699</v>
      </c>
      <c r="Z800" s="159">
        <v>5.7276926181850802</v>
      </c>
      <c r="AA800" s="245">
        <v>-3.1152416449691601E-9</v>
      </c>
      <c r="AB800" s="246">
        <v>-2.2953881445625102E-6</v>
      </c>
      <c r="AC800" s="247">
        <v>258.08211641150803</v>
      </c>
      <c r="AD800" s="159">
        <v>0.82386994501009503</v>
      </c>
      <c r="AE800" s="245">
        <v>-2.2664784566917401E-3</v>
      </c>
      <c r="AF800" s="246">
        <v>3.1174815202128599E-6</v>
      </c>
      <c r="AG800" s="242">
        <v>0.16291520334878201</v>
      </c>
      <c r="AH800" s="245">
        <v>-1.1317571463022E-4</v>
      </c>
      <c r="AI800" s="246">
        <v>-1.04779462775777E-7</v>
      </c>
      <c r="AJ800" s="247">
        <v>72.260321714972406</v>
      </c>
      <c r="AK800" s="248">
        <v>0.38812091871103899</v>
      </c>
      <c r="AL800" s="247">
        <v>53.432209452874602</v>
      </c>
      <c r="AM800" s="160">
        <v>1.2830797840994499</v>
      </c>
      <c r="AN800" s="236">
        <v>25.541142347637301</v>
      </c>
      <c r="AO800" s="70"/>
      <c r="AP800" s="70"/>
      <c r="AQ800" s="70"/>
      <c r="AR800" s="70"/>
      <c r="AS800" s="70"/>
      <c r="AT800" s="70"/>
      <c r="AU800" s="70"/>
      <c r="AV800" s="70"/>
      <c r="AW800" s="70"/>
      <c r="AX800" s="70"/>
      <c r="AY800" s="70"/>
      <c r="AZ800" s="70"/>
      <c r="BA800" s="70"/>
      <c r="BB800" s="70"/>
      <c r="BC800" s="70"/>
      <c r="BD800" s="70"/>
      <c r="BE800" s="70"/>
      <c r="BF800" s="70"/>
    </row>
    <row r="801" spans="1:58" ht="17" customHeight="1" x14ac:dyDescent="0.2">
      <c r="A801" s="13" t="s">
        <v>1798</v>
      </c>
      <c r="B801" s="50" t="s">
        <v>535</v>
      </c>
      <c r="C801" s="50" t="s">
        <v>1799</v>
      </c>
      <c r="D801" s="50">
        <v>13</v>
      </c>
      <c r="E801" s="115">
        <v>9.2132980999999994</v>
      </c>
      <c r="F801" s="225">
        <f t="shared" si="44"/>
        <v>0.45967289883512852</v>
      </c>
      <c r="G801" s="52">
        <v>184.36500000000001</v>
      </c>
      <c r="H801" s="236">
        <v>657.38746952653798</v>
      </c>
      <c r="I801" s="236">
        <v>16.811315107638698</v>
      </c>
      <c r="J801" s="237">
        <v>7.4133081916968999E-4</v>
      </c>
      <c r="K801" s="87">
        <f t="shared" si="43"/>
        <v>248.80566801619437</v>
      </c>
      <c r="L801" s="97">
        <f t="shared" si="42"/>
        <v>0.22790532864402596</v>
      </c>
      <c r="M801" s="238">
        <v>0.45899878244105402</v>
      </c>
      <c r="N801" s="236">
        <v>343.230432778313</v>
      </c>
      <c r="O801" s="236">
        <v>256.60798051991299</v>
      </c>
      <c r="P801" s="236">
        <v>44.142351850995801</v>
      </c>
      <c r="Q801" s="242">
        <v>-15.3443345739518</v>
      </c>
      <c r="R801" s="243">
        <v>2355.9388742840802</v>
      </c>
      <c r="S801" s="159">
        <v>3.5010873564586903E-2</v>
      </c>
      <c r="T801" s="244">
        <v>-3.0976752617174199E-5</v>
      </c>
      <c r="U801" s="242">
        <v>0.23137083132626199</v>
      </c>
      <c r="V801" s="159">
        <v>0.236199926706118</v>
      </c>
      <c r="W801" s="160">
        <v>0.28783076157743698</v>
      </c>
      <c r="X801" s="242">
        <v>-0.39604510445677199</v>
      </c>
      <c r="Y801" s="243">
        <v>-2167.9799960678902</v>
      </c>
      <c r="Z801" s="159">
        <v>3.0504870018943699</v>
      </c>
      <c r="AA801" s="245">
        <v>3.5812615945191702E-8</v>
      </c>
      <c r="AB801" s="246">
        <v>-1.83800834221389E-6</v>
      </c>
      <c r="AC801" s="247">
        <v>249.60287272861899</v>
      </c>
      <c r="AD801" s="159">
        <v>0.88182426878791398</v>
      </c>
      <c r="AE801" s="245">
        <v>-2.4389390799944102E-3</v>
      </c>
      <c r="AF801" s="246">
        <v>3.3160227501017501E-6</v>
      </c>
      <c r="AG801" s="242">
        <v>0.16264817012198701</v>
      </c>
      <c r="AH801" s="245">
        <v>-1.1444338742499201E-4</v>
      </c>
      <c r="AI801" s="246">
        <v>-1.04226654868432E-7</v>
      </c>
      <c r="AJ801" s="247">
        <v>71.988343361601807</v>
      </c>
      <c r="AK801" s="248">
        <v>0.38859251224819003</v>
      </c>
      <c r="AL801" s="247">
        <v>53.529773126125903</v>
      </c>
      <c r="AM801" s="160">
        <v>1.28560972107497</v>
      </c>
      <c r="AN801" s="236">
        <v>26.2107078744401</v>
      </c>
      <c r="AO801" s="70"/>
      <c r="AP801" s="70"/>
      <c r="AQ801" s="70"/>
      <c r="AR801" s="70"/>
      <c r="AS801" s="70"/>
      <c r="AT801" s="70"/>
      <c r="AU801" s="70"/>
      <c r="AV801" s="70"/>
      <c r="AW801" s="70"/>
      <c r="AX801" s="70"/>
      <c r="AY801" s="70"/>
      <c r="AZ801" s="70"/>
      <c r="BA801" s="70"/>
      <c r="BB801" s="70"/>
      <c r="BC801" s="70"/>
      <c r="BD801" s="70"/>
      <c r="BE801" s="70"/>
      <c r="BF801" s="70"/>
    </row>
    <row r="802" spans="1:58" ht="17" customHeight="1" x14ac:dyDescent="0.2">
      <c r="A802" s="13" t="s">
        <v>1800</v>
      </c>
      <c r="B802" s="50" t="s">
        <v>535</v>
      </c>
      <c r="C802" s="50" t="s">
        <v>1801</v>
      </c>
      <c r="D802" s="50">
        <v>13</v>
      </c>
      <c r="E802" s="115">
        <v>9.8924939925000004</v>
      </c>
      <c r="F802" s="225">
        <f t="shared" si="44"/>
        <v>0.5023121686037556</v>
      </c>
      <c r="G802" s="52">
        <v>184.36500000000001</v>
      </c>
      <c r="H802" s="236">
        <v>658.44050213870003</v>
      </c>
      <c r="I802" s="236">
        <v>16.7818213872355</v>
      </c>
      <c r="J802" s="237">
        <v>7.4627795290322198E-4</v>
      </c>
      <c r="K802" s="87">
        <f t="shared" si="43"/>
        <v>247.13806970509384</v>
      </c>
      <c r="L802" s="97">
        <f t="shared" si="42"/>
        <v>0.2286673855650026</v>
      </c>
      <c r="M802" s="238">
        <v>0.45868928733734299</v>
      </c>
      <c r="N802" s="236">
        <v>343.70330876303302</v>
      </c>
      <c r="O802" s="236">
        <v>253.203463071963</v>
      </c>
      <c r="P802" s="236">
        <v>44.072359461549702</v>
      </c>
      <c r="Q802" s="242">
        <v>-7.2738315110912604</v>
      </c>
      <c r="R802" s="243">
        <v>1363.1622778967701</v>
      </c>
      <c r="S802" s="159">
        <v>1.38944162208023E-2</v>
      </c>
      <c r="T802" s="244">
        <v>-1.27371040597071E-5</v>
      </c>
      <c r="U802" s="242">
        <v>0.23433441641012001</v>
      </c>
      <c r="V802" s="159">
        <v>0.241205107299511</v>
      </c>
      <c r="W802" s="160">
        <v>0.28971757252678398</v>
      </c>
      <c r="X802" s="242">
        <v>9.5557560050464492</v>
      </c>
      <c r="Y802" s="243">
        <v>-2728.6118586791299</v>
      </c>
      <c r="Z802" s="159">
        <v>-0.28754862310441798</v>
      </c>
      <c r="AA802" s="245">
        <v>-1.49447691947572E-9</v>
      </c>
      <c r="AB802" s="246">
        <v>-1.1595712079435599E-6</v>
      </c>
      <c r="AC802" s="247">
        <v>231.45945111937201</v>
      </c>
      <c r="AD802" s="159">
        <v>1.01397665961211</v>
      </c>
      <c r="AE802" s="245">
        <v>-2.7533456839159E-3</v>
      </c>
      <c r="AF802" s="246">
        <v>3.5465897702014499E-6</v>
      </c>
      <c r="AG802" s="242">
        <v>0.16267396408936599</v>
      </c>
      <c r="AH802" s="245">
        <v>-1.14320277099124E-4</v>
      </c>
      <c r="AI802" s="246">
        <v>-1.0432928756531E-7</v>
      </c>
      <c r="AJ802" s="247">
        <v>72.219161498594104</v>
      </c>
      <c r="AK802" s="248">
        <v>0.38889755737833698</v>
      </c>
      <c r="AL802" s="247">
        <v>53.159206733821698</v>
      </c>
      <c r="AM802" s="160">
        <v>1.2729511588434399</v>
      </c>
      <c r="AN802" s="236">
        <v>32.333024511737101</v>
      </c>
      <c r="AO802" s="70"/>
      <c r="AP802" s="70"/>
      <c r="AQ802" s="70"/>
      <c r="AR802" s="70"/>
      <c r="AS802" s="70"/>
      <c r="AT802" s="70"/>
      <c r="AU802" s="70"/>
      <c r="AV802" s="70"/>
      <c r="AW802" s="70"/>
      <c r="AX802" s="70"/>
      <c r="AY802" s="70"/>
      <c r="AZ802" s="70"/>
      <c r="BA802" s="70"/>
      <c r="BB802" s="70"/>
      <c r="BC802" s="70"/>
      <c r="BD802" s="70"/>
      <c r="BE802" s="70"/>
      <c r="BF802" s="70"/>
    </row>
    <row r="803" spans="1:58" ht="17" customHeight="1" x14ac:dyDescent="0.2">
      <c r="A803" s="13" t="s">
        <v>1802</v>
      </c>
      <c r="B803" s="50" t="s">
        <v>535</v>
      </c>
      <c r="C803" s="50" t="s">
        <v>1803</v>
      </c>
      <c r="D803" s="50">
        <v>13</v>
      </c>
      <c r="E803" s="115">
        <v>7.6598193700000001</v>
      </c>
      <c r="F803" s="225">
        <f t="shared" si="44"/>
        <v>0.36214698712138216</v>
      </c>
      <c r="G803" s="52">
        <v>184.36500000000001</v>
      </c>
      <c r="H803" s="236">
        <v>655.06761933137795</v>
      </c>
      <c r="I803" s="236">
        <v>16.7729467074853</v>
      </c>
      <c r="J803" s="237">
        <v>7.4013985270857303E-4</v>
      </c>
      <c r="K803" s="87">
        <f t="shared" si="43"/>
        <v>249.14189189189193</v>
      </c>
      <c r="L803" s="97">
        <f t="shared" si="42"/>
        <v>0.22786028163371275</v>
      </c>
      <c r="M803" s="238">
        <v>0.49404358318640801</v>
      </c>
      <c r="N803" s="236">
        <v>343.60571714901801</v>
      </c>
      <c r="O803" s="236">
        <v>219.139918469913</v>
      </c>
      <c r="P803" s="236">
        <v>44.150633797331501</v>
      </c>
      <c r="Q803" s="242">
        <v>-4.1427174654354904</v>
      </c>
      <c r="R803" s="243">
        <v>949.34088065232299</v>
      </c>
      <c r="S803" s="159">
        <v>5.5686386232907097E-3</v>
      </c>
      <c r="T803" s="244">
        <v>-5.39913488623035E-6</v>
      </c>
      <c r="U803" s="242">
        <v>0.235056274920252</v>
      </c>
      <c r="V803" s="159">
        <v>0.24408279074259101</v>
      </c>
      <c r="W803" s="160">
        <v>0.28247468806714299</v>
      </c>
      <c r="X803" s="242">
        <v>2.9036927831953698</v>
      </c>
      <c r="Y803" s="243">
        <v>-2405.9200619304502</v>
      </c>
      <c r="Z803" s="159">
        <v>1.9883466303378801</v>
      </c>
      <c r="AA803" s="245">
        <v>-4.6336837608164697E-9</v>
      </c>
      <c r="AB803" s="246">
        <v>-1.6952834005093599E-6</v>
      </c>
      <c r="AC803" s="247">
        <v>316.653752779954</v>
      </c>
      <c r="AD803" s="159">
        <v>0.34181362655274</v>
      </c>
      <c r="AE803" s="245">
        <v>-8.0450534346461901E-4</v>
      </c>
      <c r="AF803" s="246">
        <v>1.6949000693191E-6</v>
      </c>
      <c r="AG803" s="242">
        <v>0.162865520943446</v>
      </c>
      <c r="AH803" s="245">
        <v>-1.14403602502352E-4</v>
      </c>
      <c r="AI803" s="246">
        <v>-1.04205021967707E-7</v>
      </c>
      <c r="AJ803" s="247">
        <v>71.970083249526596</v>
      </c>
      <c r="AK803" s="248">
        <v>0.38724876551828002</v>
      </c>
      <c r="AL803" s="247">
        <v>51.181297577955903</v>
      </c>
      <c r="AM803" s="160">
        <v>1.24056461866985</v>
      </c>
      <c r="AN803" s="236">
        <v>28.8904173999106</v>
      </c>
      <c r="AO803" s="70"/>
      <c r="AP803" s="70"/>
      <c r="AQ803" s="70"/>
      <c r="AR803" s="70"/>
      <c r="AS803" s="70"/>
      <c r="AT803" s="70"/>
      <c r="AU803" s="70"/>
      <c r="AV803" s="70"/>
      <c r="AW803" s="70"/>
      <c r="AX803" s="70"/>
      <c r="AY803" s="70"/>
      <c r="AZ803" s="70"/>
      <c r="BA803" s="70"/>
      <c r="BB803" s="70"/>
      <c r="BC803" s="70"/>
      <c r="BD803" s="70"/>
      <c r="BE803" s="70"/>
      <c r="BF803" s="70"/>
    </row>
    <row r="804" spans="1:58" ht="17" customHeight="1" x14ac:dyDescent="0.2">
      <c r="A804" s="13" t="s">
        <v>1804</v>
      </c>
      <c r="B804" s="50" t="s">
        <v>535</v>
      </c>
      <c r="C804" s="50" t="s">
        <v>1805</v>
      </c>
      <c r="D804" s="50">
        <v>13</v>
      </c>
      <c r="E804" s="115">
        <v>7.9627897900000004</v>
      </c>
      <c r="F804" s="225">
        <f t="shared" si="44"/>
        <v>0.38116718087247181</v>
      </c>
      <c r="G804" s="52">
        <v>184.36500000000001</v>
      </c>
      <c r="H804" s="236">
        <v>654.06941451732996</v>
      </c>
      <c r="I804" s="236">
        <v>16.899632996126599</v>
      </c>
      <c r="J804" s="237">
        <v>7.42685812872074E-4</v>
      </c>
      <c r="K804" s="87">
        <f t="shared" si="43"/>
        <v>248.47035040431265</v>
      </c>
      <c r="L804" s="97">
        <f t="shared" si="42"/>
        <v>0.23046219475667837</v>
      </c>
      <c r="M804" s="238">
        <v>0.49740578512818101</v>
      </c>
      <c r="N804" s="236">
        <v>342.94318529023701</v>
      </c>
      <c r="O804" s="236">
        <v>214.74351259927801</v>
      </c>
      <c r="P804" s="236">
        <v>44.154384916884901</v>
      </c>
      <c r="Q804" s="242">
        <v>-3.7489703017243499</v>
      </c>
      <c r="R804" s="243">
        <v>899.92573151891099</v>
      </c>
      <c r="S804" s="159">
        <v>4.6535127309633604E-3</v>
      </c>
      <c r="T804" s="244">
        <v>-4.5665848162988303E-6</v>
      </c>
      <c r="U804" s="242">
        <v>0.19927095518034099</v>
      </c>
      <c r="V804" s="159">
        <v>0.209989735152805</v>
      </c>
      <c r="W804" s="160">
        <v>0.24310553995287801</v>
      </c>
      <c r="X804" s="242">
        <v>11.328319025794601</v>
      </c>
      <c r="Y804" s="243">
        <v>-2896.2874885186202</v>
      </c>
      <c r="Z804" s="159">
        <v>-0.81109102696421098</v>
      </c>
      <c r="AA804" s="245">
        <v>-1.55528706872064E-9</v>
      </c>
      <c r="AB804" s="246">
        <v>-1.20981287031224E-6</v>
      </c>
      <c r="AC804" s="247">
        <v>297.770349141834</v>
      </c>
      <c r="AD804" s="159">
        <v>0.49835071741385401</v>
      </c>
      <c r="AE804" s="245">
        <v>-1.2106671262673899E-3</v>
      </c>
      <c r="AF804" s="246">
        <v>2.0412965238832301E-6</v>
      </c>
      <c r="AG804" s="242">
        <v>0.17103356162515401</v>
      </c>
      <c r="AH804" s="245">
        <v>-1.43667099301337E-4</v>
      </c>
      <c r="AI804" s="246">
        <v>-8.4614948755706997E-8</v>
      </c>
      <c r="AJ804" s="247">
        <v>71.832392577536496</v>
      </c>
      <c r="AK804" s="248">
        <v>0.38711352556596101</v>
      </c>
      <c r="AL804" s="247">
        <v>51.0522906287162</v>
      </c>
      <c r="AM804" s="160">
        <v>1.23611658257029</v>
      </c>
      <c r="AN804" s="236">
        <v>35.373238171857302</v>
      </c>
      <c r="AO804" s="70"/>
      <c r="AP804" s="70"/>
      <c r="AQ804" s="70"/>
      <c r="AR804" s="70"/>
      <c r="AS804" s="70"/>
      <c r="AT804" s="70"/>
      <c r="AU804" s="70"/>
      <c r="AV804" s="70"/>
      <c r="AW804" s="70"/>
      <c r="AX804" s="70"/>
      <c r="AY804" s="70"/>
      <c r="AZ804" s="70"/>
      <c r="BA804" s="70"/>
      <c r="BB804" s="70"/>
      <c r="BC804" s="70"/>
      <c r="BD804" s="70"/>
      <c r="BE804" s="70"/>
      <c r="BF804" s="70"/>
    </row>
    <row r="805" spans="1:58" ht="17" customHeight="1" x14ac:dyDescent="0.2">
      <c r="A805" s="13" t="s">
        <v>1806</v>
      </c>
      <c r="B805" s="50" t="s">
        <v>535</v>
      </c>
      <c r="C805" s="50" t="s">
        <v>1807</v>
      </c>
      <c r="D805" s="50">
        <v>13</v>
      </c>
      <c r="E805" s="115">
        <v>9.69267106625</v>
      </c>
      <c r="F805" s="225">
        <f t="shared" si="44"/>
        <v>0.48976747604537091</v>
      </c>
      <c r="G805" s="52">
        <v>184.36500000000001</v>
      </c>
      <c r="H805" s="236">
        <v>650.39364875956403</v>
      </c>
      <c r="I805" s="236">
        <v>16.956315794541101</v>
      </c>
      <c r="J805" s="237">
        <v>7.38601931565753E-4</v>
      </c>
      <c r="K805" s="87">
        <f t="shared" si="43"/>
        <v>249.81707317073167</v>
      </c>
      <c r="L805" s="97">
        <f t="shared" si="42"/>
        <v>0.2313341519516848</v>
      </c>
      <c r="M805" s="238">
        <v>0.46475720519928498</v>
      </c>
      <c r="N805" s="236">
        <v>339.07040377066397</v>
      </c>
      <c r="O805" s="236">
        <v>253.24132681012799</v>
      </c>
      <c r="P805" s="236">
        <v>44.134975871969502</v>
      </c>
      <c r="Q805" s="242">
        <v>-14.8771033267862</v>
      </c>
      <c r="R805" s="243">
        <v>2268.3355047486202</v>
      </c>
      <c r="S805" s="159">
        <v>3.4309357321095801E-2</v>
      </c>
      <c r="T805" s="244">
        <v>-3.0777474626688897E-5</v>
      </c>
      <c r="U805" s="242">
        <v>0.192758506417537</v>
      </c>
      <c r="V805" s="159">
        <v>0.20072134448154899</v>
      </c>
      <c r="W805" s="160">
        <v>0.247511189466219</v>
      </c>
      <c r="X805" s="242">
        <v>-12.467886172369401</v>
      </c>
      <c r="Y805" s="243">
        <v>-1449.02949021105</v>
      </c>
      <c r="Z805" s="159">
        <v>7.0867772045456103</v>
      </c>
      <c r="AA805" s="245">
        <v>-3.6411948445869501E-9</v>
      </c>
      <c r="AB805" s="246">
        <v>-2.6499889830719499E-6</v>
      </c>
      <c r="AC805" s="247">
        <v>267.11558144863</v>
      </c>
      <c r="AD805" s="159">
        <v>0.74867289038899998</v>
      </c>
      <c r="AE805" s="245">
        <v>-2.1348514241694701E-3</v>
      </c>
      <c r="AF805" s="246">
        <v>3.1092309796963501E-6</v>
      </c>
      <c r="AG805" s="242">
        <v>0.16135788881820801</v>
      </c>
      <c r="AH805" s="245">
        <v>-1.14602943771233E-4</v>
      </c>
      <c r="AI805" s="246">
        <v>-1.04609638327602E-7</v>
      </c>
      <c r="AJ805" s="247">
        <v>70.827220465545807</v>
      </c>
      <c r="AK805" s="248">
        <v>0.387838870114254</v>
      </c>
      <c r="AL805" s="247">
        <v>53.110637320496501</v>
      </c>
      <c r="AM805" s="160">
        <v>1.28221617394524</v>
      </c>
      <c r="AN805" s="236">
        <v>27.707158322791599</v>
      </c>
      <c r="AO805" s="70"/>
      <c r="AP805" s="70"/>
      <c r="AQ805" s="70"/>
      <c r="AR805" s="70"/>
      <c r="AS805" s="70"/>
      <c r="AT805" s="70"/>
      <c r="AU805" s="70"/>
      <c r="AV805" s="70"/>
      <c r="AW805" s="70"/>
      <c r="AX805" s="70"/>
      <c r="AY805" s="70"/>
      <c r="AZ805" s="70"/>
      <c r="BA805" s="70"/>
      <c r="BB805" s="70"/>
      <c r="BC805" s="70"/>
      <c r="BD805" s="70"/>
      <c r="BE805" s="70"/>
      <c r="BF805" s="70"/>
    </row>
    <row r="806" spans="1:58" ht="17" customHeight="1" x14ac:dyDescent="0.2">
      <c r="A806" s="13" t="s">
        <v>1808</v>
      </c>
      <c r="B806" s="50" t="s">
        <v>535</v>
      </c>
      <c r="C806" s="50" t="s">
        <v>1809</v>
      </c>
      <c r="D806" s="50">
        <v>13</v>
      </c>
      <c r="E806" s="115">
        <v>8.2217759650000009</v>
      </c>
      <c r="F806" s="225">
        <f t="shared" si="44"/>
        <v>0.3974260857099593</v>
      </c>
      <c r="G806" s="52">
        <v>184.36500000000001</v>
      </c>
      <c r="H806" s="236">
        <v>656.26740159527503</v>
      </c>
      <c r="I806" s="236">
        <v>16.763640925961202</v>
      </c>
      <c r="J806" s="237">
        <v>7.4102864766312899E-4</v>
      </c>
      <c r="K806" s="87">
        <f t="shared" si="43"/>
        <v>248.80566801619437</v>
      </c>
      <c r="L806" s="97">
        <f t="shared" si="42"/>
        <v>0.22761525721866058</v>
      </c>
      <c r="M806" s="238">
        <v>0.47126122543277998</v>
      </c>
      <c r="N806" s="236">
        <v>343.60298709492901</v>
      </c>
      <c r="O806" s="236">
        <v>264.68858067871901</v>
      </c>
      <c r="P806" s="236">
        <v>44.171673168833401</v>
      </c>
      <c r="Q806" s="242">
        <v>-9.9352647051943705</v>
      </c>
      <c r="R806" s="243">
        <v>1658.8165974849201</v>
      </c>
      <c r="S806" s="159">
        <v>2.14364006236646E-2</v>
      </c>
      <c r="T806" s="244">
        <v>-1.9722217902898201E-5</v>
      </c>
      <c r="U806" s="242">
        <v>0.23024783249030101</v>
      </c>
      <c r="V806" s="159">
        <v>0.229650205575926</v>
      </c>
      <c r="W806" s="160">
        <v>0.29357356422930497</v>
      </c>
      <c r="X806" s="242">
        <v>10.6051264645551</v>
      </c>
      <c r="Y806" s="243">
        <v>-2847.47050400844</v>
      </c>
      <c r="Z806" s="159">
        <v>-0.57365185736721602</v>
      </c>
      <c r="AA806" s="245">
        <v>-7.6840921676767107E-9</v>
      </c>
      <c r="AB806" s="246">
        <v>-1.26787544019848E-6</v>
      </c>
      <c r="AC806" s="247">
        <v>240.62654515968401</v>
      </c>
      <c r="AD806" s="159">
        <v>0.95115356734042</v>
      </c>
      <c r="AE806" s="245">
        <v>-2.6230892989641398E-3</v>
      </c>
      <c r="AF806" s="246">
        <v>3.4944368538994398E-6</v>
      </c>
      <c r="AG806" s="242">
        <v>0.161754092741863</v>
      </c>
      <c r="AH806" s="245">
        <v>-1.13671086735242E-4</v>
      </c>
      <c r="AI806" s="246">
        <v>-1.03921570203547E-7</v>
      </c>
      <c r="AJ806" s="247">
        <v>72.5253319458769</v>
      </c>
      <c r="AK806" s="248">
        <v>0.39077643176416199</v>
      </c>
      <c r="AL806" s="247">
        <v>54.848432651295397</v>
      </c>
      <c r="AM806" s="160">
        <v>1.31128425900637</v>
      </c>
      <c r="AN806" s="236">
        <v>23.165348018525201</v>
      </c>
      <c r="AO806" s="70"/>
      <c r="AP806" s="70"/>
      <c r="AQ806" s="70"/>
      <c r="AR806" s="70"/>
      <c r="AS806" s="70"/>
      <c r="AT806" s="70"/>
      <c r="AU806" s="70"/>
      <c r="AV806" s="70"/>
      <c r="AW806" s="70"/>
      <c r="AX806" s="70"/>
      <c r="AY806" s="70"/>
      <c r="AZ806" s="70"/>
      <c r="BA806" s="70"/>
      <c r="BB806" s="70"/>
      <c r="BC806" s="70"/>
      <c r="BD806" s="70"/>
      <c r="BE806" s="70"/>
      <c r="BF806" s="70"/>
    </row>
    <row r="807" spans="1:58" ht="17" customHeight="1" x14ac:dyDescent="0.2">
      <c r="A807" s="13" t="s">
        <v>1810</v>
      </c>
      <c r="B807" s="50" t="s">
        <v>535</v>
      </c>
      <c r="C807" s="50" t="s">
        <v>1811</v>
      </c>
      <c r="D807" s="50">
        <v>13</v>
      </c>
      <c r="E807" s="115">
        <v>8.5351392149999992</v>
      </c>
      <c r="F807" s="225">
        <f t="shared" ref="F807:F870" si="45">(E807-MIN($E$678:$E$894))/(MAX($E$678:$E$894)-MIN($E$678:$E$894))</f>
        <v>0.41709873140742082</v>
      </c>
      <c r="G807" s="52">
        <v>184.36500000000001</v>
      </c>
      <c r="H807" s="236">
        <v>660.19720881694502</v>
      </c>
      <c r="I807" s="236">
        <v>16.859578413779001</v>
      </c>
      <c r="J807" s="237">
        <v>7.3851803414343804E-4</v>
      </c>
      <c r="K807" s="87">
        <f t="shared" si="43"/>
        <v>249.81707317073167</v>
      </c>
      <c r="L807" s="97">
        <f t="shared" si="42"/>
        <v>0.22655443222615906</v>
      </c>
      <c r="M807" s="238">
        <v>0.46760971445070698</v>
      </c>
      <c r="N807" s="236">
        <v>344.71504662196702</v>
      </c>
      <c r="O807" s="236">
        <v>255.09498495744899</v>
      </c>
      <c r="P807" s="236">
        <v>44.151855611366003</v>
      </c>
      <c r="Q807" s="242">
        <v>-8.61090322741134</v>
      </c>
      <c r="R807" s="243">
        <v>1536.4802515489901</v>
      </c>
      <c r="S807" s="159">
        <v>1.6954425280694199E-2</v>
      </c>
      <c r="T807" s="244">
        <v>-1.5238730981851801E-5</v>
      </c>
      <c r="U807" s="242">
        <v>0.23354132199827099</v>
      </c>
      <c r="V807" s="159">
        <v>0.23702960710226201</v>
      </c>
      <c r="W807" s="160">
        <v>0.292757082243845</v>
      </c>
      <c r="X807" s="242">
        <v>-0.44098456834730698</v>
      </c>
      <c r="Y807" s="243">
        <v>-2196.04444885572</v>
      </c>
      <c r="Z807" s="159">
        <v>3.0847825216165901</v>
      </c>
      <c r="AA807" s="245">
        <v>-4.03380748738892E-9</v>
      </c>
      <c r="AB807" s="246">
        <v>-1.8788009770134699E-6</v>
      </c>
      <c r="AC807" s="247">
        <v>267.34193237885302</v>
      </c>
      <c r="AD807" s="159">
        <v>0.73591721435125501</v>
      </c>
      <c r="AE807" s="245">
        <v>-2.0051350043713998E-3</v>
      </c>
      <c r="AF807" s="246">
        <v>2.8984565138787598E-6</v>
      </c>
      <c r="AG807" s="242">
        <v>0.162604966996508</v>
      </c>
      <c r="AH807" s="245">
        <v>-1.14448904958308E-4</v>
      </c>
      <c r="AI807" s="246">
        <v>-1.04235955010206E-7</v>
      </c>
      <c r="AJ807" s="247">
        <v>72.328645564842105</v>
      </c>
      <c r="AK807" s="248">
        <v>0.38998730349362998</v>
      </c>
      <c r="AL807" s="247">
        <v>53.394382712737098</v>
      </c>
      <c r="AM807" s="160">
        <v>1.281839060971</v>
      </c>
      <c r="AN807" s="236">
        <v>24.3080892042599</v>
      </c>
      <c r="AO807" s="70"/>
      <c r="AP807" s="70"/>
      <c r="AQ807" s="70"/>
      <c r="AR807" s="70"/>
      <c r="AS807" s="70"/>
      <c r="AT807" s="70"/>
      <c r="AU807" s="70"/>
      <c r="AV807" s="70"/>
      <c r="AW807" s="70"/>
      <c r="AX807" s="70"/>
      <c r="AY807" s="70"/>
      <c r="AZ807" s="70"/>
      <c r="BA807" s="70"/>
      <c r="BB807" s="70"/>
      <c r="BC807" s="70"/>
      <c r="BD807" s="70"/>
      <c r="BE807" s="70"/>
      <c r="BF807" s="70"/>
    </row>
    <row r="808" spans="1:58" ht="17" customHeight="1" x14ac:dyDescent="0.2">
      <c r="A808" s="13" t="s">
        <v>1812</v>
      </c>
      <c r="B808" s="50" t="s">
        <v>535</v>
      </c>
      <c r="C808" s="50" t="s">
        <v>1813</v>
      </c>
      <c r="D808" s="50">
        <v>13</v>
      </c>
      <c r="E808" s="115">
        <v>9.0187021312500004</v>
      </c>
      <c r="F808" s="225">
        <f t="shared" si="45"/>
        <v>0.44745634967892389</v>
      </c>
      <c r="G808" s="52">
        <v>184.36500000000001</v>
      </c>
      <c r="H808" s="236">
        <v>649.80634951960405</v>
      </c>
      <c r="I808" s="236">
        <v>16.957573577889502</v>
      </c>
      <c r="J808" s="237">
        <v>7.3984851113851604E-4</v>
      </c>
      <c r="K808" s="87">
        <f t="shared" si="43"/>
        <v>249.47902571041951</v>
      </c>
      <c r="L808" s="97">
        <f t="shared" si="42"/>
        <v>0.23185697749377918</v>
      </c>
      <c r="M808" s="238">
        <v>0.46961343911940601</v>
      </c>
      <c r="N808" s="236">
        <v>339.86374604200802</v>
      </c>
      <c r="O808" s="236">
        <v>254.05053468320699</v>
      </c>
      <c r="P808" s="236">
        <v>44.142357877972202</v>
      </c>
      <c r="Q808" s="242">
        <v>-15.869630352149301</v>
      </c>
      <c r="R808" s="243">
        <v>2403.2299451566701</v>
      </c>
      <c r="S808" s="159">
        <v>3.6726507067126803E-2</v>
      </c>
      <c r="T808" s="244">
        <v>-3.2698765967938102E-5</v>
      </c>
      <c r="U808" s="242">
        <v>0.203708956543146</v>
      </c>
      <c r="V808" s="159">
        <v>0.20955486850400101</v>
      </c>
      <c r="W808" s="160">
        <v>0.25921723083290998</v>
      </c>
      <c r="X808" s="242">
        <v>7.4223795508831198</v>
      </c>
      <c r="Y808" s="243">
        <v>-2594.2391667849201</v>
      </c>
      <c r="Z808" s="159">
        <v>0.44373480627358403</v>
      </c>
      <c r="AA808" s="245">
        <v>-1.58818604826308E-9</v>
      </c>
      <c r="AB808" s="246">
        <v>-1.34061055357193E-6</v>
      </c>
      <c r="AC808" s="247">
        <v>245.295881930533</v>
      </c>
      <c r="AD808" s="159">
        <v>0.91215857970701397</v>
      </c>
      <c r="AE808" s="245">
        <v>-2.5325018757392302E-3</v>
      </c>
      <c r="AF808" s="246">
        <v>3.4421437954835501E-6</v>
      </c>
      <c r="AG808" s="242">
        <v>0.16149097558588699</v>
      </c>
      <c r="AH808" s="245">
        <v>-1.1460089771440199E-4</v>
      </c>
      <c r="AI808" s="246">
        <v>-1.0458173142989901E-7</v>
      </c>
      <c r="AJ808" s="247">
        <v>71.413565857860206</v>
      </c>
      <c r="AK808" s="248">
        <v>0.38980309533095803</v>
      </c>
      <c r="AL808" s="247">
        <v>53.099387799771002</v>
      </c>
      <c r="AM808" s="160">
        <v>1.2800732665616501</v>
      </c>
      <c r="AN808" s="236">
        <v>28.1263409042446</v>
      </c>
      <c r="AO808" s="70"/>
      <c r="AP808" s="70"/>
      <c r="AQ808" s="70"/>
      <c r="AR808" s="70"/>
      <c r="AS808" s="70"/>
      <c r="AT808" s="70"/>
      <c r="AU808" s="70"/>
      <c r="AV808" s="70"/>
      <c r="AW808" s="70"/>
      <c r="AX808" s="70"/>
      <c r="AY808" s="70"/>
      <c r="AZ808" s="70"/>
      <c r="BA808" s="70"/>
      <c r="BB808" s="70"/>
      <c r="BC808" s="70"/>
      <c r="BD808" s="70"/>
      <c r="BE808" s="70"/>
      <c r="BF808" s="70"/>
    </row>
    <row r="809" spans="1:58" ht="17" customHeight="1" x14ac:dyDescent="0.2">
      <c r="A809" s="13" t="s">
        <v>1814</v>
      </c>
      <c r="B809" s="50" t="s">
        <v>535</v>
      </c>
      <c r="C809" s="50" t="s">
        <v>1815</v>
      </c>
      <c r="D809" s="50">
        <v>13</v>
      </c>
      <c r="E809" s="115">
        <v>8.0491622249999999</v>
      </c>
      <c r="F809" s="225">
        <f t="shared" si="45"/>
        <v>0.38658955989037525</v>
      </c>
      <c r="G809" s="52">
        <v>184.36500000000001</v>
      </c>
      <c r="H809" s="236">
        <v>660.74365667781206</v>
      </c>
      <c r="I809" s="236">
        <v>16.845559329930001</v>
      </c>
      <c r="J809" s="237">
        <v>7.4302672796758404E-4</v>
      </c>
      <c r="K809" s="87">
        <f t="shared" si="43"/>
        <v>248.13593539703905</v>
      </c>
      <c r="L809" s="97">
        <f t="shared" si="42"/>
        <v>0.22776546686735841</v>
      </c>
      <c r="M809" s="238">
        <v>0.46987751981235698</v>
      </c>
      <c r="N809" s="236">
        <v>345.32132977407701</v>
      </c>
      <c r="O809" s="236">
        <v>278.66967709838798</v>
      </c>
      <c r="P809" s="236">
        <v>44.212299373718899</v>
      </c>
      <c r="Q809" s="242">
        <v>-9.1595696688472508</v>
      </c>
      <c r="R809" s="243">
        <v>1583.84589365584</v>
      </c>
      <c r="S809" s="159">
        <v>1.9375579745368202E-2</v>
      </c>
      <c r="T809" s="244">
        <v>-1.7975965202667499E-5</v>
      </c>
      <c r="U809" s="242">
        <v>0.14619547231711799</v>
      </c>
      <c r="V809" s="159">
        <v>0.145497770911406</v>
      </c>
      <c r="W809" s="160">
        <v>0.21248269200504599</v>
      </c>
      <c r="X809" s="242">
        <v>-9.0280507884104608</v>
      </c>
      <c r="Y809" s="243">
        <v>-1764.0436262994001</v>
      </c>
      <c r="Z809" s="159">
        <v>6.0143716194582302</v>
      </c>
      <c r="AA809" s="245">
        <v>-1.2337669446651501E-8</v>
      </c>
      <c r="AB809" s="246">
        <v>-2.6515913346807598E-6</v>
      </c>
      <c r="AC809" s="247">
        <v>138.094245374455</v>
      </c>
      <c r="AD809" s="159">
        <v>1.72748134638371</v>
      </c>
      <c r="AE809" s="245">
        <v>-4.6141724800485198E-3</v>
      </c>
      <c r="AF809" s="246">
        <v>5.1855356520891501E-6</v>
      </c>
      <c r="AG809" s="242">
        <v>0.16179579663563301</v>
      </c>
      <c r="AH809" s="245">
        <v>-1.13719003328727E-4</v>
      </c>
      <c r="AI809" s="246">
        <v>-1.03867257493255E-7</v>
      </c>
      <c r="AJ809" s="247">
        <v>73.229798269043897</v>
      </c>
      <c r="AK809" s="248">
        <v>0.39202353810856999</v>
      </c>
      <c r="AL809" s="247">
        <v>57.292099692261701</v>
      </c>
      <c r="AM809" s="160">
        <v>1.35358397108443</v>
      </c>
      <c r="AN809" s="236">
        <v>24.319824188582601</v>
      </c>
      <c r="AO809" s="70"/>
      <c r="AP809" s="70"/>
      <c r="AQ809" s="70"/>
      <c r="AR809" s="70"/>
      <c r="AS809" s="70"/>
      <c r="AT809" s="70"/>
      <c r="AU809" s="70"/>
      <c r="AV809" s="70"/>
      <c r="AW809" s="70"/>
      <c r="AX809" s="70"/>
      <c r="AY809" s="70"/>
      <c r="AZ809" s="70"/>
      <c r="BA809" s="70"/>
      <c r="BB809" s="70"/>
      <c r="BC809" s="70"/>
      <c r="BD809" s="70"/>
      <c r="BE809" s="70"/>
      <c r="BF809" s="70"/>
    </row>
    <row r="810" spans="1:58" ht="17" customHeight="1" x14ac:dyDescent="0.2">
      <c r="A810" s="13" t="s">
        <v>1816</v>
      </c>
      <c r="B810" s="50" t="s">
        <v>535</v>
      </c>
      <c r="C810" s="50" t="s">
        <v>1817</v>
      </c>
      <c r="D810" s="50">
        <v>13</v>
      </c>
      <c r="E810" s="115">
        <v>7.6583229025000001</v>
      </c>
      <c r="F810" s="225">
        <f t="shared" si="45"/>
        <v>0.3620530403202647</v>
      </c>
      <c r="G810" s="52">
        <v>184.36500000000001</v>
      </c>
      <c r="H810" s="236">
        <v>655.68159235669896</v>
      </c>
      <c r="I810" s="236">
        <v>16.6166720094391</v>
      </c>
      <c r="J810" s="237">
        <v>7.4017309445070095E-4</v>
      </c>
      <c r="K810" s="87">
        <f t="shared" si="43"/>
        <v>249.14189189189193</v>
      </c>
      <c r="L810" s="97">
        <f t="shared" si="42"/>
        <v>0.22547497143773695</v>
      </c>
      <c r="M810" s="238">
        <v>0.49697415712793502</v>
      </c>
      <c r="N810" s="236">
        <v>344.255937138224</v>
      </c>
      <c r="O810" s="236">
        <v>215.53943261938599</v>
      </c>
      <c r="P810" s="236">
        <v>44.141514873911497</v>
      </c>
      <c r="Q810" s="242">
        <v>-4.5479243765232704</v>
      </c>
      <c r="R810" s="243">
        <v>998.35935356568996</v>
      </c>
      <c r="S810" s="159">
        <v>6.65482467763223E-3</v>
      </c>
      <c r="T810" s="244">
        <v>-6.3343296673775901E-6</v>
      </c>
      <c r="U810" s="242">
        <v>0.23452039244276501</v>
      </c>
      <c r="V810" s="159">
        <v>0.244019903817534</v>
      </c>
      <c r="W810" s="160">
        <v>0.27980912449816803</v>
      </c>
      <c r="X810" s="242">
        <v>4.8587130620167898</v>
      </c>
      <c r="Y810" s="243">
        <v>-2576.03284647091</v>
      </c>
      <c r="Z810" s="159">
        <v>1.3927932518076001</v>
      </c>
      <c r="AA810" s="245">
        <v>-4.0813449030484698E-10</v>
      </c>
      <c r="AB810" s="246">
        <v>-1.74516809940204E-6</v>
      </c>
      <c r="AC810" s="247">
        <v>326.424747059227</v>
      </c>
      <c r="AD810" s="159">
        <v>0.27061440888201799</v>
      </c>
      <c r="AE810" s="245">
        <v>-6.0397118770507698E-4</v>
      </c>
      <c r="AF810" s="246">
        <v>1.51414826204555E-6</v>
      </c>
      <c r="AG810" s="242">
        <v>0.16310534019563</v>
      </c>
      <c r="AH810" s="245">
        <v>-1.14391455002557E-4</v>
      </c>
      <c r="AI810" s="246">
        <v>-1.0413061282549701E-7</v>
      </c>
      <c r="AJ810" s="247">
        <v>72.103627108490699</v>
      </c>
      <c r="AK810" s="248">
        <v>0.38658350176728701</v>
      </c>
      <c r="AL810" s="247">
        <v>51.278343776807503</v>
      </c>
      <c r="AM810" s="160">
        <v>1.2371686761691001</v>
      </c>
      <c r="AN810" s="236">
        <v>32.612957646461602</v>
      </c>
      <c r="AO810" s="70"/>
      <c r="AP810" s="70"/>
      <c r="AQ810" s="70"/>
      <c r="AR810" s="70"/>
      <c r="AS810" s="70"/>
      <c r="AT810" s="70"/>
      <c r="AU810" s="70"/>
      <c r="AV810" s="70"/>
      <c r="AW810" s="70"/>
      <c r="AX810" s="70"/>
      <c r="AY810" s="70"/>
      <c r="AZ810" s="70"/>
      <c r="BA810" s="70"/>
      <c r="BB810" s="70"/>
      <c r="BC810" s="70"/>
      <c r="BD810" s="70"/>
      <c r="BE810" s="70"/>
      <c r="BF810" s="70"/>
    </row>
    <row r="811" spans="1:58" ht="17" customHeight="1" x14ac:dyDescent="0.2">
      <c r="A811" s="13" t="s">
        <v>1818</v>
      </c>
      <c r="B811" s="50" t="s">
        <v>535</v>
      </c>
      <c r="C811" s="50" t="s">
        <v>1819</v>
      </c>
      <c r="D811" s="50">
        <v>13</v>
      </c>
      <c r="E811" s="115">
        <v>10.366795162500001</v>
      </c>
      <c r="F811" s="225">
        <f t="shared" si="45"/>
        <v>0.53208834328697552</v>
      </c>
      <c r="G811" s="52">
        <v>184.36500000000001</v>
      </c>
      <c r="H811" s="236">
        <v>649.72739695597897</v>
      </c>
      <c r="I811" s="236">
        <v>16.860533612879699</v>
      </c>
      <c r="J811" s="237">
        <v>7.4285143021105102E-4</v>
      </c>
      <c r="K811" s="87">
        <f t="shared" si="43"/>
        <v>248.47035040431265</v>
      </c>
      <c r="L811" s="97">
        <f t="shared" si="42"/>
        <v>0.23159025206318076</v>
      </c>
      <c r="M811" s="238">
        <v>0.46609792690692597</v>
      </c>
      <c r="N811" s="236">
        <v>339.14714229363</v>
      </c>
      <c r="O811" s="236">
        <v>255.42056643540599</v>
      </c>
      <c r="P811" s="236">
        <v>44.095013972415003</v>
      </c>
      <c r="Q811" s="242">
        <v>-12.6354719409109</v>
      </c>
      <c r="R811" s="243">
        <v>1980.53454403769</v>
      </c>
      <c r="S811" s="159">
        <v>2.8583401227825302E-2</v>
      </c>
      <c r="T811" s="244">
        <v>-2.5882942296094299E-5</v>
      </c>
      <c r="U811" s="242">
        <v>0.20484481527735099</v>
      </c>
      <c r="V811" s="159">
        <v>0.213575645723214</v>
      </c>
      <c r="W811" s="160">
        <v>0.26129471712315999</v>
      </c>
      <c r="X811" s="242">
        <v>-13.507818266655301</v>
      </c>
      <c r="Y811" s="243">
        <v>-1400.73642459746</v>
      </c>
      <c r="Z811" s="159">
        <v>7.4479989163540896</v>
      </c>
      <c r="AA811" s="245">
        <v>-2.9785645795463401E-9</v>
      </c>
      <c r="AB811" s="246">
        <v>-2.7649890998279702E-6</v>
      </c>
      <c r="AC811" s="247">
        <v>285.40098351717</v>
      </c>
      <c r="AD811" s="159">
        <v>0.62152001948445501</v>
      </c>
      <c r="AE811" s="245">
        <v>-1.84404566719068E-3</v>
      </c>
      <c r="AF811" s="246">
        <v>2.8918722974944699E-6</v>
      </c>
      <c r="AG811" s="242">
        <v>0.16140416864037399</v>
      </c>
      <c r="AH811" s="245">
        <v>-1.1459297094821901E-4</v>
      </c>
      <c r="AI811" s="246">
        <v>-1.0460092322823699E-7</v>
      </c>
      <c r="AJ811" s="247">
        <v>70.9411632155457</v>
      </c>
      <c r="AK811" s="248">
        <v>0.38878067433926899</v>
      </c>
      <c r="AL811" s="247">
        <v>53.514847003412598</v>
      </c>
      <c r="AM811" s="160">
        <v>1.2880627053579901</v>
      </c>
      <c r="AN811" s="236">
        <v>27.4502397477785</v>
      </c>
      <c r="AO811" s="70"/>
      <c r="AP811" s="70"/>
      <c r="AQ811" s="70"/>
      <c r="AR811" s="70"/>
      <c r="AS811" s="70"/>
      <c r="AT811" s="70"/>
      <c r="AU811" s="70"/>
      <c r="AV811" s="70"/>
      <c r="AW811" s="70"/>
      <c r="AX811" s="70"/>
      <c r="AY811" s="70"/>
      <c r="AZ811" s="70"/>
      <c r="BA811" s="70"/>
      <c r="BB811" s="70"/>
      <c r="BC811" s="70"/>
      <c r="BD811" s="70"/>
      <c r="BE811" s="70"/>
      <c r="BF811" s="70"/>
    </row>
    <row r="812" spans="1:58" ht="17" customHeight="1" x14ac:dyDescent="0.2">
      <c r="A812" s="13" t="s">
        <v>1820</v>
      </c>
      <c r="B812" s="50" t="s">
        <v>535</v>
      </c>
      <c r="C812" s="50" t="s">
        <v>1821</v>
      </c>
      <c r="D812" s="50">
        <v>13</v>
      </c>
      <c r="E812" s="115">
        <v>12.534230291249999</v>
      </c>
      <c r="F812" s="225">
        <f t="shared" si="45"/>
        <v>0.66815785162954866</v>
      </c>
      <c r="G812" s="52">
        <v>184.36500000000001</v>
      </c>
      <c r="H812" s="236">
        <v>667.83956404171295</v>
      </c>
      <c r="I812" s="236">
        <v>16.9186693313559</v>
      </c>
      <c r="J812" s="237">
        <v>7.3322668957980105E-4</v>
      </c>
      <c r="K812" s="87">
        <f t="shared" si="43"/>
        <v>251.5211459754434</v>
      </c>
      <c r="L812" s="97">
        <f t="shared" si="42"/>
        <v>0.22323660966523198</v>
      </c>
      <c r="M812" s="238">
        <v>0.40331079238773399</v>
      </c>
      <c r="N812" s="236">
        <v>343.98683849207299</v>
      </c>
      <c r="O812" s="236">
        <v>286.26710338232198</v>
      </c>
      <c r="P812" s="236">
        <v>44.152971067739898</v>
      </c>
      <c r="Q812" s="242">
        <v>-18.732857900687399</v>
      </c>
      <c r="R812" s="243">
        <v>2901.6089237723099</v>
      </c>
      <c r="S812" s="159">
        <v>4.2551871935999602E-2</v>
      </c>
      <c r="T812" s="244">
        <v>-3.6718849203265199E-5</v>
      </c>
      <c r="U812" s="242">
        <v>0.21957171860785199</v>
      </c>
      <c r="V812" s="159">
        <v>0.21768425321152701</v>
      </c>
      <c r="W812" s="160">
        <v>0.28885626974777801</v>
      </c>
      <c r="X812" s="242">
        <v>16.8112223175354</v>
      </c>
      <c r="Y812" s="243">
        <v>-2984.7791799243701</v>
      </c>
      <c r="Z812" s="159">
        <v>-2.87566223328436</v>
      </c>
      <c r="AA812" s="245">
        <v>1.09689692608121E-10</v>
      </c>
      <c r="AB812" s="246">
        <v>-2.2929986635359701E-7</v>
      </c>
      <c r="AC812" s="247">
        <v>35.6784343935308</v>
      </c>
      <c r="AD812" s="159">
        <v>2.35192293141202</v>
      </c>
      <c r="AE812" s="245">
        <v>-5.8929816835123104E-3</v>
      </c>
      <c r="AF812" s="246">
        <v>5.9314404246001497E-6</v>
      </c>
      <c r="AG812" s="242">
        <v>0.16172062111871699</v>
      </c>
      <c r="AH812" s="245">
        <v>-1.1370573948201001E-4</v>
      </c>
      <c r="AI812" s="246">
        <v>-1.03873387323292E-7</v>
      </c>
      <c r="AJ812" s="247">
        <v>71.150003169274896</v>
      </c>
      <c r="AK812" s="248">
        <v>0.38458846204914199</v>
      </c>
      <c r="AL812" s="247">
        <v>57.4794655707583</v>
      </c>
      <c r="AM812" s="160">
        <v>1.3748207561858401</v>
      </c>
      <c r="AN812" s="236">
        <v>14.181838656093699</v>
      </c>
      <c r="AO812" s="70"/>
      <c r="AP812" s="70"/>
      <c r="AQ812" s="70"/>
      <c r="AR812" s="70"/>
      <c r="AS812" s="70"/>
      <c r="AT812" s="70"/>
      <c r="AU812" s="70"/>
      <c r="AV812" s="70"/>
      <c r="AW812" s="70"/>
      <c r="AX812" s="70"/>
      <c r="AY812" s="70"/>
      <c r="AZ812" s="70"/>
      <c r="BA812" s="70"/>
      <c r="BB812" s="70"/>
      <c r="BC812" s="70"/>
      <c r="BD812" s="70"/>
      <c r="BE812" s="70"/>
      <c r="BF812" s="70"/>
    </row>
    <row r="813" spans="1:58" ht="17" customHeight="1" x14ac:dyDescent="0.2">
      <c r="A813" s="13" t="s">
        <v>1822</v>
      </c>
      <c r="B813" s="50" t="s">
        <v>535</v>
      </c>
      <c r="C813" s="50" t="s">
        <v>1823</v>
      </c>
      <c r="D813" s="50">
        <v>13</v>
      </c>
      <c r="E813" s="115">
        <v>9.8236171687499994</v>
      </c>
      <c r="F813" s="225">
        <f t="shared" si="45"/>
        <v>0.4979881473587619</v>
      </c>
      <c r="G813" s="52">
        <v>184.36500000000001</v>
      </c>
      <c r="H813" s="236">
        <v>663.15570302620301</v>
      </c>
      <c r="I813" s="236">
        <v>16.784686797934199</v>
      </c>
      <c r="J813" s="237">
        <v>7.33970695772888E-4</v>
      </c>
      <c r="K813" s="87">
        <f t="shared" si="43"/>
        <v>251.5211459754434</v>
      </c>
      <c r="L813" s="97">
        <f t="shared" si="42"/>
        <v>0.22308501662475227</v>
      </c>
      <c r="M813" s="238">
        <v>0.44472661578071099</v>
      </c>
      <c r="N813" s="236">
        <v>345.16266985128402</v>
      </c>
      <c r="O813" s="236">
        <v>255.56447695133599</v>
      </c>
      <c r="P813" s="236">
        <v>44.1622013141411</v>
      </c>
      <c r="Q813" s="242">
        <v>-10.8519269733297</v>
      </c>
      <c r="R813" s="243">
        <v>1867.6404407125201</v>
      </c>
      <c r="S813" s="159">
        <v>2.20768817067531E-2</v>
      </c>
      <c r="T813" s="244">
        <v>-1.9085605237208801E-5</v>
      </c>
      <c r="U813" s="242">
        <v>0.122243177663453</v>
      </c>
      <c r="V813" s="159">
        <v>0.12392215360028</v>
      </c>
      <c r="W813" s="160">
        <v>0.182057526335869</v>
      </c>
      <c r="X813" s="242">
        <v>23.559307746195401</v>
      </c>
      <c r="Y813" s="243">
        <v>-3554.82403439684</v>
      </c>
      <c r="Z813" s="159">
        <v>-4.9538389289308302</v>
      </c>
      <c r="AA813" s="245">
        <v>-4.6581720083885998E-10</v>
      </c>
      <c r="AB813" s="246">
        <v>-2.6041836196294198E-7</v>
      </c>
      <c r="AC813" s="247">
        <v>268.43372011307798</v>
      </c>
      <c r="AD813" s="159">
        <v>0.70714769079053197</v>
      </c>
      <c r="AE813" s="245">
        <v>-1.94484326925105E-3</v>
      </c>
      <c r="AF813" s="246">
        <v>2.8370723887529599E-6</v>
      </c>
      <c r="AG813" s="242">
        <v>0.16310202439911001</v>
      </c>
      <c r="AH813" s="245">
        <v>-1.14336703852189E-4</v>
      </c>
      <c r="AI813" s="246">
        <v>-1.04169093182397E-7</v>
      </c>
      <c r="AJ813" s="247">
        <v>71.882164041072201</v>
      </c>
      <c r="AK813" s="248">
        <v>0.38688717538128498</v>
      </c>
      <c r="AL813" s="247">
        <v>53.203617909182803</v>
      </c>
      <c r="AM813" s="160">
        <v>1.2861818795697599</v>
      </c>
      <c r="AN813" s="236">
        <v>18.003433840989398</v>
      </c>
      <c r="AO813" s="70"/>
      <c r="AP813" s="70"/>
      <c r="AQ813" s="70"/>
      <c r="AR813" s="70"/>
      <c r="AS813" s="70"/>
      <c r="AT813" s="70"/>
      <c r="AU813" s="70"/>
      <c r="AV813" s="70"/>
      <c r="AW813" s="70"/>
      <c r="AX813" s="70"/>
      <c r="AY813" s="70"/>
      <c r="AZ813" s="70"/>
      <c r="BA813" s="70"/>
      <c r="BB813" s="70"/>
      <c r="BC813" s="70"/>
      <c r="BD813" s="70"/>
      <c r="BE813" s="70"/>
      <c r="BF813" s="70"/>
    </row>
    <row r="814" spans="1:58" ht="17" customHeight="1" x14ac:dyDescent="0.2">
      <c r="A814" s="13" t="s">
        <v>1824</v>
      </c>
      <c r="B814" s="50" t="s">
        <v>535</v>
      </c>
      <c r="C814" s="50" t="s">
        <v>1825</v>
      </c>
      <c r="D814" s="50">
        <v>13</v>
      </c>
      <c r="E814" s="115">
        <v>8.9468984599999999</v>
      </c>
      <c r="F814" s="225">
        <f t="shared" si="45"/>
        <v>0.44294858374185797</v>
      </c>
      <c r="G814" s="52">
        <v>184.36500000000001</v>
      </c>
      <c r="H814" s="236">
        <v>662.82410130842197</v>
      </c>
      <c r="I814" s="236">
        <v>16.627949466865498</v>
      </c>
      <c r="J814" s="237">
        <v>7.3599307902279102E-4</v>
      </c>
      <c r="K814" s="87">
        <f t="shared" si="43"/>
        <v>250.83673469387756</v>
      </c>
      <c r="L814" s="97">
        <f t="shared" si="42"/>
        <v>0.22167159526953636</v>
      </c>
      <c r="M814" s="238">
        <v>0.47176821505568001</v>
      </c>
      <c r="N814" s="236">
        <v>346.15664441907802</v>
      </c>
      <c r="O814" s="236">
        <v>236.92265153032801</v>
      </c>
      <c r="P814" s="236">
        <v>44.165614392054898</v>
      </c>
      <c r="Q814" s="242">
        <v>-2.0414503402808699</v>
      </c>
      <c r="R814" s="243">
        <v>686.76972867747702</v>
      </c>
      <c r="S814" s="159">
        <v>2.07562145717472E-4</v>
      </c>
      <c r="T814" s="244">
        <v>-7.5136116954448303E-7</v>
      </c>
      <c r="U814" s="242">
        <v>0.23623514200933099</v>
      </c>
      <c r="V814" s="159">
        <v>0.240457305799092</v>
      </c>
      <c r="W814" s="160">
        <v>0.28146695766132401</v>
      </c>
      <c r="X814" s="242">
        <v>26.0357653289871</v>
      </c>
      <c r="Y814" s="243">
        <v>-3725.1944725900298</v>
      </c>
      <c r="Z814" s="159">
        <v>-5.7720943729626599</v>
      </c>
      <c r="AA814" s="245">
        <v>9.5873236413095104E-11</v>
      </c>
      <c r="AB814" s="246">
        <v>-6.1632812952907896E-8</v>
      </c>
      <c r="AC814" s="247">
        <v>361.003588178016</v>
      </c>
      <c r="AD814" s="159">
        <v>-2.14328142018941E-2</v>
      </c>
      <c r="AE814" s="245">
        <v>9.0204216935286499E-5</v>
      </c>
      <c r="AF814" s="246">
        <v>9.4809651326206398E-7</v>
      </c>
      <c r="AG814" s="242">
        <v>0.1629124230149</v>
      </c>
      <c r="AH814" s="245">
        <v>-1.1331530133401E-4</v>
      </c>
      <c r="AI814" s="246">
        <v>-1.04678357781858E-7</v>
      </c>
      <c r="AJ814" s="247">
        <v>72.936151901360702</v>
      </c>
      <c r="AK814" s="248">
        <v>0.38919073487712602</v>
      </c>
      <c r="AL814" s="247">
        <v>51.917487742237697</v>
      </c>
      <c r="AM814" s="160">
        <v>1.26780527578219</v>
      </c>
      <c r="AN814" s="236">
        <v>22.830472058763299</v>
      </c>
      <c r="AO814" s="70"/>
      <c r="AP814" s="70"/>
      <c r="AQ814" s="70"/>
      <c r="AR814" s="70"/>
      <c r="AS814" s="70"/>
      <c r="AT814" s="70"/>
      <c r="AU814" s="70"/>
      <c r="AV814" s="70"/>
      <c r="AW814" s="70"/>
      <c r="AX814" s="70"/>
      <c r="AY814" s="70"/>
      <c r="AZ814" s="70"/>
      <c r="BA814" s="70"/>
      <c r="BB814" s="70"/>
      <c r="BC814" s="70"/>
      <c r="BD814" s="70"/>
      <c r="BE814" s="70"/>
      <c r="BF814" s="70"/>
    </row>
    <row r="815" spans="1:58" ht="17" customHeight="1" x14ac:dyDescent="0.2">
      <c r="A815" s="13" t="s">
        <v>1826</v>
      </c>
      <c r="B815" s="50" t="s">
        <v>535</v>
      </c>
      <c r="C815" s="50" t="s">
        <v>1827</v>
      </c>
      <c r="D815" s="50">
        <v>13</v>
      </c>
      <c r="E815" s="115">
        <v>12.538819482499999</v>
      </c>
      <c r="F815" s="225">
        <f t="shared" si="45"/>
        <v>0.66844595667536733</v>
      </c>
      <c r="G815" s="52">
        <v>184.36500000000001</v>
      </c>
      <c r="H815" s="236">
        <v>665.938447641896</v>
      </c>
      <c r="I815" s="236">
        <v>16.927334586573402</v>
      </c>
      <c r="J815" s="237">
        <v>7.34499045924777E-4</v>
      </c>
      <c r="K815" s="87">
        <f t="shared" si="43"/>
        <v>251.17847411444143</v>
      </c>
      <c r="L815" s="97">
        <f t="shared" si="42"/>
        <v>0.22431189743714303</v>
      </c>
      <c r="M815" s="238">
        <v>0.40935159050383801</v>
      </c>
      <c r="N815" s="236">
        <v>343.710856364493</v>
      </c>
      <c r="O815" s="236">
        <v>266.02431778504098</v>
      </c>
      <c r="P815" s="236">
        <v>44.071730781762597</v>
      </c>
      <c r="Q815" s="242">
        <v>-10.2269144505655</v>
      </c>
      <c r="R815" s="243">
        <v>1697.2527605472001</v>
      </c>
      <c r="S815" s="159">
        <v>2.19563706890606E-2</v>
      </c>
      <c r="T815" s="244">
        <v>-2.00979921432401E-5</v>
      </c>
      <c r="U815" s="242">
        <v>0.22826203404467099</v>
      </c>
      <c r="V815" s="159">
        <v>0.23146752988080599</v>
      </c>
      <c r="W815" s="160">
        <v>0.285686932906281</v>
      </c>
      <c r="X815" s="242">
        <v>26.8867915695192</v>
      </c>
      <c r="Y815" s="243">
        <v>-3603.0541020904502</v>
      </c>
      <c r="Z815" s="159">
        <v>-6.2007805120086896</v>
      </c>
      <c r="AA815" s="245">
        <v>-9.6009161078235596E-11</v>
      </c>
      <c r="AB815" s="246">
        <v>3.3233546779368897E-7</v>
      </c>
      <c r="AC815" s="247">
        <v>173.26603358878901</v>
      </c>
      <c r="AD815" s="159">
        <v>1.3339793960036299</v>
      </c>
      <c r="AE815" s="245">
        <v>-3.2832456592782801E-3</v>
      </c>
      <c r="AF815" s="246">
        <v>3.6864926178255899E-6</v>
      </c>
      <c r="AG815" s="242">
        <v>0.16234358266078</v>
      </c>
      <c r="AH815" s="245">
        <v>-1.1462195894165E-4</v>
      </c>
      <c r="AI815" s="246">
        <v>-1.04195443275878E-7</v>
      </c>
      <c r="AJ815" s="247">
        <v>71.065488285171597</v>
      </c>
      <c r="AK815" s="248">
        <v>0.38525564042536098</v>
      </c>
      <c r="AL815" s="247">
        <v>53.842275200864698</v>
      </c>
      <c r="AM815" s="160">
        <v>1.3046334472751999</v>
      </c>
      <c r="AN815" s="236">
        <v>15.0400863090758</v>
      </c>
      <c r="AO815" s="70"/>
      <c r="AP815" s="70"/>
      <c r="AQ815" s="70"/>
      <c r="AR815" s="70"/>
      <c r="AS815" s="70"/>
      <c r="AT815" s="70"/>
      <c r="AU815" s="70"/>
      <c r="AV815" s="70"/>
      <c r="AW815" s="70"/>
      <c r="AX815" s="70"/>
      <c r="AY815" s="70"/>
      <c r="AZ815" s="70"/>
      <c r="BA815" s="70"/>
      <c r="BB815" s="70"/>
      <c r="BC815" s="70"/>
      <c r="BD815" s="70"/>
      <c r="BE815" s="70"/>
      <c r="BF815" s="70"/>
    </row>
    <row r="816" spans="1:58" ht="17" customHeight="1" x14ac:dyDescent="0.2">
      <c r="A816" s="13" t="s">
        <v>1828</v>
      </c>
      <c r="B816" s="50" t="s">
        <v>535</v>
      </c>
      <c r="C816" s="50" t="s">
        <v>1829</v>
      </c>
      <c r="D816" s="50">
        <v>13</v>
      </c>
      <c r="E816" s="115">
        <v>12.933744259999999</v>
      </c>
      <c r="F816" s="225">
        <f t="shared" si="45"/>
        <v>0.69323895721038975</v>
      </c>
      <c r="G816" s="52">
        <v>184.36500000000001</v>
      </c>
      <c r="H816" s="236">
        <v>660.70317133233698</v>
      </c>
      <c r="I816" s="236">
        <v>16.889374832182298</v>
      </c>
      <c r="J816" s="237">
        <v>7.3483108802265202E-4</v>
      </c>
      <c r="K816" s="87">
        <f t="shared" si="43"/>
        <v>251.17847411444143</v>
      </c>
      <c r="L816" s="97">
        <f t="shared" si="42"/>
        <v>0.22555480880051976</v>
      </c>
      <c r="M816" s="238">
        <v>0.40837676548757501</v>
      </c>
      <c r="N816" s="236">
        <v>341.175388829155</v>
      </c>
      <c r="O816" s="236">
        <v>260.644999985612</v>
      </c>
      <c r="P816" s="236">
        <v>44.063966049042698</v>
      </c>
      <c r="Q816" s="242">
        <v>-12.0739037386929</v>
      </c>
      <c r="R816" s="243">
        <v>1937.6391597189299</v>
      </c>
      <c r="S816" s="159">
        <v>2.66390219712592E-2</v>
      </c>
      <c r="T816" s="244">
        <v>-2.3972221387919299E-5</v>
      </c>
      <c r="U816" s="242">
        <v>0.176569296438642</v>
      </c>
      <c r="V816" s="159">
        <v>0.18207656821655099</v>
      </c>
      <c r="W816" s="160">
        <v>0.232935766573764</v>
      </c>
      <c r="X816" s="242">
        <v>9.3064021652671993</v>
      </c>
      <c r="Y816" s="243">
        <v>-2599.7828632473302</v>
      </c>
      <c r="Z816" s="159">
        <v>-0.29455437261094902</v>
      </c>
      <c r="AA816" s="245">
        <v>1.6737025211882501E-9</v>
      </c>
      <c r="AB816" s="246">
        <v>-9.6492964725044492E-7</v>
      </c>
      <c r="AC816" s="247">
        <v>230.560576580873</v>
      </c>
      <c r="AD816" s="159">
        <v>0.90553143882530995</v>
      </c>
      <c r="AE816" s="245">
        <v>-2.2326322223990402E-3</v>
      </c>
      <c r="AF816" s="246">
        <v>2.86223826813637E-6</v>
      </c>
      <c r="AG816" s="242">
        <v>0.16164158179850899</v>
      </c>
      <c r="AH816" s="245">
        <v>-1.14565033852786E-4</v>
      </c>
      <c r="AI816" s="246">
        <v>-1.0454558186381101E-7</v>
      </c>
      <c r="AJ816" s="247">
        <v>70.426879919956605</v>
      </c>
      <c r="AK816" s="248">
        <v>0.38916545097869698</v>
      </c>
      <c r="AL816" s="247">
        <v>53.401347491324202</v>
      </c>
      <c r="AM816" s="160">
        <v>1.30304280153915</v>
      </c>
      <c r="AN816" s="236">
        <v>13.4560856059976</v>
      </c>
      <c r="AO816" s="70"/>
      <c r="AP816" s="70"/>
      <c r="AQ816" s="70"/>
      <c r="AR816" s="70"/>
      <c r="AS816" s="70"/>
      <c r="AT816" s="70"/>
      <c r="AU816" s="70"/>
      <c r="AV816" s="70"/>
      <c r="AW816" s="70"/>
      <c r="AX816" s="70"/>
      <c r="AY816" s="70"/>
      <c r="AZ816" s="70"/>
      <c r="BA816" s="70"/>
      <c r="BB816" s="70"/>
      <c r="BC816" s="70"/>
      <c r="BD816" s="70"/>
      <c r="BE816" s="70"/>
      <c r="BF816" s="70"/>
    </row>
    <row r="817" spans="1:58" ht="17" customHeight="1" x14ac:dyDescent="0.2">
      <c r="A817" s="13" t="s">
        <v>1830</v>
      </c>
      <c r="B817" s="50" t="s">
        <v>535</v>
      </c>
      <c r="C817" s="50" t="s">
        <v>1831</v>
      </c>
      <c r="D817" s="50">
        <v>13</v>
      </c>
      <c r="E817" s="115">
        <v>10.50372046</v>
      </c>
      <c r="F817" s="225">
        <f t="shared" si="45"/>
        <v>0.54068438275470831</v>
      </c>
      <c r="G817" s="52">
        <v>184.36500000000001</v>
      </c>
      <c r="H817" s="236">
        <v>662.67692119312403</v>
      </c>
      <c r="I817" s="236">
        <v>16.8825223071333</v>
      </c>
      <c r="J817" s="237">
        <v>7.3630652547322802E-4</v>
      </c>
      <c r="K817" s="87">
        <f t="shared" si="43"/>
        <v>250.4959239130435</v>
      </c>
      <c r="L817" s="97">
        <f t="shared" si="42"/>
        <v>0.2254957653855009</v>
      </c>
      <c r="M817" s="238">
        <v>0.43994315864426897</v>
      </c>
      <c r="N817" s="236">
        <v>344.17954720126897</v>
      </c>
      <c r="O817" s="236">
        <v>245.022599337184</v>
      </c>
      <c r="P817" s="236">
        <v>44.206554599669502</v>
      </c>
      <c r="Q817" s="242">
        <v>-9.1070424331148097</v>
      </c>
      <c r="R817" s="243">
        <v>1597.96631476333</v>
      </c>
      <c r="S817" s="159">
        <v>1.84156523054795E-2</v>
      </c>
      <c r="T817" s="244">
        <v>-1.6342227578144301E-5</v>
      </c>
      <c r="U817" s="242">
        <v>0.23692329838088999</v>
      </c>
      <c r="V817" s="159">
        <v>0.23932659881478599</v>
      </c>
      <c r="W817" s="160">
        <v>0.28632289623982399</v>
      </c>
      <c r="X817" s="242">
        <v>15.2363273720875</v>
      </c>
      <c r="Y817" s="243">
        <v>-3025.8585364166302</v>
      </c>
      <c r="Z817" s="159">
        <v>-2.2206947004493398</v>
      </c>
      <c r="AA817" s="245">
        <v>-2.98211228139817E-10</v>
      </c>
      <c r="AB817" s="246">
        <v>-6.8053338671270895E-7</v>
      </c>
      <c r="AC817" s="247">
        <v>291.66306825870799</v>
      </c>
      <c r="AD817" s="159">
        <v>0.50885523961786405</v>
      </c>
      <c r="AE817" s="245">
        <v>-1.3771966066887099E-3</v>
      </c>
      <c r="AF817" s="246">
        <v>2.2880961439502302E-6</v>
      </c>
      <c r="AG817" s="242">
        <v>0.16269198086765599</v>
      </c>
      <c r="AH817" s="245">
        <v>-1.14327270317416E-4</v>
      </c>
      <c r="AI817" s="246">
        <v>-1.04323207637109E-7</v>
      </c>
      <c r="AJ817" s="247">
        <v>71.535280280121796</v>
      </c>
      <c r="AK817" s="248">
        <v>0.38660812628326802</v>
      </c>
      <c r="AL817" s="247">
        <v>51.690417168720202</v>
      </c>
      <c r="AM817" s="160">
        <v>1.25790368174003</v>
      </c>
      <c r="AN817" s="236">
        <v>17.721948448046199</v>
      </c>
      <c r="AO817" s="70"/>
      <c r="AP817" s="70"/>
      <c r="AQ817" s="70"/>
      <c r="AR817" s="70"/>
      <c r="AS817" s="70"/>
      <c r="AT817" s="70"/>
      <c r="AU817" s="70"/>
      <c r="AV817" s="70"/>
      <c r="AW817" s="70"/>
      <c r="AX817" s="70"/>
      <c r="AY817" s="70"/>
      <c r="AZ817" s="70"/>
      <c r="BA817" s="70"/>
      <c r="BB817" s="70"/>
      <c r="BC817" s="70"/>
      <c r="BD817" s="70"/>
      <c r="BE817" s="70"/>
      <c r="BF817" s="70"/>
    </row>
    <row r="818" spans="1:58" ht="17" customHeight="1" x14ac:dyDescent="0.2">
      <c r="A818" s="13" t="s">
        <v>1832</v>
      </c>
      <c r="B818" s="50" t="s">
        <v>535</v>
      </c>
      <c r="C818" s="50" t="s">
        <v>1833</v>
      </c>
      <c r="D818" s="50">
        <v>13</v>
      </c>
      <c r="E818" s="115">
        <v>13.42313891</v>
      </c>
      <c r="F818" s="225">
        <f t="shared" si="45"/>
        <v>0.72396268615972648</v>
      </c>
      <c r="G818" s="52">
        <v>184.36500000000001</v>
      </c>
      <c r="H818" s="236">
        <v>657.63639887146905</v>
      </c>
      <c r="I818" s="236">
        <v>17.077774102569101</v>
      </c>
      <c r="J818" s="237">
        <v>7.3629296168713405E-4</v>
      </c>
      <c r="K818" s="87">
        <f t="shared" si="43"/>
        <v>250.4959239130435</v>
      </c>
      <c r="L818" s="97">
        <f t="shared" si="42"/>
        <v>0.22978171829565325</v>
      </c>
      <c r="M818" s="238">
        <v>0.41128169561252698</v>
      </c>
      <c r="N818" s="236">
        <v>339.16150225484398</v>
      </c>
      <c r="O818" s="236">
        <v>283.70967539509201</v>
      </c>
      <c r="P818" s="236">
        <v>44.1013617983579</v>
      </c>
      <c r="Q818" s="242">
        <v>-20.046328154906501</v>
      </c>
      <c r="R818" s="243">
        <v>3051.4379971212802</v>
      </c>
      <c r="S818" s="159">
        <v>4.61872511679901E-2</v>
      </c>
      <c r="T818" s="244">
        <v>-4.0101739831132502E-5</v>
      </c>
      <c r="U818" s="242">
        <v>0.22237946040123099</v>
      </c>
      <c r="V818" s="159">
        <v>0.22343231074165401</v>
      </c>
      <c r="W818" s="160">
        <v>0.29452663886706099</v>
      </c>
      <c r="X818" s="242">
        <v>-11.9425718164249</v>
      </c>
      <c r="Y818" s="243">
        <v>-1366.30416741524</v>
      </c>
      <c r="Z818" s="159">
        <v>6.8038985545006696</v>
      </c>
      <c r="AA818" s="245">
        <v>-4.11899413504274E-9</v>
      </c>
      <c r="AB818" s="246">
        <v>-2.3717693196126899E-6</v>
      </c>
      <c r="AC818" s="247">
        <v>44.461391138367397</v>
      </c>
      <c r="AD818" s="159">
        <v>2.3273265186732002</v>
      </c>
      <c r="AE818" s="245">
        <v>-5.9863067291616202E-3</v>
      </c>
      <c r="AF818" s="246">
        <v>6.1800122782500898E-6</v>
      </c>
      <c r="AG818" s="242">
        <v>0.16130122300018901</v>
      </c>
      <c r="AH818" s="245">
        <v>-1.1460347508461299E-4</v>
      </c>
      <c r="AI818" s="246">
        <v>-1.04624787581369E-7</v>
      </c>
      <c r="AJ818" s="247">
        <v>70.126772753637496</v>
      </c>
      <c r="AK818" s="248">
        <v>0.38830236774459598</v>
      </c>
      <c r="AL818" s="247">
        <v>57.563454543251801</v>
      </c>
      <c r="AM818" s="160">
        <v>1.38192565581766</v>
      </c>
      <c r="AN818" s="236">
        <v>14.200227512056999</v>
      </c>
      <c r="AO818" s="70"/>
      <c r="AP818" s="70"/>
      <c r="AQ818" s="70"/>
      <c r="AR818" s="70"/>
      <c r="AS818" s="70"/>
      <c r="AT818" s="70"/>
      <c r="AU818" s="70"/>
      <c r="AV818" s="70"/>
      <c r="AW818" s="70"/>
      <c r="AX818" s="70"/>
      <c r="AY818" s="70"/>
      <c r="AZ818" s="70"/>
      <c r="BA818" s="70"/>
      <c r="BB818" s="70"/>
      <c r="BC818" s="70"/>
      <c r="BD818" s="70"/>
      <c r="BE818" s="70"/>
      <c r="BF818" s="70"/>
    </row>
    <row r="819" spans="1:58" ht="17" customHeight="1" x14ac:dyDescent="0.2">
      <c r="A819" s="13" t="s">
        <v>1834</v>
      </c>
      <c r="B819" s="50" t="s">
        <v>535</v>
      </c>
      <c r="C819" s="50" t="s">
        <v>1835</v>
      </c>
      <c r="D819" s="50">
        <v>13</v>
      </c>
      <c r="E819" s="115">
        <v>11.761746282500001</v>
      </c>
      <c r="F819" s="225">
        <f t="shared" si="45"/>
        <v>0.61966204297587413</v>
      </c>
      <c r="G819" s="52">
        <v>184.36500000000001</v>
      </c>
      <c r="H819" s="236">
        <v>672.90869926663299</v>
      </c>
      <c r="I819" s="236">
        <v>16.9052276410725</v>
      </c>
      <c r="J819" s="237">
        <v>7.3851601029526295E-4</v>
      </c>
      <c r="K819" s="87">
        <f t="shared" si="43"/>
        <v>249.81707317073167</v>
      </c>
      <c r="L819" s="97">
        <f t="shared" si="42"/>
        <v>0.22293430542535631</v>
      </c>
      <c r="M819" s="238">
        <v>0.40920497438463399</v>
      </c>
      <c r="N819" s="236">
        <v>347.85277775163098</v>
      </c>
      <c r="O819" s="236">
        <v>310.37948615055598</v>
      </c>
      <c r="P819" s="236">
        <v>44.365723860247599</v>
      </c>
      <c r="Q819" s="242">
        <v>-27.341086874699101</v>
      </c>
      <c r="R819" s="243">
        <v>4244.9950443464504</v>
      </c>
      <c r="S819" s="159">
        <v>6.1371794681668E-2</v>
      </c>
      <c r="T819" s="244">
        <v>-5.0666738741511302E-5</v>
      </c>
      <c r="U819" s="242">
        <v>0.22996133935810401</v>
      </c>
      <c r="V819" s="159">
        <v>0.21570612282155699</v>
      </c>
      <c r="W819" s="160">
        <v>0.31787125653569198</v>
      </c>
      <c r="X819" s="242">
        <v>-1.6283522156422601</v>
      </c>
      <c r="Y819" s="243">
        <v>-2075.10618337711</v>
      </c>
      <c r="Z819" s="159">
        <v>3.4117460486528</v>
      </c>
      <c r="AA819" s="245">
        <v>-2.26271798262983E-10</v>
      </c>
      <c r="AB819" s="246">
        <v>-1.83299453075097E-6</v>
      </c>
      <c r="AC819" s="247">
        <v>-135.48194153928199</v>
      </c>
      <c r="AD819" s="159">
        <v>3.54599087120121</v>
      </c>
      <c r="AE819" s="245">
        <v>-8.8069009183454703E-3</v>
      </c>
      <c r="AF819" s="246">
        <v>8.3449197703209398E-6</v>
      </c>
      <c r="AG819" s="242">
        <v>0.163009780866718</v>
      </c>
      <c r="AH819" s="245">
        <v>-1.1438649693122401E-4</v>
      </c>
      <c r="AI819" s="246">
        <v>-1.0415735007294301E-7</v>
      </c>
      <c r="AJ819" s="247">
        <v>73.290579152160404</v>
      </c>
      <c r="AK819" s="248">
        <v>0.38935525611501598</v>
      </c>
      <c r="AL819" s="247">
        <v>63.235581525542997</v>
      </c>
      <c r="AM819" s="160">
        <v>1.4595730824622699</v>
      </c>
      <c r="AN819" s="236">
        <v>14.6489574728742</v>
      </c>
      <c r="AO819" s="70"/>
      <c r="AP819" s="70"/>
      <c r="AQ819" s="70"/>
      <c r="AR819" s="70"/>
      <c r="AS819" s="70"/>
      <c r="AT819" s="70"/>
      <c r="AU819" s="70"/>
      <c r="AV819" s="70"/>
      <c r="AW819" s="70"/>
      <c r="AX819" s="70"/>
      <c r="AY819" s="70"/>
      <c r="AZ819" s="70"/>
      <c r="BA819" s="70"/>
      <c r="BB819" s="70"/>
      <c r="BC819" s="70"/>
      <c r="BD819" s="70"/>
      <c r="BE819" s="70"/>
      <c r="BF819" s="70"/>
    </row>
    <row r="820" spans="1:58" ht="17" customHeight="1" x14ac:dyDescent="0.2">
      <c r="A820" s="13" t="s">
        <v>1836</v>
      </c>
      <c r="B820" s="50" t="s">
        <v>535</v>
      </c>
      <c r="C820" s="50" t="s">
        <v>1837</v>
      </c>
      <c r="D820" s="50">
        <v>13</v>
      </c>
      <c r="E820" s="115">
        <v>10.3324512525</v>
      </c>
      <c r="F820" s="225">
        <f t="shared" si="45"/>
        <v>0.52993226540197935</v>
      </c>
      <c r="G820" s="52">
        <v>184.36500000000001</v>
      </c>
      <c r="H820" s="236">
        <v>668.98131132194897</v>
      </c>
      <c r="I820" s="236">
        <v>16.859459095592399</v>
      </c>
      <c r="J820" s="237">
        <v>7.3881095469030501E-4</v>
      </c>
      <c r="K820" s="87">
        <f t="shared" si="43"/>
        <v>249.81707317073167</v>
      </c>
      <c r="L820" s="97">
        <f t="shared" si="42"/>
        <v>0.22357964455727031</v>
      </c>
      <c r="M820" s="238">
        <v>0.43445840662470497</v>
      </c>
      <c r="N820" s="236">
        <v>346.937269428864</v>
      </c>
      <c r="O820" s="236">
        <v>256.83338764542299</v>
      </c>
      <c r="P820" s="236">
        <v>44.215819327056401</v>
      </c>
      <c r="Q820" s="242">
        <v>-9.6858337064733497</v>
      </c>
      <c r="R820" s="243">
        <v>1718.3830843215801</v>
      </c>
      <c r="S820" s="159">
        <v>1.9124382233446799E-2</v>
      </c>
      <c r="T820" s="244">
        <v>-1.6610794036688799E-5</v>
      </c>
      <c r="U820" s="242">
        <v>0.23668969850171601</v>
      </c>
      <c r="V820" s="159">
        <v>0.23499706294228201</v>
      </c>
      <c r="W820" s="160">
        <v>0.29176914119536301</v>
      </c>
      <c r="X820" s="242">
        <v>0.11085081701818</v>
      </c>
      <c r="Y820" s="243">
        <v>-2184.1832809892499</v>
      </c>
      <c r="Z820" s="159">
        <v>2.8411641630153102</v>
      </c>
      <c r="AA820" s="245">
        <v>-5.5481481301048795E-10</v>
      </c>
      <c r="AB820" s="246">
        <v>-1.7171143637620799E-6</v>
      </c>
      <c r="AC820" s="247">
        <v>251.217490736337</v>
      </c>
      <c r="AD820" s="159">
        <v>0.81607623304605803</v>
      </c>
      <c r="AE820" s="245">
        <v>-2.1991975083299501E-3</v>
      </c>
      <c r="AF820" s="246">
        <v>3.0033166517979898E-6</v>
      </c>
      <c r="AG820" s="242">
        <v>0.16287600258170101</v>
      </c>
      <c r="AH820" s="245">
        <v>-1.14406628764338E-4</v>
      </c>
      <c r="AI820" s="246">
        <v>-1.04199139884509E-7</v>
      </c>
      <c r="AJ820" s="247">
        <v>72.282800049651399</v>
      </c>
      <c r="AK820" s="248">
        <v>0.38723053639953797</v>
      </c>
      <c r="AL820" s="247">
        <v>53.385558837459001</v>
      </c>
      <c r="AM820" s="160">
        <v>1.2942959032046599</v>
      </c>
      <c r="AN820" s="236">
        <v>16.0135090483036</v>
      </c>
      <c r="AO820" s="70"/>
      <c r="AP820" s="70"/>
      <c r="AQ820" s="70"/>
      <c r="AR820" s="70"/>
      <c r="AS820" s="70"/>
      <c r="AT820" s="70"/>
      <c r="AU820" s="70"/>
      <c r="AV820" s="70"/>
      <c r="AW820" s="70"/>
      <c r="AX820" s="70"/>
      <c r="AY820" s="70"/>
      <c r="AZ820" s="70"/>
      <c r="BA820" s="70"/>
      <c r="BB820" s="70"/>
      <c r="BC820" s="70"/>
      <c r="BD820" s="70"/>
      <c r="BE820" s="70"/>
      <c r="BF820" s="70"/>
    </row>
    <row r="821" spans="1:58" ht="17" customHeight="1" x14ac:dyDescent="0.2">
      <c r="A821" s="13" t="s">
        <v>1838</v>
      </c>
      <c r="B821" s="50" t="s">
        <v>535</v>
      </c>
      <c r="C821" s="50" t="s">
        <v>1839</v>
      </c>
      <c r="D821" s="50">
        <v>13</v>
      </c>
      <c r="E821" s="115">
        <v>10.9082462075</v>
      </c>
      <c r="F821" s="225">
        <f t="shared" si="45"/>
        <v>0.56608012302121469</v>
      </c>
      <c r="G821" s="52">
        <v>184.36500000000001</v>
      </c>
      <c r="H821" s="236">
        <v>667.61614981044204</v>
      </c>
      <c r="I821" s="236">
        <v>16.8500075574294</v>
      </c>
      <c r="J821" s="237">
        <v>7.35847335857137E-4</v>
      </c>
      <c r="K821" s="87">
        <f t="shared" si="43"/>
        <v>250.83673469387756</v>
      </c>
      <c r="L821" s="97">
        <f t="shared" si="42"/>
        <v>0.22312610810651756</v>
      </c>
      <c r="M821" s="238">
        <v>0.43786328961061799</v>
      </c>
      <c r="N821" s="236">
        <v>345.81857323666799</v>
      </c>
      <c r="O821" s="236">
        <v>253.890441251331</v>
      </c>
      <c r="P821" s="236">
        <v>44.159452657415301</v>
      </c>
      <c r="Q821" s="242">
        <v>-8.9567283373187703</v>
      </c>
      <c r="R821" s="243">
        <v>1616.63568253176</v>
      </c>
      <c r="S821" s="159">
        <v>1.76475983321541E-2</v>
      </c>
      <c r="T821" s="244">
        <v>-1.5482053766378799E-5</v>
      </c>
      <c r="U821" s="242">
        <v>0.12550504097415899</v>
      </c>
      <c r="V821" s="159">
        <v>0.12913289902310601</v>
      </c>
      <c r="W821" s="160">
        <v>0.18335888098079101</v>
      </c>
      <c r="X821" s="242">
        <v>0.73342602432861403</v>
      </c>
      <c r="Y821" s="243">
        <v>-2199.9207325437901</v>
      </c>
      <c r="Z821" s="159">
        <v>2.61641694587078</v>
      </c>
      <c r="AA821" s="245">
        <v>-1.9750223574188398E-9</v>
      </c>
      <c r="AB821" s="246">
        <v>-1.6147247791340999E-6</v>
      </c>
      <c r="AC821" s="247">
        <v>284.12928698392602</v>
      </c>
      <c r="AD821" s="159">
        <v>0.59468520948250303</v>
      </c>
      <c r="AE821" s="245">
        <v>-1.68147300154951E-3</v>
      </c>
      <c r="AF821" s="246">
        <v>2.6045622048881599E-6</v>
      </c>
      <c r="AG821" s="242">
        <v>0.163010776911345</v>
      </c>
      <c r="AH821" s="245">
        <v>-1.14402650474081E-4</v>
      </c>
      <c r="AI821" s="246">
        <v>-1.04149581682117E-7</v>
      </c>
      <c r="AJ821" s="247">
        <v>72.035927672778996</v>
      </c>
      <c r="AK821" s="248">
        <v>0.38680420988338798</v>
      </c>
      <c r="AL821" s="247">
        <v>52.813856720188397</v>
      </c>
      <c r="AM821" s="160">
        <v>1.28392992955999</v>
      </c>
      <c r="AN821" s="236">
        <v>18.299016676928201</v>
      </c>
      <c r="AO821" s="70"/>
      <c r="AP821" s="70"/>
      <c r="AQ821" s="70"/>
      <c r="AR821" s="70"/>
      <c r="AS821" s="70"/>
      <c r="AT821" s="70"/>
      <c r="AU821" s="70"/>
      <c r="AV821" s="70"/>
      <c r="AW821" s="70"/>
      <c r="AX821" s="70"/>
      <c r="AY821" s="70"/>
      <c r="AZ821" s="70"/>
      <c r="BA821" s="70"/>
      <c r="BB821" s="70"/>
      <c r="BC821" s="70"/>
      <c r="BD821" s="70"/>
      <c r="BE821" s="70"/>
      <c r="BF821" s="70"/>
    </row>
    <row r="822" spans="1:58" ht="17" customHeight="1" x14ac:dyDescent="0.2">
      <c r="A822" s="13" t="s">
        <v>1840</v>
      </c>
      <c r="B822" s="50" t="s">
        <v>535</v>
      </c>
      <c r="C822" s="50" t="s">
        <v>1841</v>
      </c>
      <c r="D822" s="50">
        <v>13</v>
      </c>
      <c r="E822" s="115">
        <v>11.21828528</v>
      </c>
      <c r="F822" s="225">
        <f t="shared" si="45"/>
        <v>0.58554408002849656</v>
      </c>
      <c r="G822" s="52">
        <v>184.36500000000001</v>
      </c>
      <c r="H822" s="236">
        <v>663.30139783035304</v>
      </c>
      <c r="I822" s="236">
        <v>16.9612418114923</v>
      </c>
      <c r="J822" s="237">
        <v>7.3254347447605198E-4</v>
      </c>
      <c r="K822" s="87">
        <f t="shared" si="43"/>
        <v>251.86475409836066</v>
      </c>
      <c r="L822" s="97">
        <f t="shared" si="42"/>
        <v>0.22512099327654436</v>
      </c>
      <c r="M822" s="238">
        <v>0.43525925139481703</v>
      </c>
      <c r="N822" s="236">
        <v>343.57216926172299</v>
      </c>
      <c r="O822" s="236">
        <v>242.89970827251901</v>
      </c>
      <c r="P822" s="236">
        <v>44.155031193272499</v>
      </c>
      <c r="Q822" s="242">
        <v>-7.81798493178818</v>
      </c>
      <c r="R822" s="243">
        <v>1419.44477885012</v>
      </c>
      <c r="S822" s="159">
        <v>1.52866404584213E-2</v>
      </c>
      <c r="T822" s="244">
        <v>-1.3796455381446999E-5</v>
      </c>
      <c r="U822" s="242">
        <v>0.229342587424929</v>
      </c>
      <c r="V822" s="159">
        <v>0.23570501416063</v>
      </c>
      <c r="W822" s="160">
        <v>0.27665094995524397</v>
      </c>
      <c r="X822" s="242">
        <v>-8.4528272317798407</v>
      </c>
      <c r="Y822" s="243">
        <v>-1666.21611282706</v>
      </c>
      <c r="Z822" s="159">
        <v>5.7012046462226103</v>
      </c>
      <c r="AA822" s="245">
        <v>2.25591744141986E-9</v>
      </c>
      <c r="AB822" s="246">
        <v>-2.2960847867353601E-6</v>
      </c>
      <c r="AC822" s="247">
        <v>288.334680299762</v>
      </c>
      <c r="AD822" s="159">
        <v>0.557276659807034</v>
      </c>
      <c r="AE822" s="245">
        <v>-1.53928218452329E-3</v>
      </c>
      <c r="AF822" s="246">
        <v>2.4419939882085699E-6</v>
      </c>
      <c r="AG822" s="242">
        <v>0.161803879928413</v>
      </c>
      <c r="AH822" s="245">
        <v>-1.13771442822331E-4</v>
      </c>
      <c r="AI822" s="246">
        <v>-1.03826696586964E-7</v>
      </c>
      <c r="AJ822" s="247">
        <v>71.110550806945895</v>
      </c>
      <c r="AK822" s="248">
        <v>0.38642941242506001</v>
      </c>
      <c r="AL822" s="247">
        <v>51.680844917617399</v>
      </c>
      <c r="AM822" s="160">
        <v>1.26076922463351</v>
      </c>
      <c r="AN822" s="236">
        <v>19.672088693125399</v>
      </c>
      <c r="AO822" s="70"/>
      <c r="AP822" s="70"/>
      <c r="AQ822" s="70"/>
      <c r="AR822" s="70"/>
      <c r="AS822" s="70"/>
      <c r="AT822" s="70"/>
      <c r="AU822" s="70"/>
      <c r="AV822" s="70"/>
      <c r="AW822" s="70"/>
      <c r="AX822" s="70"/>
      <c r="AY822" s="70"/>
      <c r="AZ822" s="70"/>
      <c r="BA822" s="70"/>
      <c r="BB822" s="70"/>
      <c r="BC822" s="70"/>
      <c r="BD822" s="70"/>
      <c r="BE822" s="70"/>
      <c r="BF822" s="70"/>
    </row>
    <row r="823" spans="1:58" ht="17" customHeight="1" x14ac:dyDescent="0.2">
      <c r="A823" s="13" t="s">
        <v>1842</v>
      </c>
      <c r="B823" s="50" t="s">
        <v>535</v>
      </c>
      <c r="C823" s="50" t="s">
        <v>1843</v>
      </c>
      <c r="D823" s="50">
        <v>13</v>
      </c>
      <c r="E823" s="115">
        <v>12.191438182500001</v>
      </c>
      <c r="F823" s="225">
        <f t="shared" si="45"/>
        <v>0.64663769027264273</v>
      </c>
      <c r="G823" s="52">
        <v>184.36500000000001</v>
      </c>
      <c r="H823" s="236">
        <v>660.31752099238395</v>
      </c>
      <c r="I823" s="236">
        <v>16.878998482109999</v>
      </c>
      <c r="J823" s="237">
        <v>7.3720592538141299E-4</v>
      </c>
      <c r="K823" s="87">
        <f t="shared" si="43"/>
        <v>250.15603799185888</v>
      </c>
      <c r="L823" s="97">
        <f t="shared" si="42"/>
        <v>0.22647471885505735</v>
      </c>
      <c r="M823" s="238">
        <v>0.42688137971413798</v>
      </c>
      <c r="N823" s="236">
        <v>341.30791443031598</v>
      </c>
      <c r="O823" s="236">
        <v>233.28834378458399</v>
      </c>
      <c r="P823" s="236">
        <v>44.068464085521299</v>
      </c>
      <c r="Q823" s="242">
        <v>-3.6464254214644698</v>
      </c>
      <c r="R823" s="243">
        <v>866.45823240441098</v>
      </c>
      <c r="S823" s="159">
        <v>4.7541446136696898E-3</v>
      </c>
      <c r="T823" s="244">
        <v>-4.9543973389687599E-6</v>
      </c>
      <c r="U823" s="242">
        <v>0.235656153940591</v>
      </c>
      <c r="V823" s="159">
        <v>0.24684597248811899</v>
      </c>
      <c r="W823" s="160">
        <v>0.279573216186083</v>
      </c>
      <c r="X823" s="242">
        <v>15.114777907302001</v>
      </c>
      <c r="Y823" s="243">
        <v>-2935.9729815426399</v>
      </c>
      <c r="Z823" s="159">
        <v>-2.2400612310951802</v>
      </c>
      <c r="AA823" s="245">
        <v>-4.8897976786172096E-10</v>
      </c>
      <c r="AB823" s="246">
        <v>-5.5529055340241904E-7</v>
      </c>
      <c r="AC823" s="247">
        <v>275.267101811629</v>
      </c>
      <c r="AD823" s="159">
        <v>0.653686452739216</v>
      </c>
      <c r="AE823" s="245">
        <v>-1.74200722692659E-3</v>
      </c>
      <c r="AF823" s="246">
        <v>2.5657110630163802E-6</v>
      </c>
      <c r="AG823" s="242">
        <v>0.16158228523167001</v>
      </c>
      <c r="AH823" s="245">
        <v>-1.1456232452164901E-4</v>
      </c>
      <c r="AI823" s="246">
        <v>-1.04557687226464E-7</v>
      </c>
      <c r="AJ823" s="247">
        <v>70.210666446111702</v>
      </c>
      <c r="AK823" s="248">
        <v>0.38520947006905698</v>
      </c>
      <c r="AL823" s="247">
        <v>51.645104504188801</v>
      </c>
      <c r="AM823" s="160">
        <v>1.26111255191154</v>
      </c>
      <c r="AN823" s="236">
        <v>19.069483331248598</v>
      </c>
      <c r="AO823" s="70"/>
      <c r="AP823" s="70"/>
      <c r="AQ823" s="70"/>
      <c r="AR823" s="70"/>
      <c r="AS823" s="70"/>
      <c r="AT823" s="70"/>
      <c r="AU823" s="70"/>
      <c r="AV823" s="70"/>
      <c r="AW823" s="70"/>
      <c r="AX823" s="70"/>
      <c r="AY823" s="70"/>
      <c r="AZ823" s="70"/>
      <c r="BA823" s="70"/>
      <c r="BB823" s="70"/>
      <c r="BC823" s="70"/>
      <c r="BD823" s="70"/>
      <c r="BE823" s="70"/>
      <c r="BF823" s="70"/>
    </row>
    <row r="824" spans="1:58" ht="17" customHeight="1" x14ac:dyDescent="0.2">
      <c r="A824" s="13" t="s">
        <v>1844</v>
      </c>
      <c r="B824" s="50" t="s">
        <v>535</v>
      </c>
      <c r="C824" s="50" t="s">
        <v>1845</v>
      </c>
      <c r="D824" s="50">
        <v>13</v>
      </c>
      <c r="E824" s="115">
        <v>11.39363559375</v>
      </c>
      <c r="F824" s="225">
        <f t="shared" si="45"/>
        <v>0.5965524053357637</v>
      </c>
      <c r="G824" s="52">
        <v>184.36500000000001</v>
      </c>
      <c r="H824" s="236">
        <v>659.18675711511298</v>
      </c>
      <c r="I824" s="236">
        <v>17.034349887758999</v>
      </c>
      <c r="J824" s="237">
        <v>7.33271386874176E-4</v>
      </c>
      <c r="K824" s="87">
        <f t="shared" si="43"/>
        <v>251.5211459754434</v>
      </c>
      <c r="L824" s="97">
        <f t="shared" si="42"/>
        <v>0.22777189158792677</v>
      </c>
      <c r="M824" s="238">
        <v>0.44212283459650797</v>
      </c>
      <c r="N824" s="236">
        <v>341.72900929697801</v>
      </c>
      <c r="O824" s="236">
        <v>239.12327353936999</v>
      </c>
      <c r="P824" s="236">
        <v>44.142267822986</v>
      </c>
      <c r="Q824" s="242">
        <v>-3.70680874422716</v>
      </c>
      <c r="R824" s="243">
        <v>886.21852195501003</v>
      </c>
      <c r="S824" s="159">
        <v>4.7335425850590597E-3</v>
      </c>
      <c r="T824" s="244">
        <v>-4.90424030248663E-6</v>
      </c>
      <c r="U824" s="242">
        <v>0.23603915000590101</v>
      </c>
      <c r="V824" s="159">
        <v>0.244456772327662</v>
      </c>
      <c r="W824" s="160">
        <v>0.28324579833005897</v>
      </c>
      <c r="X824" s="242">
        <v>0.93856361255572995</v>
      </c>
      <c r="Y824" s="243">
        <v>-2189.5429740867398</v>
      </c>
      <c r="Z824" s="159">
        <v>2.5595927732308099</v>
      </c>
      <c r="AA824" s="245">
        <v>2.0955544327594401E-9</v>
      </c>
      <c r="AB824" s="246">
        <v>-1.64999929685544E-6</v>
      </c>
      <c r="AC824" s="247">
        <v>286.75781634485003</v>
      </c>
      <c r="AD824" s="159">
        <v>0.56942897337929799</v>
      </c>
      <c r="AE824" s="245">
        <v>-1.5499523423743199E-3</v>
      </c>
      <c r="AF824" s="246">
        <v>2.4406334577307901E-6</v>
      </c>
      <c r="AG824" s="242">
        <v>0.162084113938083</v>
      </c>
      <c r="AH824" s="245">
        <v>-1.1447341500557E-4</v>
      </c>
      <c r="AI824" s="246">
        <v>-1.04469399397575E-7</v>
      </c>
      <c r="AJ824" s="247">
        <v>70.753579295022206</v>
      </c>
      <c r="AK824" s="248">
        <v>0.38657880028007602</v>
      </c>
      <c r="AL824" s="247">
        <v>51.221910337363298</v>
      </c>
      <c r="AM824" s="160">
        <v>1.2522468131522</v>
      </c>
      <c r="AN824" s="236">
        <v>20.108995108774899</v>
      </c>
      <c r="AO824" s="70"/>
      <c r="AP824" s="70"/>
      <c r="AQ824" s="70"/>
      <c r="AR824" s="70"/>
      <c r="AS824" s="70"/>
      <c r="AT824" s="70"/>
      <c r="AU824" s="70"/>
      <c r="AV824" s="70"/>
      <c r="AW824" s="70"/>
      <c r="AX824" s="70"/>
      <c r="AY824" s="70"/>
      <c r="AZ824" s="70"/>
      <c r="BA824" s="70"/>
      <c r="BB824" s="70"/>
      <c r="BC824" s="70"/>
      <c r="BD824" s="70"/>
      <c r="BE824" s="70"/>
      <c r="BF824" s="70"/>
    </row>
    <row r="825" spans="1:58" ht="17" customHeight="1" x14ac:dyDescent="0.2">
      <c r="A825" s="13" t="s">
        <v>1846</v>
      </c>
      <c r="B825" s="50" t="s">
        <v>535</v>
      </c>
      <c r="C825" s="50" t="s">
        <v>1847</v>
      </c>
      <c r="D825" s="50">
        <v>13</v>
      </c>
      <c r="E825" s="115">
        <v>13.426908344999999</v>
      </c>
      <c r="F825" s="225">
        <f t="shared" si="45"/>
        <v>0.72419932769071205</v>
      </c>
      <c r="G825" s="52">
        <v>184.36500000000001</v>
      </c>
      <c r="H825" s="236">
        <v>655.96055260358696</v>
      </c>
      <c r="I825" s="236">
        <v>16.909880899374802</v>
      </c>
      <c r="J825" s="237">
        <v>7.38011350384234E-4</v>
      </c>
      <c r="K825" s="87">
        <f t="shared" si="43"/>
        <v>249.81707317073167</v>
      </c>
      <c r="L825" s="97">
        <f t="shared" si="42"/>
        <v>0.22869429097567123</v>
      </c>
      <c r="M825" s="238">
        <v>0.40797197385927703</v>
      </c>
      <c r="N825" s="236">
        <v>339.084727251137</v>
      </c>
      <c r="O825" s="236">
        <v>266.16851893229898</v>
      </c>
      <c r="P825" s="236">
        <v>43.977003946709502</v>
      </c>
      <c r="Q825" s="242">
        <v>-8.3129681928402803</v>
      </c>
      <c r="R825" s="243">
        <v>1437.39404253763</v>
      </c>
      <c r="S825" s="159">
        <v>1.73560907593398E-2</v>
      </c>
      <c r="T825" s="244">
        <v>-1.6489214137258199E-5</v>
      </c>
      <c r="U825" s="242">
        <v>0.16529831386696101</v>
      </c>
      <c r="V825" s="159">
        <v>0.171094447743001</v>
      </c>
      <c r="W825" s="160">
        <v>0.225214611236673</v>
      </c>
      <c r="X825" s="242">
        <v>26.902310679764</v>
      </c>
      <c r="Y825" s="243">
        <v>-3578.7562116850399</v>
      </c>
      <c r="Z825" s="159">
        <v>-6.1876849795778304</v>
      </c>
      <c r="AA825" s="245">
        <v>-2.01190882611688E-10</v>
      </c>
      <c r="AB825" s="246">
        <v>2.6207681644290201E-7</v>
      </c>
      <c r="AC825" s="247">
        <v>147.496729273613</v>
      </c>
      <c r="AD825" s="159">
        <v>1.5536277248991699</v>
      </c>
      <c r="AE825" s="245">
        <v>-3.9617540658444797E-3</v>
      </c>
      <c r="AF825" s="246">
        <v>4.3961833553703103E-6</v>
      </c>
      <c r="AG825" s="242">
        <v>0.16117065516065701</v>
      </c>
      <c r="AH825" s="245">
        <v>-1.14611706761966E-4</v>
      </c>
      <c r="AI825" s="246">
        <v>-1.0467476415418799E-7</v>
      </c>
      <c r="AJ825" s="247">
        <v>69.673272700464295</v>
      </c>
      <c r="AK825" s="248">
        <v>0.387927505104954</v>
      </c>
      <c r="AL825" s="247">
        <v>54.5187323523499</v>
      </c>
      <c r="AM825" s="160">
        <v>1.3272115978938299</v>
      </c>
      <c r="AN825" s="236">
        <v>12.951253438209701</v>
      </c>
      <c r="AO825" s="70"/>
      <c r="AP825" s="70"/>
      <c r="AQ825" s="70"/>
      <c r="AR825" s="70"/>
      <c r="AS825" s="70"/>
      <c r="AT825" s="70"/>
      <c r="AU825" s="70"/>
      <c r="AV825" s="70"/>
      <c r="AW825" s="70"/>
      <c r="AX825" s="70"/>
      <c r="AY825" s="70"/>
      <c r="AZ825" s="70"/>
      <c r="BA825" s="70"/>
      <c r="BB825" s="70"/>
      <c r="BC825" s="70"/>
      <c r="BD825" s="70"/>
      <c r="BE825" s="70"/>
      <c r="BF825" s="70"/>
    </row>
    <row r="826" spans="1:58" ht="17" customHeight="1" x14ac:dyDescent="0.2">
      <c r="A826" s="13" t="s">
        <v>1848</v>
      </c>
      <c r="B826" s="50" t="s">
        <v>535</v>
      </c>
      <c r="C826" s="50" t="s">
        <v>1849</v>
      </c>
      <c r="D826" s="50">
        <v>13</v>
      </c>
      <c r="E826" s="115">
        <v>11.7903906</v>
      </c>
      <c r="F826" s="225">
        <f t="shared" si="45"/>
        <v>0.62146030588456902</v>
      </c>
      <c r="G826" s="52">
        <v>184.36500000000001</v>
      </c>
      <c r="H826" s="236">
        <v>659.51271074220597</v>
      </c>
      <c r="I826" s="236">
        <v>17.018015465159401</v>
      </c>
      <c r="J826" s="237">
        <v>7.3595435085992004E-4</v>
      </c>
      <c r="K826" s="87">
        <f t="shared" si="43"/>
        <v>250.83673469387756</v>
      </c>
      <c r="L826" s="97">
        <f t="shared" si="42"/>
        <v>0.22801239819068128</v>
      </c>
      <c r="M826" s="238">
        <v>0.42964440642803597</v>
      </c>
      <c r="N826" s="236">
        <v>341.56132573368501</v>
      </c>
      <c r="O826" s="236">
        <v>231.08938730135901</v>
      </c>
      <c r="P826" s="236">
        <v>44.120591649482797</v>
      </c>
      <c r="Q826" s="242">
        <v>-1.9913796277617699</v>
      </c>
      <c r="R826" s="243">
        <v>665.618195876615</v>
      </c>
      <c r="S826" s="159">
        <v>2.0722022312088899E-4</v>
      </c>
      <c r="T826" s="244">
        <v>-8.9270278596592004E-7</v>
      </c>
      <c r="U826" s="242">
        <v>0.23470167242791701</v>
      </c>
      <c r="V826" s="159">
        <v>0.24378182308746801</v>
      </c>
      <c r="W826" s="160">
        <v>0.27866080856844999</v>
      </c>
      <c r="X826" s="242">
        <v>0.70178573871213301</v>
      </c>
      <c r="Y826" s="243">
        <v>-2137.7317913986699</v>
      </c>
      <c r="Z826" s="159">
        <v>2.60505950351406</v>
      </c>
      <c r="AA826" s="245">
        <v>-3.1440795495529201E-9</v>
      </c>
      <c r="AB826" s="246">
        <v>-1.57766853647802E-6</v>
      </c>
      <c r="AC826" s="247">
        <v>269.19340561278801</v>
      </c>
      <c r="AD826" s="159">
        <v>0.68407639218112204</v>
      </c>
      <c r="AE826" s="245">
        <v>-1.80389429310689E-3</v>
      </c>
      <c r="AF826" s="246">
        <v>2.6064444727571798E-6</v>
      </c>
      <c r="AG826" s="242">
        <v>0.161509462975157</v>
      </c>
      <c r="AH826" s="245">
        <v>-1.14593627215256E-4</v>
      </c>
      <c r="AI826" s="246">
        <v>-1.04576348363577E-7</v>
      </c>
      <c r="AJ826" s="247">
        <v>70.502401463836506</v>
      </c>
      <c r="AK826" s="248">
        <v>0.38560976694181598</v>
      </c>
      <c r="AL826" s="247">
        <v>51.524070917749597</v>
      </c>
      <c r="AM826" s="160">
        <v>1.25893021332754</v>
      </c>
      <c r="AN826" s="236">
        <v>17.206802392461402</v>
      </c>
      <c r="AO826" s="70"/>
      <c r="AP826" s="70"/>
      <c r="AQ826" s="70"/>
      <c r="AR826" s="70"/>
      <c r="AS826" s="70"/>
      <c r="AT826" s="70"/>
      <c r="AU826" s="70"/>
      <c r="AV826" s="70"/>
      <c r="AW826" s="70"/>
      <c r="AX826" s="70"/>
      <c r="AY826" s="70"/>
      <c r="AZ826" s="70"/>
      <c r="BA826" s="70"/>
      <c r="BB826" s="70"/>
      <c r="BC826" s="70"/>
      <c r="BD826" s="70"/>
      <c r="BE826" s="70"/>
      <c r="BF826" s="70"/>
    </row>
    <row r="827" spans="1:58" ht="17" customHeight="1" x14ac:dyDescent="0.2">
      <c r="A827" s="13" t="s">
        <v>1850</v>
      </c>
      <c r="B827" s="50" t="s">
        <v>535</v>
      </c>
      <c r="C827" s="50" t="s">
        <v>1851</v>
      </c>
      <c r="D827" s="50">
        <v>13</v>
      </c>
      <c r="E827" s="115">
        <v>11.483294624999999</v>
      </c>
      <c r="F827" s="225">
        <f t="shared" si="45"/>
        <v>0.60218111372884708</v>
      </c>
      <c r="G827" s="52">
        <v>184.36500000000001</v>
      </c>
      <c r="H827" s="236">
        <v>659.79357811534499</v>
      </c>
      <c r="I827" s="236">
        <v>16.980211404869401</v>
      </c>
      <c r="J827" s="237">
        <v>7.3723135236452805E-4</v>
      </c>
      <c r="K827" s="87">
        <f t="shared" si="43"/>
        <v>250.15603799185888</v>
      </c>
      <c r="L827" s="97">
        <f t="shared" si="42"/>
        <v>0.22813245256032932</v>
      </c>
      <c r="M827" s="238">
        <v>0.43169000156170101</v>
      </c>
      <c r="N827" s="236">
        <v>342.17665683433199</v>
      </c>
      <c r="O827" s="236">
        <v>235.35824714492099</v>
      </c>
      <c r="P827" s="236">
        <v>44.067547131433201</v>
      </c>
      <c r="Q827" s="242">
        <v>-4.1760519381152301</v>
      </c>
      <c r="R827" s="243">
        <v>944.36451706797197</v>
      </c>
      <c r="S827" s="159">
        <v>5.8682984476690998E-3</v>
      </c>
      <c r="T827" s="244">
        <v>-5.79842284338678E-6</v>
      </c>
      <c r="U827" s="242">
        <v>0.13232854463812699</v>
      </c>
      <c r="V827" s="159">
        <v>0.13888499750629399</v>
      </c>
      <c r="W827" s="160">
        <v>0.18282377850623499</v>
      </c>
      <c r="X827" s="242">
        <v>0.42404322172134201</v>
      </c>
      <c r="Y827" s="243">
        <v>-2166.3175884051998</v>
      </c>
      <c r="Z827" s="159">
        <v>2.7393240746671998</v>
      </c>
      <c r="AA827" s="245">
        <v>-1.6830854404500499E-9</v>
      </c>
      <c r="AB827" s="246">
        <v>-1.7285122966722199E-6</v>
      </c>
      <c r="AC827" s="247">
        <v>290.25529278072599</v>
      </c>
      <c r="AD827" s="159">
        <v>0.52628716413473897</v>
      </c>
      <c r="AE827" s="245">
        <v>-1.3991614389288001E-3</v>
      </c>
      <c r="AF827" s="246">
        <v>2.2751964577149602E-6</v>
      </c>
      <c r="AG827" s="242">
        <v>0.16190874267345301</v>
      </c>
      <c r="AH827" s="245">
        <v>-1.1455818973566699E-4</v>
      </c>
      <c r="AI827" s="246">
        <v>-1.0445943944715E-7</v>
      </c>
      <c r="AJ827" s="247">
        <v>70.880163176987296</v>
      </c>
      <c r="AK827" s="248">
        <v>0.387613944872712</v>
      </c>
      <c r="AL827" s="247">
        <v>51.687340077305699</v>
      </c>
      <c r="AM827" s="160">
        <v>1.26163222508309</v>
      </c>
      <c r="AN827" s="236">
        <v>18.0803099152273</v>
      </c>
      <c r="AO827" s="70"/>
      <c r="AP827" s="70"/>
      <c r="AQ827" s="70"/>
      <c r="AR827" s="70"/>
      <c r="AS827" s="70"/>
      <c r="AT827" s="70"/>
      <c r="AU827" s="70"/>
      <c r="AV827" s="70"/>
      <c r="AW827" s="70"/>
      <c r="AX827" s="70"/>
      <c r="AY827" s="70"/>
      <c r="AZ827" s="70"/>
      <c r="BA827" s="70"/>
      <c r="BB827" s="70"/>
      <c r="BC827" s="70"/>
      <c r="BD827" s="70"/>
      <c r="BE827" s="70"/>
      <c r="BF827" s="70"/>
    </row>
    <row r="828" spans="1:58" ht="17" customHeight="1" x14ac:dyDescent="0.2">
      <c r="A828" s="13" t="s">
        <v>1852</v>
      </c>
      <c r="B828" s="50" t="s">
        <v>535</v>
      </c>
      <c r="C828" s="50" t="s">
        <v>1853</v>
      </c>
      <c r="D828" s="50">
        <v>13</v>
      </c>
      <c r="E828" s="115">
        <v>10.81098682875</v>
      </c>
      <c r="F828" s="225">
        <f t="shared" si="45"/>
        <v>0.55997427206739681</v>
      </c>
      <c r="G828" s="52">
        <v>184.36500000000001</v>
      </c>
      <c r="H828" s="236">
        <v>662.71204486567206</v>
      </c>
      <c r="I828" s="236">
        <v>16.940838455053399</v>
      </c>
      <c r="J828" s="237">
        <v>7.3365193503142402E-4</v>
      </c>
      <c r="K828" s="87">
        <f t="shared" si="43"/>
        <v>251.5211459754434</v>
      </c>
      <c r="L828" s="97">
        <f t="shared" si="42"/>
        <v>0.22536293833690865</v>
      </c>
      <c r="M828" s="238">
        <v>0.43325384939537298</v>
      </c>
      <c r="N828" s="236">
        <v>343.54315674740002</v>
      </c>
      <c r="O828" s="236">
        <v>239.63918228499901</v>
      </c>
      <c r="P828" s="236">
        <v>44.154639850919501</v>
      </c>
      <c r="Q828" s="242">
        <v>-2.4962121236739998</v>
      </c>
      <c r="R828" s="243">
        <v>743.57016758599298</v>
      </c>
      <c r="S828" s="159">
        <v>1.41276855909128E-3</v>
      </c>
      <c r="T828" s="244">
        <v>-1.9705675998268398E-6</v>
      </c>
      <c r="U828" s="242">
        <v>0.23887097980061001</v>
      </c>
      <c r="V828" s="159">
        <v>0.24309130511381299</v>
      </c>
      <c r="W828" s="160">
        <v>0.28519658064414299</v>
      </c>
      <c r="X828" s="242">
        <v>6.4311714109885596</v>
      </c>
      <c r="Y828" s="243">
        <v>-2502.66505537175</v>
      </c>
      <c r="Z828" s="159">
        <v>0.70760857017448897</v>
      </c>
      <c r="AA828" s="245">
        <v>8.2287404788412097E-12</v>
      </c>
      <c r="AB828" s="246">
        <v>-1.22974581972331E-6</v>
      </c>
      <c r="AC828" s="247">
        <v>310.68531633605102</v>
      </c>
      <c r="AD828" s="159">
        <v>0.36321136611260302</v>
      </c>
      <c r="AE828" s="245">
        <v>-9.8407838783561605E-4</v>
      </c>
      <c r="AF828" s="246">
        <v>1.9196344440035099E-6</v>
      </c>
      <c r="AG828" s="242">
        <v>0.16182540145774299</v>
      </c>
      <c r="AH828" s="245">
        <v>-1.13767259258621E-4</v>
      </c>
      <c r="AI828" s="246">
        <v>-1.03825867039891E-7</v>
      </c>
      <c r="AJ828" s="247">
        <v>71.112926466325405</v>
      </c>
      <c r="AK828" s="248">
        <v>0.38600362465420701</v>
      </c>
      <c r="AL828" s="247">
        <v>51.4477064995096</v>
      </c>
      <c r="AM828" s="160">
        <v>1.25179035626132</v>
      </c>
      <c r="AN828" s="236">
        <v>17.955573423394</v>
      </c>
      <c r="AO828" s="70"/>
      <c r="AP828" s="70"/>
      <c r="AQ828" s="70"/>
      <c r="AR828" s="70"/>
      <c r="AS828" s="70"/>
      <c r="AT828" s="70"/>
      <c r="AU828" s="70"/>
      <c r="AV828" s="70"/>
      <c r="AW828" s="70"/>
      <c r="AX828" s="70"/>
      <c r="AY828" s="70"/>
      <c r="AZ828" s="70"/>
      <c r="BA828" s="70"/>
      <c r="BB828" s="70"/>
      <c r="BC828" s="70"/>
      <c r="BD828" s="70"/>
      <c r="BE828" s="70"/>
      <c r="BF828" s="70"/>
    </row>
    <row r="829" spans="1:58" ht="17" customHeight="1" x14ac:dyDescent="0.2">
      <c r="A829" s="13" t="s">
        <v>1854</v>
      </c>
      <c r="B829" s="50" t="s">
        <v>535</v>
      </c>
      <c r="C829" s="50" t="s">
        <v>1855</v>
      </c>
      <c r="D829" s="50">
        <v>13</v>
      </c>
      <c r="E829" s="115">
        <v>11.971477934999999</v>
      </c>
      <c r="F829" s="225">
        <f t="shared" si="45"/>
        <v>0.63282879590933272</v>
      </c>
      <c r="G829" s="52">
        <v>184.36500000000001</v>
      </c>
      <c r="H829" s="236">
        <v>656.002111922312</v>
      </c>
      <c r="I829" s="236">
        <v>16.994184011995401</v>
      </c>
      <c r="J829" s="237">
        <v>7.3648867016505104E-4</v>
      </c>
      <c r="K829" s="87">
        <f t="shared" si="43"/>
        <v>250.4959239130435</v>
      </c>
      <c r="L829" s="97">
        <f t="shared" si="42"/>
        <v>0.22927459528244878</v>
      </c>
      <c r="M829" s="238">
        <v>0.42685691994078301</v>
      </c>
      <c r="N829" s="236">
        <v>339.75067184314298</v>
      </c>
      <c r="O829" s="236">
        <v>238.70315139098199</v>
      </c>
      <c r="P829" s="236">
        <v>44.102833079366903</v>
      </c>
      <c r="Q829" s="242">
        <v>-6.2051533465119899</v>
      </c>
      <c r="R829" s="243">
        <v>1198.88037809395</v>
      </c>
      <c r="S829" s="159">
        <v>1.1165734171758699E-2</v>
      </c>
      <c r="T829" s="244">
        <v>-1.0379478123633901E-5</v>
      </c>
      <c r="U829" s="242">
        <v>0.17362971194274701</v>
      </c>
      <c r="V829" s="159">
        <v>0.18152900467779501</v>
      </c>
      <c r="W829" s="160">
        <v>0.22269572860813799</v>
      </c>
      <c r="X829" s="242">
        <v>2.4509738713894702</v>
      </c>
      <c r="Y829" s="243">
        <v>-2228.2243457480099</v>
      </c>
      <c r="Z829" s="159">
        <v>2.02539288405025</v>
      </c>
      <c r="AA829" s="245">
        <v>-2.0053262453415998E-9</v>
      </c>
      <c r="AB829" s="246">
        <v>-1.4913612460930299E-6</v>
      </c>
      <c r="AC829" s="247">
        <v>268.37667840888503</v>
      </c>
      <c r="AD829" s="159">
        <v>0.68918376171582896</v>
      </c>
      <c r="AE829" s="245">
        <v>-1.86535817472826E-3</v>
      </c>
      <c r="AF829" s="246">
        <v>2.7312935082085401E-6</v>
      </c>
      <c r="AG829" s="242">
        <v>0.16115674501726701</v>
      </c>
      <c r="AH829" s="245">
        <v>-1.14619155208582E-4</v>
      </c>
      <c r="AI829" s="246">
        <v>-1.04651543941265E-7</v>
      </c>
      <c r="AJ829" s="247">
        <v>69.998745576970606</v>
      </c>
      <c r="AK829" s="248">
        <v>0.38649710012034399</v>
      </c>
      <c r="AL829" s="247">
        <v>51.804755101506899</v>
      </c>
      <c r="AM829" s="160">
        <v>1.26684593969618</v>
      </c>
      <c r="AN829" s="236">
        <v>16.038094484835401</v>
      </c>
      <c r="AO829" s="70"/>
      <c r="AP829" s="70"/>
      <c r="AQ829" s="70"/>
      <c r="AR829" s="70"/>
      <c r="AS829" s="70"/>
      <c r="AT829" s="70"/>
      <c r="AU829" s="70"/>
      <c r="AV829" s="70"/>
      <c r="AW829" s="70"/>
      <c r="AX829" s="70"/>
      <c r="AY829" s="70"/>
      <c r="AZ829" s="70"/>
      <c r="BA829" s="70"/>
      <c r="BB829" s="70"/>
      <c r="BC829" s="70"/>
      <c r="BD829" s="70"/>
      <c r="BE829" s="70"/>
      <c r="BF829" s="70"/>
    </row>
    <row r="830" spans="1:58" ht="17" customHeight="1" x14ac:dyDescent="0.2">
      <c r="A830" s="13" t="s">
        <v>1856</v>
      </c>
      <c r="B830" s="50" t="s">
        <v>535</v>
      </c>
      <c r="C830" s="50" t="s">
        <v>1857</v>
      </c>
      <c r="D830" s="50">
        <v>13</v>
      </c>
      <c r="E830" s="115">
        <v>10.624832850000001</v>
      </c>
      <c r="F830" s="225">
        <f t="shared" si="45"/>
        <v>0.54828770298464213</v>
      </c>
      <c r="G830" s="52">
        <v>184.36500000000001</v>
      </c>
      <c r="H830" s="236">
        <v>664.01935856687805</v>
      </c>
      <c r="I830" s="236">
        <v>17.052290507803701</v>
      </c>
      <c r="J830" s="237">
        <v>7.3473803454464305E-4</v>
      </c>
      <c r="K830" s="87">
        <f t="shared" si="43"/>
        <v>251.17847411444143</v>
      </c>
      <c r="L830" s="97">
        <f t="shared" si="42"/>
        <v>0.22668860101001642</v>
      </c>
      <c r="M830" s="238">
        <v>0.43643714347995199</v>
      </c>
      <c r="N830" s="236">
        <v>344.34190153569199</v>
      </c>
      <c r="O830" s="236">
        <v>241.08915902828801</v>
      </c>
      <c r="P830" s="236">
        <v>44.166605935576499</v>
      </c>
      <c r="Q830" s="242">
        <v>-2.70422672791896</v>
      </c>
      <c r="R830" s="243">
        <v>770.93934794083805</v>
      </c>
      <c r="S830" s="159">
        <v>1.9873301425769002E-3</v>
      </c>
      <c r="T830" s="244">
        <v>-2.4790248225842299E-6</v>
      </c>
      <c r="U830" s="242">
        <v>0.178301537624034</v>
      </c>
      <c r="V830" s="159">
        <v>0.182185184079314</v>
      </c>
      <c r="W830" s="160">
        <v>0.224251831955249</v>
      </c>
      <c r="X830" s="242">
        <v>4.9509359804648199</v>
      </c>
      <c r="Y830" s="243">
        <v>-2446.80331350905</v>
      </c>
      <c r="Z830" s="159">
        <v>1.2278167817489301</v>
      </c>
      <c r="AA830" s="245">
        <v>1.0589172592457499E-9</v>
      </c>
      <c r="AB830" s="246">
        <v>-1.4109167399560799E-6</v>
      </c>
      <c r="AC830" s="247">
        <v>310.19179850572999</v>
      </c>
      <c r="AD830" s="159">
        <v>0.36434439658453299</v>
      </c>
      <c r="AE830" s="245">
        <v>-9.8078851936114005E-4</v>
      </c>
      <c r="AF830" s="246">
        <v>1.9113746702128601E-6</v>
      </c>
      <c r="AG830" s="242">
        <v>0.161803879928413</v>
      </c>
      <c r="AH830" s="245">
        <v>-1.13771442822331E-4</v>
      </c>
      <c r="AI830" s="246">
        <v>-1.03826696586964E-7</v>
      </c>
      <c r="AJ830" s="247">
        <v>71.484639548888495</v>
      </c>
      <c r="AK830" s="248">
        <v>0.386483332709739</v>
      </c>
      <c r="AL830" s="247">
        <v>51.526049968515402</v>
      </c>
      <c r="AM830" s="160">
        <v>1.2535585145577499</v>
      </c>
      <c r="AN830" s="236">
        <v>17.777047205599398</v>
      </c>
      <c r="AO830" s="70"/>
      <c r="AP830" s="70"/>
      <c r="AQ830" s="70"/>
      <c r="AR830" s="70"/>
      <c r="AS830" s="70"/>
      <c r="AT830" s="70"/>
      <c r="AU830" s="70"/>
      <c r="AV830" s="70"/>
      <c r="AW830" s="70"/>
      <c r="AX830" s="70"/>
      <c r="AY830" s="70"/>
      <c r="AZ830" s="70"/>
      <c r="BA830" s="70"/>
      <c r="BB830" s="70"/>
      <c r="BC830" s="70"/>
      <c r="BD830" s="70"/>
      <c r="BE830" s="70"/>
      <c r="BF830" s="70"/>
    </row>
    <row r="831" spans="1:58" ht="17" customHeight="1" x14ac:dyDescent="0.2">
      <c r="A831" s="13" t="s">
        <v>1858</v>
      </c>
      <c r="B831" s="50" t="s">
        <v>535</v>
      </c>
      <c r="C831" s="50" t="s">
        <v>1859</v>
      </c>
      <c r="D831" s="50">
        <v>13</v>
      </c>
      <c r="E831" s="115">
        <v>11.373547665</v>
      </c>
      <c r="F831" s="225">
        <f t="shared" si="45"/>
        <v>0.59529130434483835</v>
      </c>
      <c r="G831" s="52">
        <v>184.36500000000001</v>
      </c>
      <c r="H831" s="236">
        <v>669.64319794881806</v>
      </c>
      <c r="I831" s="236">
        <v>16.861278239150401</v>
      </c>
      <c r="J831" s="237">
        <v>7.3731057672678398E-4</v>
      </c>
      <c r="K831" s="87">
        <f t="shared" si="43"/>
        <v>250.15603799185888</v>
      </c>
      <c r="L831" s="97">
        <f t="shared" si="42"/>
        <v>0.22318837811194406</v>
      </c>
      <c r="M831" s="238">
        <v>0.413138342662205</v>
      </c>
      <c r="N831" s="236">
        <v>346.36278409596599</v>
      </c>
      <c r="O831" s="236">
        <v>297.763767287988</v>
      </c>
      <c r="P831" s="236">
        <v>44.215886928960302</v>
      </c>
      <c r="Q831" s="242">
        <v>-22.925012404926701</v>
      </c>
      <c r="R831" s="243">
        <v>3556.6436543465202</v>
      </c>
      <c r="S831" s="159">
        <v>5.1743662407752598E-2</v>
      </c>
      <c r="T831" s="244">
        <v>-4.3502371223142203E-5</v>
      </c>
      <c r="U831" s="242">
        <v>0.22574133358805401</v>
      </c>
      <c r="V831" s="159">
        <v>0.21510914296796199</v>
      </c>
      <c r="W831" s="160">
        <v>0.30697748488017601</v>
      </c>
      <c r="X831" s="242">
        <v>4.2412597142266799</v>
      </c>
      <c r="Y831" s="243">
        <v>-2393.1005472730699</v>
      </c>
      <c r="Z831" s="159">
        <v>1.44540614056584</v>
      </c>
      <c r="AA831" s="245">
        <v>-2.9852194429554201E-9</v>
      </c>
      <c r="AB831" s="246">
        <v>-1.43255067314177E-6</v>
      </c>
      <c r="AC831" s="247">
        <v>8.2525958110861701</v>
      </c>
      <c r="AD831" s="159">
        <v>2.5498609155587002</v>
      </c>
      <c r="AE831" s="245">
        <v>-6.4359308245158699E-3</v>
      </c>
      <c r="AF831" s="246">
        <v>6.4563393859727898E-6</v>
      </c>
      <c r="AG831" s="242">
        <v>0.16276310008948999</v>
      </c>
      <c r="AH831" s="245">
        <v>-1.14385398696769E-4</v>
      </c>
      <c r="AI831" s="246">
        <v>-1.0425136277990099E-7</v>
      </c>
      <c r="AJ831" s="247">
        <v>72.484860295239898</v>
      </c>
      <c r="AK831" s="248">
        <v>0.39162291749046302</v>
      </c>
      <c r="AL831" s="247">
        <v>60.178191771693598</v>
      </c>
      <c r="AM831" s="160">
        <v>1.41795992864307</v>
      </c>
      <c r="AN831" s="236">
        <v>13.2794075264979</v>
      </c>
      <c r="AO831" s="70"/>
      <c r="AP831" s="70"/>
      <c r="AQ831" s="70"/>
      <c r="AR831" s="70"/>
      <c r="AS831" s="70"/>
      <c r="AT831" s="70"/>
      <c r="AU831" s="70"/>
      <c r="AV831" s="70"/>
      <c r="AW831" s="70"/>
      <c r="AX831" s="70"/>
      <c r="AY831" s="70"/>
      <c r="AZ831" s="70"/>
      <c r="BA831" s="70"/>
      <c r="BB831" s="70"/>
      <c r="BC831" s="70"/>
      <c r="BD831" s="70"/>
      <c r="BE831" s="70"/>
      <c r="BF831" s="70"/>
    </row>
    <row r="832" spans="1:58" ht="17" customHeight="1" x14ac:dyDescent="0.2">
      <c r="A832" s="13" t="s">
        <v>1860</v>
      </c>
      <c r="B832" s="50" t="s">
        <v>535</v>
      </c>
      <c r="C832" s="50" t="s">
        <v>1861</v>
      </c>
      <c r="D832" s="50">
        <v>13</v>
      </c>
      <c r="E832" s="115">
        <v>11.866384965</v>
      </c>
      <c r="F832" s="225">
        <f t="shared" si="45"/>
        <v>0.62623115957481057</v>
      </c>
      <c r="G832" s="52">
        <v>184.36500000000001</v>
      </c>
      <c r="H832" s="236">
        <v>661.698932349502</v>
      </c>
      <c r="I832" s="236">
        <v>16.833271616006101</v>
      </c>
      <c r="J832" s="237">
        <v>7.3444760139620502E-4</v>
      </c>
      <c r="K832" s="87">
        <f t="shared" si="43"/>
        <v>251.17847411444143</v>
      </c>
      <c r="L832" s="97">
        <f t="shared" si="42"/>
        <v>0.22454827432207664</v>
      </c>
      <c r="M832" s="238">
        <v>0.41260879680486801</v>
      </c>
      <c r="N832" s="236">
        <v>342.47004984487802</v>
      </c>
      <c r="O832" s="236">
        <v>270.97391406475299</v>
      </c>
      <c r="P832" s="236">
        <v>44.144228672455597</v>
      </c>
      <c r="Q832" s="242">
        <v>-8.8507501582294807</v>
      </c>
      <c r="R832" s="243">
        <v>1518.1886038943301</v>
      </c>
      <c r="S832" s="159">
        <v>1.8758717266353302E-2</v>
      </c>
      <c r="T832" s="244">
        <v>-1.7666540017109798E-5</v>
      </c>
      <c r="U832" s="242">
        <v>0.214756067334959</v>
      </c>
      <c r="V832" s="159">
        <v>0.21406700344749599</v>
      </c>
      <c r="W832" s="160">
        <v>0.27793240026649302</v>
      </c>
      <c r="X832" s="242">
        <v>30.801776020012898</v>
      </c>
      <c r="Y832" s="243">
        <v>-3826.6506536540501</v>
      </c>
      <c r="Z832" s="159">
        <v>-7.4943859997198201</v>
      </c>
      <c r="AA832" s="245">
        <v>9.4509248907596007E-10</v>
      </c>
      <c r="AB832" s="246">
        <v>5.3680189974534103E-7</v>
      </c>
      <c r="AC832" s="247">
        <v>128.342880603899</v>
      </c>
      <c r="AD832" s="159">
        <v>1.68999722623196</v>
      </c>
      <c r="AE832" s="245">
        <v>-4.2574717769184598E-3</v>
      </c>
      <c r="AF832" s="246">
        <v>4.5980090725402297E-6</v>
      </c>
      <c r="AG832" s="242">
        <v>0.16178889851915901</v>
      </c>
      <c r="AH832" s="245">
        <v>-1.13691263123695E-4</v>
      </c>
      <c r="AI832" s="246">
        <v>-1.0390137818194601E-7</v>
      </c>
      <c r="AJ832" s="247">
        <v>71.1485687773568</v>
      </c>
      <c r="AK832" s="248">
        <v>0.38864734598203299</v>
      </c>
      <c r="AL832" s="247">
        <v>55.198829655768002</v>
      </c>
      <c r="AM832" s="160">
        <v>1.3338429633954001</v>
      </c>
      <c r="AN832" s="236">
        <v>13.370974532934399</v>
      </c>
      <c r="AO832" s="70"/>
      <c r="AP832" s="70"/>
      <c r="AQ832" s="70"/>
      <c r="AR832" s="70"/>
      <c r="AS832" s="70"/>
      <c r="AT832" s="70"/>
      <c r="AU832" s="70"/>
      <c r="AV832" s="70"/>
      <c r="AW832" s="70"/>
      <c r="AX832" s="70"/>
      <c r="AY832" s="70"/>
      <c r="AZ832" s="70"/>
      <c r="BA832" s="70"/>
      <c r="BB832" s="70"/>
      <c r="BC832" s="70"/>
      <c r="BD832" s="70"/>
      <c r="BE832" s="70"/>
      <c r="BF832" s="70"/>
    </row>
    <row r="833" spans="1:58" ht="17" customHeight="1" x14ac:dyDescent="0.2">
      <c r="A833" s="13" t="s">
        <v>1862</v>
      </c>
      <c r="B833" s="50" t="s">
        <v>535</v>
      </c>
      <c r="C833" s="50" t="s">
        <v>1863</v>
      </c>
      <c r="D833" s="50">
        <v>13</v>
      </c>
      <c r="E833" s="115">
        <v>13.324949374999999</v>
      </c>
      <c r="F833" s="225">
        <f t="shared" si="45"/>
        <v>0.71779844088446354</v>
      </c>
      <c r="G833" s="52">
        <v>184.36500000000001</v>
      </c>
      <c r="H833" s="236">
        <v>672.72427654723003</v>
      </c>
      <c r="I833" s="236">
        <v>16.9862471614036</v>
      </c>
      <c r="J833" s="237">
        <v>7.3953744244135901E-4</v>
      </c>
      <c r="K833" s="87">
        <f t="shared" si="43"/>
        <v>249.47902571041951</v>
      </c>
      <c r="L833" s="97">
        <f t="shared" si="42"/>
        <v>0.2243546131241019</v>
      </c>
      <c r="M833" s="238">
        <v>0.40100679097977698</v>
      </c>
      <c r="N833" s="236">
        <v>345.99753902788001</v>
      </c>
      <c r="O833" s="236">
        <v>262.34352390057597</v>
      </c>
      <c r="P833" s="236">
        <v>44.127481416245999</v>
      </c>
      <c r="Q833" s="242">
        <v>-11.172317225199601</v>
      </c>
      <c r="R833" s="243">
        <v>1846.3699376356899</v>
      </c>
      <c r="S833" s="159">
        <v>2.4017786926669098E-2</v>
      </c>
      <c r="T833" s="244">
        <v>-2.1357872057249301E-5</v>
      </c>
      <c r="U833" s="242">
        <v>0.23601750260517701</v>
      </c>
      <c r="V833" s="159">
        <v>0.239834357535399</v>
      </c>
      <c r="W833" s="160">
        <v>0.290178258677245</v>
      </c>
      <c r="X833" s="242">
        <v>-4.9669003914743497</v>
      </c>
      <c r="Y833" s="243">
        <v>-1814.8394944136301</v>
      </c>
      <c r="Z833" s="159">
        <v>4.4703393869088899</v>
      </c>
      <c r="AA833" s="245">
        <v>-7.8277694902398997E-10</v>
      </c>
      <c r="AB833" s="246">
        <v>-1.90601861174467E-6</v>
      </c>
      <c r="AC833" s="247">
        <v>256.28024676135601</v>
      </c>
      <c r="AD833" s="159">
        <v>0.72230392876265204</v>
      </c>
      <c r="AE833" s="245">
        <v>-1.7963756846061201E-3</v>
      </c>
      <c r="AF833" s="246">
        <v>2.4589984118352299E-6</v>
      </c>
      <c r="AG833" s="242">
        <v>0.162340814617211</v>
      </c>
      <c r="AH833" s="245">
        <v>-1.14551526374444E-4</v>
      </c>
      <c r="AI833" s="246">
        <v>-1.04252110408006E-7</v>
      </c>
      <c r="AJ833" s="247">
        <v>71.423147754126703</v>
      </c>
      <c r="AK833" s="248">
        <v>0.38796431606563397</v>
      </c>
      <c r="AL833" s="247">
        <v>53.415953683535598</v>
      </c>
      <c r="AM833" s="160">
        <v>1.2956019363167799</v>
      </c>
      <c r="AN833" s="236">
        <v>14.6706978961926</v>
      </c>
      <c r="AO833" s="70"/>
      <c r="AP833" s="70"/>
      <c r="AQ833" s="70"/>
      <c r="AR833" s="70"/>
      <c r="AS833" s="70"/>
      <c r="AT833" s="70"/>
      <c r="AU833" s="70"/>
      <c r="AV833" s="70"/>
      <c r="AW833" s="70"/>
      <c r="AX833" s="70"/>
      <c r="AY833" s="70"/>
      <c r="AZ833" s="70"/>
      <c r="BA833" s="70"/>
      <c r="BB833" s="70"/>
      <c r="BC833" s="70"/>
      <c r="BD833" s="70"/>
      <c r="BE833" s="70"/>
      <c r="BF833" s="70"/>
    </row>
    <row r="834" spans="1:58" ht="17" customHeight="1" x14ac:dyDescent="0.2">
      <c r="A834" s="13" t="s">
        <v>1864</v>
      </c>
      <c r="B834" s="50" t="s">
        <v>535</v>
      </c>
      <c r="C834" s="50" t="s">
        <v>1865</v>
      </c>
      <c r="D834" s="50">
        <v>13</v>
      </c>
      <c r="E834" s="115">
        <v>12.9443621125</v>
      </c>
      <c r="F834" s="225">
        <f t="shared" si="45"/>
        <v>0.69390553585450465</v>
      </c>
      <c r="G834" s="52">
        <v>184.36500000000001</v>
      </c>
      <c r="H834" s="236">
        <v>666.69635486892196</v>
      </c>
      <c r="I834" s="236">
        <v>17.065922679003599</v>
      </c>
      <c r="J834" s="237">
        <v>7.3258425306694803E-4</v>
      </c>
      <c r="K834" s="87">
        <f t="shared" si="43"/>
        <v>251.86475409836066</v>
      </c>
      <c r="L834" s="97">
        <f t="shared" si="42"/>
        <v>0.22529523530650625</v>
      </c>
      <c r="M834" s="238">
        <v>0.40644953324781502</v>
      </c>
      <c r="N834" s="236">
        <v>342.66512566981299</v>
      </c>
      <c r="O834" s="236">
        <v>268.40312568673301</v>
      </c>
      <c r="P834" s="236">
        <v>44.1412440918104</v>
      </c>
      <c r="Q834" s="242">
        <v>-11.8545407572526</v>
      </c>
      <c r="R834" s="243">
        <v>1912.01549089231</v>
      </c>
      <c r="S834" s="159">
        <v>2.6199030232366301E-2</v>
      </c>
      <c r="T834" s="244">
        <v>-2.3672345790335299E-5</v>
      </c>
      <c r="U834" s="242">
        <v>0.23553287441287299</v>
      </c>
      <c r="V834" s="159">
        <v>0.23820529779668501</v>
      </c>
      <c r="W834" s="160">
        <v>0.297222695111517</v>
      </c>
      <c r="X834" s="242">
        <v>14.793182597427</v>
      </c>
      <c r="Y834" s="243">
        <v>-2881.3326603984701</v>
      </c>
      <c r="Z834" s="159">
        <v>-2.1823413603862201</v>
      </c>
      <c r="AA834" s="245">
        <v>-3.1818555184137398E-10</v>
      </c>
      <c r="AB834" s="246">
        <v>-4.2198979506708801E-7</v>
      </c>
      <c r="AC834" s="247">
        <v>208.493375306259</v>
      </c>
      <c r="AD834" s="159">
        <v>1.07241158793647</v>
      </c>
      <c r="AE834" s="245">
        <v>-2.6678473625210298E-3</v>
      </c>
      <c r="AF834" s="246">
        <v>3.2148707367521598E-6</v>
      </c>
      <c r="AG834" s="242">
        <v>0.16188564397396499</v>
      </c>
      <c r="AH834" s="245">
        <v>-1.1447825232715601E-4</v>
      </c>
      <c r="AI834" s="246">
        <v>-1.04535057491648E-7</v>
      </c>
      <c r="AJ834" s="247">
        <v>70.420861183455202</v>
      </c>
      <c r="AK834" s="248">
        <v>0.38429866047269701</v>
      </c>
      <c r="AL834" s="247">
        <v>54.7035661608803</v>
      </c>
      <c r="AM834" s="160">
        <v>1.3267109509956101</v>
      </c>
      <c r="AN834" s="236">
        <v>14.545807775564599</v>
      </c>
      <c r="AO834" s="70"/>
      <c r="AP834" s="70"/>
      <c r="AQ834" s="70"/>
      <c r="AR834" s="70"/>
      <c r="AS834" s="70"/>
      <c r="AT834" s="70"/>
      <c r="AU834" s="70"/>
      <c r="AV834" s="70"/>
      <c r="AW834" s="70"/>
      <c r="AX834" s="70"/>
      <c r="AY834" s="70"/>
      <c r="AZ834" s="70"/>
      <c r="BA834" s="70"/>
      <c r="BB834" s="70"/>
      <c r="BC834" s="70"/>
      <c r="BD834" s="70"/>
      <c r="BE834" s="70"/>
      <c r="BF834" s="70"/>
    </row>
    <row r="835" spans="1:58" ht="17" customHeight="1" x14ac:dyDescent="0.2">
      <c r="A835" s="13" t="s">
        <v>1866</v>
      </c>
      <c r="B835" s="50" t="s">
        <v>535</v>
      </c>
      <c r="C835" s="50" t="s">
        <v>1867</v>
      </c>
      <c r="D835" s="50">
        <v>13</v>
      </c>
      <c r="E835" s="115">
        <v>10.989431906249999</v>
      </c>
      <c r="F835" s="225">
        <f t="shared" si="45"/>
        <v>0.57117688368861774</v>
      </c>
      <c r="G835" s="52">
        <v>184.36500000000001</v>
      </c>
      <c r="H835" s="236">
        <v>658.85728049270097</v>
      </c>
      <c r="I835" s="236">
        <v>16.855169440160999</v>
      </c>
      <c r="J835" s="237">
        <v>7.3408206262889799E-4</v>
      </c>
      <c r="K835" s="87">
        <f t="shared" si="43"/>
        <v>251.17847411444143</v>
      </c>
      <c r="L835" s="97">
        <f t="shared" si="42"/>
        <v>0.22578474493013923</v>
      </c>
      <c r="M835" s="238">
        <v>0.43905476750872102</v>
      </c>
      <c r="N835" s="236">
        <v>342.22209500518801</v>
      </c>
      <c r="O835" s="236">
        <v>238.98713320774999</v>
      </c>
      <c r="P835" s="236">
        <v>44.150203399595803</v>
      </c>
      <c r="Q835" s="242">
        <v>-3.4328075827103302</v>
      </c>
      <c r="R835" s="243">
        <v>856.49936227641001</v>
      </c>
      <c r="S835" s="159">
        <v>3.9012660624798902E-3</v>
      </c>
      <c r="T835" s="244">
        <v>-4.1325746843862497E-6</v>
      </c>
      <c r="U835" s="242">
        <v>0.22794062207045901</v>
      </c>
      <c r="V835" s="159">
        <v>0.234512736591903</v>
      </c>
      <c r="W835" s="160">
        <v>0.27555973243882498</v>
      </c>
      <c r="X835" s="242">
        <v>6.1729605960476297</v>
      </c>
      <c r="Y835" s="243">
        <v>-2501.6804367413301</v>
      </c>
      <c r="Z835" s="159">
        <v>0.82354902297310995</v>
      </c>
      <c r="AA835" s="245">
        <v>1.8171580488942601E-9</v>
      </c>
      <c r="AB835" s="246">
        <v>-1.34672011289931E-6</v>
      </c>
      <c r="AC835" s="247">
        <v>318.674668268868</v>
      </c>
      <c r="AD835" s="159">
        <v>0.307727641717297</v>
      </c>
      <c r="AE835" s="245">
        <v>-8.5476052025839396E-4</v>
      </c>
      <c r="AF835" s="246">
        <v>1.84242978625367E-6</v>
      </c>
      <c r="AG835" s="242">
        <v>0.16191188440989199</v>
      </c>
      <c r="AH835" s="245">
        <v>-1.1370008123450699E-4</v>
      </c>
      <c r="AI835" s="246">
        <v>-1.03883735680922E-7</v>
      </c>
      <c r="AJ835" s="247">
        <v>70.939963342298597</v>
      </c>
      <c r="AK835" s="248">
        <v>0.38772771024365799</v>
      </c>
      <c r="AL835" s="247">
        <v>51.2929720308694</v>
      </c>
      <c r="AM835" s="160">
        <v>1.25344802153015</v>
      </c>
      <c r="AN835" s="236">
        <v>17.363244370798501</v>
      </c>
      <c r="AO835" s="70"/>
      <c r="AP835" s="70"/>
      <c r="AQ835" s="70"/>
      <c r="AR835" s="70"/>
      <c r="AS835" s="70"/>
      <c r="AT835" s="70"/>
      <c r="AU835" s="70"/>
      <c r="AV835" s="70"/>
      <c r="AW835" s="70"/>
      <c r="AX835" s="70"/>
      <c r="AY835" s="70"/>
      <c r="AZ835" s="70"/>
      <c r="BA835" s="70"/>
      <c r="BB835" s="70"/>
      <c r="BC835" s="70"/>
      <c r="BD835" s="70"/>
      <c r="BE835" s="70"/>
      <c r="BF835" s="70"/>
    </row>
    <row r="836" spans="1:58" ht="17" customHeight="1" x14ac:dyDescent="0.2">
      <c r="A836" s="13" t="s">
        <v>1868</v>
      </c>
      <c r="B836" s="50" t="s">
        <v>535</v>
      </c>
      <c r="C836" s="50" t="s">
        <v>1869</v>
      </c>
      <c r="D836" s="50">
        <v>13</v>
      </c>
      <c r="E836" s="115">
        <v>11.570030141249999</v>
      </c>
      <c r="F836" s="225">
        <f t="shared" si="45"/>
        <v>0.60762628664102702</v>
      </c>
      <c r="G836" s="52">
        <v>184.36500000000001</v>
      </c>
      <c r="H836" s="236">
        <v>669.50689176110404</v>
      </c>
      <c r="I836" s="236">
        <v>16.957583997067999</v>
      </c>
      <c r="J836" s="237">
        <v>7.36928381767633E-4</v>
      </c>
      <c r="K836" s="87">
        <f t="shared" si="43"/>
        <v>250.4959239130435</v>
      </c>
      <c r="L836" s="97">
        <f t="shared" si="42"/>
        <v>0.2241209449020061</v>
      </c>
      <c r="M836" s="238">
        <v>0.41339135771219399</v>
      </c>
      <c r="N836" s="236">
        <v>346.06584250082602</v>
      </c>
      <c r="O836" s="236">
        <v>299.48342054313002</v>
      </c>
      <c r="P836" s="236">
        <v>44.160810151921503</v>
      </c>
      <c r="Q836" s="242">
        <v>-25.5022038266933</v>
      </c>
      <c r="R836" s="243">
        <v>3910.2078068341998</v>
      </c>
      <c r="S836" s="159">
        <v>5.8020470587722098E-2</v>
      </c>
      <c r="T836" s="244">
        <v>-4.8573300386919098E-5</v>
      </c>
      <c r="U836" s="242">
        <v>0.22592343196016601</v>
      </c>
      <c r="V836" s="159">
        <v>0.21535440105709699</v>
      </c>
      <c r="W836" s="160">
        <v>0.30785975239503999</v>
      </c>
      <c r="X836" s="242">
        <v>18.796167789835501</v>
      </c>
      <c r="Y836" s="243">
        <v>-3185.2678560648601</v>
      </c>
      <c r="Z836" s="159">
        <v>-3.4652782956079</v>
      </c>
      <c r="AA836" s="245">
        <v>-4.2881408322093798E-10</v>
      </c>
      <c r="AB836" s="246">
        <v>-3.0243426318147199E-7</v>
      </c>
      <c r="AC836" s="247">
        <v>-6.1988335282708604</v>
      </c>
      <c r="AD836" s="159">
        <v>2.6528579940265602</v>
      </c>
      <c r="AE836" s="245">
        <v>-6.6894490041287096E-3</v>
      </c>
      <c r="AF836" s="246">
        <v>6.66761979123872E-6</v>
      </c>
      <c r="AG836" s="242">
        <v>0.16276205238605801</v>
      </c>
      <c r="AH836" s="245">
        <v>-1.14272587942611E-4</v>
      </c>
      <c r="AI836" s="246">
        <v>-1.04127262390755E-7</v>
      </c>
      <c r="AJ836" s="247">
        <v>72.691176811196101</v>
      </c>
      <c r="AK836" s="248">
        <v>0.38967065652154398</v>
      </c>
      <c r="AL836" s="247">
        <v>60.831122544779703</v>
      </c>
      <c r="AM836" s="160">
        <v>1.4275272889978201</v>
      </c>
      <c r="AN836" s="236">
        <v>13.9376005663337</v>
      </c>
      <c r="AO836" s="70"/>
      <c r="AP836" s="70"/>
      <c r="AQ836" s="70"/>
      <c r="AR836" s="70"/>
      <c r="AS836" s="70"/>
      <c r="AT836" s="70"/>
      <c r="AU836" s="70"/>
      <c r="AV836" s="70"/>
      <c r="AW836" s="70"/>
      <c r="AX836" s="70"/>
      <c r="AY836" s="70"/>
      <c r="AZ836" s="70"/>
      <c r="BA836" s="70"/>
      <c r="BB836" s="70"/>
      <c r="BC836" s="70"/>
      <c r="BD836" s="70"/>
      <c r="BE836" s="70"/>
      <c r="BF836" s="70"/>
    </row>
    <row r="837" spans="1:58" ht="17" customHeight="1" x14ac:dyDescent="0.2">
      <c r="A837" s="13" t="s">
        <v>1870</v>
      </c>
      <c r="B837" s="50" t="s">
        <v>535</v>
      </c>
      <c r="C837" s="50" t="s">
        <v>1871</v>
      </c>
      <c r="D837" s="50">
        <v>13</v>
      </c>
      <c r="E837" s="115">
        <v>12.367053712500001</v>
      </c>
      <c r="F837" s="225">
        <f t="shared" si="45"/>
        <v>0.65766266560290854</v>
      </c>
      <c r="G837" s="52">
        <v>184.36500000000001</v>
      </c>
      <c r="H837" s="236">
        <v>655.81468684335903</v>
      </c>
      <c r="I837" s="236">
        <v>16.917981983598999</v>
      </c>
      <c r="J837" s="237">
        <v>7.3592016233916201E-4</v>
      </c>
      <c r="K837" s="87">
        <f t="shared" si="43"/>
        <v>250.83673469387756</v>
      </c>
      <c r="L837" s="97">
        <f t="shared" si="42"/>
        <v>0.2279501005608886</v>
      </c>
      <c r="M837" s="238">
        <v>0.425128255063563</v>
      </c>
      <c r="N837" s="236">
        <v>339.00741959020701</v>
      </c>
      <c r="O837" s="236">
        <v>230.642213228011</v>
      </c>
      <c r="P837" s="236">
        <v>44.093689270938697</v>
      </c>
      <c r="Q837" s="242">
        <v>-3.8286816805397499</v>
      </c>
      <c r="R837" s="243">
        <v>870.001619686406</v>
      </c>
      <c r="S837" s="159">
        <v>5.47659634015598E-3</v>
      </c>
      <c r="T837" s="244">
        <v>-5.7440043663419196E-6</v>
      </c>
      <c r="U837" s="242">
        <v>0.154241265813328</v>
      </c>
      <c r="V837" s="159">
        <v>0.16408190177506099</v>
      </c>
      <c r="W837" s="160">
        <v>0.20062281198590301</v>
      </c>
      <c r="X837" s="242">
        <v>20.4765962851673</v>
      </c>
      <c r="Y837" s="243">
        <v>-3203.8899911349699</v>
      </c>
      <c r="Z837" s="159">
        <v>-4.0563070600567697</v>
      </c>
      <c r="AA837" s="245">
        <v>-3.7061378493125802E-10</v>
      </c>
      <c r="AB837" s="246">
        <v>-1.2159116769740099E-7</v>
      </c>
      <c r="AC837" s="247">
        <v>243.958370531144</v>
      </c>
      <c r="AD837" s="159">
        <v>0.90734131627377601</v>
      </c>
      <c r="AE837" s="245">
        <v>-2.4216451289990901E-3</v>
      </c>
      <c r="AF837" s="246">
        <v>3.17485520555786E-6</v>
      </c>
      <c r="AG837" s="242">
        <v>0.161422226210756</v>
      </c>
      <c r="AH837" s="245">
        <v>-1.1458569506080201E-4</v>
      </c>
      <c r="AI837" s="246">
        <v>-1.0459561848635199E-7</v>
      </c>
      <c r="AJ837" s="247">
        <v>69.403906404958605</v>
      </c>
      <c r="AK837" s="248">
        <v>0.38363559937460801</v>
      </c>
      <c r="AL837" s="247">
        <v>51.427757034645602</v>
      </c>
      <c r="AM837" s="160">
        <v>1.25819939183004</v>
      </c>
      <c r="AN837" s="236">
        <v>17.2007646473078</v>
      </c>
      <c r="AO837" s="70"/>
      <c r="AP837" s="70"/>
      <c r="AQ837" s="70"/>
      <c r="AR837" s="70"/>
      <c r="AS837" s="70"/>
      <c r="AT837" s="70"/>
      <c r="AU837" s="70"/>
      <c r="AV837" s="70"/>
      <c r="AW837" s="70"/>
      <c r="AX837" s="70"/>
      <c r="AY837" s="70"/>
      <c r="AZ837" s="70"/>
      <c r="BA837" s="70"/>
      <c r="BB837" s="70"/>
      <c r="BC837" s="70"/>
      <c r="BD837" s="70"/>
      <c r="BE837" s="70"/>
      <c r="BF837" s="70"/>
    </row>
    <row r="838" spans="1:58" ht="17" customHeight="1" x14ac:dyDescent="0.2">
      <c r="A838" s="13" t="s">
        <v>1872</v>
      </c>
      <c r="B838" s="50" t="s">
        <v>535</v>
      </c>
      <c r="C838" s="50" t="s">
        <v>1873</v>
      </c>
      <c r="D838" s="50">
        <v>13</v>
      </c>
      <c r="E838" s="115">
        <v>12.162018321250001</v>
      </c>
      <c r="F838" s="225">
        <f t="shared" si="45"/>
        <v>0.64479073946765919</v>
      </c>
      <c r="G838" s="52">
        <v>184.36500000000001</v>
      </c>
      <c r="H838" s="236">
        <v>676.16489771133899</v>
      </c>
      <c r="I838" s="236">
        <v>16.980528592361999</v>
      </c>
      <c r="J838" s="237">
        <v>7.3817626700154002E-4</v>
      </c>
      <c r="K838" s="87">
        <f t="shared" si="43"/>
        <v>249.81707317073167</v>
      </c>
      <c r="L838" s="97">
        <f t="shared" si="42"/>
        <v>0.22291095188709834</v>
      </c>
      <c r="M838" s="238">
        <v>0.40884079257225098</v>
      </c>
      <c r="N838" s="236">
        <v>348.77716393831503</v>
      </c>
      <c r="O838" s="236">
        <v>297.49841061552701</v>
      </c>
      <c r="P838" s="236">
        <v>44.365221300194399</v>
      </c>
      <c r="Q838" s="242">
        <v>-19.611240599870101</v>
      </c>
      <c r="R838" s="243">
        <v>3093.6586042725899</v>
      </c>
      <c r="S838" s="159">
        <v>4.3714259704391502E-2</v>
      </c>
      <c r="T838" s="244">
        <v>-3.6963590267502599E-5</v>
      </c>
      <c r="U838" s="242">
        <v>0.124313274886913</v>
      </c>
      <c r="V838" s="159">
        <v>0.122089170325137</v>
      </c>
      <c r="W838" s="160">
        <v>0.19694847545701899</v>
      </c>
      <c r="X838" s="242">
        <v>-9.7051000380144501</v>
      </c>
      <c r="Y838" s="243">
        <v>-1598.75899253028</v>
      </c>
      <c r="Z838" s="159">
        <v>6.0884839890187799</v>
      </c>
      <c r="AA838" s="245">
        <v>-1.6117168072621698E-8</v>
      </c>
      <c r="AB838" s="246">
        <v>-2.2978048881934202E-6</v>
      </c>
      <c r="AC838" s="247">
        <v>17.0345034549815</v>
      </c>
      <c r="AD838" s="159">
        <v>2.44424272583651</v>
      </c>
      <c r="AE838" s="245">
        <v>-6.0603276903320197E-3</v>
      </c>
      <c r="AF838" s="246">
        <v>6.0191771160458502E-6</v>
      </c>
      <c r="AG838" s="242">
        <v>0.16312278469279701</v>
      </c>
      <c r="AH838" s="245">
        <v>-1.14344641576507E-4</v>
      </c>
      <c r="AI838" s="246">
        <v>-1.0414703082569401E-7</v>
      </c>
      <c r="AJ838" s="247">
        <v>72.8527402607412</v>
      </c>
      <c r="AK838" s="248">
        <v>0.38876842216148799</v>
      </c>
      <c r="AL838" s="247">
        <v>59.586475140463897</v>
      </c>
      <c r="AM838" s="160">
        <v>1.4067660033432801</v>
      </c>
      <c r="AN838" s="236">
        <v>14.399929284397199</v>
      </c>
      <c r="AO838" s="70"/>
      <c r="AP838" s="70"/>
      <c r="AQ838" s="70"/>
      <c r="AR838" s="70"/>
      <c r="AS838" s="70"/>
      <c r="AT838" s="70"/>
      <c r="AU838" s="70"/>
      <c r="AV838" s="70"/>
      <c r="AW838" s="70"/>
      <c r="AX838" s="70"/>
      <c r="AY838" s="70"/>
      <c r="AZ838" s="70"/>
      <c r="BA838" s="70"/>
      <c r="BB838" s="70"/>
      <c r="BC838" s="70"/>
      <c r="BD838" s="70"/>
      <c r="BE838" s="70"/>
      <c r="BF838" s="70"/>
    </row>
    <row r="839" spans="1:58" ht="17" customHeight="1" x14ac:dyDescent="0.2">
      <c r="A839" s="13" t="s">
        <v>1874</v>
      </c>
      <c r="B839" s="50" t="s">
        <v>535</v>
      </c>
      <c r="C839" s="50" t="s">
        <v>1875</v>
      </c>
      <c r="D839" s="50">
        <v>13</v>
      </c>
      <c r="E839" s="115">
        <v>11.219450999999999</v>
      </c>
      <c r="F839" s="225">
        <f t="shared" si="45"/>
        <v>0.58561726281729654</v>
      </c>
      <c r="G839" s="52">
        <v>184.36500000000001</v>
      </c>
      <c r="H839" s="236">
        <v>663.80002754323505</v>
      </c>
      <c r="I839" s="236">
        <v>17.059119821417401</v>
      </c>
      <c r="J839" s="237">
        <v>7.3150170609097395E-4</v>
      </c>
      <c r="K839" s="87">
        <f t="shared" si="43"/>
        <v>252.2093023255814</v>
      </c>
      <c r="L839" s="97">
        <f t="shared" si="42"/>
        <v>0.22583667654326875</v>
      </c>
      <c r="M839" s="238">
        <v>0.43807806889884199</v>
      </c>
      <c r="N839" s="236">
        <v>343.734221000388</v>
      </c>
      <c r="O839" s="236">
        <v>230.14839058160601</v>
      </c>
      <c r="P839" s="236">
        <v>44.107741830867496</v>
      </c>
      <c r="Q839" s="242">
        <v>-3.98537692495277</v>
      </c>
      <c r="R839" s="243">
        <v>915.96766599080502</v>
      </c>
      <c r="S839" s="159">
        <v>5.4568592333769598E-3</v>
      </c>
      <c r="T839" s="244">
        <v>-5.3900015770870303E-6</v>
      </c>
      <c r="U839" s="242">
        <v>0.16932476358659701</v>
      </c>
      <c r="V839" s="159">
        <v>0.177746040812263</v>
      </c>
      <c r="W839" s="160">
        <v>0.21232474090180301</v>
      </c>
      <c r="X839" s="242">
        <v>5.4560641848507103</v>
      </c>
      <c r="Y839" s="243">
        <v>-2447.70087275792</v>
      </c>
      <c r="Z839" s="159">
        <v>1.0300916383754399</v>
      </c>
      <c r="AA839" s="245">
        <v>1.0971603861131001E-9</v>
      </c>
      <c r="AB839" s="246">
        <v>-1.27443149581601E-6</v>
      </c>
      <c r="AC839" s="247">
        <v>287.70442973013201</v>
      </c>
      <c r="AD839" s="159">
        <v>0.56328943463231995</v>
      </c>
      <c r="AE839" s="245">
        <v>-1.4793784688403499E-3</v>
      </c>
      <c r="AF839" s="246">
        <v>2.2978875440891801E-6</v>
      </c>
      <c r="AG839" s="242">
        <v>0.162620981491088</v>
      </c>
      <c r="AH839" s="245">
        <v>-1.14438992878242E-4</v>
      </c>
      <c r="AI839" s="246">
        <v>-1.04250719228408E-7</v>
      </c>
      <c r="AJ839" s="247">
        <v>71.244934125874806</v>
      </c>
      <c r="AK839" s="248">
        <v>0.38469562365258397</v>
      </c>
      <c r="AL839" s="247">
        <v>51.022770352003199</v>
      </c>
      <c r="AM839" s="160">
        <v>1.24254794124334</v>
      </c>
      <c r="AN839" s="236">
        <v>20.632701465254499</v>
      </c>
      <c r="AO839" s="70"/>
      <c r="AP839" s="70"/>
      <c r="AQ839" s="70"/>
      <c r="AR839" s="70"/>
      <c r="AS839" s="70"/>
      <c r="AT839" s="70"/>
      <c r="AU839" s="70"/>
      <c r="AV839" s="70"/>
      <c r="AW839" s="70"/>
      <c r="AX839" s="70"/>
      <c r="AY839" s="70"/>
      <c r="AZ839" s="70"/>
      <c r="BA839" s="70"/>
      <c r="BB839" s="70"/>
      <c r="BC839" s="70"/>
      <c r="BD839" s="70"/>
      <c r="BE839" s="70"/>
      <c r="BF839" s="70"/>
    </row>
    <row r="840" spans="1:58" ht="17" customHeight="1" x14ac:dyDescent="0.2">
      <c r="A840" s="13" t="s">
        <v>1876</v>
      </c>
      <c r="B840" s="50" t="s">
        <v>535</v>
      </c>
      <c r="C840" s="50" t="s">
        <v>1877</v>
      </c>
      <c r="D840" s="50">
        <v>13</v>
      </c>
      <c r="E840" s="115">
        <v>14.0993452</v>
      </c>
      <c r="F840" s="225">
        <f t="shared" si="45"/>
        <v>0.76641427153728747</v>
      </c>
      <c r="G840" s="52">
        <v>184.36500000000001</v>
      </c>
      <c r="H840" s="236">
        <v>654.98772449953799</v>
      </c>
      <c r="I840" s="236">
        <v>16.787190787697</v>
      </c>
      <c r="J840" s="237">
        <v>7.4049354965037095E-4</v>
      </c>
      <c r="K840" s="87">
        <f t="shared" si="43"/>
        <v>249.14189189189193</v>
      </c>
      <c r="L840" s="97">
        <f t="shared" si="42"/>
        <v>0.22802396615777709</v>
      </c>
      <c r="M840" s="238">
        <v>0.40378677832530901</v>
      </c>
      <c r="N840" s="236">
        <v>337.90529352298</v>
      </c>
      <c r="O840" s="236">
        <v>261.881750932155</v>
      </c>
      <c r="P840" s="236">
        <v>44.096115905256703</v>
      </c>
      <c r="Q840" s="242">
        <v>-14.997631580615399</v>
      </c>
      <c r="R840" s="243">
        <v>2292.0106402114998</v>
      </c>
      <c r="S840" s="159">
        <v>3.4462695074168999E-2</v>
      </c>
      <c r="T840" s="244">
        <v>-3.0913395589416402E-5</v>
      </c>
      <c r="U840" s="242">
        <v>0.14767548081138501</v>
      </c>
      <c r="V840" s="159">
        <v>0.15443188253714499</v>
      </c>
      <c r="W840" s="160">
        <v>0.20526929597949201</v>
      </c>
      <c r="X840" s="242">
        <v>10.2305294477773</v>
      </c>
      <c r="Y840" s="243">
        <v>-2580.4783488241401</v>
      </c>
      <c r="Z840" s="159">
        <v>-0.65353971339233397</v>
      </c>
      <c r="AA840" s="245">
        <v>-1.6637920097114299E-9</v>
      </c>
      <c r="AB840" s="246">
        <v>-7.7524486442288397E-7</v>
      </c>
      <c r="AC840" s="247">
        <v>193.55766252609601</v>
      </c>
      <c r="AD840" s="159">
        <v>1.19639957199645</v>
      </c>
      <c r="AE840" s="245">
        <v>-3.0426018575933698E-3</v>
      </c>
      <c r="AF840" s="246">
        <v>3.60454955556224E-6</v>
      </c>
      <c r="AG840" s="242">
        <v>0.16154919959758901</v>
      </c>
      <c r="AH840" s="245">
        <v>-1.1457872816995399E-4</v>
      </c>
      <c r="AI840" s="246">
        <v>-1.04562372328173E-7</v>
      </c>
      <c r="AJ840" s="247">
        <v>69.356672451780099</v>
      </c>
      <c r="AK840" s="248">
        <v>0.385192819228515</v>
      </c>
      <c r="AL840" s="247">
        <v>53.829278660482302</v>
      </c>
      <c r="AM840" s="160">
        <v>1.31187858685672</v>
      </c>
      <c r="AN840" s="236">
        <v>11.844886073822201</v>
      </c>
      <c r="AO840" s="70"/>
      <c r="AP840" s="70"/>
      <c r="AQ840" s="70"/>
      <c r="AR840" s="70"/>
      <c r="AS840" s="70"/>
      <c r="AT840" s="70"/>
      <c r="AU840" s="70"/>
      <c r="AV840" s="70"/>
      <c r="AW840" s="70"/>
      <c r="AX840" s="70"/>
      <c r="AY840" s="70"/>
      <c r="AZ840" s="70"/>
      <c r="BA840" s="70"/>
      <c r="BB840" s="70"/>
      <c r="BC840" s="70"/>
      <c r="BD840" s="70"/>
      <c r="BE840" s="70"/>
      <c r="BF840" s="70"/>
    </row>
    <row r="841" spans="1:58" ht="17" customHeight="1" x14ac:dyDescent="0.2">
      <c r="A841" s="13" t="s">
        <v>1878</v>
      </c>
      <c r="B841" s="50" t="s">
        <v>535</v>
      </c>
      <c r="C841" s="50" t="s">
        <v>1879</v>
      </c>
      <c r="D841" s="50">
        <v>13</v>
      </c>
      <c r="E841" s="115">
        <v>11.486301750000001</v>
      </c>
      <c r="F841" s="225">
        <f t="shared" si="45"/>
        <v>0.60236989816573627</v>
      </c>
      <c r="G841" s="52">
        <v>184.36500000000001</v>
      </c>
      <c r="H841" s="236">
        <v>657.08479925183406</v>
      </c>
      <c r="I841" s="236">
        <v>16.9439396791911</v>
      </c>
      <c r="J841" s="237">
        <v>7.38309468526436E-4</v>
      </c>
      <c r="K841" s="87">
        <f t="shared" si="43"/>
        <v>249.81707317073167</v>
      </c>
      <c r="L841" s="97">
        <f t="shared" si="42"/>
        <v>0.22884336603859165</v>
      </c>
      <c r="M841" s="238">
        <v>0.42718426552362798</v>
      </c>
      <c r="N841" s="236">
        <v>341.002938327469</v>
      </c>
      <c r="O841" s="236">
        <v>237.84906035765599</v>
      </c>
      <c r="P841" s="236">
        <v>44.1551334920199</v>
      </c>
      <c r="Q841" s="242">
        <v>-1.9693110003262899</v>
      </c>
      <c r="R841" s="243">
        <v>673.05306208063996</v>
      </c>
      <c r="S841" s="159">
        <v>-7.5529182283691003E-6</v>
      </c>
      <c r="T841" s="244">
        <v>-7.54917479485317E-7</v>
      </c>
      <c r="U841" s="242">
        <v>0.17580216874768301</v>
      </c>
      <c r="V841" s="159">
        <v>0.18207089368724499</v>
      </c>
      <c r="W841" s="160">
        <v>0.22307300091902399</v>
      </c>
      <c r="X841" s="242">
        <v>-1.70782213793201</v>
      </c>
      <c r="Y841" s="243">
        <v>-2046.26638411767</v>
      </c>
      <c r="Z841" s="159">
        <v>3.4663153533412099</v>
      </c>
      <c r="AA841" s="245">
        <v>-1.8959220404614301E-9</v>
      </c>
      <c r="AB841" s="246">
        <v>-1.9408341554747002E-6</v>
      </c>
      <c r="AC841" s="247">
        <v>339.33687774408497</v>
      </c>
      <c r="AD841" s="159">
        <v>0.12904736515543</v>
      </c>
      <c r="AE841" s="245">
        <v>-3.65470958039825E-4</v>
      </c>
      <c r="AF841" s="246">
        <v>1.3985724413337301E-6</v>
      </c>
      <c r="AG841" s="242">
        <v>0.16154350246702101</v>
      </c>
      <c r="AH841" s="245">
        <v>-1.14587565992344E-4</v>
      </c>
      <c r="AI841" s="246">
        <v>-1.04564893364264E-7</v>
      </c>
      <c r="AJ841" s="247">
        <v>70.664688828970796</v>
      </c>
      <c r="AK841" s="248">
        <v>0.38775097247854301</v>
      </c>
      <c r="AL841" s="247">
        <v>51.537188681500503</v>
      </c>
      <c r="AM841" s="160">
        <v>1.25759885786939</v>
      </c>
      <c r="AN841" s="236">
        <v>16.356522352837501</v>
      </c>
      <c r="AO841" s="70"/>
      <c r="AP841" s="70"/>
      <c r="AQ841" s="70"/>
      <c r="AR841" s="70"/>
      <c r="AS841" s="70"/>
      <c r="AT841" s="70"/>
      <c r="AU841" s="70"/>
      <c r="AV841" s="70"/>
      <c r="AW841" s="70"/>
      <c r="AX841" s="70"/>
      <c r="AY841" s="70"/>
      <c r="AZ841" s="70"/>
      <c r="BA841" s="70"/>
      <c r="BB841" s="70"/>
      <c r="BC841" s="70"/>
      <c r="BD841" s="70"/>
      <c r="BE841" s="70"/>
      <c r="BF841" s="70"/>
    </row>
    <row r="842" spans="1:58" ht="17" customHeight="1" x14ac:dyDescent="0.2">
      <c r="A842" s="13" t="s">
        <v>1880</v>
      </c>
      <c r="B842" s="50" t="s">
        <v>535</v>
      </c>
      <c r="C842" s="50" t="s">
        <v>1881</v>
      </c>
      <c r="D842" s="50">
        <v>13</v>
      </c>
      <c r="E842" s="115">
        <v>11.78451800625</v>
      </c>
      <c r="F842" s="225">
        <f t="shared" si="45"/>
        <v>0.62109163005494039</v>
      </c>
      <c r="G842" s="52">
        <v>184.36500000000001</v>
      </c>
      <c r="H842" s="236">
        <v>657.78902962245502</v>
      </c>
      <c r="I842" s="236">
        <v>17.0428443615133</v>
      </c>
      <c r="J842" s="237">
        <v>7.3786237670093004E-4</v>
      </c>
      <c r="K842" s="87">
        <f t="shared" si="43"/>
        <v>250.15603799185888</v>
      </c>
      <c r="L842" s="97">
        <f t="shared" si="42"/>
        <v>0.22963624247924175</v>
      </c>
      <c r="M842" s="238">
        <v>0.42650827253669799</v>
      </c>
      <c r="N842" s="236">
        <v>340.47606282276701</v>
      </c>
      <c r="O842" s="236">
        <v>235.929443397667</v>
      </c>
      <c r="P842" s="236">
        <v>44.146353247751797</v>
      </c>
      <c r="Q842" s="242">
        <v>-1.0844393252779601</v>
      </c>
      <c r="R842" s="243">
        <v>552.31665720101</v>
      </c>
      <c r="S842" s="159">
        <v>-2.2103498388071599E-3</v>
      </c>
      <c r="T842" s="244">
        <v>1.09225381673143E-6</v>
      </c>
      <c r="U842" s="242">
        <v>0.22582298206777601</v>
      </c>
      <c r="V842" s="159">
        <v>0.233031956070966</v>
      </c>
      <c r="W842" s="160">
        <v>0.27142004243148299</v>
      </c>
      <c r="X842" s="242">
        <v>9.7303002778715904</v>
      </c>
      <c r="Y842" s="243">
        <v>-2642.4032186158602</v>
      </c>
      <c r="Z842" s="159">
        <v>-0.41787972331867701</v>
      </c>
      <c r="AA842" s="245">
        <v>-1.0045545179448599E-9</v>
      </c>
      <c r="AB842" s="246">
        <v>-9.7739529872744804E-7</v>
      </c>
      <c r="AC842" s="247">
        <v>274.96257630740098</v>
      </c>
      <c r="AD842" s="159">
        <v>0.64701813982256495</v>
      </c>
      <c r="AE842" s="245">
        <v>-1.7338662579681099E-3</v>
      </c>
      <c r="AF842" s="246">
        <v>2.5860114459663898E-6</v>
      </c>
      <c r="AG842" s="242">
        <v>0.161215492113958</v>
      </c>
      <c r="AH842" s="245">
        <v>-1.1462926343300299E-4</v>
      </c>
      <c r="AI842" s="246">
        <v>-1.04615580570546E-7</v>
      </c>
      <c r="AJ842" s="247">
        <v>70.154335982265593</v>
      </c>
      <c r="AK842" s="248">
        <v>0.38672608797160801</v>
      </c>
      <c r="AL842" s="247">
        <v>51.853494502065203</v>
      </c>
      <c r="AM842" s="160">
        <v>1.2664679473418601</v>
      </c>
      <c r="AN842" s="236">
        <v>16.494755378285401</v>
      </c>
      <c r="AO842" s="70"/>
      <c r="AP842" s="70"/>
      <c r="AQ842" s="70"/>
      <c r="AR842" s="70"/>
      <c r="AS842" s="70"/>
      <c r="AT842" s="70"/>
      <c r="AU842" s="70"/>
      <c r="AV842" s="70"/>
      <c r="AW842" s="70"/>
      <c r="AX842" s="70"/>
      <c r="AY842" s="70"/>
      <c r="AZ842" s="70"/>
      <c r="BA842" s="70"/>
      <c r="BB842" s="70"/>
      <c r="BC842" s="70"/>
      <c r="BD842" s="70"/>
      <c r="BE842" s="70"/>
      <c r="BF842" s="70"/>
    </row>
    <row r="843" spans="1:58" ht="17" customHeight="1" x14ac:dyDescent="0.2">
      <c r="A843" s="13" t="s">
        <v>1882</v>
      </c>
      <c r="B843" s="50" t="s">
        <v>535</v>
      </c>
      <c r="C843" s="50" t="s">
        <v>1883</v>
      </c>
      <c r="D843" s="50">
        <v>13</v>
      </c>
      <c r="E843" s="115">
        <v>11.08217786</v>
      </c>
      <c r="F843" s="225">
        <f t="shared" si="45"/>
        <v>0.57699938612946533</v>
      </c>
      <c r="G843" s="52">
        <v>184.36500000000001</v>
      </c>
      <c r="H843" s="236">
        <v>674.63471516222296</v>
      </c>
      <c r="I843" s="236">
        <v>16.795948248794598</v>
      </c>
      <c r="J843" s="237">
        <v>7.4080485919600803E-4</v>
      </c>
      <c r="K843" s="87">
        <f t="shared" si="43"/>
        <v>249.14189189189193</v>
      </c>
      <c r="L843" s="97">
        <f t="shared" si="42"/>
        <v>0.22151529095886471</v>
      </c>
      <c r="M843" s="238">
        <v>0.41454517030427401</v>
      </c>
      <c r="N843" s="236">
        <v>349.04272924737501</v>
      </c>
      <c r="O843" s="236">
        <v>314.57146048625702</v>
      </c>
      <c r="P843" s="236">
        <v>44.365804026107597</v>
      </c>
      <c r="Q843" s="242">
        <v>-33.013063693396397</v>
      </c>
      <c r="R843" s="243">
        <v>5101.5485723649399</v>
      </c>
      <c r="S843" s="159">
        <v>7.4248681144977194E-2</v>
      </c>
      <c r="T843" s="244">
        <v>-6.0334276659214298E-5</v>
      </c>
      <c r="U843" s="242">
        <v>0.21056020310253801</v>
      </c>
      <c r="V843" s="159">
        <v>0.19458071806414201</v>
      </c>
      <c r="W843" s="160">
        <v>0.30255408369340497</v>
      </c>
      <c r="X843" s="242">
        <v>5.7806365921721703</v>
      </c>
      <c r="Y843" s="243">
        <v>-2519.6945019608102</v>
      </c>
      <c r="Z843" s="159">
        <v>0.94763704545940297</v>
      </c>
      <c r="AA843" s="245">
        <v>-5.9065819448822597E-10</v>
      </c>
      <c r="AB843" s="246">
        <v>-1.36480392094286E-6</v>
      </c>
      <c r="AC843" s="247">
        <v>-166.3469684545</v>
      </c>
      <c r="AD843" s="159">
        <v>3.7458630927965899</v>
      </c>
      <c r="AE843" s="245">
        <v>-9.2566206931595299E-3</v>
      </c>
      <c r="AF843" s="246">
        <v>8.6901209672561194E-6</v>
      </c>
      <c r="AG843" s="242">
        <v>0.163781748778625</v>
      </c>
      <c r="AH843" s="245">
        <v>-1.14475630057822E-4</v>
      </c>
      <c r="AI843" s="246">
        <v>-1.04039928913878E-7</v>
      </c>
      <c r="AJ843" s="247">
        <v>73.703537937005905</v>
      </c>
      <c r="AK843" s="248">
        <v>0.39114135403230499</v>
      </c>
      <c r="AL843" s="247">
        <v>64.536398655730395</v>
      </c>
      <c r="AM843" s="160">
        <v>1.47863094467595</v>
      </c>
      <c r="AN843" s="236">
        <v>12.7991362207542</v>
      </c>
      <c r="AO843" s="70"/>
      <c r="AP843" s="70"/>
      <c r="AQ843" s="70"/>
      <c r="AR843" s="70"/>
      <c r="AS843" s="70"/>
      <c r="AT843" s="70"/>
      <c r="AU843" s="70"/>
      <c r="AV843" s="70"/>
      <c r="AW843" s="70"/>
      <c r="AX843" s="70"/>
      <c r="AY843" s="70"/>
      <c r="AZ843" s="70"/>
      <c r="BA843" s="70"/>
      <c r="BB843" s="70"/>
      <c r="BC843" s="70"/>
      <c r="BD843" s="70"/>
      <c r="BE843" s="70"/>
      <c r="BF843" s="70"/>
    </row>
    <row r="844" spans="1:58" ht="17" customHeight="1" x14ac:dyDescent="0.2">
      <c r="A844" s="13" t="s">
        <v>1884</v>
      </c>
      <c r="B844" s="50" t="s">
        <v>535</v>
      </c>
      <c r="C844" s="50" t="s">
        <v>1885</v>
      </c>
      <c r="D844" s="50">
        <v>13</v>
      </c>
      <c r="E844" s="115">
        <v>11.894040165</v>
      </c>
      <c r="F844" s="225">
        <f t="shared" si="45"/>
        <v>0.62796732663107013</v>
      </c>
      <c r="G844" s="52">
        <v>184.36500000000001</v>
      </c>
      <c r="H844" s="236">
        <v>663.04644342876395</v>
      </c>
      <c r="I844" s="236">
        <v>16.9058437637105</v>
      </c>
      <c r="J844" s="237">
        <v>7.3809847633874099E-4</v>
      </c>
      <c r="K844" s="87">
        <f t="shared" si="43"/>
        <v>249.81707317073167</v>
      </c>
      <c r="L844" s="97">
        <f t="shared" si="42"/>
        <v>0.22625026492854414</v>
      </c>
      <c r="M844" s="238">
        <v>0.429402874679716</v>
      </c>
      <c r="N844" s="236">
        <v>343.289931244</v>
      </c>
      <c r="O844" s="236">
        <v>233.068380048888</v>
      </c>
      <c r="P844" s="236">
        <v>44.068486707661599</v>
      </c>
      <c r="Q844" s="242">
        <v>-3.8973520816659302</v>
      </c>
      <c r="R844" s="243">
        <v>908.26092703636505</v>
      </c>
      <c r="S844" s="159">
        <v>5.2339293618266702E-3</v>
      </c>
      <c r="T844" s="244">
        <v>-5.2146663188482504E-6</v>
      </c>
      <c r="U844" s="242">
        <v>0.13804902938195901</v>
      </c>
      <c r="V844" s="159">
        <v>0.14593100312667501</v>
      </c>
      <c r="W844" s="160">
        <v>0.188072697504377</v>
      </c>
      <c r="X844" s="242">
        <v>-11.883960424291001</v>
      </c>
      <c r="Y844" s="243">
        <v>-1498.4613137578001</v>
      </c>
      <c r="Z844" s="159">
        <v>6.8848620595990004</v>
      </c>
      <c r="AA844" s="245">
        <v>2.7749246253703498E-9</v>
      </c>
      <c r="AB844" s="246">
        <v>-2.6585492053716202E-6</v>
      </c>
      <c r="AC844" s="247">
        <v>276.95782601242502</v>
      </c>
      <c r="AD844" s="159">
        <v>0.64213169396372605</v>
      </c>
      <c r="AE844" s="245">
        <v>-1.6958739650630001E-3</v>
      </c>
      <c r="AF844" s="246">
        <v>2.5078130774146398E-6</v>
      </c>
      <c r="AG844" s="242">
        <v>0.16258734006589501</v>
      </c>
      <c r="AH844" s="245">
        <v>-1.14394394130798E-4</v>
      </c>
      <c r="AI844" s="246">
        <v>-1.0427324129863599E-7</v>
      </c>
      <c r="AJ844" s="247">
        <v>70.919991031705607</v>
      </c>
      <c r="AK844" s="248">
        <v>0.387452479111486</v>
      </c>
      <c r="AL844" s="247">
        <v>51.704586457736497</v>
      </c>
      <c r="AM844" s="160">
        <v>1.2617767788097201</v>
      </c>
      <c r="AN844" s="236">
        <v>17.262337658490999</v>
      </c>
      <c r="AO844" s="70"/>
      <c r="AP844" s="70"/>
      <c r="AQ844" s="70"/>
      <c r="AR844" s="70"/>
      <c r="AS844" s="70"/>
      <c r="AT844" s="70"/>
      <c r="AU844" s="70"/>
      <c r="AV844" s="70"/>
      <c r="AW844" s="70"/>
      <c r="AX844" s="70"/>
      <c r="AY844" s="70"/>
      <c r="AZ844" s="70"/>
      <c r="BA844" s="70"/>
      <c r="BB844" s="70"/>
      <c r="BC844" s="70"/>
      <c r="BD844" s="70"/>
      <c r="BE844" s="70"/>
      <c r="BF844" s="70"/>
    </row>
    <row r="845" spans="1:58" ht="17" customHeight="1" x14ac:dyDescent="0.2">
      <c r="A845" s="13" t="s">
        <v>1886</v>
      </c>
      <c r="B845" s="50" t="s">
        <v>535</v>
      </c>
      <c r="C845" s="50" t="s">
        <v>1887</v>
      </c>
      <c r="D845" s="50">
        <v>13</v>
      </c>
      <c r="E845" s="115">
        <v>12.248358142500001</v>
      </c>
      <c r="F845" s="225">
        <f t="shared" si="45"/>
        <v>0.65021107102547093</v>
      </c>
      <c r="G845" s="52">
        <v>184.36500000000001</v>
      </c>
      <c r="H845" s="236">
        <v>671.78889181262196</v>
      </c>
      <c r="I845" s="236">
        <v>17.0195248487355</v>
      </c>
      <c r="J845" s="237">
        <v>7.3487418940998298E-4</v>
      </c>
      <c r="K845" s="87">
        <f t="shared" si="43"/>
        <v>251.17847411444143</v>
      </c>
      <c r="L845" s="97">
        <f t="shared" si="42"/>
        <v>0.22354117786729333</v>
      </c>
      <c r="M845" s="238">
        <v>0.40119178625312502</v>
      </c>
      <c r="N845" s="236">
        <v>345.73657681182402</v>
      </c>
      <c r="O845" s="236">
        <v>290.10575703455203</v>
      </c>
      <c r="P845" s="236">
        <v>44.219636732407601</v>
      </c>
      <c r="Q845" s="242">
        <v>-17.8493760825579</v>
      </c>
      <c r="R845" s="243">
        <v>2814.0140266169701</v>
      </c>
      <c r="S845" s="159">
        <v>3.9975972848986803E-2</v>
      </c>
      <c r="T845" s="244">
        <v>-3.4303360207108397E-5</v>
      </c>
      <c r="U845" s="242">
        <v>0.12680554218013601</v>
      </c>
      <c r="V845" s="159">
        <v>0.126168846568671</v>
      </c>
      <c r="W845" s="160">
        <v>0.195363361382621</v>
      </c>
      <c r="X845" s="242">
        <v>7.1273577088887698</v>
      </c>
      <c r="Y845" s="243">
        <v>-2481.3230988582</v>
      </c>
      <c r="Z845" s="159">
        <v>0.40070408924538897</v>
      </c>
      <c r="AA845" s="245">
        <v>-1.6135740157649701E-9</v>
      </c>
      <c r="AB845" s="246">
        <v>-9.9987755543510405E-7</v>
      </c>
      <c r="AC845" s="247">
        <v>14.535151764109999</v>
      </c>
      <c r="AD845" s="159">
        <v>2.5108418602457898</v>
      </c>
      <c r="AE845" s="245">
        <v>-6.2946031672451398E-3</v>
      </c>
      <c r="AF845" s="246">
        <v>6.2563994471095401E-6</v>
      </c>
      <c r="AG845" s="242">
        <v>0.16237432614129099</v>
      </c>
      <c r="AH845" s="245">
        <v>-1.14611419457635E-4</v>
      </c>
      <c r="AI845" s="246">
        <v>-1.042026819445E-7</v>
      </c>
      <c r="AJ845" s="247">
        <v>71.633427091195003</v>
      </c>
      <c r="AK845" s="248">
        <v>0.38554261430292902</v>
      </c>
      <c r="AL845" s="247">
        <v>58.218888342496498</v>
      </c>
      <c r="AM845" s="160">
        <v>1.3846185745719199</v>
      </c>
      <c r="AN845" s="236">
        <v>13.451101334798601</v>
      </c>
      <c r="AO845" s="70"/>
      <c r="AP845" s="70"/>
      <c r="AQ845" s="70"/>
      <c r="AR845" s="70"/>
      <c r="AS845" s="70"/>
      <c r="AT845" s="70"/>
      <c r="AU845" s="70"/>
      <c r="AV845" s="70"/>
      <c r="AW845" s="70"/>
      <c r="AX845" s="70"/>
      <c r="AY845" s="70"/>
      <c r="AZ845" s="70"/>
      <c r="BA845" s="70"/>
      <c r="BB845" s="70"/>
      <c r="BC845" s="70"/>
      <c r="BD845" s="70"/>
      <c r="BE845" s="70"/>
      <c r="BF845" s="70"/>
    </row>
    <row r="846" spans="1:58" ht="17" customHeight="1" x14ac:dyDescent="0.2">
      <c r="A846" s="13" t="s">
        <v>1888</v>
      </c>
      <c r="B846" s="50" t="s">
        <v>535</v>
      </c>
      <c r="C846" s="50" t="s">
        <v>1889</v>
      </c>
      <c r="D846" s="50">
        <v>13</v>
      </c>
      <c r="E846" s="115">
        <v>13.62219592125</v>
      </c>
      <c r="F846" s="225">
        <f t="shared" si="45"/>
        <v>0.73645929530555609</v>
      </c>
      <c r="G846" s="52">
        <v>184.36500000000001</v>
      </c>
      <c r="H846" s="236">
        <v>663.81101110854104</v>
      </c>
      <c r="I846" s="236">
        <v>17.0474924046447</v>
      </c>
      <c r="J846" s="237">
        <v>7.3565879910219699E-4</v>
      </c>
      <c r="K846" s="87">
        <f t="shared" si="43"/>
        <v>250.83673469387756</v>
      </c>
      <c r="L846" s="97">
        <f t="shared" si="42"/>
        <v>0.22693550964376888</v>
      </c>
      <c r="M846" s="238">
        <v>0.40837250803664799</v>
      </c>
      <c r="N846" s="236">
        <v>341.82825588922901</v>
      </c>
      <c r="O846" s="236">
        <v>259.82288810126499</v>
      </c>
      <c r="P846" s="236">
        <v>44.048594130288201</v>
      </c>
      <c r="Q846" s="242">
        <v>-11.861790178682</v>
      </c>
      <c r="R846" s="243">
        <v>1920.9161927550599</v>
      </c>
      <c r="S846" s="159">
        <v>2.5963819486985298E-2</v>
      </c>
      <c r="T846" s="244">
        <v>-2.3227822512237301E-5</v>
      </c>
      <c r="U846" s="242">
        <v>0.225859044127356</v>
      </c>
      <c r="V846" s="159">
        <v>0.232986027628131</v>
      </c>
      <c r="W846" s="160">
        <v>0.28152797013441</v>
      </c>
      <c r="X846" s="242">
        <v>-7.0397636763704501</v>
      </c>
      <c r="Y846" s="243">
        <v>-1689.54129773758</v>
      </c>
      <c r="Z846" s="159">
        <v>5.1876191394045499</v>
      </c>
      <c r="AA846" s="245">
        <v>-2.9350872886040299E-9</v>
      </c>
      <c r="AB846" s="246">
        <v>-2.12580282896246E-6</v>
      </c>
      <c r="AC846" s="247">
        <v>193.48820256283</v>
      </c>
      <c r="AD846" s="159">
        <v>1.20950654168125</v>
      </c>
      <c r="AE846" s="245">
        <v>-3.0411778378898798E-3</v>
      </c>
      <c r="AF846" s="246">
        <v>3.5388191973024399E-6</v>
      </c>
      <c r="AG846" s="242">
        <v>0.16140873978600001</v>
      </c>
      <c r="AH846" s="245">
        <v>-1.1458452492227799E-4</v>
      </c>
      <c r="AI846" s="246">
        <v>-1.04598569872243E-7</v>
      </c>
      <c r="AJ846" s="247">
        <v>70.296291337289901</v>
      </c>
      <c r="AK846" s="248">
        <v>0.389802150562851</v>
      </c>
      <c r="AL846" s="247">
        <v>53.354475231416899</v>
      </c>
      <c r="AM846" s="160">
        <v>1.2996141801137</v>
      </c>
      <c r="AN846" s="236">
        <v>17.278641548167901</v>
      </c>
      <c r="AO846" s="70"/>
      <c r="AP846" s="70"/>
      <c r="AQ846" s="70"/>
      <c r="AR846" s="70"/>
      <c r="AS846" s="70"/>
      <c r="AT846" s="70"/>
      <c r="AU846" s="70"/>
      <c r="AV846" s="70"/>
      <c r="AW846" s="70"/>
      <c r="AX846" s="70"/>
      <c r="AY846" s="70"/>
      <c r="AZ846" s="70"/>
      <c r="BA846" s="70"/>
      <c r="BB846" s="70"/>
      <c r="BC846" s="70"/>
      <c r="BD846" s="70"/>
      <c r="BE846" s="70"/>
      <c r="BF846" s="70"/>
    </row>
    <row r="847" spans="1:58" ht="17" customHeight="1" x14ac:dyDescent="0.2">
      <c r="A847" s="13" t="s">
        <v>1890</v>
      </c>
      <c r="B847" s="50" t="s">
        <v>535</v>
      </c>
      <c r="C847" s="50" t="s">
        <v>1891</v>
      </c>
      <c r="D847" s="50">
        <v>13</v>
      </c>
      <c r="E847" s="115">
        <v>12.653506542500001</v>
      </c>
      <c r="F847" s="225">
        <f t="shared" si="45"/>
        <v>0.6756459008215413</v>
      </c>
      <c r="G847" s="52">
        <v>184.36500000000001</v>
      </c>
      <c r="H847" s="236">
        <v>670.72956842764097</v>
      </c>
      <c r="I847" s="236">
        <v>17.032163376567699</v>
      </c>
      <c r="J847" s="237">
        <v>7.3637224335769197E-4</v>
      </c>
      <c r="K847" s="87">
        <f t="shared" si="43"/>
        <v>250.4959239130435</v>
      </c>
      <c r="L847" s="97">
        <f t="shared" si="42"/>
        <v>0.22476826328732186</v>
      </c>
      <c r="M847" s="238">
        <v>0.407588566741794</v>
      </c>
      <c r="N847" s="236">
        <v>345.73723703032698</v>
      </c>
      <c r="O847" s="236">
        <v>275.93511033252798</v>
      </c>
      <c r="P847" s="236">
        <v>44.145591527424997</v>
      </c>
      <c r="Q847" s="242">
        <v>-10.170130647579001</v>
      </c>
      <c r="R847" s="243">
        <v>1700.1324916071401</v>
      </c>
      <c r="S847" s="159">
        <v>2.1908370615949802E-2</v>
      </c>
      <c r="T847" s="244">
        <v>-2.0101781123875901E-5</v>
      </c>
      <c r="U847" s="242">
        <v>0.22438237068244499</v>
      </c>
      <c r="V847" s="159">
        <v>0.22386658610374199</v>
      </c>
      <c r="W847" s="160">
        <v>0.28839122464337003</v>
      </c>
      <c r="X847" s="242">
        <v>-4.1686329023398301</v>
      </c>
      <c r="Y847" s="243">
        <v>-1871.1611107131901</v>
      </c>
      <c r="Z847" s="159">
        <v>4.2136023752609999</v>
      </c>
      <c r="AA847" s="245">
        <v>-2.2379484454425401E-9</v>
      </c>
      <c r="AB847" s="246">
        <v>-1.85826823623026E-6</v>
      </c>
      <c r="AC847" s="247">
        <v>170.27854534843999</v>
      </c>
      <c r="AD847" s="159">
        <v>1.3456090124414</v>
      </c>
      <c r="AE847" s="245">
        <v>-3.3430051367454401E-3</v>
      </c>
      <c r="AF847" s="246">
        <v>3.7695478017536998E-6</v>
      </c>
      <c r="AG847" s="242">
        <v>0.162480160232537</v>
      </c>
      <c r="AH847" s="245">
        <v>-1.1457962604302E-4</v>
      </c>
      <c r="AI847" s="246">
        <v>-1.0419769431738E-7</v>
      </c>
      <c r="AJ847" s="247">
        <v>71.794587894486696</v>
      </c>
      <c r="AK847" s="248">
        <v>0.387866296564158</v>
      </c>
      <c r="AL847" s="247">
        <v>55.797424272666099</v>
      </c>
      <c r="AM847" s="160">
        <v>1.3444438497533799</v>
      </c>
      <c r="AN847" s="236">
        <v>14.9590988513583</v>
      </c>
      <c r="AO847" s="70"/>
      <c r="AP847" s="70"/>
      <c r="AQ847" s="70"/>
      <c r="AR847" s="70"/>
      <c r="AS847" s="70"/>
      <c r="AT847" s="70"/>
      <c r="AU847" s="70"/>
      <c r="AV847" s="70"/>
      <c r="AW847" s="70"/>
      <c r="AX847" s="70"/>
      <c r="AY847" s="70"/>
      <c r="AZ847" s="70"/>
      <c r="BA847" s="70"/>
      <c r="BB847" s="70"/>
      <c r="BC847" s="70"/>
      <c r="BD847" s="70"/>
      <c r="BE847" s="70"/>
      <c r="BF847" s="70"/>
    </row>
    <row r="848" spans="1:58" ht="17" customHeight="1" x14ac:dyDescent="0.2">
      <c r="A848" s="13" t="s">
        <v>1892</v>
      </c>
      <c r="B848" s="50" t="s">
        <v>535</v>
      </c>
      <c r="C848" s="50" t="s">
        <v>1893</v>
      </c>
      <c r="D848" s="50">
        <v>13</v>
      </c>
      <c r="E848" s="115">
        <v>11.883740925</v>
      </c>
      <c r="F848" s="225">
        <f t="shared" si="45"/>
        <v>0.62732075017555688</v>
      </c>
      <c r="G848" s="52">
        <v>184.36500000000001</v>
      </c>
      <c r="H848" s="236">
        <v>659.60040502663003</v>
      </c>
      <c r="I848" s="236">
        <v>16.842864531404</v>
      </c>
      <c r="J848" s="237">
        <v>7.3990358566707298E-4</v>
      </c>
      <c r="K848" s="87">
        <f t="shared" si="43"/>
        <v>249.47902571041951</v>
      </c>
      <c r="L848" s="97">
        <f t="shared" si="42"/>
        <v>0.22693192217431335</v>
      </c>
      <c r="M848" s="238">
        <v>0.429420868779539</v>
      </c>
      <c r="N848" s="236">
        <v>342.07893012483902</v>
      </c>
      <c r="O848" s="236">
        <v>233.068380048888</v>
      </c>
      <c r="P848" s="236">
        <v>44.141533520907402</v>
      </c>
      <c r="Q848" s="242">
        <v>-2.6353517773424802</v>
      </c>
      <c r="R848" s="243">
        <v>757.36094334506595</v>
      </c>
      <c r="S848" s="159">
        <v>1.7879245280084399E-3</v>
      </c>
      <c r="T848" s="244">
        <v>-2.1688628448916398E-6</v>
      </c>
      <c r="U848" s="242">
        <v>0.16663608498978699</v>
      </c>
      <c r="V848" s="159">
        <v>0.17525582933786499</v>
      </c>
      <c r="W848" s="160">
        <v>0.210488735355432</v>
      </c>
      <c r="X848" s="242">
        <v>-0.61315583260582296</v>
      </c>
      <c r="Y848" s="243">
        <v>-2099.3918499596598</v>
      </c>
      <c r="Z848" s="159">
        <v>3.0809717218532802</v>
      </c>
      <c r="AA848" s="245">
        <v>-4.09400272047198E-9</v>
      </c>
      <c r="AB848" s="246">
        <v>-1.7967380526257399E-6</v>
      </c>
      <c r="AC848" s="247">
        <v>277.82194294280401</v>
      </c>
      <c r="AD848" s="159">
        <v>0.64094881280262905</v>
      </c>
      <c r="AE848" s="245">
        <v>-1.7112379857883401E-3</v>
      </c>
      <c r="AF848" s="246">
        <v>2.5430801961840501E-6</v>
      </c>
      <c r="AG848" s="242">
        <v>0.16202436091879999</v>
      </c>
      <c r="AH848" s="245">
        <v>-1.14509896343995E-4</v>
      </c>
      <c r="AI848" s="246">
        <v>-1.04465872566107E-7</v>
      </c>
      <c r="AJ848" s="247">
        <v>70.664125226519701</v>
      </c>
      <c r="AK848" s="248">
        <v>0.38650515033430299</v>
      </c>
      <c r="AL848" s="247">
        <v>51.434449530701499</v>
      </c>
      <c r="AM848" s="160">
        <v>1.2551172484870601</v>
      </c>
      <c r="AN848" s="236">
        <v>16.138152748687599</v>
      </c>
      <c r="AO848" s="70"/>
      <c r="AP848" s="70"/>
      <c r="AQ848" s="70"/>
      <c r="AR848" s="70"/>
      <c r="AS848" s="70"/>
      <c r="AT848" s="70"/>
      <c r="AU848" s="70"/>
      <c r="AV848" s="70"/>
      <c r="AW848" s="70"/>
      <c r="AX848" s="70"/>
      <c r="AY848" s="70"/>
      <c r="AZ848" s="70"/>
      <c r="BA848" s="70"/>
      <c r="BB848" s="70"/>
      <c r="BC848" s="70"/>
      <c r="BD848" s="70"/>
      <c r="BE848" s="70"/>
      <c r="BF848" s="70"/>
    </row>
    <row r="849" spans="1:58" ht="17" customHeight="1" x14ac:dyDescent="0.2">
      <c r="A849" s="13" t="s">
        <v>1894</v>
      </c>
      <c r="B849" s="50" t="s">
        <v>535</v>
      </c>
      <c r="C849" s="50" t="s">
        <v>1895</v>
      </c>
      <c r="D849" s="50">
        <v>13</v>
      </c>
      <c r="E849" s="115">
        <v>14.098114000000001</v>
      </c>
      <c r="F849" s="225">
        <f t="shared" si="45"/>
        <v>0.76633697797659484</v>
      </c>
      <c r="G849" s="52">
        <v>184.36500000000001</v>
      </c>
      <c r="H849" s="236">
        <v>654.520723269771</v>
      </c>
      <c r="I849" s="236">
        <v>16.860328097245802</v>
      </c>
      <c r="J849" s="237">
        <v>7.3790805383835002E-4</v>
      </c>
      <c r="K849" s="87">
        <f t="shared" si="43"/>
        <v>250.15603799185888</v>
      </c>
      <c r="L849" s="97">
        <f t="shared" si="42"/>
        <v>0.22834506830777812</v>
      </c>
      <c r="M849" s="238">
        <v>0.406677617865361</v>
      </c>
      <c r="N849" s="236">
        <v>337.27870006004798</v>
      </c>
      <c r="O849" s="236">
        <v>257.98086777818901</v>
      </c>
      <c r="P849" s="236">
        <v>44.090227343082198</v>
      </c>
      <c r="Q849" s="242">
        <v>-13.410460800398001</v>
      </c>
      <c r="R849" s="243">
        <v>2089.38416906774</v>
      </c>
      <c r="S849" s="159">
        <v>3.04344175106512E-2</v>
      </c>
      <c r="T849" s="244">
        <v>-2.7426983178772399E-5</v>
      </c>
      <c r="U849" s="242">
        <v>0.181667241184751</v>
      </c>
      <c r="V849" s="159">
        <v>0.19051003551925999</v>
      </c>
      <c r="W849" s="160">
        <v>0.23520948216151499</v>
      </c>
      <c r="X849" s="242">
        <v>25.570622201035601</v>
      </c>
      <c r="Y849" s="243">
        <v>-3414.5963934994802</v>
      </c>
      <c r="Z849" s="159">
        <v>-5.8276465326794504</v>
      </c>
      <c r="AA849" s="245">
        <v>-8.3683295833419801E-11</v>
      </c>
      <c r="AB849" s="246">
        <v>4.0128063743019902E-7</v>
      </c>
      <c r="AC849" s="247">
        <v>229.509601559174</v>
      </c>
      <c r="AD849" s="159">
        <v>0.926194574632492</v>
      </c>
      <c r="AE849" s="245">
        <v>-2.3336974512049098E-3</v>
      </c>
      <c r="AF849" s="246">
        <v>2.98098612531407E-6</v>
      </c>
      <c r="AG849" s="242">
        <v>0.16149608917407501</v>
      </c>
      <c r="AH849" s="245">
        <v>-1.1459237001160599E-4</v>
      </c>
      <c r="AI849" s="246">
        <v>-1.0457932286969E-7</v>
      </c>
      <c r="AJ849" s="247">
        <v>69.131814102951793</v>
      </c>
      <c r="AK849" s="248">
        <v>0.38463272248720498</v>
      </c>
      <c r="AL849" s="247">
        <v>53.076122002885903</v>
      </c>
      <c r="AM849" s="160">
        <v>1.2951281161622601</v>
      </c>
      <c r="AN849" s="236">
        <v>13.2775604275636</v>
      </c>
      <c r="AO849" s="70"/>
      <c r="AP849" s="70"/>
      <c r="AQ849" s="70"/>
      <c r="AR849" s="70"/>
      <c r="AS849" s="70"/>
      <c r="AT849" s="70"/>
      <c r="AU849" s="70"/>
      <c r="AV849" s="70"/>
      <c r="AW849" s="70"/>
      <c r="AX849" s="70"/>
      <c r="AY849" s="70"/>
      <c r="AZ849" s="70"/>
      <c r="BA849" s="70"/>
      <c r="BB849" s="70"/>
      <c r="BC849" s="70"/>
      <c r="BD849" s="70"/>
      <c r="BE849" s="70"/>
      <c r="BF849" s="70"/>
    </row>
    <row r="850" spans="1:58" ht="17" customHeight="1" x14ac:dyDescent="0.2">
      <c r="A850" s="13" t="s">
        <v>1896</v>
      </c>
      <c r="B850" s="50" t="s">
        <v>535</v>
      </c>
      <c r="C850" s="50" t="s">
        <v>1897</v>
      </c>
      <c r="D850" s="50">
        <v>13</v>
      </c>
      <c r="E850" s="115">
        <v>10.628743025</v>
      </c>
      <c r="F850" s="225">
        <f t="shared" si="45"/>
        <v>0.54853318003847684</v>
      </c>
      <c r="G850" s="52">
        <v>184.36500000000001</v>
      </c>
      <c r="H850" s="236">
        <v>665.63191966327702</v>
      </c>
      <c r="I850" s="236">
        <v>16.947176227337799</v>
      </c>
      <c r="J850" s="237">
        <v>7.3540802754123796E-4</v>
      </c>
      <c r="K850" s="87">
        <f t="shared" si="43"/>
        <v>250.83673469387756</v>
      </c>
      <c r="L850" s="97">
        <f t="shared" si="42"/>
        <v>0.22498656493292021</v>
      </c>
      <c r="M850" s="238">
        <v>0.43702186487184103</v>
      </c>
      <c r="N850" s="236">
        <v>345.41781835406499</v>
      </c>
      <c r="O850" s="236">
        <v>243.72894978825701</v>
      </c>
      <c r="P850" s="236">
        <v>44.166645310086402</v>
      </c>
      <c r="Q850" s="242">
        <v>-8.6558350298573199</v>
      </c>
      <c r="R850" s="243">
        <v>1535.33055014765</v>
      </c>
      <c r="S850" s="159">
        <v>1.73187044471593E-2</v>
      </c>
      <c r="T850" s="244">
        <v>-1.5428687389469799E-5</v>
      </c>
      <c r="U850" s="242">
        <v>0.23547079504594201</v>
      </c>
      <c r="V850" s="159">
        <v>0.23803393090363401</v>
      </c>
      <c r="W850" s="160">
        <v>0.283570457398862</v>
      </c>
      <c r="X850" s="242">
        <v>5.35861300455778</v>
      </c>
      <c r="Y850" s="243">
        <v>-2476.7149915651398</v>
      </c>
      <c r="Z850" s="159">
        <v>1.0887683963058701</v>
      </c>
      <c r="AA850" s="245">
        <v>-1.8943437211495001E-10</v>
      </c>
      <c r="AB850" s="246">
        <v>-1.36228447567914E-6</v>
      </c>
      <c r="AC850" s="247">
        <v>297.48110110826099</v>
      </c>
      <c r="AD850" s="159">
        <v>0.46861908848122302</v>
      </c>
      <c r="AE850" s="245">
        <v>-1.2743260588266999E-3</v>
      </c>
      <c r="AF850" s="246">
        <v>2.1813447891883601E-6</v>
      </c>
      <c r="AG850" s="242">
        <v>0.16274374616816201</v>
      </c>
      <c r="AH850" s="245">
        <v>-1.1430492606068299E-4</v>
      </c>
      <c r="AI850" s="246">
        <v>-1.04317256572153E-7</v>
      </c>
      <c r="AJ850" s="247">
        <v>72.037379126284307</v>
      </c>
      <c r="AK850" s="248">
        <v>0.38650614162383701</v>
      </c>
      <c r="AL850" s="247">
        <v>51.652007767952803</v>
      </c>
      <c r="AM850" s="160">
        <v>1.2554612823178899</v>
      </c>
      <c r="AN850" s="236">
        <v>18.4572667174317</v>
      </c>
      <c r="AO850" s="70"/>
      <c r="AP850" s="70"/>
      <c r="AQ850" s="70"/>
      <c r="AR850" s="70"/>
      <c r="AS850" s="70"/>
      <c r="AT850" s="70"/>
      <c r="AU850" s="70"/>
      <c r="AV850" s="70"/>
      <c r="AW850" s="70"/>
      <c r="AX850" s="70"/>
      <c r="AY850" s="70"/>
      <c r="AZ850" s="70"/>
      <c r="BA850" s="70"/>
      <c r="BB850" s="70"/>
      <c r="BC850" s="70"/>
      <c r="BD850" s="70"/>
      <c r="BE850" s="70"/>
      <c r="BF850" s="70"/>
    </row>
    <row r="851" spans="1:58" ht="17" customHeight="1" x14ac:dyDescent="0.2">
      <c r="A851" s="13" t="s">
        <v>1898</v>
      </c>
      <c r="B851" s="50" t="s">
        <v>535</v>
      </c>
      <c r="C851" s="50" t="s">
        <v>1899</v>
      </c>
      <c r="D851" s="50">
        <v>13</v>
      </c>
      <c r="E851" s="115">
        <v>11.296347089999999</v>
      </c>
      <c r="F851" s="225">
        <f t="shared" si="45"/>
        <v>0.59044472594224862</v>
      </c>
      <c r="G851" s="52">
        <v>184.36500000000001</v>
      </c>
      <c r="H851" s="236">
        <v>661.55595777205804</v>
      </c>
      <c r="I851" s="236">
        <v>16.8536932583268</v>
      </c>
      <c r="J851" s="237">
        <v>7.4035402757382997E-4</v>
      </c>
      <c r="K851" s="87">
        <f t="shared" si="43"/>
        <v>249.14189189189193</v>
      </c>
      <c r="L851" s="97">
        <f t="shared" si="42"/>
        <v>0.22670182685014362</v>
      </c>
      <c r="M851" s="238">
        <v>0.42907399842224098</v>
      </c>
      <c r="N851" s="236">
        <v>343.37406007781101</v>
      </c>
      <c r="O851" s="236">
        <v>236.34332923287801</v>
      </c>
      <c r="P851" s="236">
        <v>44.148250144231497</v>
      </c>
      <c r="Q851" s="242">
        <v>-1.33097638347412</v>
      </c>
      <c r="R851" s="243">
        <v>595.60555480254095</v>
      </c>
      <c r="S851" s="159">
        <v>-1.7314687883069699E-3</v>
      </c>
      <c r="T851" s="244">
        <v>8.1790962895425802E-7</v>
      </c>
      <c r="U851" s="242">
        <v>0.151100047595387</v>
      </c>
      <c r="V851" s="159">
        <v>0.15684401681989699</v>
      </c>
      <c r="W851" s="160">
        <v>0.19912983845985499</v>
      </c>
      <c r="X851" s="242">
        <v>-0.79458452071291696</v>
      </c>
      <c r="Y851" s="243">
        <v>-2096.06371458084</v>
      </c>
      <c r="Z851" s="159">
        <v>3.13990161191981</v>
      </c>
      <c r="AA851" s="245">
        <v>-3.7325513595980797E-9</v>
      </c>
      <c r="AB851" s="246">
        <v>-1.79165099377633E-6</v>
      </c>
      <c r="AC851" s="247">
        <v>304.216547528516</v>
      </c>
      <c r="AD851" s="159">
        <v>0.41419237234219702</v>
      </c>
      <c r="AE851" s="245">
        <v>-1.10963134692441E-3</v>
      </c>
      <c r="AF851" s="246">
        <v>2.0202468436936602E-6</v>
      </c>
      <c r="AG851" s="242">
        <v>0.16209712598081799</v>
      </c>
      <c r="AH851" s="245">
        <v>-1.14532038632695E-4</v>
      </c>
      <c r="AI851" s="246">
        <v>-1.04423444210446E-7</v>
      </c>
      <c r="AJ851" s="247">
        <v>71.319638274888902</v>
      </c>
      <c r="AK851" s="248">
        <v>0.38756885378084899</v>
      </c>
      <c r="AL851" s="247">
        <v>51.763265631042998</v>
      </c>
      <c r="AM851" s="160">
        <v>1.26356770945826</v>
      </c>
      <c r="AN851" s="236">
        <v>15.3467146251188</v>
      </c>
      <c r="AO851" s="70"/>
      <c r="AP851" s="70"/>
      <c r="AQ851" s="70"/>
      <c r="AR851" s="70"/>
      <c r="AS851" s="70"/>
      <c r="AT851" s="70"/>
      <c r="AU851" s="70"/>
      <c r="AV851" s="70"/>
      <c r="AW851" s="70"/>
      <c r="AX851" s="70"/>
      <c r="AY851" s="70"/>
      <c r="AZ851" s="70"/>
      <c r="BA851" s="70"/>
      <c r="BB851" s="70"/>
      <c r="BC851" s="70"/>
      <c r="BD851" s="70"/>
      <c r="BE851" s="70"/>
      <c r="BF851" s="70"/>
    </row>
    <row r="852" spans="1:58" ht="17" customHeight="1" x14ac:dyDescent="0.2">
      <c r="A852" s="13" t="s">
        <v>1900</v>
      </c>
      <c r="B852" s="50" t="s">
        <v>535</v>
      </c>
      <c r="C852" s="50" t="s">
        <v>1901</v>
      </c>
      <c r="D852" s="50">
        <v>13</v>
      </c>
      <c r="E852" s="115">
        <v>10.8056021725</v>
      </c>
      <c r="F852" s="225">
        <f t="shared" si="45"/>
        <v>0.55963622848823158</v>
      </c>
      <c r="G852" s="52">
        <v>184.36500000000001</v>
      </c>
      <c r="H852" s="236">
        <v>660.89275900647203</v>
      </c>
      <c r="I852" s="236">
        <v>17.0249540830538</v>
      </c>
      <c r="J852" s="237">
        <v>7.3611227648840002E-4</v>
      </c>
      <c r="K852" s="87">
        <f t="shared" si="43"/>
        <v>250.4959239130435</v>
      </c>
      <c r="L852" s="97">
        <f t="shared" si="42"/>
        <v>0.22797979369385293</v>
      </c>
      <c r="M852" s="238">
        <v>0.43747324348035699</v>
      </c>
      <c r="N852" s="236">
        <v>342.90683847132198</v>
      </c>
      <c r="O852" s="236">
        <v>240.79381483368999</v>
      </c>
      <c r="P852" s="236">
        <v>44.149657172963003</v>
      </c>
      <c r="Q852" s="242">
        <v>-6.9582062576045098</v>
      </c>
      <c r="R852" s="243">
        <v>1300.3708139964499</v>
      </c>
      <c r="S852" s="159">
        <v>1.31596031538255E-2</v>
      </c>
      <c r="T852" s="244">
        <v>-1.20859758396302E-5</v>
      </c>
      <c r="U852" s="242">
        <v>0.23296462350938599</v>
      </c>
      <c r="V852" s="159">
        <v>0.23722170472721399</v>
      </c>
      <c r="W852" s="160">
        <v>0.28316087829452202</v>
      </c>
      <c r="X852" s="242">
        <v>12.3148521157777</v>
      </c>
      <c r="Y852" s="243">
        <v>-2830.23984031591</v>
      </c>
      <c r="Z852" s="159">
        <v>-1.2616030399009199</v>
      </c>
      <c r="AA852" s="245">
        <v>-1.7751169067912701E-9</v>
      </c>
      <c r="AB852" s="246">
        <v>-8.3573457815689704E-7</v>
      </c>
      <c r="AC852" s="247">
        <v>317.12650222372201</v>
      </c>
      <c r="AD852" s="159">
        <v>0.32306414338019002</v>
      </c>
      <c r="AE852" s="245">
        <v>-8.9774392559833799E-4</v>
      </c>
      <c r="AF852" s="246">
        <v>1.87825294680917E-6</v>
      </c>
      <c r="AG852" s="242">
        <v>0.16203715962609999</v>
      </c>
      <c r="AH852" s="245">
        <v>-1.14510001484667E-4</v>
      </c>
      <c r="AI852" s="246">
        <v>-1.04462014718136E-7</v>
      </c>
      <c r="AJ852" s="247">
        <v>71.435266367138098</v>
      </c>
      <c r="AK852" s="248">
        <v>0.38801051407391401</v>
      </c>
      <c r="AL852" s="247">
        <v>51.566584184534697</v>
      </c>
      <c r="AM852" s="160">
        <v>1.25736834752136</v>
      </c>
      <c r="AN852" s="236">
        <v>18.6100842122848</v>
      </c>
      <c r="AO852" s="70"/>
      <c r="AP852" s="70"/>
      <c r="AQ852" s="70"/>
      <c r="AR852" s="70"/>
      <c r="AS852" s="70"/>
      <c r="AT852" s="70"/>
      <c r="AU852" s="70"/>
      <c r="AV852" s="70"/>
      <c r="AW852" s="70"/>
      <c r="AX852" s="70"/>
      <c r="AY852" s="70"/>
      <c r="AZ852" s="70"/>
      <c r="BA852" s="70"/>
      <c r="BB852" s="70"/>
      <c r="BC852" s="70"/>
      <c r="BD852" s="70"/>
      <c r="BE852" s="70"/>
      <c r="BF852" s="70"/>
    </row>
    <row r="853" spans="1:58" ht="17" customHeight="1" x14ac:dyDescent="0.2">
      <c r="A853" s="13" t="s">
        <v>1902</v>
      </c>
      <c r="B853" s="50" t="s">
        <v>535</v>
      </c>
      <c r="C853" s="50" t="s">
        <v>1903</v>
      </c>
      <c r="D853" s="50">
        <v>13</v>
      </c>
      <c r="E853" s="115">
        <v>9.9315534675000006</v>
      </c>
      <c r="F853" s="225">
        <f t="shared" si="45"/>
        <v>0.50476428515795857</v>
      </c>
      <c r="G853" s="52">
        <v>184.36500000000001</v>
      </c>
      <c r="H853" s="236">
        <v>657.66050813938705</v>
      </c>
      <c r="I853" s="236">
        <v>16.9420056676257</v>
      </c>
      <c r="J853" s="237">
        <v>7.3782872731253599E-4</v>
      </c>
      <c r="K853" s="87">
        <f t="shared" si="43"/>
        <v>250.15603799185888</v>
      </c>
      <c r="L853" s="97">
        <f t="shared" si="42"/>
        <v>0.22833322461788544</v>
      </c>
      <c r="M853" s="238">
        <v>0.46236977163825199</v>
      </c>
      <c r="N853" s="236">
        <v>342.89341948738002</v>
      </c>
      <c r="O853" s="236">
        <v>219.97720853025501</v>
      </c>
      <c r="P853" s="236">
        <v>44.134746430499597</v>
      </c>
      <c r="Q853" s="242">
        <v>-2.4349178603660802</v>
      </c>
      <c r="R853" s="243">
        <v>735.37694611269796</v>
      </c>
      <c r="S853" s="159">
        <v>1.0155767559570799E-3</v>
      </c>
      <c r="T853" s="244">
        <v>-1.38379315905125E-6</v>
      </c>
      <c r="U853" s="242">
        <v>0.23681494419822</v>
      </c>
      <c r="V853" s="159">
        <v>0.24396352865242901</v>
      </c>
      <c r="W853" s="160">
        <v>0.28539099533567303</v>
      </c>
      <c r="X853" s="242">
        <v>10.0096365409567</v>
      </c>
      <c r="Y853" s="243">
        <v>-2795.1893383328702</v>
      </c>
      <c r="Z853" s="159">
        <v>-0.38846554596497901</v>
      </c>
      <c r="AA853" s="245">
        <v>-1.17553069752656E-9</v>
      </c>
      <c r="AB853" s="246">
        <v>-1.3018672406696801E-6</v>
      </c>
      <c r="AC853" s="247">
        <v>275.45231040680602</v>
      </c>
      <c r="AD853" s="159">
        <v>0.6618769314513</v>
      </c>
      <c r="AE853" s="245">
        <v>-1.6702583547293401E-3</v>
      </c>
      <c r="AF853" s="246">
        <v>2.45001035372219E-6</v>
      </c>
      <c r="AG853" s="242">
        <v>0.161919975584533</v>
      </c>
      <c r="AH853" s="245">
        <v>-1.14466939584616E-4</v>
      </c>
      <c r="AI853" s="246">
        <v>-1.04523182251225E-7</v>
      </c>
      <c r="AJ853" s="247">
        <v>71.542468198078595</v>
      </c>
      <c r="AK853" s="248">
        <v>0.38940205190716398</v>
      </c>
      <c r="AL853" s="247">
        <v>51.023086164123598</v>
      </c>
      <c r="AM853" s="160">
        <v>1.25599902872225</v>
      </c>
      <c r="AN853" s="236">
        <v>22.011288135491199</v>
      </c>
      <c r="AO853" s="70"/>
      <c r="AP853" s="70"/>
      <c r="AQ853" s="70"/>
      <c r="AR853" s="70"/>
      <c r="AS853" s="70"/>
      <c r="AT853" s="70"/>
      <c r="AU853" s="70"/>
      <c r="AV853" s="70"/>
      <c r="AW853" s="70"/>
      <c r="AX853" s="70"/>
      <c r="AY853" s="70"/>
      <c r="AZ853" s="70"/>
      <c r="BA853" s="70"/>
      <c r="BB853" s="70"/>
      <c r="BC853" s="70"/>
      <c r="BD853" s="70"/>
      <c r="BE853" s="70"/>
      <c r="BF853" s="70"/>
    </row>
    <row r="854" spans="1:58" ht="17" customHeight="1" x14ac:dyDescent="0.2">
      <c r="A854" s="13" t="s">
        <v>1904</v>
      </c>
      <c r="B854" s="50" t="s">
        <v>535</v>
      </c>
      <c r="C854" s="50" t="s">
        <v>1905</v>
      </c>
      <c r="D854" s="50">
        <v>13</v>
      </c>
      <c r="E854" s="115">
        <v>10.80234809375</v>
      </c>
      <c r="F854" s="225">
        <f t="shared" si="45"/>
        <v>0.55943194053066025</v>
      </c>
      <c r="G854" s="52">
        <v>184.36500000000001</v>
      </c>
      <c r="H854" s="236">
        <v>661.17817137845498</v>
      </c>
      <c r="I854" s="236">
        <v>16.967981092456402</v>
      </c>
      <c r="J854" s="237">
        <v>7.3453976549535296E-4</v>
      </c>
      <c r="K854" s="87">
        <f t="shared" si="43"/>
        <v>251.17847411444143</v>
      </c>
      <c r="L854" s="97">
        <f t="shared" si="42"/>
        <v>0.22646097910018689</v>
      </c>
      <c r="M854" s="238">
        <v>0.43828356922789502</v>
      </c>
      <c r="N854" s="236">
        <v>343.09031789577398</v>
      </c>
      <c r="O854" s="236">
        <v>233.10429327753599</v>
      </c>
      <c r="P854" s="236">
        <v>44.147499961832203</v>
      </c>
      <c r="Q854" s="242">
        <v>-2.9805486738673101</v>
      </c>
      <c r="R854" s="243">
        <v>795.01050705863804</v>
      </c>
      <c r="S854" s="159">
        <v>2.7955964054622502E-3</v>
      </c>
      <c r="T854" s="244">
        <v>-3.11619162220997E-6</v>
      </c>
      <c r="U854" s="242">
        <v>0.16289603861497601</v>
      </c>
      <c r="V854" s="159">
        <v>0.16876603382889199</v>
      </c>
      <c r="W854" s="160">
        <v>0.208908844860619</v>
      </c>
      <c r="X854" s="242">
        <v>8.6683628317604793</v>
      </c>
      <c r="Y854" s="243">
        <v>-2675.8225248855201</v>
      </c>
      <c r="Z854" s="159">
        <v>1.6351157326329298E-2</v>
      </c>
      <c r="AA854" s="245">
        <v>-1.53547665124055E-9</v>
      </c>
      <c r="AB854" s="246">
        <v>-1.2742612813908901E-6</v>
      </c>
      <c r="AC854" s="247">
        <v>296.57456716069498</v>
      </c>
      <c r="AD854" s="159">
        <v>0.48365612959641402</v>
      </c>
      <c r="AE854" s="245">
        <v>-1.2834382526558199E-3</v>
      </c>
      <c r="AF854" s="246">
        <v>2.16846239448805E-6</v>
      </c>
      <c r="AG854" s="242">
        <v>0.162340814617211</v>
      </c>
      <c r="AH854" s="245">
        <v>-1.14551526374444E-4</v>
      </c>
      <c r="AI854" s="246">
        <v>-1.04252110408006E-7</v>
      </c>
      <c r="AJ854" s="247">
        <v>71.296208317025204</v>
      </c>
      <c r="AK854" s="248">
        <v>0.38690624887126301</v>
      </c>
      <c r="AL854" s="247">
        <v>51.400957254957802</v>
      </c>
      <c r="AM854" s="160">
        <v>1.2534950478643301</v>
      </c>
      <c r="AN854" s="236">
        <v>17.740517380032799</v>
      </c>
      <c r="AO854" s="70"/>
      <c r="AP854" s="70"/>
      <c r="AQ854" s="70"/>
      <c r="AR854" s="70"/>
      <c r="AS854" s="70"/>
      <c r="AT854" s="70"/>
      <c r="AU854" s="70"/>
      <c r="AV854" s="70"/>
      <c r="AW854" s="70"/>
      <c r="AX854" s="70"/>
      <c r="AY854" s="70"/>
      <c r="AZ854" s="70"/>
      <c r="BA854" s="70"/>
      <c r="BB854" s="70"/>
      <c r="BC854" s="70"/>
      <c r="BD854" s="70"/>
      <c r="BE854" s="70"/>
      <c r="BF854" s="70"/>
    </row>
    <row r="855" spans="1:58" ht="17" customHeight="1" x14ac:dyDescent="0.2">
      <c r="A855" s="13" t="s">
        <v>1906</v>
      </c>
      <c r="B855" s="50" t="s">
        <v>535</v>
      </c>
      <c r="C855" s="50" t="s">
        <v>1907</v>
      </c>
      <c r="D855" s="50">
        <v>13</v>
      </c>
      <c r="E855" s="115">
        <v>9.6472200825000005</v>
      </c>
      <c r="F855" s="225">
        <f t="shared" si="45"/>
        <v>0.48691410667319712</v>
      </c>
      <c r="G855" s="52">
        <v>184.36500000000001</v>
      </c>
      <c r="H855" s="236">
        <v>660.762334611656</v>
      </c>
      <c r="I855" s="236">
        <v>16.869403118397599</v>
      </c>
      <c r="J855" s="237">
        <v>7.3622596462542497E-4</v>
      </c>
      <c r="K855" s="87">
        <f t="shared" si="43"/>
        <v>250.4959239130435</v>
      </c>
      <c r="L855" s="97">
        <f t="shared" si="42"/>
        <v>0.22588119959608832</v>
      </c>
      <c r="M855" s="238">
        <v>0.44637823747594302</v>
      </c>
      <c r="N855" s="236">
        <v>344.50087200573898</v>
      </c>
      <c r="O855" s="236">
        <v>260.09068837930602</v>
      </c>
      <c r="P855" s="236">
        <v>44.213395813016199</v>
      </c>
      <c r="Q855" s="242">
        <v>-12.0116863790981</v>
      </c>
      <c r="R855" s="243">
        <v>1944.5257025757601</v>
      </c>
      <c r="S855" s="159">
        <v>2.6402743813503798E-2</v>
      </c>
      <c r="T855" s="244">
        <v>-2.35576280911287E-5</v>
      </c>
      <c r="U855" s="242">
        <v>0.234068330519661</v>
      </c>
      <c r="V855" s="159">
        <v>0.2292801555232</v>
      </c>
      <c r="W855" s="160">
        <v>0.29622520077747</v>
      </c>
      <c r="X855" s="242">
        <v>20.3350659967562</v>
      </c>
      <c r="Y855" s="243">
        <v>-3401.2138188133799</v>
      </c>
      <c r="Z855" s="159">
        <v>-3.8315333568180598</v>
      </c>
      <c r="AA855" s="245">
        <v>-1.25569243826634E-9</v>
      </c>
      <c r="AB855" s="246">
        <v>-6.3629588772707599E-7</v>
      </c>
      <c r="AC855" s="247">
        <v>272.67123742580998</v>
      </c>
      <c r="AD855" s="159">
        <v>0.69607998653476799</v>
      </c>
      <c r="AE855" s="245">
        <v>-1.9903823149416901E-3</v>
      </c>
      <c r="AF855" s="246">
        <v>2.9606176311019499E-6</v>
      </c>
      <c r="AG855" s="242">
        <v>0.16250652609314201</v>
      </c>
      <c r="AH855" s="245">
        <v>-1.1445246979047199E-4</v>
      </c>
      <c r="AI855" s="246">
        <v>-1.04263889838023E-7</v>
      </c>
      <c r="AJ855" s="247">
        <v>72.225939680491393</v>
      </c>
      <c r="AK855" s="248">
        <v>0.38999021471965201</v>
      </c>
      <c r="AL855" s="247">
        <v>54.312686251713103</v>
      </c>
      <c r="AM855" s="160">
        <v>1.3113769685316601</v>
      </c>
      <c r="AN855" s="236">
        <v>17.604216698444802</v>
      </c>
      <c r="AO855" s="70"/>
      <c r="AP855" s="70"/>
      <c r="AQ855" s="70"/>
      <c r="AR855" s="70"/>
      <c r="AS855" s="70"/>
      <c r="AT855" s="70"/>
      <c r="AU855" s="70"/>
      <c r="AV855" s="70"/>
      <c r="AW855" s="70"/>
      <c r="AX855" s="70"/>
      <c r="AY855" s="70"/>
      <c r="AZ855" s="70"/>
      <c r="BA855" s="70"/>
      <c r="BB855" s="70"/>
      <c r="BC855" s="70"/>
      <c r="BD855" s="70"/>
      <c r="BE855" s="70"/>
      <c r="BF855" s="70"/>
    </row>
    <row r="856" spans="1:58" ht="17" customHeight="1" x14ac:dyDescent="0.2">
      <c r="A856" s="13" t="s">
        <v>1908</v>
      </c>
      <c r="B856" s="50" t="s">
        <v>535</v>
      </c>
      <c r="C856" s="50" t="s">
        <v>1909</v>
      </c>
      <c r="D856" s="50">
        <v>13</v>
      </c>
      <c r="E856" s="115">
        <v>12.3705455175</v>
      </c>
      <c r="F856" s="225">
        <f t="shared" si="45"/>
        <v>0.65788187778752061</v>
      </c>
      <c r="G856" s="52">
        <v>184.36500000000001</v>
      </c>
      <c r="H856" s="236">
        <v>656.11683640669696</v>
      </c>
      <c r="I856" s="236">
        <v>16.954648710853501</v>
      </c>
      <c r="J856" s="237">
        <v>7.3508972226598505E-4</v>
      </c>
      <c r="K856" s="87">
        <f t="shared" si="43"/>
        <v>250.83673469387756</v>
      </c>
      <c r="L856" s="97">
        <f t="shared" si="42"/>
        <v>0.22838408633930357</v>
      </c>
      <c r="M856" s="238">
        <v>0.42963435801401101</v>
      </c>
      <c r="N856" s="236">
        <v>339.57204072959399</v>
      </c>
      <c r="O856" s="236">
        <v>231.436560608858</v>
      </c>
      <c r="P856" s="236">
        <v>43.986856477639101</v>
      </c>
      <c r="Q856" s="242">
        <v>-2.8881480077000701</v>
      </c>
      <c r="R856" s="243">
        <v>754.98566134911403</v>
      </c>
      <c r="S856" s="159">
        <v>2.97489276288284E-3</v>
      </c>
      <c r="T856" s="244">
        <v>-3.5661043303055302E-6</v>
      </c>
      <c r="U856" s="242">
        <v>0.13525178794367701</v>
      </c>
      <c r="V856" s="159">
        <v>0.14469224742703499</v>
      </c>
      <c r="W856" s="160">
        <v>0.18512952836388399</v>
      </c>
      <c r="X856" s="242">
        <v>-0.70188118871773697</v>
      </c>
      <c r="Y856" s="243">
        <v>-2056.3945741206298</v>
      </c>
      <c r="Z856" s="159">
        <v>3.0876618941506599</v>
      </c>
      <c r="AA856" s="245">
        <v>3.1277930837843299E-9</v>
      </c>
      <c r="AB856" s="246">
        <v>-1.7311431527294901E-6</v>
      </c>
      <c r="AC856" s="247">
        <v>259.42618887242099</v>
      </c>
      <c r="AD856" s="159">
        <v>0.78674830751825997</v>
      </c>
      <c r="AE856" s="245">
        <v>-2.1058818220922801E-3</v>
      </c>
      <c r="AF856" s="246">
        <v>2.9066789437181099E-6</v>
      </c>
      <c r="AG856" s="242">
        <v>0.16157922133841601</v>
      </c>
      <c r="AH856" s="245">
        <v>-1.14573569789394E-4</v>
      </c>
      <c r="AI856" s="246">
        <v>-1.04558121980048E-7</v>
      </c>
      <c r="AJ856" s="247">
        <v>69.869564513626898</v>
      </c>
      <c r="AK856" s="248">
        <v>0.386063689276333</v>
      </c>
      <c r="AL856" s="247">
        <v>51.382489232955997</v>
      </c>
      <c r="AM856" s="160">
        <v>1.2587840897259099</v>
      </c>
      <c r="AN856" s="236">
        <v>18.548448392264</v>
      </c>
      <c r="AO856" s="70"/>
      <c r="AP856" s="70"/>
      <c r="AQ856" s="70"/>
      <c r="AR856" s="70"/>
      <c r="AS856" s="70"/>
      <c r="AT856" s="70"/>
      <c r="AU856" s="70"/>
      <c r="AV856" s="70"/>
      <c r="AW856" s="70"/>
      <c r="AX856" s="70"/>
      <c r="AY856" s="70"/>
      <c r="AZ856" s="70"/>
      <c r="BA856" s="70"/>
      <c r="BB856" s="70"/>
      <c r="BC856" s="70"/>
      <c r="BD856" s="70"/>
      <c r="BE856" s="70"/>
      <c r="BF856" s="70"/>
    </row>
    <row r="857" spans="1:58" ht="17" customHeight="1" x14ac:dyDescent="0.2">
      <c r="A857" s="13" t="s">
        <v>1910</v>
      </c>
      <c r="B857" s="50" t="s">
        <v>535</v>
      </c>
      <c r="C857" s="50" t="s">
        <v>1911</v>
      </c>
      <c r="D857" s="50">
        <v>13</v>
      </c>
      <c r="E857" s="115">
        <v>12.06953811875</v>
      </c>
      <c r="F857" s="225">
        <f t="shared" si="45"/>
        <v>0.63898492063659973</v>
      </c>
      <c r="G857" s="52">
        <v>184.36500000000001</v>
      </c>
      <c r="H857" s="236">
        <v>654.60564931749104</v>
      </c>
      <c r="I857" s="236">
        <v>16.9449498599745</v>
      </c>
      <c r="J857" s="237">
        <v>7.3553140344436699E-4</v>
      </c>
      <c r="K857" s="87">
        <f t="shared" si="43"/>
        <v>250.83673469387756</v>
      </c>
      <c r="L857" s="97">
        <f t="shared" si="42"/>
        <v>0.22877627052392238</v>
      </c>
      <c r="M857" s="238">
        <v>0.43444377544545598</v>
      </c>
      <c r="N857" s="236">
        <v>339.54265320237499</v>
      </c>
      <c r="O857" s="236">
        <v>231.166104337717</v>
      </c>
      <c r="P857" s="236">
        <v>44.068015769524202</v>
      </c>
      <c r="Q857" s="242">
        <v>-2.6676325691180498</v>
      </c>
      <c r="R857" s="243">
        <v>735.34449607558895</v>
      </c>
      <c r="S857" s="159">
        <v>2.2554480768025098E-3</v>
      </c>
      <c r="T857" s="244">
        <v>-2.85358336434808E-6</v>
      </c>
      <c r="U857" s="242">
        <v>0.14610435506366201</v>
      </c>
      <c r="V857" s="159">
        <v>0.15539167339613799</v>
      </c>
      <c r="W857" s="160">
        <v>0.193126710670187</v>
      </c>
      <c r="X857" s="242">
        <v>1.1555228316628099</v>
      </c>
      <c r="Y857" s="243">
        <v>-2214.5108614030501</v>
      </c>
      <c r="Z857" s="159">
        <v>2.5251144127807899</v>
      </c>
      <c r="AA857" s="245">
        <v>-2.0857412863812701E-9</v>
      </c>
      <c r="AB857" s="246">
        <v>-1.8010231007769401E-6</v>
      </c>
      <c r="AC857" s="247">
        <v>278.90060116653001</v>
      </c>
      <c r="AD857" s="159">
        <v>0.62912123766573103</v>
      </c>
      <c r="AE857" s="245">
        <v>-1.6791839999546301E-3</v>
      </c>
      <c r="AF857" s="246">
        <v>2.5352206264958098E-6</v>
      </c>
      <c r="AG857" s="242">
        <v>0.16168122240200999</v>
      </c>
      <c r="AH857" s="245">
        <v>-1.14556969778136E-4</v>
      </c>
      <c r="AI857" s="246">
        <v>-1.04531009230157E-7</v>
      </c>
      <c r="AJ857" s="247">
        <v>70.130714213270295</v>
      </c>
      <c r="AK857" s="248">
        <v>0.38755346000193502</v>
      </c>
      <c r="AL857" s="247">
        <v>51.235714811062998</v>
      </c>
      <c r="AM857" s="160">
        <v>1.25178721072118</v>
      </c>
      <c r="AN857" s="236">
        <v>18.5040795688077</v>
      </c>
      <c r="AO857" s="70"/>
      <c r="AP857" s="70"/>
      <c r="AQ857" s="70"/>
      <c r="AR857" s="70"/>
      <c r="AS857" s="70"/>
      <c r="AT857" s="70"/>
      <c r="AU857" s="70"/>
      <c r="AV857" s="70"/>
      <c r="AW857" s="70"/>
      <c r="AX857" s="70"/>
      <c r="AY857" s="70"/>
      <c r="AZ857" s="70"/>
      <c r="BA857" s="70"/>
      <c r="BB857" s="70"/>
      <c r="BC857" s="70"/>
      <c r="BD857" s="70"/>
      <c r="BE857" s="70"/>
      <c r="BF857" s="70"/>
    </row>
    <row r="858" spans="1:58" ht="17" customHeight="1" x14ac:dyDescent="0.2">
      <c r="A858" s="13" t="s">
        <v>1912</v>
      </c>
      <c r="B858" s="50" t="s">
        <v>535</v>
      </c>
      <c r="C858" s="50" t="s">
        <v>1913</v>
      </c>
      <c r="D858" s="50">
        <v>13</v>
      </c>
      <c r="E858" s="115">
        <v>11.857921295000001</v>
      </c>
      <c r="F858" s="225">
        <f t="shared" si="45"/>
        <v>0.62569981845165645</v>
      </c>
      <c r="G858" s="52">
        <v>184.36500000000001</v>
      </c>
      <c r="H858" s="236">
        <v>664.21062662496502</v>
      </c>
      <c r="I858" s="236">
        <v>16.974950795058501</v>
      </c>
      <c r="J858" s="237">
        <v>7.3340749842768405E-4</v>
      </c>
      <c r="K858" s="87">
        <f t="shared" si="43"/>
        <v>251.5211459754434</v>
      </c>
      <c r="L858" s="97">
        <f t="shared" si="42"/>
        <v>0.22525268541341359</v>
      </c>
      <c r="M858" s="238">
        <v>0.414451652041398</v>
      </c>
      <c r="N858" s="236">
        <v>343.27628537241299</v>
      </c>
      <c r="O858" s="236">
        <v>280.321932114682</v>
      </c>
      <c r="P858" s="236">
        <v>44.150874640575204</v>
      </c>
      <c r="Q858" s="242">
        <v>-15.1750828869757</v>
      </c>
      <c r="R858" s="243">
        <v>2387.8458538434502</v>
      </c>
      <c r="S858" s="159">
        <v>3.42474436821451E-2</v>
      </c>
      <c r="T858" s="244">
        <v>-3.0257563895359699E-5</v>
      </c>
      <c r="U858" s="242">
        <v>0.236513079435721</v>
      </c>
      <c r="V858" s="159">
        <v>0.233142153278972</v>
      </c>
      <c r="W858" s="160">
        <v>0.30553711010717899</v>
      </c>
      <c r="X858" s="242">
        <v>20.6418130979369</v>
      </c>
      <c r="Y858" s="243">
        <v>-3248.2970457198398</v>
      </c>
      <c r="Z858" s="159">
        <v>-4.1032257792491604</v>
      </c>
      <c r="AA858" s="245">
        <v>-2.4743313191606099E-10</v>
      </c>
      <c r="AB858" s="246">
        <v>-1.2394648422626799E-7</v>
      </c>
      <c r="AC858" s="247">
        <v>48.351336135792799</v>
      </c>
      <c r="AD858" s="159">
        <v>2.2577967657829001</v>
      </c>
      <c r="AE858" s="245">
        <v>-5.6325744912016596E-3</v>
      </c>
      <c r="AF858" s="246">
        <v>5.7085961093368303E-6</v>
      </c>
      <c r="AG858" s="242">
        <v>0.162012263761283</v>
      </c>
      <c r="AH858" s="245">
        <v>-1.1450785132050399E-4</v>
      </c>
      <c r="AI858" s="246">
        <v>-1.0447301594642899E-7</v>
      </c>
      <c r="AJ858" s="247">
        <v>71.255351947113795</v>
      </c>
      <c r="AK858" s="248">
        <v>0.38777940010121098</v>
      </c>
      <c r="AL858" s="247">
        <v>56.652109878878399</v>
      </c>
      <c r="AM858" s="160">
        <v>1.3596979655557699</v>
      </c>
      <c r="AN858" s="236">
        <v>14.3756116064295</v>
      </c>
      <c r="AO858" s="70"/>
      <c r="AP858" s="70"/>
      <c r="AQ858" s="70"/>
      <c r="AR858" s="70"/>
      <c r="AS858" s="70"/>
      <c r="AT858" s="70"/>
      <c r="AU858" s="70"/>
      <c r="AV858" s="70"/>
      <c r="AW858" s="70"/>
      <c r="AX858" s="70"/>
      <c r="AY858" s="70"/>
      <c r="AZ858" s="70"/>
      <c r="BA858" s="70"/>
      <c r="BB858" s="70"/>
      <c r="BC858" s="70"/>
      <c r="BD858" s="70"/>
      <c r="BE858" s="70"/>
      <c r="BF858" s="70"/>
    </row>
    <row r="859" spans="1:58" ht="17" customHeight="1" x14ac:dyDescent="0.2">
      <c r="A859" s="13" t="s">
        <v>1914</v>
      </c>
      <c r="B859" s="50" t="s">
        <v>535</v>
      </c>
      <c r="C859" s="50" t="s">
        <v>1915</v>
      </c>
      <c r="D859" s="50">
        <v>13</v>
      </c>
      <c r="E859" s="115">
        <v>14.023845359999999</v>
      </c>
      <c r="F859" s="225">
        <f t="shared" si="45"/>
        <v>0.76167446365447078</v>
      </c>
      <c r="G859" s="52">
        <v>184.36500000000001</v>
      </c>
      <c r="H859" s="236">
        <v>659.82011489793001</v>
      </c>
      <c r="I859" s="236">
        <v>17.045311201311399</v>
      </c>
      <c r="J859" s="237">
        <v>7.3867352410483496E-4</v>
      </c>
      <c r="K859" s="87">
        <f t="shared" si="43"/>
        <v>249.81707317073167</v>
      </c>
      <c r="L859" s="97">
        <f t="shared" si="42"/>
        <v>0.22923999009444909</v>
      </c>
      <c r="M859" s="238">
        <v>0.40446890054602602</v>
      </c>
      <c r="N859" s="236">
        <v>339.82214489852601</v>
      </c>
      <c r="O859" s="236">
        <v>260.538950636018</v>
      </c>
      <c r="P859" s="236">
        <v>44.052500620022798</v>
      </c>
      <c r="Q859" s="242">
        <v>-13.421234582223899</v>
      </c>
      <c r="R859" s="243">
        <v>2092.7847725960501</v>
      </c>
      <c r="S859" s="159">
        <v>3.0429270178758301E-2</v>
      </c>
      <c r="T859" s="244">
        <v>-2.7402052938948499E-5</v>
      </c>
      <c r="U859" s="242">
        <v>0.17181319046961499</v>
      </c>
      <c r="V859" s="159">
        <v>0.17997734367429</v>
      </c>
      <c r="W859" s="160">
        <v>0.22532036635404501</v>
      </c>
      <c r="X859" s="242">
        <v>20.333348358132401</v>
      </c>
      <c r="Y859" s="243">
        <v>-3257.0881434078201</v>
      </c>
      <c r="Z859" s="159">
        <v>-3.9385001169748701</v>
      </c>
      <c r="AA859" s="245">
        <v>-7.0599153093450001E-10</v>
      </c>
      <c r="AB859" s="246">
        <v>-4.0234493368386099E-7</v>
      </c>
      <c r="AC859" s="247">
        <v>373.59746185171798</v>
      </c>
      <c r="AD859" s="159">
        <v>-0.20427816900498699</v>
      </c>
      <c r="AE859" s="245">
        <v>6.0564792446095696E-4</v>
      </c>
      <c r="AF859" s="246">
        <v>4.4219996398430602E-7</v>
      </c>
      <c r="AG859" s="242">
        <v>0.16091304117462099</v>
      </c>
      <c r="AH859" s="245">
        <v>-1.1456399645689099E-4</v>
      </c>
      <c r="AI859" s="246">
        <v>-1.0472926432920901E-7</v>
      </c>
      <c r="AJ859" s="247">
        <v>70.074612642802506</v>
      </c>
      <c r="AK859" s="248">
        <v>0.39155165455410101</v>
      </c>
      <c r="AL859" s="247">
        <v>53.986464095161303</v>
      </c>
      <c r="AM859" s="160">
        <v>1.31297917827225</v>
      </c>
      <c r="AN859" s="236">
        <v>16.1064313918633</v>
      </c>
      <c r="AO859" s="70"/>
      <c r="AP859" s="70"/>
      <c r="AQ859" s="70"/>
      <c r="AR859" s="70"/>
      <c r="AS859" s="70"/>
      <c r="AT859" s="70"/>
      <c r="AU859" s="70"/>
      <c r="AV859" s="70"/>
      <c r="AW859" s="70"/>
      <c r="AX859" s="70"/>
      <c r="AY859" s="70"/>
      <c r="AZ859" s="70"/>
      <c r="BA859" s="70"/>
      <c r="BB859" s="70"/>
      <c r="BC859" s="70"/>
      <c r="BD859" s="70"/>
      <c r="BE859" s="70"/>
      <c r="BF859" s="70"/>
    </row>
    <row r="860" spans="1:58" ht="17" customHeight="1" x14ac:dyDescent="0.2">
      <c r="A860" s="13" t="s">
        <v>1916</v>
      </c>
      <c r="B860" s="50" t="s">
        <v>535</v>
      </c>
      <c r="C860" s="50" t="s">
        <v>1917</v>
      </c>
      <c r="D860" s="50">
        <v>13</v>
      </c>
      <c r="E860" s="115">
        <v>13.011004162500001</v>
      </c>
      <c r="F860" s="225">
        <f t="shared" si="45"/>
        <v>0.69808926013679529</v>
      </c>
      <c r="G860" s="52">
        <v>184.36500000000001</v>
      </c>
      <c r="H860" s="236">
        <v>658.53425678487304</v>
      </c>
      <c r="I860" s="236">
        <v>16.9704200957732</v>
      </c>
      <c r="J860" s="237">
        <v>7.3752166226280003E-4</v>
      </c>
      <c r="K860" s="87">
        <f t="shared" si="43"/>
        <v>250.15603799185888</v>
      </c>
      <c r="L860" s="97">
        <f t="shared" si="42"/>
        <v>0.22843410187273647</v>
      </c>
      <c r="M860" s="238">
        <v>0.40514265532718302</v>
      </c>
      <c r="N860" s="236">
        <v>340.01609312132598</v>
      </c>
      <c r="O860" s="236">
        <v>276.72974622558399</v>
      </c>
      <c r="P860" s="236">
        <v>44.105461820043601</v>
      </c>
      <c r="Q860" s="242">
        <v>-17.676374267648601</v>
      </c>
      <c r="R860" s="243">
        <v>2696.1408743056099</v>
      </c>
      <c r="S860" s="159">
        <v>4.0752255438428399E-2</v>
      </c>
      <c r="T860" s="244">
        <v>-3.5886375737407301E-5</v>
      </c>
      <c r="U860" s="242">
        <v>0.13781108541776799</v>
      </c>
      <c r="V860" s="159">
        <v>0.14030811209902599</v>
      </c>
      <c r="W860" s="160">
        <v>0.204828094071586</v>
      </c>
      <c r="X860" s="242">
        <v>-11.9084288317454</v>
      </c>
      <c r="Y860" s="243">
        <v>-1375.9074992697499</v>
      </c>
      <c r="Z860" s="159">
        <v>6.7989714801922796</v>
      </c>
      <c r="AA860" s="245">
        <v>-4.5912371285771197E-9</v>
      </c>
      <c r="AB860" s="246">
        <v>-2.39353924251708E-6</v>
      </c>
      <c r="AC860" s="247">
        <v>59.738952501179597</v>
      </c>
      <c r="AD860" s="159">
        <v>2.1825039937042199</v>
      </c>
      <c r="AE860" s="245">
        <v>-5.5275429177219001E-3</v>
      </c>
      <c r="AF860" s="246">
        <v>5.6999629745955999E-6</v>
      </c>
      <c r="AG860" s="242">
        <v>0.161172506718778</v>
      </c>
      <c r="AH860" s="245">
        <v>-1.14625604339151E-4</v>
      </c>
      <c r="AI860" s="246">
        <v>-1.04634498216526E-7</v>
      </c>
      <c r="AJ860" s="247">
        <v>70.332711649722597</v>
      </c>
      <c r="AK860" s="248">
        <v>0.39052132684771401</v>
      </c>
      <c r="AL860" s="247">
        <v>56.713264013773802</v>
      </c>
      <c r="AM860" s="160">
        <v>1.3684032334027001</v>
      </c>
      <c r="AN860" s="236">
        <v>12.462647592740501</v>
      </c>
      <c r="AO860" s="70"/>
      <c r="AP860" s="70"/>
      <c r="AQ860" s="70"/>
      <c r="AR860" s="70"/>
      <c r="AS860" s="70"/>
      <c r="AT860" s="70"/>
      <c r="AU860" s="70"/>
      <c r="AV860" s="70"/>
      <c r="AW860" s="70"/>
      <c r="AX860" s="70"/>
      <c r="AY860" s="70"/>
      <c r="AZ860" s="70"/>
      <c r="BA860" s="70"/>
      <c r="BB860" s="70"/>
      <c r="BC860" s="70"/>
      <c r="BD860" s="70"/>
      <c r="BE860" s="70"/>
      <c r="BF860" s="70"/>
    </row>
    <row r="861" spans="1:58" ht="17" customHeight="1" x14ac:dyDescent="0.2">
      <c r="A861" s="13" t="s">
        <v>1918</v>
      </c>
      <c r="B861" s="50" t="s">
        <v>535</v>
      </c>
      <c r="C861" s="50" t="s">
        <v>1919</v>
      </c>
      <c r="D861" s="50">
        <v>13</v>
      </c>
      <c r="E861" s="115">
        <v>10.3245062175</v>
      </c>
      <c r="F861" s="225">
        <f t="shared" si="45"/>
        <v>0.52943348368903465</v>
      </c>
      <c r="G861" s="52">
        <v>184.36500000000001</v>
      </c>
      <c r="H861" s="236">
        <v>666.34941172689298</v>
      </c>
      <c r="I861" s="236">
        <v>16.806357006469199</v>
      </c>
      <c r="J861" s="237">
        <v>7.4054685535896803E-4</v>
      </c>
      <c r="K861" s="87">
        <f t="shared" si="43"/>
        <v>249.14189189189193</v>
      </c>
      <c r="L861" s="97">
        <f t="shared" si="42"/>
        <v>0.22440315708789921</v>
      </c>
      <c r="M861" s="238">
        <v>0.43710064871074999</v>
      </c>
      <c r="N861" s="236">
        <v>346.12736431260799</v>
      </c>
      <c r="O861" s="236">
        <v>259.03419482734898</v>
      </c>
      <c r="P861" s="236">
        <v>44.210274357637203</v>
      </c>
      <c r="Q861" s="242">
        <v>-16.878736717854</v>
      </c>
      <c r="R861" s="243">
        <v>2593.9119543473298</v>
      </c>
      <c r="S861" s="159">
        <v>3.8447586730357697E-2</v>
      </c>
      <c r="T861" s="244">
        <v>-3.3423495641490803E-5</v>
      </c>
      <c r="U861" s="242">
        <v>0.112411551588285</v>
      </c>
      <c r="V861" s="159">
        <v>0.113225307473288</v>
      </c>
      <c r="W861" s="160">
        <v>0.17713963728531401</v>
      </c>
      <c r="X861" s="242">
        <v>4.6471854083202198</v>
      </c>
      <c r="Y861" s="243">
        <v>-2454.8591058311799</v>
      </c>
      <c r="Z861" s="159">
        <v>1.34508927178529</v>
      </c>
      <c r="AA861" s="245">
        <v>1.4699966874277599E-9</v>
      </c>
      <c r="AB861" s="246">
        <v>-1.4834198455473501E-6</v>
      </c>
      <c r="AC861" s="247">
        <v>252.755671443452</v>
      </c>
      <c r="AD861" s="159">
        <v>0.817377881604056</v>
      </c>
      <c r="AE861" s="245">
        <v>-2.2425539547553E-3</v>
      </c>
      <c r="AF861" s="246">
        <v>3.0900266243477702E-6</v>
      </c>
      <c r="AG861" s="242">
        <v>0.16269660847435699</v>
      </c>
      <c r="AH861" s="245">
        <v>-1.14278340110451E-4</v>
      </c>
      <c r="AI861" s="246">
        <v>-1.04344022245347E-7</v>
      </c>
      <c r="AJ861" s="247">
        <v>72.5200084719812</v>
      </c>
      <c r="AK861" s="248">
        <v>0.38986945774193599</v>
      </c>
      <c r="AL861" s="247">
        <v>53.846013813483403</v>
      </c>
      <c r="AM861" s="160">
        <v>1.3062499222327699</v>
      </c>
      <c r="AN861" s="236">
        <v>16.369265934475301</v>
      </c>
      <c r="AO861" s="70"/>
      <c r="AP861" s="70"/>
      <c r="AQ861" s="70"/>
      <c r="AR861" s="70"/>
      <c r="AS861" s="70"/>
      <c r="AT861" s="70"/>
      <c r="AU861" s="70"/>
      <c r="AV861" s="70"/>
      <c r="AW861" s="70"/>
      <c r="AX861" s="70"/>
      <c r="AY861" s="70"/>
      <c r="AZ861" s="70"/>
      <c r="BA861" s="70"/>
      <c r="BB861" s="70"/>
      <c r="BC861" s="70"/>
      <c r="BD861" s="70"/>
      <c r="BE861" s="70"/>
      <c r="BF861" s="70"/>
    </row>
    <row r="862" spans="1:58" ht="17" customHeight="1" x14ac:dyDescent="0.2">
      <c r="A862" s="13" t="s">
        <v>1920</v>
      </c>
      <c r="B862" s="50" t="s">
        <v>535</v>
      </c>
      <c r="C862" s="50" t="s">
        <v>1921</v>
      </c>
      <c r="D862" s="50">
        <v>13</v>
      </c>
      <c r="E862" s="115">
        <v>10.80855354625</v>
      </c>
      <c r="F862" s="225">
        <f t="shared" si="45"/>
        <v>0.55982151291486593</v>
      </c>
      <c r="G862" s="52">
        <v>184.36500000000001</v>
      </c>
      <c r="H862" s="236">
        <v>661.59888766523295</v>
      </c>
      <c r="I862" s="236">
        <v>16.990273047218601</v>
      </c>
      <c r="J862" s="237">
        <v>7.3479929459119102E-4</v>
      </c>
      <c r="K862" s="87">
        <f t="shared" si="43"/>
        <v>251.17847411444143</v>
      </c>
      <c r="L862" s="97">
        <f t="shared" si="42"/>
        <v>0.2267172954926221</v>
      </c>
      <c r="M862" s="238">
        <v>0.43662629209687598</v>
      </c>
      <c r="N862" s="236">
        <v>343.40091313200099</v>
      </c>
      <c r="O862" s="236">
        <v>243.62648411116999</v>
      </c>
      <c r="P862" s="236">
        <v>44.1608474456037</v>
      </c>
      <c r="Q862" s="242">
        <v>-8.6454321926289204</v>
      </c>
      <c r="R862" s="243">
        <v>1529.2732570332701</v>
      </c>
      <c r="S862" s="159">
        <v>1.7355515290437398E-2</v>
      </c>
      <c r="T862" s="244">
        <v>-1.5550251299399301E-5</v>
      </c>
      <c r="U862" s="242">
        <v>0.227892540513432</v>
      </c>
      <c r="V862" s="159">
        <v>0.231088605133113</v>
      </c>
      <c r="W862" s="160">
        <v>0.27865760677201701</v>
      </c>
      <c r="X862" s="242">
        <v>1.82169834775025</v>
      </c>
      <c r="Y862" s="243">
        <v>-2252.0810349922999</v>
      </c>
      <c r="Z862" s="159">
        <v>2.2660985819768098</v>
      </c>
      <c r="AA862" s="245">
        <v>-3.2382381946035101E-9</v>
      </c>
      <c r="AB862" s="246">
        <v>-1.5938637706939999E-6</v>
      </c>
      <c r="AC862" s="247">
        <v>300.54513445792702</v>
      </c>
      <c r="AD862" s="159">
        <v>0.44517830542761599</v>
      </c>
      <c r="AE862" s="245">
        <v>-1.24092228720679E-3</v>
      </c>
      <c r="AF862" s="246">
        <v>2.1935403525242301E-6</v>
      </c>
      <c r="AG862" s="242">
        <v>0.16208664571300299</v>
      </c>
      <c r="AH862" s="245">
        <v>-1.1452901625848399E-4</v>
      </c>
      <c r="AI862" s="246">
        <v>-1.04429324653369E-7</v>
      </c>
      <c r="AJ862" s="247">
        <v>71.385439676390504</v>
      </c>
      <c r="AK862" s="248">
        <v>0.38673641357114802</v>
      </c>
      <c r="AL862" s="247">
        <v>51.782761905237301</v>
      </c>
      <c r="AM862" s="160">
        <v>1.2615551718893001</v>
      </c>
      <c r="AN862" s="236">
        <v>17.499463427803999</v>
      </c>
      <c r="AO862" s="70"/>
      <c r="AP862" s="70"/>
      <c r="AQ862" s="70"/>
      <c r="AR862" s="70"/>
      <c r="AS862" s="70"/>
      <c r="AT862" s="70"/>
      <c r="AU862" s="70"/>
      <c r="AV862" s="70"/>
      <c r="AW862" s="70"/>
      <c r="AX862" s="70"/>
      <c r="AY862" s="70"/>
      <c r="AZ862" s="70"/>
      <c r="BA862" s="70"/>
      <c r="BB862" s="70"/>
      <c r="BC862" s="70"/>
      <c r="BD862" s="70"/>
      <c r="BE862" s="70"/>
      <c r="BF862" s="70"/>
    </row>
    <row r="863" spans="1:58" ht="17" customHeight="1" x14ac:dyDescent="0.2">
      <c r="A863" s="13" t="s">
        <v>1922</v>
      </c>
      <c r="B863" s="50" t="s">
        <v>535</v>
      </c>
      <c r="C863" s="50" t="s">
        <v>1923</v>
      </c>
      <c r="D863" s="50">
        <v>13</v>
      </c>
      <c r="E863" s="115">
        <v>9.9364410825</v>
      </c>
      <c r="F863" s="225">
        <f t="shared" si="45"/>
        <v>0.50507112496192597</v>
      </c>
      <c r="G863" s="52">
        <v>184.36500000000001</v>
      </c>
      <c r="H863" s="236">
        <v>653.22552556493304</v>
      </c>
      <c r="I863" s="236">
        <v>16.849026798173199</v>
      </c>
      <c r="J863" s="237">
        <v>7.3524809024063601E-4</v>
      </c>
      <c r="K863" s="87">
        <f t="shared" si="43"/>
        <v>250.83673469387756</v>
      </c>
      <c r="L863" s="97">
        <f t="shared" si="42"/>
        <v>0.2279062625234651</v>
      </c>
      <c r="M863" s="238">
        <v>0.46618747944280198</v>
      </c>
      <c r="N863" s="236">
        <v>341.25825931925198</v>
      </c>
      <c r="O863" s="236">
        <v>219.84029842397999</v>
      </c>
      <c r="P863" s="236">
        <v>44.089940137511597</v>
      </c>
      <c r="Q863" s="242">
        <v>-3.64617516081818</v>
      </c>
      <c r="R863" s="243">
        <v>890.00403129953804</v>
      </c>
      <c r="S863" s="159">
        <v>4.0867763974292096E-3</v>
      </c>
      <c r="T863" s="244">
        <v>-3.9732521422278196E-6</v>
      </c>
      <c r="U863" s="242">
        <v>0.231890603298194</v>
      </c>
      <c r="V863" s="159">
        <v>0.240355165767066</v>
      </c>
      <c r="W863" s="160">
        <v>0.27837423823375901</v>
      </c>
      <c r="X863" s="242">
        <v>8.0749098857593502</v>
      </c>
      <c r="Y863" s="243">
        <v>-2678.8827909178599</v>
      </c>
      <c r="Z863" s="159">
        <v>0.26428460971260198</v>
      </c>
      <c r="AA863" s="245">
        <v>-3.72018920685841E-9</v>
      </c>
      <c r="AB863" s="246">
        <v>-1.4334310949243E-6</v>
      </c>
      <c r="AC863" s="247">
        <v>312.09071074060103</v>
      </c>
      <c r="AD863" s="159">
        <v>0.39066541349633699</v>
      </c>
      <c r="AE863" s="245">
        <v>-9.8001311272808106E-4</v>
      </c>
      <c r="AF863" s="246">
        <v>1.89742518686082E-6</v>
      </c>
      <c r="AG863" s="242">
        <v>0.16199411431937699</v>
      </c>
      <c r="AH863" s="245">
        <v>-1.14516814074925E-4</v>
      </c>
      <c r="AI863" s="246">
        <v>-1.04470657086275E-7</v>
      </c>
      <c r="AJ863" s="247">
        <v>71.633147837517598</v>
      </c>
      <c r="AK863" s="248">
        <v>0.390403935723659</v>
      </c>
      <c r="AL863" s="247">
        <v>50.978453726720502</v>
      </c>
      <c r="AM863" s="160">
        <v>1.2557546789423599</v>
      </c>
      <c r="AN863" s="236">
        <v>23.759502089245899</v>
      </c>
      <c r="AO863" s="70"/>
      <c r="AP863" s="70"/>
      <c r="AQ863" s="70"/>
      <c r="AR863" s="70"/>
      <c r="AS863" s="70"/>
      <c r="AT863" s="70"/>
      <c r="AU863" s="70"/>
      <c r="AV863" s="70"/>
      <c r="AW863" s="70"/>
      <c r="AX863" s="70"/>
      <c r="AY863" s="70"/>
      <c r="AZ863" s="70"/>
      <c r="BA863" s="70"/>
      <c r="BB863" s="70"/>
      <c r="BC863" s="70"/>
      <c r="BD863" s="70"/>
      <c r="BE863" s="70"/>
      <c r="BF863" s="70"/>
    </row>
    <row r="864" spans="1:58" ht="17" customHeight="1" x14ac:dyDescent="0.2">
      <c r="A864" s="13" t="s">
        <v>1924</v>
      </c>
      <c r="B864" s="50" t="s">
        <v>535</v>
      </c>
      <c r="C864" s="50" t="s">
        <v>1925</v>
      </c>
      <c r="D864" s="50">
        <v>13</v>
      </c>
      <c r="E864" s="115">
        <v>14.4999224525</v>
      </c>
      <c r="F864" s="225">
        <f t="shared" si="45"/>
        <v>0.79156212905693957</v>
      </c>
      <c r="G864" s="52">
        <v>184.36500000000001</v>
      </c>
      <c r="H864" s="236">
        <v>649.51392071886801</v>
      </c>
      <c r="I864" s="236">
        <v>16.714546097678198</v>
      </c>
      <c r="J864" s="237">
        <v>7.4196693436388405E-4</v>
      </c>
      <c r="K864" s="87">
        <f t="shared" si="43"/>
        <v>248.80566801619437</v>
      </c>
      <c r="L864" s="97">
        <f t="shared" si="42"/>
        <v>0.22929583923762148</v>
      </c>
      <c r="M864" s="238">
        <v>0.40299278628133101</v>
      </c>
      <c r="N864" s="236">
        <v>335.245146868598</v>
      </c>
      <c r="O864" s="236">
        <v>261.30339585474798</v>
      </c>
      <c r="P864" s="236">
        <v>44.051906900009598</v>
      </c>
      <c r="Q864" s="242">
        <v>-9.1989682930111503</v>
      </c>
      <c r="R864" s="243">
        <v>1518.5287009747101</v>
      </c>
      <c r="S864" s="159">
        <v>2.0213551358362201E-2</v>
      </c>
      <c r="T864" s="244">
        <v>-1.9347758696469402E-5</v>
      </c>
      <c r="U864" s="242">
        <v>0.12682019877661099</v>
      </c>
      <c r="V864" s="159">
        <v>0.13462486864109799</v>
      </c>
      <c r="W864" s="160">
        <v>0.18575683025225301</v>
      </c>
      <c r="X864" s="242">
        <v>19.068297635833801</v>
      </c>
      <c r="Y864" s="243">
        <v>-3116.4506090895302</v>
      </c>
      <c r="Z864" s="159">
        <v>-3.55119522470204</v>
      </c>
      <c r="AA864" s="245">
        <v>-7.5393212929336998E-10</v>
      </c>
      <c r="AB864" s="246">
        <v>-3.9417252283839398E-7</v>
      </c>
      <c r="AC864" s="247">
        <v>368.56646648358901</v>
      </c>
      <c r="AD864" s="159">
        <v>-0.167388056307577</v>
      </c>
      <c r="AE864" s="245">
        <v>4.9284359415069205E-4</v>
      </c>
      <c r="AF864" s="246">
        <v>5.9308188701558597E-7</v>
      </c>
      <c r="AG864" s="242">
        <v>0.16057534262789699</v>
      </c>
      <c r="AH864" s="245">
        <v>-1.14499877959505E-4</v>
      </c>
      <c r="AI864" s="246">
        <v>-1.04951559823296E-7</v>
      </c>
      <c r="AJ864" s="247">
        <v>68.953647577388693</v>
      </c>
      <c r="AK864" s="248">
        <v>0.38909143048712902</v>
      </c>
      <c r="AL864" s="247">
        <v>53.9418466505929</v>
      </c>
      <c r="AM864" s="160">
        <v>1.3122309880905101</v>
      </c>
      <c r="AN864" s="236">
        <v>13.1252275555027</v>
      </c>
      <c r="AO864" s="70"/>
      <c r="AP864" s="70"/>
      <c r="AQ864" s="70"/>
      <c r="AR864" s="70"/>
      <c r="AS864" s="70"/>
      <c r="AT864" s="70"/>
      <c r="AU864" s="70"/>
      <c r="AV864" s="70"/>
      <c r="AW864" s="70"/>
      <c r="AX864" s="70"/>
      <c r="AY864" s="70"/>
      <c r="AZ864" s="70"/>
      <c r="BA864" s="70"/>
      <c r="BB864" s="70"/>
      <c r="BC864" s="70"/>
      <c r="BD864" s="70"/>
      <c r="BE864" s="70"/>
      <c r="BF864" s="70"/>
    </row>
    <row r="865" spans="1:58" ht="17" customHeight="1" x14ac:dyDescent="0.2">
      <c r="A865" s="13" t="s">
        <v>1926</v>
      </c>
      <c r="B865" s="50" t="s">
        <v>535</v>
      </c>
      <c r="C865" s="50" t="s">
        <v>1927</v>
      </c>
      <c r="D865" s="50">
        <v>13</v>
      </c>
      <c r="E865" s="115">
        <v>12.940211243749999</v>
      </c>
      <c r="F865" s="225">
        <f t="shared" si="45"/>
        <v>0.69364494827681178</v>
      </c>
      <c r="G865" s="52">
        <v>184.36500000000001</v>
      </c>
      <c r="H865" s="236">
        <v>665.34070920114095</v>
      </c>
      <c r="I865" s="236">
        <v>17.051051471583101</v>
      </c>
      <c r="J865" s="237">
        <v>7.3247946391747601E-4</v>
      </c>
      <c r="K865" s="87">
        <f t="shared" si="43"/>
        <v>251.86475409836066</v>
      </c>
      <c r="L865" s="97">
        <f t="shared" si="42"/>
        <v>0.22562194949071201</v>
      </c>
      <c r="M865" s="238">
        <v>0.40468457780116601</v>
      </c>
      <c r="N865" s="236">
        <v>342.15517186322802</v>
      </c>
      <c r="O865" s="236">
        <v>272.56803496529</v>
      </c>
      <c r="P865" s="236">
        <v>44.1472870476913</v>
      </c>
      <c r="Q865" s="242">
        <v>-12.5489745760032</v>
      </c>
      <c r="R865" s="243">
        <v>2002.7313254776</v>
      </c>
      <c r="S865" s="159">
        <v>2.8078909098715799E-2</v>
      </c>
      <c r="T865" s="244">
        <v>-2.5376325754799599E-5</v>
      </c>
      <c r="U865" s="242">
        <v>0.182151639044415</v>
      </c>
      <c r="V865" s="159">
        <v>0.18485521679519301</v>
      </c>
      <c r="W865" s="160">
        <v>0.24601826535258101</v>
      </c>
      <c r="X865" s="242">
        <v>17.004589608885698</v>
      </c>
      <c r="Y865" s="243">
        <v>-2986.7987682865401</v>
      </c>
      <c r="Z865" s="159">
        <v>-2.9388662413465498</v>
      </c>
      <c r="AA865" s="245">
        <v>-3.37856566246916E-10</v>
      </c>
      <c r="AB865" s="246">
        <v>-2.21684781571663E-7</v>
      </c>
      <c r="AC865" s="247">
        <v>159.56378739384101</v>
      </c>
      <c r="AD865" s="159">
        <v>1.4494408584701499</v>
      </c>
      <c r="AE865" s="245">
        <v>-3.6508379199207599E-3</v>
      </c>
      <c r="AF865" s="246">
        <v>4.0775338958611904E-6</v>
      </c>
      <c r="AG865" s="242">
        <v>0.161695387411595</v>
      </c>
      <c r="AH865" s="245">
        <v>-1.1455452178978099E-4</v>
      </c>
      <c r="AI865" s="246">
        <v>-1.04530751461062E-7</v>
      </c>
      <c r="AJ865" s="247">
        <v>70.589817410681604</v>
      </c>
      <c r="AK865" s="248">
        <v>0.38628345104717599</v>
      </c>
      <c r="AL865" s="247">
        <v>55.696237714437103</v>
      </c>
      <c r="AM865" s="160">
        <v>1.3479427973525999</v>
      </c>
      <c r="AN865" s="236">
        <v>14.668911342295701</v>
      </c>
      <c r="AO865" s="70"/>
      <c r="AP865" s="70"/>
      <c r="AQ865" s="70"/>
      <c r="AR865" s="70"/>
      <c r="AS865" s="70"/>
      <c r="AT865" s="70"/>
      <c r="AU865" s="70"/>
      <c r="AV865" s="70"/>
      <c r="AW865" s="70"/>
      <c r="AX865" s="70"/>
      <c r="AY865" s="70"/>
      <c r="AZ865" s="70"/>
      <c r="BA865" s="70"/>
      <c r="BB865" s="70"/>
      <c r="BC865" s="70"/>
      <c r="BD865" s="70"/>
      <c r="BE865" s="70"/>
      <c r="BF865" s="70"/>
    </row>
    <row r="866" spans="1:58" ht="17" customHeight="1" x14ac:dyDescent="0.2">
      <c r="A866" s="13" t="s">
        <v>1928</v>
      </c>
      <c r="B866" s="50" t="s">
        <v>535</v>
      </c>
      <c r="C866" s="50" t="s">
        <v>1929</v>
      </c>
      <c r="D866" s="50">
        <v>13</v>
      </c>
      <c r="E866" s="115">
        <v>12.94362263</v>
      </c>
      <c r="F866" s="225">
        <f t="shared" si="45"/>
        <v>0.6938591118490669</v>
      </c>
      <c r="G866" s="52">
        <v>184.36500000000001</v>
      </c>
      <c r="H866" s="236">
        <v>663.79721597393302</v>
      </c>
      <c r="I866" s="236">
        <v>16.949099612815299</v>
      </c>
      <c r="J866" s="237">
        <v>7.3508203012314201E-4</v>
      </c>
      <c r="K866" s="87">
        <f t="shared" si="43"/>
        <v>250.83673469387756</v>
      </c>
      <c r="L866" s="97">
        <f t="shared" si="42"/>
        <v>0.22560841701485404</v>
      </c>
      <c r="M866" s="238">
        <v>0.407203188726663</v>
      </c>
      <c r="N866" s="236">
        <v>342.23305488474699</v>
      </c>
      <c r="O866" s="236">
        <v>260.644999985612</v>
      </c>
      <c r="P866" s="236">
        <v>44.064782568996698</v>
      </c>
      <c r="Q866" s="242">
        <v>-12.2529606985893</v>
      </c>
      <c r="R866" s="243">
        <v>1962.5387992981</v>
      </c>
      <c r="S866" s="159">
        <v>2.71081684766106E-2</v>
      </c>
      <c r="T866" s="244">
        <v>-2.4338239323823301E-5</v>
      </c>
      <c r="U866" s="242">
        <v>0.14791757283205501</v>
      </c>
      <c r="V866" s="159">
        <v>0.15362423340272799</v>
      </c>
      <c r="W866" s="160">
        <v>0.20585384719195601</v>
      </c>
      <c r="X866" s="242">
        <v>-12.071315471319799</v>
      </c>
      <c r="Y866" s="243">
        <v>-1418.3627239462</v>
      </c>
      <c r="Z866" s="159">
        <v>6.8873759262243803</v>
      </c>
      <c r="AA866" s="245">
        <v>-3.40151682773889E-9</v>
      </c>
      <c r="AB866" s="246">
        <v>-2.51179270605161E-6</v>
      </c>
      <c r="AC866" s="247">
        <v>173.80570501053899</v>
      </c>
      <c r="AD866" s="159">
        <v>1.3442651807283801</v>
      </c>
      <c r="AE866" s="245">
        <v>-3.3372705414858798E-3</v>
      </c>
      <c r="AF866" s="246">
        <v>3.7716173437681902E-6</v>
      </c>
      <c r="AG866" s="242">
        <v>0.16199814591931</v>
      </c>
      <c r="AH866" s="245">
        <v>-1.14474835402265E-4</v>
      </c>
      <c r="AI866" s="246">
        <v>-1.04494432231924E-7</v>
      </c>
      <c r="AJ866" s="247">
        <v>70.642279760473201</v>
      </c>
      <c r="AK866" s="248">
        <v>0.38890370379818001</v>
      </c>
      <c r="AL866" s="247">
        <v>53.652006303043898</v>
      </c>
      <c r="AM866" s="160">
        <v>1.30898601796102</v>
      </c>
      <c r="AN866" s="236">
        <v>13.9339064027587</v>
      </c>
      <c r="AO866" s="70"/>
      <c r="AP866" s="70"/>
      <c r="AQ866" s="70"/>
      <c r="AR866" s="70"/>
      <c r="AS866" s="70"/>
      <c r="AT866" s="70"/>
      <c r="AU866" s="70"/>
      <c r="AV866" s="70"/>
      <c r="AW866" s="70"/>
      <c r="AX866" s="70"/>
      <c r="AY866" s="70"/>
      <c r="AZ866" s="70"/>
      <c r="BA866" s="70"/>
      <c r="BB866" s="70"/>
      <c r="BC866" s="70"/>
      <c r="BD866" s="70"/>
      <c r="BE866" s="70"/>
      <c r="BF866" s="70"/>
    </row>
    <row r="867" spans="1:58" ht="17" customHeight="1" x14ac:dyDescent="0.2">
      <c r="A867" s="13" t="s">
        <v>1930</v>
      </c>
      <c r="B867" s="50" t="s">
        <v>535</v>
      </c>
      <c r="C867" s="50" t="s">
        <v>1931</v>
      </c>
      <c r="D867" s="50">
        <v>13</v>
      </c>
      <c r="E867" s="115">
        <v>12.94028100625</v>
      </c>
      <c r="F867" s="225">
        <f t="shared" si="45"/>
        <v>0.69364932789996636</v>
      </c>
      <c r="G867" s="52">
        <v>184.36500000000001</v>
      </c>
      <c r="H867" s="236">
        <v>658.68758187268497</v>
      </c>
      <c r="I867" s="236">
        <v>17.130447322865301</v>
      </c>
      <c r="J867" s="237">
        <v>7.3212813321383002E-4</v>
      </c>
      <c r="K867" s="87">
        <f t="shared" si="43"/>
        <v>251.86475409836066</v>
      </c>
      <c r="L867" s="97">
        <f t="shared" si="42"/>
        <v>0.22897019184454762</v>
      </c>
      <c r="M867" s="238">
        <v>0.41361967683999701</v>
      </c>
      <c r="N867" s="236">
        <v>339.84926230436702</v>
      </c>
      <c r="O867" s="236">
        <v>260.644999985612</v>
      </c>
      <c r="P867" s="236">
        <v>44.137523884135902</v>
      </c>
      <c r="Q867" s="242">
        <v>-12.470811240284901</v>
      </c>
      <c r="R867" s="243">
        <v>1980.84896497051</v>
      </c>
      <c r="S867" s="159">
        <v>2.7805815319963099E-2</v>
      </c>
      <c r="T867" s="244">
        <v>-2.5080024118815401E-5</v>
      </c>
      <c r="U867" s="242">
        <v>0.14981721792149699</v>
      </c>
      <c r="V867" s="159">
        <v>0.155852010458084</v>
      </c>
      <c r="W867" s="160">
        <v>0.20453831094991001</v>
      </c>
      <c r="X867" s="242">
        <v>19.5900147827968</v>
      </c>
      <c r="Y867" s="243">
        <v>-3141.13871863638</v>
      </c>
      <c r="Z867" s="159">
        <v>-3.7773983395022701</v>
      </c>
      <c r="AA867" s="245">
        <v>-4.3131170952268499E-10</v>
      </c>
      <c r="AB867" s="246">
        <v>-1.3437065406111099E-7</v>
      </c>
      <c r="AC867" s="247">
        <v>245.39551705934099</v>
      </c>
      <c r="AD867" s="159">
        <v>0.78963971102883801</v>
      </c>
      <c r="AE867" s="245">
        <v>-1.9191216631302701E-3</v>
      </c>
      <c r="AF867" s="246">
        <v>2.58306917704922E-6</v>
      </c>
      <c r="AG867" s="242">
        <v>0.16110864258968999</v>
      </c>
      <c r="AH867" s="245">
        <v>-1.14573880908868E-4</v>
      </c>
      <c r="AI867" s="246">
        <v>-1.04730027324775E-7</v>
      </c>
      <c r="AJ867" s="247">
        <v>70.332738091435701</v>
      </c>
      <c r="AK867" s="248">
        <v>0.38686915955122803</v>
      </c>
      <c r="AL867" s="247">
        <v>53.196616979377801</v>
      </c>
      <c r="AM867" s="160">
        <v>1.29484993492885</v>
      </c>
      <c r="AN867" s="236">
        <v>16.306320417534302</v>
      </c>
      <c r="AO867" s="70"/>
      <c r="AP867" s="70"/>
      <c r="AQ867" s="70"/>
      <c r="AR867" s="70"/>
      <c r="AS867" s="70"/>
      <c r="AT867" s="70"/>
      <c r="AU867" s="70"/>
      <c r="AV867" s="70"/>
      <c r="AW867" s="70"/>
      <c r="AX867" s="70"/>
      <c r="AY867" s="70"/>
      <c r="AZ867" s="70"/>
      <c r="BA867" s="70"/>
      <c r="BB867" s="70"/>
      <c r="BC867" s="70"/>
      <c r="BD867" s="70"/>
      <c r="BE867" s="70"/>
      <c r="BF867" s="70"/>
    </row>
    <row r="868" spans="1:58" ht="17" customHeight="1" x14ac:dyDescent="0.2">
      <c r="A868" s="13" t="s">
        <v>1932</v>
      </c>
      <c r="B868" s="50" t="s">
        <v>535</v>
      </c>
      <c r="C868" s="50" t="s">
        <v>1933</v>
      </c>
      <c r="D868" s="50">
        <v>13</v>
      </c>
      <c r="E868" s="115">
        <v>10.80537514375</v>
      </c>
      <c r="F868" s="225">
        <f t="shared" si="45"/>
        <v>0.55962197584002882</v>
      </c>
      <c r="G868" s="52">
        <v>184.36500000000001</v>
      </c>
      <c r="H868" s="236">
        <v>659.87471097844798</v>
      </c>
      <c r="I868" s="236">
        <v>17.0054571610587</v>
      </c>
      <c r="J868" s="237">
        <v>7.3464026884637599E-4</v>
      </c>
      <c r="K868" s="87">
        <f t="shared" si="43"/>
        <v>251.17847411444143</v>
      </c>
      <c r="L868" s="97">
        <f t="shared" si="42"/>
        <v>0.22744347197459855</v>
      </c>
      <c r="M868" s="238">
        <v>0.43941512277624301</v>
      </c>
      <c r="N868" s="236">
        <v>342.56227054870902</v>
      </c>
      <c r="O868" s="236">
        <v>240.712399605423</v>
      </c>
      <c r="P868" s="236">
        <v>44.198964894373297</v>
      </c>
      <c r="Q868" s="242">
        <v>-8.4277701226487594</v>
      </c>
      <c r="R868" s="243">
        <v>1483.22874646286</v>
      </c>
      <c r="S868" s="159">
        <v>1.70271559472999E-2</v>
      </c>
      <c r="T868" s="244">
        <v>-1.54269670436733E-5</v>
      </c>
      <c r="U868" s="242">
        <v>0.22362628207804899</v>
      </c>
      <c r="V868" s="159">
        <v>0.227872678382112</v>
      </c>
      <c r="W868" s="160">
        <v>0.27215970553582902</v>
      </c>
      <c r="X868" s="242">
        <v>4.2602680497743801</v>
      </c>
      <c r="Y868" s="243">
        <v>-2375.43415096747</v>
      </c>
      <c r="Z868" s="159">
        <v>1.4410707067092401</v>
      </c>
      <c r="AA868" s="245">
        <v>-1.8683253935611001E-9</v>
      </c>
      <c r="AB868" s="246">
        <v>-1.4054197885489101E-6</v>
      </c>
      <c r="AC868" s="247">
        <v>308.064604887028</v>
      </c>
      <c r="AD868" s="159">
        <v>0.38927847997633003</v>
      </c>
      <c r="AE868" s="245">
        <v>-1.08038341834344E-3</v>
      </c>
      <c r="AF868" s="246">
        <v>2.0458888259707999E-6</v>
      </c>
      <c r="AG868" s="242">
        <v>0.16194787922687401</v>
      </c>
      <c r="AH868" s="245">
        <v>-1.1450220393006E-4</v>
      </c>
      <c r="AI868" s="246">
        <v>-1.0449814280141001E-7</v>
      </c>
      <c r="AJ868" s="247">
        <v>70.988161519842507</v>
      </c>
      <c r="AK868" s="248">
        <v>0.38721291931589102</v>
      </c>
      <c r="AL868" s="247">
        <v>51.6427574616526</v>
      </c>
      <c r="AM868" s="160">
        <v>1.2599868105894301</v>
      </c>
      <c r="AN868" s="236">
        <v>16.997730846963599</v>
      </c>
      <c r="AO868" s="70"/>
      <c r="AP868" s="70"/>
      <c r="AQ868" s="70"/>
      <c r="AR868" s="70"/>
      <c r="AS868" s="70"/>
      <c r="AT868" s="70"/>
      <c r="AU868" s="70"/>
      <c r="AV868" s="70"/>
      <c r="AW868" s="70"/>
      <c r="AX868" s="70"/>
      <c r="AY868" s="70"/>
      <c r="AZ868" s="70"/>
      <c r="BA868" s="70"/>
      <c r="BB868" s="70"/>
      <c r="BC868" s="70"/>
      <c r="BD868" s="70"/>
      <c r="BE868" s="70"/>
      <c r="BF868" s="70"/>
    </row>
    <row r="869" spans="1:58" ht="17" customHeight="1" x14ac:dyDescent="0.2">
      <c r="A869" s="13" t="s">
        <v>1934</v>
      </c>
      <c r="B869" s="50" t="s">
        <v>535</v>
      </c>
      <c r="C869" s="50" t="s">
        <v>1935</v>
      </c>
      <c r="D869" s="50">
        <v>13</v>
      </c>
      <c r="E869" s="115">
        <v>10.80550321125</v>
      </c>
      <c r="F869" s="225">
        <f t="shared" si="45"/>
        <v>0.55963001579542526</v>
      </c>
      <c r="G869" s="52">
        <v>184.36500000000001</v>
      </c>
      <c r="H869" s="236">
        <v>659.84424444857495</v>
      </c>
      <c r="I869" s="236">
        <v>16.952959353461601</v>
      </c>
      <c r="J869" s="237">
        <v>7.3472531621258095E-4</v>
      </c>
      <c r="K869" s="87">
        <f t="shared" si="43"/>
        <v>251.17847411444143</v>
      </c>
      <c r="L869" s="97">
        <f t="shared" si="42"/>
        <v>0.22678499128882573</v>
      </c>
      <c r="M869" s="238">
        <v>0.43929988729991698</v>
      </c>
      <c r="N869" s="236">
        <v>342.60614903112003</v>
      </c>
      <c r="O869" s="236">
        <v>236.76658866509001</v>
      </c>
      <c r="P869" s="236">
        <v>44.1501959986754</v>
      </c>
      <c r="Q869" s="242">
        <v>-2.6819294528465001</v>
      </c>
      <c r="R869" s="243">
        <v>754.85911005188098</v>
      </c>
      <c r="S869" s="159">
        <v>2.0190397919655498E-3</v>
      </c>
      <c r="T869" s="244">
        <v>-2.58121867027781E-6</v>
      </c>
      <c r="U869" s="242">
        <v>0.23413531491910899</v>
      </c>
      <c r="V869" s="159">
        <v>0.23896086648916001</v>
      </c>
      <c r="W869" s="160">
        <v>0.27947418518952999</v>
      </c>
      <c r="X869" s="242">
        <v>-4.4678689890297996</v>
      </c>
      <c r="Y869" s="243">
        <v>-1953.24244493829</v>
      </c>
      <c r="Z869" s="159">
        <v>4.4455979772107996</v>
      </c>
      <c r="AA869" s="245">
        <v>-2.4250491159163899E-9</v>
      </c>
      <c r="AB869" s="246">
        <v>-2.28105266225849E-6</v>
      </c>
      <c r="AC869" s="247">
        <v>297.28179714928399</v>
      </c>
      <c r="AD869" s="159">
        <v>0.474278700053122</v>
      </c>
      <c r="AE869" s="245">
        <v>-1.2839280077863099E-3</v>
      </c>
      <c r="AF869" s="246">
        <v>2.1998785037677002E-6</v>
      </c>
      <c r="AG869" s="242">
        <v>0.16199411431937699</v>
      </c>
      <c r="AH869" s="245">
        <v>-1.14516814074925E-4</v>
      </c>
      <c r="AI869" s="246">
        <v>-1.04470657086275E-7</v>
      </c>
      <c r="AJ869" s="247">
        <v>71.118488223334097</v>
      </c>
      <c r="AK869" s="248">
        <v>0.38760561659970899</v>
      </c>
      <c r="AL869" s="247">
        <v>51.716212635378596</v>
      </c>
      <c r="AM869" s="160">
        <v>1.2627920690395</v>
      </c>
      <c r="AN869" s="236">
        <v>17.0726264167245</v>
      </c>
      <c r="AO869" s="70"/>
      <c r="AP869" s="70"/>
      <c r="AQ869" s="70"/>
      <c r="AR869" s="70"/>
      <c r="AS869" s="70"/>
      <c r="AT869" s="70"/>
      <c r="AU869" s="70"/>
      <c r="AV869" s="70"/>
      <c r="AW869" s="70"/>
      <c r="AX869" s="70"/>
      <c r="AY869" s="70"/>
      <c r="AZ869" s="70"/>
      <c r="BA869" s="70"/>
      <c r="BB869" s="70"/>
      <c r="BC869" s="70"/>
      <c r="BD869" s="70"/>
      <c r="BE869" s="70"/>
      <c r="BF869" s="70"/>
    </row>
    <row r="870" spans="1:58" ht="17" customHeight="1" x14ac:dyDescent="0.2">
      <c r="A870" s="13" t="s">
        <v>1936</v>
      </c>
      <c r="B870" s="50" t="s">
        <v>535</v>
      </c>
      <c r="C870" s="50" t="s">
        <v>1937</v>
      </c>
      <c r="D870" s="50">
        <v>13</v>
      </c>
      <c r="E870" s="115">
        <v>11.081699459999999</v>
      </c>
      <c r="F870" s="225">
        <f t="shared" si="45"/>
        <v>0.57696935263414739</v>
      </c>
      <c r="G870" s="52">
        <v>184.36500000000001</v>
      </c>
      <c r="H870" s="236">
        <v>674.50655334745898</v>
      </c>
      <c r="I870" s="236">
        <v>16.9449420790638</v>
      </c>
      <c r="J870" s="237">
        <v>7.3721947319088795E-4</v>
      </c>
      <c r="K870" s="87">
        <f t="shared" si="43"/>
        <v>250.15603799185888</v>
      </c>
      <c r="L870" s="97">
        <f t="shared" si="42"/>
        <v>0.22263051972150133</v>
      </c>
      <c r="M870" s="238">
        <v>0.41537478980299902</v>
      </c>
      <c r="N870" s="236">
        <v>348.62843498361298</v>
      </c>
      <c r="O870" s="236">
        <v>293.46895042848098</v>
      </c>
      <c r="P870" s="236">
        <v>44.365804026107597</v>
      </c>
      <c r="Q870" s="242">
        <v>-18.3053186186273</v>
      </c>
      <c r="R870" s="243">
        <v>2925.3123032522799</v>
      </c>
      <c r="S870" s="159">
        <v>4.0512479979342299E-2</v>
      </c>
      <c r="T870" s="244">
        <v>-3.4218888085271802E-5</v>
      </c>
      <c r="U870" s="242">
        <v>0.233243067752016</v>
      </c>
      <c r="V870" s="159">
        <v>0.22357710933727501</v>
      </c>
      <c r="W870" s="160">
        <v>0.30162730812411598</v>
      </c>
      <c r="X870" s="242">
        <v>5.2474596836351797</v>
      </c>
      <c r="Y870" s="243">
        <v>-2504.1555914683199</v>
      </c>
      <c r="Z870" s="159">
        <v>1.14150576631797</v>
      </c>
      <c r="AA870" s="245">
        <v>-3.3976265981966199E-10</v>
      </c>
      <c r="AB870" s="246">
        <v>-1.4468599156407701E-6</v>
      </c>
      <c r="AC870" s="247">
        <v>22.888317198520099</v>
      </c>
      <c r="AD870" s="159">
        <v>2.4212166431542399</v>
      </c>
      <c r="AE870" s="245">
        <v>-6.0068581939781897E-3</v>
      </c>
      <c r="AF870" s="246">
        <v>5.97199374025121E-6</v>
      </c>
      <c r="AG870" s="242">
        <v>0.163156453906696</v>
      </c>
      <c r="AH870" s="245">
        <v>-1.14347623763327E-4</v>
      </c>
      <c r="AI870" s="246">
        <v>-1.04150303571219E-7</v>
      </c>
      <c r="AJ870" s="247">
        <v>72.766544492262597</v>
      </c>
      <c r="AK870" s="248">
        <v>0.38872623079444601</v>
      </c>
      <c r="AL870" s="247">
        <v>57.853856286626304</v>
      </c>
      <c r="AM870" s="160">
        <v>1.3715185003588699</v>
      </c>
      <c r="AN870" s="236">
        <v>14.526475429087601</v>
      </c>
      <c r="AO870" s="70"/>
      <c r="AP870" s="70"/>
      <c r="AQ870" s="70"/>
      <c r="AR870" s="70"/>
      <c r="AS870" s="70"/>
      <c r="AT870" s="70"/>
      <c r="AU870" s="70"/>
      <c r="AV870" s="70"/>
      <c r="AW870" s="70"/>
      <c r="AX870" s="70"/>
      <c r="AY870" s="70"/>
      <c r="AZ870" s="70"/>
      <c r="BA870" s="70"/>
      <c r="BB870" s="70"/>
      <c r="BC870" s="70"/>
      <c r="BD870" s="70"/>
      <c r="BE870" s="70"/>
      <c r="BF870" s="70"/>
    </row>
    <row r="871" spans="1:58" ht="17" customHeight="1" x14ac:dyDescent="0.2">
      <c r="A871" s="13" t="s">
        <v>1938</v>
      </c>
      <c r="B871" s="50" t="s">
        <v>535</v>
      </c>
      <c r="C871" s="50" t="s">
        <v>1939</v>
      </c>
      <c r="D871" s="50">
        <v>13</v>
      </c>
      <c r="E871" s="115">
        <v>15.5999605875</v>
      </c>
      <c r="F871" s="225">
        <f t="shared" ref="F871:F894" si="46">(E871-MIN($E$678:$E$894))/(MAX($E$678:$E$894)-MIN($E$678:$E$894))</f>
        <v>0.86062147307239589</v>
      </c>
      <c r="G871" s="52">
        <v>184.36500000000001</v>
      </c>
      <c r="H871" s="236">
        <v>657.00369591327603</v>
      </c>
      <c r="I871" s="236">
        <v>17.253259376813201</v>
      </c>
      <c r="J871" s="237">
        <v>7.2713703544680401E-4</v>
      </c>
      <c r="K871" s="87">
        <f t="shared" si="43"/>
        <v>253.59697386519949</v>
      </c>
      <c r="L871" s="97">
        <f t="shared" si="42"/>
        <v>0.22958614585245113</v>
      </c>
      <c r="M871" s="238">
        <v>0.38076478808379999</v>
      </c>
      <c r="N871" s="236">
        <v>337.10836113276702</v>
      </c>
      <c r="O871" s="236">
        <v>253.70853865305699</v>
      </c>
      <c r="P871" s="236">
        <v>44.068754698046199</v>
      </c>
      <c r="Q871" s="242">
        <v>-15.7793779631911</v>
      </c>
      <c r="R871" s="243">
        <v>2385.4938491528701</v>
      </c>
      <c r="S871" s="159">
        <v>3.6685428571612402E-2</v>
      </c>
      <c r="T871" s="244">
        <v>-3.2770043419356502E-5</v>
      </c>
      <c r="U871" s="242">
        <v>0.23432469409369799</v>
      </c>
      <c r="V871" s="159">
        <v>0.24124761691372101</v>
      </c>
      <c r="W871" s="160">
        <v>0.28391100016326498</v>
      </c>
      <c r="X871" s="242">
        <v>27.129733498957101</v>
      </c>
      <c r="Y871" s="243">
        <v>-3560.85635685238</v>
      </c>
      <c r="Z871" s="159">
        <v>-6.2720729519260701</v>
      </c>
      <c r="AA871" s="245">
        <v>-1.08586561956598E-10</v>
      </c>
      <c r="AB871" s="246">
        <v>2.2746869993674401E-7</v>
      </c>
      <c r="AC871" s="247">
        <v>178.84500952819201</v>
      </c>
      <c r="AD871" s="159">
        <v>1.2949367901243001</v>
      </c>
      <c r="AE871" s="245">
        <v>-3.3131491296933698E-3</v>
      </c>
      <c r="AF871" s="246">
        <v>3.8273931697396699E-6</v>
      </c>
      <c r="AG871" s="242">
        <v>0.159561492914956</v>
      </c>
      <c r="AH871" s="245">
        <v>-1.1444896810894501E-4</v>
      </c>
      <c r="AI871" s="246">
        <v>-1.03833897113981E-7</v>
      </c>
      <c r="AJ871" s="247">
        <v>68.757419281790405</v>
      </c>
      <c r="AK871" s="248">
        <v>0.38957229002689903</v>
      </c>
      <c r="AL871" s="247">
        <v>52.515272005584301</v>
      </c>
      <c r="AM871" s="160">
        <v>1.2992738075030199</v>
      </c>
      <c r="AN871" s="236">
        <v>9.2169020013310092</v>
      </c>
      <c r="AO871" s="70"/>
      <c r="AP871" s="70"/>
      <c r="AQ871" s="70"/>
      <c r="AR871" s="70"/>
      <c r="AS871" s="70"/>
      <c r="AT871" s="70"/>
      <c r="AU871" s="70"/>
      <c r="AV871" s="70"/>
      <c r="AW871" s="70"/>
      <c r="AX871" s="70"/>
      <c r="AY871" s="70"/>
      <c r="AZ871" s="70"/>
      <c r="BA871" s="70"/>
      <c r="BB871" s="70"/>
      <c r="BC871" s="70"/>
      <c r="BD871" s="70"/>
      <c r="BE871" s="70"/>
      <c r="BF871" s="70"/>
    </row>
    <row r="872" spans="1:58" ht="17" customHeight="1" x14ac:dyDescent="0.2">
      <c r="A872" s="13" t="s">
        <v>1940</v>
      </c>
      <c r="B872" s="50" t="s">
        <v>535</v>
      </c>
      <c r="C872" s="50" t="s">
        <v>1941</v>
      </c>
      <c r="D872" s="50">
        <v>13</v>
      </c>
      <c r="E872" s="115">
        <v>17.820104682499998</v>
      </c>
      <c r="F872" s="225">
        <f t="shared" si="46"/>
        <v>1</v>
      </c>
      <c r="G872" s="52">
        <v>184.36500000000001</v>
      </c>
      <c r="H872" s="236">
        <v>656.77740120857004</v>
      </c>
      <c r="I872" s="236">
        <v>17.119890754590699</v>
      </c>
      <c r="J872" s="237">
        <v>7.2841786036309899E-4</v>
      </c>
      <c r="K872" s="87">
        <f t="shared" si="43"/>
        <v>253.24862637362637</v>
      </c>
      <c r="L872" s="97">
        <f t="shared" si="42"/>
        <v>0.2281146449095259</v>
      </c>
      <c r="M872" s="238">
        <v>0.34775824751880602</v>
      </c>
      <c r="N872" s="236">
        <v>334.95985520545298</v>
      </c>
      <c r="O872" s="236">
        <v>259.50084301289797</v>
      </c>
      <c r="P872" s="236">
        <v>44.092493633160899</v>
      </c>
      <c r="Q872" s="242">
        <v>-10.1626415346995</v>
      </c>
      <c r="R872" s="243">
        <v>1677.84620976682</v>
      </c>
      <c r="S872" s="159">
        <v>2.1869226153462502E-2</v>
      </c>
      <c r="T872" s="244">
        <v>-2.0095720782167899E-5</v>
      </c>
      <c r="U872" s="242">
        <v>0.20986284378317699</v>
      </c>
      <c r="V872" s="159">
        <v>0.21640963363412899</v>
      </c>
      <c r="W872" s="160">
        <v>0.273358352389522</v>
      </c>
      <c r="X872" s="242">
        <v>-11.647270827324601</v>
      </c>
      <c r="Y872" s="243">
        <v>-1232.29926893519</v>
      </c>
      <c r="Z872" s="159">
        <v>6.5965381941671399</v>
      </c>
      <c r="AA872" s="245">
        <v>-4.2527522459624898E-9</v>
      </c>
      <c r="AB872" s="246">
        <v>-2.1315148675572698E-6</v>
      </c>
      <c r="AC872" s="247">
        <v>228.04772402985199</v>
      </c>
      <c r="AD872" s="159">
        <v>0.90531495270884899</v>
      </c>
      <c r="AE872" s="245">
        <v>-2.3511527636191501E-3</v>
      </c>
      <c r="AF872" s="246">
        <v>3.06956963794523E-6</v>
      </c>
      <c r="AG872" s="242">
        <v>0.161670120929685</v>
      </c>
      <c r="AH872" s="245">
        <v>-1.1455989978839401E-4</v>
      </c>
      <c r="AI872" s="246">
        <v>-1.04534497535563E-7</v>
      </c>
      <c r="AJ872" s="247">
        <v>66.930380125278603</v>
      </c>
      <c r="AK872" s="248">
        <v>0.38665652102130998</v>
      </c>
      <c r="AL872" s="247">
        <v>55.050528249031203</v>
      </c>
      <c r="AM872" s="160">
        <v>1.37170732822374</v>
      </c>
      <c r="AN872" s="236">
        <v>6.6785906936135504</v>
      </c>
      <c r="AO872" s="70"/>
      <c r="AP872" s="70"/>
      <c r="AQ872" s="70"/>
      <c r="AR872" s="70"/>
      <c r="AS872" s="70"/>
      <c r="AT872" s="70"/>
      <c r="AU872" s="70"/>
      <c r="AV872" s="70"/>
      <c r="AW872" s="70"/>
      <c r="AX872" s="70"/>
      <c r="AY872" s="70"/>
      <c r="AZ872" s="70"/>
      <c r="BA872" s="70"/>
      <c r="BB872" s="70"/>
      <c r="BC872" s="70"/>
      <c r="BD872" s="70"/>
      <c r="BE872" s="70"/>
      <c r="BF872" s="70"/>
    </row>
    <row r="873" spans="1:58" ht="17" customHeight="1" x14ac:dyDescent="0.2">
      <c r="A873" s="13" t="s">
        <v>1942</v>
      </c>
      <c r="B873" s="50" t="s">
        <v>535</v>
      </c>
      <c r="C873" s="50" t="s">
        <v>1943</v>
      </c>
      <c r="D873" s="50">
        <v>13</v>
      </c>
      <c r="E873" s="115">
        <v>14.614427846250001</v>
      </c>
      <c r="F873" s="225">
        <f t="shared" si="46"/>
        <v>0.7987506683693576</v>
      </c>
      <c r="G873" s="52">
        <v>184.36500000000001</v>
      </c>
      <c r="H873" s="236">
        <v>672.76066771225396</v>
      </c>
      <c r="I873" s="236">
        <v>16.8768955639841</v>
      </c>
      <c r="J873" s="237">
        <v>7.2995316845482505E-4</v>
      </c>
      <c r="K873" s="87">
        <f t="shared" si="43"/>
        <v>252.90123456790124</v>
      </c>
      <c r="L873" s="97">
        <f t="shared" si="42"/>
        <v>0.21987304846648903</v>
      </c>
      <c r="M873" s="238">
        <v>0.371594581157072</v>
      </c>
      <c r="N873" s="236">
        <v>344.25521466800399</v>
      </c>
      <c r="O873" s="236">
        <v>262.46911861579201</v>
      </c>
      <c r="P873" s="236">
        <v>44.103543098704002</v>
      </c>
      <c r="Q873" s="242">
        <v>-14.4629556742139</v>
      </c>
      <c r="R873" s="243">
        <v>2287.4065910342301</v>
      </c>
      <c r="S873" s="159">
        <v>3.2295977889011597E-2</v>
      </c>
      <c r="T873" s="244">
        <v>-2.8281117559287099E-5</v>
      </c>
      <c r="U873" s="242">
        <v>0.232311531456632</v>
      </c>
      <c r="V873" s="159">
        <v>0.23077275516187901</v>
      </c>
      <c r="W873" s="160">
        <v>0.28822958496047602</v>
      </c>
      <c r="X873" s="242">
        <v>-1.6808696442439399</v>
      </c>
      <c r="Y873" s="243">
        <v>-2000.2301054852601</v>
      </c>
      <c r="Z873" s="159">
        <v>3.3909841393153899</v>
      </c>
      <c r="AA873" s="245">
        <v>-1.8829928283673402E-9</v>
      </c>
      <c r="AB873" s="246">
        <v>-1.7963158925563801E-6</v>
      </c>
      <c r="AC873" s="247">
        <v>126.071059878284</v>
      </c>
      <c r="AD873" s="159">
        <v>1.7274528997501</v>
      </c>
      <c r="AE873" s="245">
        <v>-4.3731408611513501E-3</v>
      </c>
      <c r="AF873" s="246">
        <v>4.6531523482882903E-6</v>
      </c>
      <c r="AG873" s="242">
        <v>0.160910072425199</v>
      </c>
      <c r="AH873" s="245">
        <v>-1.14591080564019E-4</v>
      </c>
      <c r="AI873" s="246">
        <v>-1.0471415806754601E-7</v>
      </c>
      <c r="AJ873" s="247">
        <v>70.102086999218798</v>
      </c>
      <c r="AK873" s="248">
        <v>0.38701080966822299</v>
      </c>
      <c r="AL873" s="247">
        <v>54.0180199189167</v>
      </c>
      <c r="AM873" s="160">
        <v>1.3239857550613501</v>
      </c>
      <c r="AN873" s="236">
        <v>10.0970301427166</v>
      </c>
      <c r="AO873" s="70"/>
      <c r="AP873" s="70"/>
      <c r="AQ873" s="70"/>
      <c r="AR873" s="70"/>
      <c r="AS873" s="70"/>
      <c r="AT873" s="70"/>
      <c r="AU873" s="70"/>
      <c r="AV873" s="70"/>
      <c r="AW873" s="70"/>
      <c r="AX873" s="70"/>
      <c r="AY873" s="70"/>
      <c r="AZ873" s="70"/>
      <c r="BA873" s="70"/>
      <c r="BB873" s="70"/>
      <c r="BC873" s="70"/>
      <c r="BD873" s="70"/>
      <c r="BE873" s="70"/>
      <c r="BF873" s="70"/>
    </row>
    <row r="874" spans="1:58" ht="17" customHeight="1" x14ac:dyDescent="0.2">
      <c r="A874" s="13" t="s">
        <v>1944</v>
      </c>
      <c r="B874" s="50" t="s">
        <v>535</v>
      </c>
      <c r="C874" s="50" t="s">
        <v>1945</v>
      </c>
      <c r="D874" s="50">
        <v>13</v>
      </c>
      <c r="E874" s="115">
        <v>15.03063290625</v>
      </c>
      <c r="F874" s="225">
        <f t="shared" si="46"/>
        <v>0.8248796247255058</v>
      </c>
      <c r="G874" s="52">
        <v>184.36500000000001</v>
      </c>
      <c r="H874" s="236">
        <v>664.27214763415395</v>
      </c>
      <c r="I874" s="236">
        <v>17.0156021895083</v>
      </c>
      <c r="J874" s="237">
        <v>7.28208526608438E-4</v>
      </c>
      <c r="K874" s="87">
        <f t="shared" si="43"/>
        <v>253.24862637362637</v>
      </c>
      <c r="L874" s="97">
        <f t="shared" si="42"/>
        <v>0.22422272667425824</v>
      </c>
      <c r="M874" s="238">
        <v>0.376154110393843</v>
      </c>
      <c r="N874" s="236">
        <v>340.54929289405499</v>
      </c>
      <c r="O874" s="236">
        <v>258.35513754250502</v>
      </c>
      <c r="P874" s="236">
        <v>44.067914693883303</v>
      </c>
      <c r="Q874" s="242">
        <v>-13.0959745199408</v>
      </c>
      <c r="R874" s="243">
        <v>2074.2448981450598</v>
      </c>
      <c r="S874" s="159">
        <v>2.9254393071323499E-2</v>
      </c>
      <c r="T874" s="244">
        <v>-2.61211348508748E-5</v>
      </c>
      <c r="U874" s="242">
        <v>0.221102356121888</v>
      </c>
      <c r="V874" s="159">
        <v>0.22339943981775601</v>
      </c>
      <c r="W874" s="160">
        <v>0.27589252206479697</v>
      </c>
      <c r="X874" s="242">
        <v>37.750082993551402</v>
      </c>
      <c r="Y874" s="243">
        <v>-4147.9271158080801</v>
      </c>
      <c r="Z874" s="159">
        <v>-9.8764182300117191</v>
      </c>
      <c r="AA874" s="245">
        <v>5.4590701287305495E-10</v>
      </c>
      <c r="AB874" s="246">
        <v>1.1169750071427199E-6</v>
      </c>
      <c r="AC874" s="247">
        <v>168.367186755191</v>
      </c>
      <c r="AD874" s="159">
        <v>1.3569875185070801</v>
      </c>
      <c r="AE874" s="245">
        <v>-3.4652152094831099E-3</v>
      </c>
      <c r="AF874" s="246">
        <v>3.9318073351818099E-6</v>
      </c>
      <c r="AG874" s="242">
        <v>0.16065407266620599</v>
      </c>
      <c r="AH874" s="245">
        <v>-1.1449898768859E-4</v>
      </c>
      <c r="AI874" s="246">
        <v>-1.04946933318852E-7</v>
      </c>
      <c r="AJ874" s="247">
        <v>69.623703573967305</v>
      </c>
      <c r="AK874" s="248">
        <v>0.38652420248345998</v>
      </c>
      <c r="AL874" s="247">
        <v>53.228403937902101</v>
      </c>
      <c r="AM874" s="160">
        <v>1.3082063113946201</v>
      </c>
      <c r="AN874" s="236">
        <v>9.5476784095823</v>
      </c>
      <c r="AO874" s="70"/>
      <c r="AP874" s="70"/>
      <c r="AQ874" s="70"/>
      <c r="AR874" s="70"/>
      <c r="AS874" s="70"/>
      <c r="AT874" s="70"/>
      <c r="AU874" s="70"/>
      <c r="AV874" s="70"/>
      <c r="AW874" s="70"/>
      <c r="AX874" s="70"/>
      <c r="AY874" s="70"/>
      <c r="AZ874" s="70"/>
      <c r="BA874" s="70"/>
      <c r="BB874" s="70"/>
      <c r="BC874" s="70"/>
      <c r="BD874" s="70"/>
      <c r="BE874" s="70"/>
      <c r="BF874" s="70"/>
    </row>
    <row r="875" spans="1:58" ht="17" customHeight="1" x14ac:dyDescent="0.2">
      <c r="A875" s="13" t="s">
        <v>1946</v>
      </c>
      <c r="B875" s="50" t="s">
        <v>535</v>
      </c>
      <c r="C875" s="50" t="s">
        <v>1947</v>
      </c>
      <c r="D875" s="50">
        <v>13</v>
      </c>
      <c r="E875" s="115">
        <v>13.761062635</v>
      </c>
      <c r="F875" s="225">
        <f t="shared" si="46"/>
        <v>0.74517721503218182</v>
      </c>
      <c r="G875" s="52">
        <v>184.36500000000001</v>
      </c>
      <c r="H875" s="236">
        <v>677.33744313166198</v>
      </c>
      <c r="I875" s="236">
        <v>16.950225808479601</v>
      </c>
      <c r="J875" s="237">
        <v>7.3388380790027701E-4</v>
      </c>
      <c r="K875" s="87">
        <f t="shared" si="43"/>
        <v>251.5211459754434</v>
      </c>
      <c r="L875" s="97">
        <f t="shared" si="42"/>
        <v>0.22062695597189613</v>
      </c>
      <c r="M875" s="238">
        <v>0.38741616297057302</v>
      </c>
      <c r="N875" s="236">
        <v>347.94457043505201</v>
      </c>
      <c r="O875" s="236">
        <v>275.67852668447</v>
      </c>
      <c r="P875" s="236">
        <v>44.345864641192101</v>
      </c>
      <c r="Q875" s="242">
        <v>-13.3840065825616</v>
      </c>
      <c r="R875" s="243">
        <v>2156.1702195259099</v>
      </c>
      <c r="S875" s="159">
        <v>2.9401651751298101E-2</v>
      </c>
      <c r="T875" s="244">
        <v>-2.57672914048042E-5</v>
      </c>
      <c r="U875" s="242">
        <v>0.23537068536960601</v>
      </c>
      <c r="V875" s="159">
        <v>0.22949323010346701</v>
      </c>
      <c r="W875" s="160">
        <v>0.29348928525171902</v>
      </c>
      <c r="X875" s="242">
        <v>34.997717752587</v>
      </c>
      <c r="Y875" s="243">
        <v>-4108.4912907752996</v>
      </c>
      <c r="Z875" s="159">
        <v>-8.8966052325941494</v>
      </c>
      <c r="AA875" s="245">
        <v>-1.4098471491165901E-9</v>
      </c>
      <c r="AB875" s="246">
        <v>7.8640532058314304E-7</v>
      </c>
      <c r="AC875" s="247">
        <v>63.356391375448503</v>
      </c>
      <c r="AD875" s="159">
        <v>2.06620328657716</v>
      </c>
      <c r="AE875" s="245">
        <v>-5.0325102199394803E-3</v>
      </c>
      <c r="AF875" s="246">
        <v>5.0404642940852197E-6</v>
      </c>
      <c r="AG875" s="242">
        <v>0.16303818500279099</v>
      </c>
      <c r="AH875" s="245">
        <v>-1.1437900834267599E-4</v>
      </c>
      <c r="AI875" s="246">
        <v>-1.04153917657583E-7</v>
      </c>
      <c r="AJ875" s="247">
        <v>71.837303011015393</v>
      </c>
      <c r="AK875" s="248">
        <v>0.38724085153702498</v>
      </c>
      <c r="AL875" s="247">
        <v>54.912035929952502</v>
      </c>
      <c r="AM875" s="160">
        <v>1.3355118422855901</v>
      </c>
      <c r="AN875" s="236">
        <v>10.710382182991101</v>
      </c>
      <c r="AO875" s="70"/>
      <c r="AP875" s="70"/>
      <c r="AQ875" s="70"/>
      <c r="AR875" s="70"/>
      <c r="AS875" s="70"/>
      <c r="AT875" s="70"/>
      <c r="AU875" s="70"/>
      <c r="AV875" s="70"/>
      <c r="AW875" s="70"/>
      <c r="AX875" s="70"/>
      <c r="AY875" s="70"/>
      <c r="AZ875" s="70"/>
      <c r="BA875" s="70"/>
      <c r="BB875" s="70"/>
      <c r="BC875" s="70"/>
      <c r="BD875" s="70"/>
      <c r="BE875" s="70"/>
      <c r="BF875" s="70"/>
    </row>
    <row r="876" spans="1:58" ht="17" customHeight="1" x14ac:dyDescent="0.2">
      <c r="A876" s="13" t="s">
        <v>1948</v>
      </c>
      <c r="B876" s="50" t="s">
        <v>535</v>
      </c>
      <c r="C876" s="50" t="s">
        <v>1949</v>
      </c>
      <c r="D876" s="50">
        <v>13</v>
      </c>
      <c r="E876" s="115">
        <v>13.354337810000001</v>
      </c>
      <c r="F876" s="225">
        <f t="shared" si="46"/>
        <v>0.71964341877947169</v>
      </c>
      <c r="G876" s="52">
        <v>184.36500000000001</v>
      </c>
      <c r="H876" s="236">
        <v>678.38201799314697</v>
      </c>
      <c r="I876" s="236">
        <v>16.828991508685501</v>
      </c>
      <c r="J876" s="237">
        <v>7.3362729362470402E-4</v>
      </c>
      <c r="K876" s="87">
        <f t="shared" si="43"/>
        <v>251.5211459754434</v>
      </c>
      <c r="L876" s="97">
        <f t="shared" si="42"/>
        <v>0.21859771525200594</v>
      </c>
      <c r="M876" s="238">
        <v>0.385111836082971</v>
      </c>
      <c r="N876" s="236">
        <v>348.80615004534201</v>
      </c>
      <c r="O876" s="236">
        <v>266.68838053935099</v>
      </c>
      <c r="P876" s="236">
        <v>44.345921968398997</v>
      </c>
      <c r="Q876" s="242">
        <v>-15.0526631275493</v>
      </c>
      <c r="R876" s="243">
        <v>2393.6020171100399</v>
      </c>
      <c r="S876" s="159">
        <v>3.3299451410346501E-2</v>
      </c>
      <c r="T876" s="244">
        <v>-2.8664472678747399E-5</v>
      </c>
      <c r="U876" s="242">
        <v>0.23092422444851701</v>
      </c>
      <c r="V876" s="159">
        <v>0.22527291168029401</v>
      </c>
      <c r="W876" s="160">
        <v>0.28187872651596402</v>
      </c>
      <c r="X876" s="242">
        <v>31.392569784685499</v>
      </c>
      <c r="Y876" s="243">
        <v>-3940.0180626050601</v>
      </c>
      <c r="Z876" s="159">
        <v>-7.6550346563096898</v>
      </c>
      <c r="AA876" s="245">
        <v>3.9119734197149099E-10</v>
      </c>
      <c r="AB876" s="246">
        <v>4.30790623688359E-7</v>
      </c>
      <c r="AC876" s="247">
        <v>126.274857239258</v>
      </c>
      <c r="AD876" s="159">
        <v>1.61755633712772</v>
      </c>
      <c r="AE876" s="245">
        <v>-3.9416770343786104E-3</v>
      </c>
      <c r="AF876" s="246">
        <v>4.1331246014819703E-6</v>
      </c>
      <c r="AG876" s="242">
        <v>0.162853834056948</v>
      </c>
      <c r="AH876" s="245">
        <v>-1.13178064173795E-4</v>
      </c>
      <c r="AI876" s="246">
        <v>-1.04793587986687E-7</v>
      </c>
      <c r="AJ876" s="247">
        <v>71.795237131928005</v>
      </c>
      <c r="AK876" s="248">
        <v>0.38684429179937502</v>
      </c>
      <c r="AL876" s="247">
        <v>53.365619328152199</v>
      </c>
      <c r="AM876" s="160">
        <v>1.3005803522124599</v>
      </c>
      <c r="AN876" s="236">
        <v>9.6394972780163997</v>
      </c>
      <c r="AO876" s="70"/>
      <c r="AP876" s="70"/>
      <c r="AQ876" s="70"/>
      <c r="AR876" s="70"/>
      <c r="AS876" s="70"/>
      <c r="AT876" s="70"/>
      <c r="AU876" s="70"/>
      <c r="AV876" s="70"/>
      <c r="AW876" s="70"/>
      <c r="AX876" s="70"/>
      <c r="AY876" s="70"/>
      <c r="AZ876" s="70"/>
      <c r="BA876" s="70"/>
      <c r="BB876" s="70"/>
      <c r="BC876" s="70"/>
      <c r="BD876" s="70"/>
      <c r="BE876" s="70"/>
      <c r="BF876" s="70"/>
    </row>
    <row r="877" spans="1:58" ht="17" customHeight="1" x14ac:dyDescent="0.2">
      <c r="A877" s="13" t="s">
        <v>1950</v>
      </c>
      <c r="B877" s="50" t="s">
        <v>535</v>
      </c>
      <c r="C877" s="50" t="s">
        <v>1951</v>
      </c>
      <c r="D877" s="50">
        <v>13</v>
      </c>
      <c r="E877" s="115">
        <v>14.905267766250001</v>
      </c>
      <c r="F877" s="225">
        <f t="shared" si="46"/>
        <v>0.81700932091026046</v>
      </c>
      <c r="G877" s="52">
        <v>184.36500000000001</v>
      </c>
      <c r="H877" s="236">
        <v>668.67686658719799</v>
      </c>
      <c r="I877" s="236">
        <v>17.023124233550298</v>
      </c>
      <c r="J877" s="237">
        <v>7.3173711949678995E-4</v>
      </c>
      <c r="K877" s="87">
        <f t="shared" si="43"/>
        <v>252.2093023255814</v>
      </c>
      <c r="L877" s="97">
        <f t="shared" si="42"/>
        <v>0.22379512083696981</v>
      </c>
      <c r="M877" s="238">
        <v>0.37584344239762402</v>
      </c>
      <c r="N877" s="236">
        <v>342.74142219284101</v>
      </c>
      <c r="O877" s="236">
        <v>263.07427677183</v>
      </c>
      <c r="P877" s="236">
        <v>44.108579394619198</v>
      </c>
      <c r="Q877" s="242">
        <v>-14.709562713882899</v>
      </c>
      <c r="R877" s="243">
        <v>2297.2746806407799</v>
      </c>
      <c r="S877" s="159">
        <v>3.3136036423634101E-2</v>
      </c>
      <c r="T877" s="244">
        <v>-2.9217065970213801E-5</v>
      </c>
      <c r="U877" s="242">
        <v>0.237709823383112</v>
      </c>
      <c r="V877" s="159">
        <v>0.237909479447276</v>
      </c>
      <c r="W877" s="160">
        <v>0.29248077905473702</v>
      </c>
      <c r="X877" s="242">
        <v>33.489463670583703</v>
      </c>
      <c r="Y877" s="243">
        <v>-3929.3575403241998</v>
      </c>
      <c r="Z877" s="159">
        <v>-8.4431027943170704</v>
      </c>
      <c r="AA877" s="245">
        <v>-4.7691446380557797E-10</v>
      </c>
      <c r="AB877" s="246">
        <v>8.0908731744959001E-7</v>
      </c>
      <c r="AC877" s="247">
        <v>149.86709440634601</v>
      </c>
      <c r="AD877" s="159">
        <v>1.46396364402986</v>
      </c>
      <c r="AE877" s="245">
        <v>-3.6507838800271201E-3</v>
      </c>
      <c r="AF877" s="246">
        <v>4.0022148541138102E-6</v>
      </c>
      <c r="AG877" s="242">
        <v>0.16113443224298901</v>
      </c>
      <c r="AH877" s="245">
        <v>-1.1461850278413E-4</v>
      </c>
      <c r="AI877" s="246">
        <v>-1.0465744386869699E-7</v>
      </c>
      <c r="AJ877" s="247">
        <v>70.233108575564501</v>
      </c>
      <c r="AK877" s="248">
        <v>0.38626864989520798</v>
      </c>
      <c r="AL877" s="247">
        <v>53.7798680955881</v>
      </c>
      <c r="AM877" s="160">
        <v>1.31820965578816</v>
      </c>
      <c r="AN877" s="236">
        <v>9.2263872670660003</v>
      </c>
      <c r="AO877" s="70"/>
      <c r="AP877" s="70"/>
      <c r="AQ877" s="70"/>
      <c r="AR877" s="70"/>
      <c r="AS877" s="70"/>
      <c r="AT877" s="70"/>
      <c r="AU877" s="70"/>
      <c r="AV877" s="70"/>
      <c r="AW877" s="70"/>
      <c r="AX877" s="70"/>
      <c r="AY877" s="70"/>
      <c r="AZ877" s="70"/>
      <c r="BA877" s="70"/>
      <c r="BB877" s="70"/>
      <c r="BC877" s="70"/>
      <c r="BD877" s="70"/>
      <c r="BE877" s="70"/>
      <c r="BF877" s="70"/>
    </row>
    <row r="878" spans="1:58" ht="17" customHeight="1" x14ac:dyDescent="0.2">
      <c r="A878" s="13" t="s">
        <v>1952</v>
      </c>
      <c r="B878" s="50" t="s">
        <v>535</v>
      </c>
      <c r="C878" s="50" t="s">
        <v>1953</v>
      </c>
      <c r="D878" s="50">
        <v>13</v>
      </c>
      <c r="E878" s="115">
        <v>13.187396415</v>
      </c>
      <c r="F878" s="225">
        <f t="shared" si="46"/>
        <v>0.70916299736414945</v>
      </c>
      <c r="G878" s="52">
        <v>184.36500000000001</v>
      </c>
      <c r="H878" s="236">
        <v>664.07104055669902</v>
      </c>
      <c r="I878" s="236">
        <v>16.963451245330901</v>
      </c>
      <c r="J878" s="237">
        <v>7.3031108269149198E-4</v>
      </c>
      <c r="K878" s="87">
        <f t="shared" si="43"/>
        <v>252.554794520548</v>
      </c>
      <c r="L878" s="97">
        <f t="shared" si="42"/>
        <v>0.22424571152463646</v>
      </c>
      <c r="M878" s="238">
        <v>0.40756927478198701</v>
      </c>
      <c r="N878" s="236">
        <v>342.47433799369099</v>
      </c>
      <c r="O878" s="236">
        <v>259.38661239457798</v>
      </c>
      <c r="P878" s="236">
        <v>44.111744074417501</v>
      </c>
      <c r="Q878" s="242">
        <v>-10.3625452870657</v>
      </c>
      <c r="R878" s="243">
        <v>1761.68053639808</v>
      </c>
      <c r="S878" s="159">
        <v>2.1428932522142698E-2</v>
      </c>
      <c r="T878" s="244">
        <v>-1.87633744032304E-5</v>
      </c>
      <c r="U878" s="242">
        <v>0.238761626994315</v>
      </c>
      <c r="V878" s="159">
        <v>0.240921029527774</v>
      </c>
      <c r="W878" s="160">
        <v>0.290988313458377</v>
      </c>
      <c r="X878" s="242">
        <v>35.684415653103699</v>
      </c>
      <c r="Y878" s="243">
        <v>-4113.2455279973301</v>
      </c>
      <c r="Z878" s="159">
        <v>-9.1214461810703291</v>
      </c>
      <c r="AA878" s="245">
        <v>-1.1588650898313699E-9</v>
      </c>
      <c r="AB878" s="246">
        <v>8.2723554584503297E-7</v>
      </c>
      <c r="AC878" s="247">
        <v>230.30978450199001</v>
      </c>
      <c r="AD878" s="159">
        <v>0.89775084389950199</v>
      </c>
      <c r="AE878" s="245">
        <v>-2.2278690344205701E-3</v>
      </c>
      <c r="AF878" s="246">
        <v>2.8565442437199799E-6</v>
      </c>
      <c r="AG878" s="242">
        <v>0.161339324600829</v>
      </c>
      <c r="AH878" s="245">
        <v>-1.14617479984054E-4</v>
      </c>
      <c r="AI878" s="246">
        <v>-1.0458317614450299E-7</v>
      </c>
      <c r="AJ878" s="247">
        <v>71.262797529527802</v>
      </c>
      <c r="AK878" s="248">
        <v>0.39038259594540597</v>
      </c>
      <c r="AL878" s="247">
        <v>52.112308365850403</v>
      </c>
      <c r="AM878" s="160">
        <v>1.28168070811104</v>
      </c>
      <c r="AN878" s="236">
        <v>13.2063584978369</v>
      </c>
      <c r="AO878" s="70"/>
      <c r="AP878" s="70"/>
      <c r="AQ878" s="70"/>
      <c r="AR878" s="70"/>
      <c r="AS878" s="70"/>
      <c r="AT878" s="70"/>
      <c r="AU878" s="70"/>
      <c r="AV878" s="70"/>
      <c r="AW878" s="70"/>
      <c r="AX878" s="70"/>
      <c r="AY878" s="70"/>
      <c r="AZ878" s="70"/>
      <c r="BA878" s="70"/>
      <c r="BB878" s="70"/>
      <c r="BC878" s="70"/>
      <c r="BD878" s="70"/>
      <c r="BE878" s="70"/>
      <c r="BF878" s="70"/>
    </row>
    <row r="879" spans="1:58" ht="17" customHeight="1" x14ac:dyDescent="0.2">
      <c r="A879" s="13" t="s">
        <v>1954</v>
      </c>
      <c r="B879" s="50" t="s">
        <v>535</v>
      </c>
      <c r="C879" s="50" t="s">
        <v>1955</v>
      </c>
      <c r="D879" s="50">
        <v>13</v>
      </c>
      <c r="E879" s="115">
        <v>14.331067537499999</v>
      </c>
      <c r="F879" s="225">
        <f t="shared" si="46"/>
        <v>0.78096157868266936</v>
      </c>
      <c r="G879" s="52">
        <v>184.36500000000001</v>
      </c>
      <c r="H879" s="236">
        <v>678.91421626612896</v>
      </c>
      <c r="I879" s="236">
        <v>16.962417762031201</v>
      </c>
      <c r="J879" s="237">
        <v>7.3107201743562503E-4</v>
      </c>
      <c r="K879" s="87">
        <f t="shared" si="43"/>
        <v>252.2093023255814</v>
      </c>
      <c r="L879" s="97">
        <f t="shared" si="42"/>
        <v>0.21964347289269684</v>
      </c>
      <c r="M879" s="238">
        <v>0.37217237532616598</v>
      </c>
      <c r="N879" s="236">
        <v>347.34968107403103</v>
      </c>
      <c r="O879" s="236">
        <v>264.42985166647298</v>
      </c>
      <c r="P879" s="236">
        <v>44.326232596661001</v>
      </c>
      <c r="Q879" s="242">
        <v>-16.8307938459875</v>
      </c>
      <c r="R879" s="243">
        <v>2618.7379714987801</v>
      </c>
      <c r="S879" s="159">
        <v>3.7859742090356599E-2</v>
      </c>
      <c r="T879" s="244">
        <v>-3.2527662115663399E-5</v>
      </c>
      <c r="U879" s="242">
        <v>0.223786045842846</v>
      </c>
      <c r="V879" s="159">
        <v>0.22072578442844201</v>
      </c>
      <c r="W879" s="160">
        <v>0.27814617433663102</v>
      </c>
      <c r="X879" s="242">
        <v>3.7901309685855198</v>
      </c>
      <c r="Y879" s="243">
        <v>-2315.79315426208</v>
      </c>
      <c r="Z879" s="159">
        <v>1.54088967836044</v>
      </c>
      <c r="AA879" s="245">
        <v>-2.1538586932557199E-10</v>
      </c>
      <c r="AB879" s="246">
        <v>-1.347170397871E-6</v>
      </c>
      <c r="AC879" s="247">
        <v>171.25279499711499</v>
      </c>
      <c r="AD879" s="159">
        <v>1.3017067802956199</v>
      </c>
      <c r="AE879" s="245">
        <v>-3.2535889716403602E-3</v>
      </c>
      <c r="AF879" s="246">
        <v>3.6496173395724999E-6</v>
      </c>
      <c r="AG879" s="242">
        <v>0.161759280150401</v>
      </c>
      <c r="AH879" s="245">
        <v>-1.1454119415128E-4</v>
      </c>
      <c r="AI879" s="246">
        <v>-1.04517932371249E-7</v>
      </c>
      <c r="AJ879" s="247">
        <v>71.029845784965403</v>
      </c>
      <c r="AK879" s="248">
        <v>0.38620439220765002</v>
      </c>
      <c r="AL879" s="247">
        <v>53.845648498639697</v>
      </c>
      <c r="AM879" s="160">
        <v>1.31759804426765</v>
      </c>
      <c r="AN879" s="236">
        <v>9.4457854554992302</v>
      </c>
      <c r="AO879" s="70"/>
      <c r="AP879" s="70"/>
      <c r="AQ879" s="70"/>
      <c r="AR879" s="70"/>
      <c r="AS879" s="70"/>
      <c r="AT879" s="70"/>
      <c r="AU879" s="70"/>
      <c r="AV879" s="70"/>
      <c r="AW879" s="70"/>
      <c r="AX879" s="70"/>
      <c r="AY879" s="70"/>
      <c r="AZ879" s="70"/>
      <c r="BA879" s="70"/>
      <c r="BB879" s="70"/>
      <c r="BC879" s="70"/>
      <c r="BD879" s="70"/>
      <c r="BE879" s="70"/>
      <c r="BF879" s="70"/>
    </row>
    <row r="880" spans="1:58" ht="17" customHeight="1" x14ac:dyDescent="0.2">
      <c r="A880" s="13" t="s">
        <v>1956</v>
      </c>
      <c r="B880" s="50" t="s">
        <v>535</v>
      </c>
      <c r="C880" s="50" t="s">
        <v>1957</v>
      </c>
      <c r="D880" s="50">
        <v>13</v>
      </c>
      <c r="E880" s="115">
        <v>17.054075215000001</v>
      </c>
      <c r="F880" s="225">
        <f t="shared" si="46"/>
        <v>0.95190940128447532</v>
      </c>
      <c r="G880" s="52">
        <v>184.36500000000001</v>
      </c>
      <c r="H880" s="236">
        <v>662.59342139071703</v>
      </c>
      <c r="I880" s="236">
        <v>17.324619931402701</v>
      </c>
      <c r="J880" s="237">
        <v>7.2770509494397395E-4</v>
      </c>
      <c r="K880" s="87">
        <f t="shared" si="43"/>
        <v>253.59697386519949</v>
      </c>
      <c r="L880" s="97">
        <f t="shared" si="42"/>
        <v>0.22857312122090154</v>
      </c>
      <c r="M880" s="238">
        <v>0.35123188230167901</v>
      </c>
      <c r="N880" s="236">
        <v>337.357017994052</v>
      </c>
      <c r="O880" s="236">
        <v>248.32887247794</v>
      </c>
      <c r="P880" s="236">
        <v>44.063469362046099</v>
      </c>
      <c r="Q880" s="242">
        <v>-6.6993746736568101</v>
      </c>
      <c r="R880" s="243">
        <v>1291.51651778316</v>
      </c>
      <c r="S880" s="159">
        <v>1.1727433157974299E-2</v>
      </c>
      <c r="T880" s="244">
        <v>-1.0543678321660699E-5</v>
      </c>
      <c r="U880" s="242">
        <v>0.235259418648677</v>
      </c>
      <c r="V880" s="159">
        <v>0.24035773958206499</v>
      </c>
      <c r="W880" s="160">
        <v>0.28958351764074097</v>
      </c>
      <c r="X880" s="242">
        <v>12.503184677214</v>
      </c>
      <c r="Y880" s="243">
        <v>-2682.1698948308499</v>
      </c>
      <c r="Z880" s="159">
        <v>-1.4246744345102</v>
      </c>
      <c r="AA880" s="245">
        <v>-2.2601416978453899E-9</v>
      </c>
      <c r="AB880" s="246">
        <v>-6.8430074266792296E-7</v>
      </c>
      <c r="AC880" s="247">
        <v>263.943268859027</v>
      </c>
      <c r="AD880" s="159">
        <v>0.59587546737798203</v>
      </c>
      <c r="AE880" s="245">
        <v>-1.46213625724053E-3</v>
      </c>
      <c r="AF880" s="246">
        <v>2.1989544238832402E-6</v>
      </c>
      <c r="AG880" s="242">
        <v>0.159051830680808</v>
      </c>
      <c r="AH880" s="245">
        <v>-1.14447550459628E-4</v>
      </c>
      <c r="AI880" s="246">
        <v>-1.05759509704609E-7</v>
      </c>
      <c r="AJ880" s="247">
        <v>68.262553260379605</v>
      </c>
      <c r="AK880" s="248">
        <v>0.38681337133736599</v>
      </c>
      <c r="AL880" s="247">
        <v>52.806421501924902</v>
      </c>
      <c r="AM880" s="160">
        <v>1.3146248961058999</v>
      </c>
      <c r="AN880" s="236">
        <v>8.2894001274237699</v>
      </c>
      <c r="AO880" s="70"/>
      <c r="AP880" s="70"/>
      <c r="AQ880" s="70"/>
      <c r="AR880" s="70"/>
      <c r="AS880" s="70"/>
      <c r="AT880" s="70"/>
      <c r="AU880" s="70"/>
      <c r="AV880" s="70"/>
      <c r="AW880" s="70"/>
      <c r="AX880" s="70"/>
      <c r="AY880" s="70"/>
      <c r="AZ880" s="70"/>
      <c r="BA880" s="70"/>
      <c r="BB880" s="70"/>
      <c r="BC880" s="70"/>
      <c r="BD880" s="70"/>
      <c r="BE880" s="70"/>
      <c r="BF880" s="70"/>
    </row>
    <row r="881" spans="1:58" ht="17" customHeight="1" x14ac:dyDescent="0.2">
      <c r="A881" s="13" t="s">
        <v>1958</v>
      </c>
      <c r="B881" s="50" t="s">
        <v>535</v>
      </c>
      <c r="C881" s="50" t="s">
        <v>1959</v>
      </c>
      <c r="D881" s="50">
        <v>13</v>
      </c>
      <c r="E881" s="115">
        <v>15.430568186249999</v>
      </c>
      <c r="F881" s="225">
        <f t="shared" si="46"/>
        <v>0.84998717982443683</v>
      </c>
      <c r="G881" s="52">
        <v>184.36500000000001</v>
      </c>
      <c r="H881" s="236">
        <v>658.618077065644</v>
      </c>
      <c r="I881" s="236">
        <v>17.3096114179903</v>
      </c>
      <c r="J881" s="237">
        <v>7.2461307981667295E-4</v>
      </c>
      <c r="K881" s="87">
        <f t="shared" si="43"/>
        <v>254.64779005524861</v>
      </c>
      <c r="L881" s="97">
        <f t="shared" si="42"/>
        <v>0.22873941314829435</v>
      </c>
      <c r="M881" s="238">
        <v>0.37629080099211898</v>
      </c>
      <c r="N881" s="236">
        <v>336.85485623202101</v>
      </c>
      <c r="O881" s="236">
        <v>250.405418497699</v>
      </c>
      <c r="P881" s="236">
        <v>44.0723011690649</v>
      </c>
      <c r="Q881" s="242">
        <v>-16.5436563479943</v>
      </c>
      <c r="R881" s="243">
        <v>2489.9831662780298</v>
      </c>
      <c r="S881" s="159">
        <v>3.8413271458134599E-2</v>
      </c>
      <c r="T881" s="244">
        <v>-3.4142621122160201E-5</v>
      </c>
      <c r="U881" s="242">
        <v>0.23520567990827701</v>
      </c>
      <c r="V881" s="159">
        <v>0.241279035380945</v>
      </c>
      <c r="W881" s="160">
        <v>0.28413620420843699</v>
      </c>
      <c r="X881" s="242">
        <v>-18.861014280691901</v>
      </c>
      <c r="Y881" s="243">
        <v>-1055.76006801479</v>
      </c>
      <c r="Z881" s="159">
        <v>9.2369701014785104</v>
      </c>
      <c r="AA881" s="245">
        <v>-3.8738821198935896E-9</v>
      </c>
      <c r="AB881" s="246">
        <v>-3.3052292580078001E-6</v>
      </c>
      <c r="AC881" s="247">
        <v>223.196560403674</v>
      </c>
      <c r="AD881" s="159">
        <v>1.0151025253011301</v>
      </c>
      <c r="AE881" s="245">
        <v>-2.5951434699101202E-3</v>
      </c>
      <c r="AF881" s="246">
        <v>3.24747095040139E-6</v>
      </c>
      <c r="AG881" s="242">
        <v>0.15837477310202699</v>
      </c>
      <c r="AH881" s="245">
        <v>-1.14672484350035E-4</v>
      </c>
      <c r="AI881" s="246">
        <v>-1.05709071377095E-7</v>
      </c>
      <c r="AJ881" s="247">
        <v>68.843331106199699</v>
      </c>
      <c r="AK881" s="248">
        <v>0.39016761440282299</v>
      </c>
      <c r="AL881" s="247">
        <v>52.639413994347599</v>
      </c>
      <c r="AM881" s="160">
        <v>1.3009041583390899</v>
      </c>
      <c r="AN881" s="236">
        <v>10.786410913937001</v>
      </c>
      <c r="AO881" s="70"/>
      <c r="AP881" s="70"/>
      <c r="AQ881" s="70"/>
      <c r="AR881" s="70"/>
      <c r="AS881" s="70"/>
      <c r="AT881" s="70"/>
      <c r="AU881" s="70"/>
      <c r="AV881" s="70"/>
      <c r="AW881" s="70"/>
      <c r="AX881" s="70"/>
      <c r="AY881" s="70"/>
      <c r="AZ881" s="70"/>
      <c r="BA881" s="70"/>
      <c r="BB881" s="70"/>
      <c r="BC881" s="70"/>
      <c r="BD881" s="70"/>
      <c r="BE881" s="70"/>
      <c r="BF881" s="70"/>
    </row>
    <row r="882" spans="1:58" ht="17" customHeight="1" x14ac:dyDescent="0.2">
      <c r="A882" s="13" t="s">
        <v>1960</v>
      </c>
      <c r="B882" s="50" t="s">
        <v>535</v>
      </c>
      <c r="C882" s="50" t="s">
        <v>1961</v>
      </c>
      <c r="D882" s="50">
        <v>13</v>
      </c>
      <c r="E882" s="115">
        <v>14.1077458675</v>
      </c>
      <c r="F882" s="225">
        <f t="shared" si="46"/>
        <v>0.76694165742363396</v>
      </c>
      <c r="G882" s="52">
        <v>184.36500000000001</v>
      </c>
      <c r="H882" s="236">
        <v>696.19736440600298</v>
      </c>
      <c r="I882" s="236">
        <v>16.776949433367399</v>
      </c>
      <c r="J882" s="237">
        <v>7.3571085908142903E-4</v>
      </c>
      <c r="K882" s="87">
        <f t="shared" si="43"/>
        <v>250.83673469387756</v>
      </c>
      <c r="L882" s="97">
        <f t="shared" si="42"/>
        <v>0.21295017763260363</v>
      </c>
      <c r="M882" s="238">
        <v>0.357336345823696</v>
      </c>
      <c r="N882" s="236">
        <v>355.66621100821101</v>
      </c>
      <c r="O882" s="236">
        <v>268.51030784461301</v>
      </c>
      <c r="P882" s="236">
        <v>44.357928484685601</v>
      </c>
      <c r="Q882" s="242">
        <v>-14.302023731091801</v>
      </c>
      <c r="R882" s="243">
        <v>2337.2418818134202</v>
      </c>
      <c r="S882" s="159">
        <v>3.0793958027389701E-2</v>
      </c>
      <c r="T882" s="244">
        <v>-2.5941751796786799E-5</v>
      </c>
      <c r="U882" s="242">
        <v>0.25081729829117799</v>
      </c>
      <c r="V882" s="159">
        <v>0.24033794696129901</v>
      </c>
      <c r="W882" s="160">
        <v>0.30037448588486598</v>
      </c>
      <c r="X882" s="242">
        <v>-8.7749244348169704</v>
      </c>
      <c r="Y882" s="243">
        <v>-1688.2002499436701</v>
      </c>
      <c r="Z882" s="159">
        <v>5.7762505812202001</v>
      </c>
      <c r="AA882" s="245">
        <v>-3.0681941602522198E-10</v>
      </c>
      <c r="AB882" s="246">
        <v>-2.29352389869775E-6</v>
      </c>
      <c r="AC882" s="247">
        <v>196.63177719967601</v>
      </c>
      <c r="AD882" s="159">
        <v>1.0577134510000501</v>
      </c>
      <c r="AE882" s="245">
        <v>-2.4789817089682898E-3</v>
      </c>
      <c r="AF882" s="246">
        <v>2.82669136869635E-6</v>
      </c>
      <c r="AG882" s="242">
        <v>0.164688232264499</v>
      </c>
      <c r="AH882" s="245">
        <v>-1.14616515479607E-4</v>
      </c>
      <c r="AI882" s="246">
        <v>-1.03580866426545E-7</v>
      </c>
      <c r="AJ882" s="247">
        <v>72.330249509283803</v>
      </c>
      <c r="AK882" s="248">
        <v>0.38492733480511598</v>
      </c>
      <c r="AL882" s="247">
        <v>53.900804415179898</v>
      </c>
      <c r="AM882" s="160">
        <v>1.3116397836734801</v>
      </c>
      <c r="AN882" s="236">
        <v>8.7361874140581506</v>
      </c>
      <c r="AO882" s="70"/>
      <c r="AP882" s="70"/>
      <c r="AQ882" s="70"/>
      <c r="AR882" s="70"/>
      <c r="AS882" s="70"/>
      <c r="AT882" s="70"/>
      <c r="AU882" s="70"/>
      <c r="AV882" s="70"/>
      <c r="AW882" s="70"/>
      <c r="AX882" s="70"/>
      <c r="AY882" s="70"/>
      <c r="AZ882" s="70"/>
      <c r="BA882" s="70"/>
      <c r="BB882" s="70"/>
      <c r="BC882" s="70"/>
      <c r="BD882" s="70"/>
      <c r="BE882" s="70"/>
      <c r="BF882" s="70"/>
    </row>
    <row r="883" spans="1:58" ht="17" customHeight="1" x14ac:dyDescent="0.2">
      <c r="A883" s="13" t="s">
        <v>1962</v>
      </c>
      <c r="B883" s="50" t="s">
        <v>535</v>
      </c>
      <c r="C883" s="50" t="s">
        <v>1963</v>
      </c>
      <c r="D883" s="50">
        <v>13</v>
      </c>
      <c r="E883" s="115">
        <v>13.851366759999999</v>
      </c>
      <c r="F883" s="225">
        <f t="shared" si="46"/>
        <v>0.75084642179508165</v>
      </c>
      <c r="G883" s="52">
        <v>184.36500000000001</v>
      </c>
      <c r="H883" s="236">
        <v>678.86517861020297</v>
      </c>
      <c r="I883" s="236">
        <v>17.012055125551299</v>
      </c>
      <c r="J883" s="237">
        <v>7.31821016362935E-4</v>
      </c>
      <c r="K883" s="87">
        <f t="shared" si="43"/>
        <v>252.2093023255814</v>
      </c>
      <c r="L883" s="97">
        <f t="shared" si="42"/>
        <v>0.22030691938170724</v>
      </c>
      <c r="M883" s="238">
        <v>0.38406408831458899</v>
      </c>
      <c r="N883" s="236">
        <v>347.85747205767802</v>
      </c>
      <c r="O883" s="236">
        <v>274.536797352191</v>
      </c>
      <c r="P883" s="236">
        <v>44.186959037748402</v>
      </c>
      <c r="Q883" s="242">
        <v>-13.2587828247862</v>
      </c>
      <c r="R883" s="243">
        <v>2130.9072819487301</v>
      </c>
      <c r="S883" s="159">
        <v>2.9285728765019399E-2</v>
      </c>
      <c r="T883" s="244">
        <v>-2.58019960768742E-5</v>
      </c>
      <c r="U883" s="242">
        <v>0.22347088779667601</v>
      </c>
      <c r="V883" s="159">
        <v>0.21951875494151199</v>
      </c>
      <c r="W883" s="160">
        <v>0.28025303049135802</v>
      </c>
      <c r="X883" s="242">
        <v>17.315889458942401</v>
      </c>
      <c r="Y883" s="243">
        <v>-3091.9776441866902</v>
      </c>
      <c r="Z883" s="159">
        <v>-2.9874983840587799</v>
      </c>
      <c r="AA883" s="245">
        <v>3.3228276805470601E-10</v>
      </c>
      <c r="AB883" s="246">
        <v>-4.0601024690003298E-7</v>
      </c>
      <c r="AC883" s="247">
        <v>88.383414285158395</v>
      </c>
      <c r="AD883" s="159">
        <v>1.88078960351339</v>
      </c>
      <c r="AE883" s="245">
        <v>-4.5828896492754101E-3</v>
      </c>
      <c r="AF883" s="246">
        <v>4.67663131544715E-6</v>
      </c>
      <c r="AG883" s="242">
        <v>0.16269798502844299</v>
      </c>
      <c r="AH883" s="245">
        <v>-1.14457445143462E-4</v>
      </c>
      <c r="AI883" s="246">
        <v>-1.04209300911645E-7</v>
      </c>
      <c r="AJ883" s="247">
        <v>71.5846376660771</v>
      </c>
      <c r="AK883" s="248">
        <v>0.38720024061910802</v>
      </c>
      <c r="AL883" s="247">
        <v>55.086346322795599</v>
      </c>
      <c r="AM883" s="160">
        <v>1.34325175673334</v>
      </c>
      <c r="AN883" s="236">
        <v>10.550475248763</v>
      </c>
      <c r="AO883" s="70"/>
      <c r="AP883" s="70"/>
      <c r="AQ883" s="70"/>
      <c r="AR883" s="70"/>
      <c r="AS883" s="70"/>
      <c r="AT883" s="70"/>
      <c r="AU883" s="70"/>
      <c r="AV883" s="70"/>
      <c r="AW883" s="70"/>
      <c r="AX883" s="70"/>
      <c r="AY883" s="70"/>
      <c r="AZ883" s="70"/>
      <c r="BA883" s="70"/>
      <c r="BB883" s="70"/>
      <c r="BC883" s="70"/>
      <c r="BD883" s="70"/>
      <c r="BE883" s="70"/>
      <c r="BF883" s="70"/>
    </row>
    <row r="884" spans="1:58" ht="17" customHeight="1" x14ac:dyDescent="0.2">
      <c r="A884" s="13" t="s">
        <v>1964</v>
      </c>
      <c r="B884" s="50" t="s">
        <v>535</v>
      </c>
      <c r="C884" s="50" t="s">
        <v>1965</v>
      </c>
      <c r="D884" s="50">
        <v>13</v>
      </c>
      <c r="E884" s="115">
        <v>15.9688738125</v>
      </c>
      <c r="F884" s="225">
        <f t="shared" si="46"/>
        <v>0.88378149317217769</v>
      </c>
      <c r="G884" s="52">
        <v>184.36500000000001</v>
      </c>
      <c r="H884" s="236">
        <v>671.86094561230504</v>
      </c>
      <c r="I884" s="236">
        <v>17.075865066228801</v>
      </c>
      <c r="J884" s="237">
        <v>7.3515988722807496E-4</v>
      </c>
      <c r="K884" s="87">
        <f t="shared" si="43"/>
        <v>250.83673469387756</v>
      </c>
      <c r="L884" s="97">
        <f t="shared" si="42"/>
        <v>0.224611218136852</v>
      </c>
      <c r="M884" s="238">
        <v>0.35146486569504298</v>
      </c>
      <c r="N884" s="236">
        <v>343.29919773989502</v>
      </c>
      <c r="O884" s="236">
        <v>261.860486954517</v>
      </c>
      <c r="P884" s="236">
        <v>44.102971218457903</v>
      </c>
      <c r="Q884" s="242">
        <v>-16.177905942663699</v>
      </c>
      <c r="R884" s="243">
        <v>2503.5028078278501</v>
      </c>
      <c r="S884" s="159">
        <v>3.6661779794193897E-2</v>
      </c>
      <c r="T884" s="244">
        <v>-3.1899260642714701E-5</v>
      </c>
      <c r="U884" s="242">
        <v>0.20219886790677499</v>
      </c>
      <c r="V884" s="159">
        <v>0.20302030958418599</v>
      </c>
      <c r="W884" s="160">
        <v>0.25656332615651001</v>
      </c>
      <c r="X884" s="242">
        <v>38.796327565888298</v>
      </c>
      <c r="Y884" s="243">
        <v>-4184.3509011490896</v>
      </c>
      <c r="Z884" s="159">
        <v>-10.2621771441642</v>
      </c>
      <c r="AA884" s="245">
        <v>-3.0205387097266398E-10</v>
      </c>
      <c r="AB884" s="246">
        <v>1.2674606344268401E-6</v>
      </c>
      <c r="AC884" s="247">
        <v>164.97825654977501</v>
      </c>
      <c r="AD884" s="159">
        <v>1.3195273327846</v>
      </c>
      <c r="AE884" s="245">
        <v>-3.2726132801408998E-3</v>
      </c>
      <c r="AF884" s="246">
        <v>3.6606397156322198E-6</v>
      </c>
      <c r="AG884" s="242">
        <v>0.16153699251880699</v>
      </c>
      <c r="AH884" s="245">
        <v>-1.14597431501569E-4</v>
      </c>
      <c r="AI884" s="246">
        <v>-1.04573569036209E-7</v>
      </c>
      <c r="AJ884" s="247">
        <v>69.8014774358859</v>
      </c>
      <c r="AK884" s="248">
        <v>0.38442477420244198</v>
      </c>
      <c r="AL884" s="247">
        <v>54.302405024888799</v>
      </c>
      <c r="AM884" s="160">
        <v>1.3408085231614</v>
      </c>
      <c r="AN884" s="236">
        <v>7.6488757629552797</v>
      </c>
      <c r="AO884" s="70"/>
      <c r="AP884" s="70"/>
      <c r="AQ884" s="70"/>
      <c r="AR884" s="70"/>
      <c r="AS884" s="70"/>
      <c r="AT884" s="70"/>
      <c r="AU884" s="70"/>
      <c r="AV884" s="70"/>
      <c r="AW884" s="70"/>
      <c r="AX884" s="70"/>
      <c r="AY884" s="70"/>
      <c r="AZ884" s="70"/>
      <c r="BA884" s="70"/>
      <c r="BB884" s="70"/>
      <c r="BC884" s="70"/>
      <c r="BD884" s="70"/>
      <c r="BE884" s="70"/>
      <c r="BF884" s="70"/>
    </row>
    <row r="885" spans="1:58" ht="17" customHeight="1" x14ac:dyDescent="0.2">
      <c r="A885" s="13" t="s">
        <v>1966</v>
      </c>
      <c r="B885" s="50" t="s">
        <v>535</v>
      </c>
      <c r="C885" s="50" t="s">
        <v>1967</v>
      </c>
      <c r="D885" s="50">
        <v>13</v>
      </c>
      <c r="E885" s="115">
        <v>12.585009187500001</v>
      </c>
      <c r="F885" s="225">
        <f t="shared" si="46"/>
        <v>0.67134570226243062</v>
      </c>
      <c r="G885" s="52">
        <v>184.36500000000001</v>
      </c>
      <c r="H885" s="236">
        <v>672.75248496826703</v>
      </c>
      <c r="I885" s="236">
        <v>17.097422455705001</v>
      </c>
      <c r="J885" s="237">
        <v>7.3378240797629705E-4</v>
      </c>
      <c r="K885" s="87">
        <f t="shared" si="43"/>
        <v>251.5211459754434</v>
      </c>
      <c r="L885" s="97">
        <f t="shared" si="42"/>
        <v>0.22396528469954086</v>
      </c>
      <c r="M885" s="238">
        <v>0.40640241567031299</v>
      </c>
      <c r="N885" s="236">
        <v>346.40067152912798</v>
      </c>
      <c r="O885" s="236">
        <v>263.19574856801398</v>
      </c>
      <c r="P885" s="236">
        <v>44.167148505255298</v>
      </c>
      <c r="Q885" s="242">
        <v>-10.9287884732684</v>
      </c>
      <c r="R885" s="243">
        <v>1854.2401490406701</v>
      </c>
      <c r="S885" s="159">
        <v>2.2792361101054402E-2</v>
      </c>
      <c r="T885" s="244">
        <v>-1.9800331006658901E-5</v>
      </c>
      <c r="U885" s="242">
        <v>0.22552352752096999</v>
      </c>
      <c r="V885" s="159">
        <v>0.22342654368919501</v>
      </c>
      <c r="W885" s="160">
        <v>0.27620298558301598</v>
      </c>
      <c r="X885" s="242">
        <v>-7.0815584995612797</v>
      </c>
      <c r="Y885" s="243">
        <v>-1830.7637455920501</v>
      </c>
      <c r="Z885" s="159">
        <v>5.31952583441538</v>
      </c>
      <c r="AA885" s="245">
        <v>3.9900087334647902E-10</v>
      </c>
      <c r="AB885" s="246">
        <v>-2.4930968996443102E-6</v>
      </c>
      <c r="AC885" s="247">
        <v>234.86957215044399</v>
      </c>
      <c r="AD885" s="159">
        <v>0.86637752523852096</v>
      </c>
      <c r="AE885" s="245">
        <v>-2.1288245242637401E-3</v>
      </c>
      <c r="AF885" s="246">
        <v>2.7459444633054302E-6</v>
      </c>
      <c r="AG885" s="242">
        <v>0.16178334128342101</v>
      </c>
      <c r="AH885" s="245">
        <v>-1.14517374182315E-4</v>
      </c>
      <c r="AI885" s="246">
        <v>-1.04528856173917E-7</v>
      </c>
      <c r="AJ885" s="247">
        <v>72.208233702340394</v>
      </c>
      <c r="AK885" s="248">
        <v>0.39329824397438401</v>
      </c>
      <c r="AL885" s="247">
        <v>52.818016970608703</v>
      </c>
      <c r="AM885" s="160">
        <v>1.2909071727328101</v>
      </c>
      <c r="AN885" s="236">
        <v>13.1869553735763</v>
      </c>
      <c r="AO885" s="70"/>
      <c r="AP885" s="70"/>
      <c r="AQ885" s="70"/>
      <c r="AR885" s="70"/>
      <c r="AS885" s="70"/>
      <c r="AT885" s="70"/>
      <c r="AU885" s="70"/>
      <c r="AV885" s="70"/>
      <c r="AW885" s="70"/>
      <c r="AX885" s="70"/>
      <c r="AY885" s="70"/>
      <c r="AZ885" s="70"/>
      <c r="BA885" s="70"/>
      <c r="BB885" s="70"/>
      <c r="BC885" s="70"/>
      <c r="BD885" s="70"/>
      <c r="BE885" s="70"/>
      <c r="BF885" s="70"/>
    </row>
    <row r="886" spans="1:58" ht="17" customHeight="1" x14ac:dyDescent="0.2">
      <c r="A886" s="13" t="s">
        <v>1968</v>
      </c>
      <c r="B886" s="50" t="s">
        <v>535</v>
      </c>
      <c r="C886" s="50" t="s">
        <v>1969</v>
      </c>
      <c r="D886" s="50">
        <v>13</v>
      </c>
      <c r="E886" s="115">
        <v>14.7374715</v>
      </c>
      <c r="F886" s="225">
        <f t="shared" si="46"/>
        <v>0.80647523149392597</v>
      </c>
      <c r="G886" s="52">
        <v>184.36500000000001</v>
      </c>
      <c r="H886" s="236">
        <v>675.71495555537001</v>
      </c>
      <c r="I886" s="236">
        <v>17.092116859411199</v>
      </c>
      <c r="J886" s="237">
        <v>7.3135136806668996E-4</v>
      </c>
      <c r="K886" s="87">
        <f t="shared" si="43"/>
        <v>252.2093023255814</v>
      </c>
      <c r="L886" s="97">
        <f t="shared" si="42"/>
        <v>0.22237496271007098</v>
      </c>
      <c r="M886" s="238">
        <v>0.37403457468214302</v>
      </c>
      <c r="N886" s="236">
        <v>345.493454770624</v>
      </c>
      <c r="O886" s="236">
        <v>262.39885744739598</v>
      </c>
      <c r="P886" s="236">
        <v>44.106260023877198</v>
      </c>
      <c r="Q886" s="242">
        <v>-14.9884935649697</v>
      </c>
      <c r="R886" s="243">
        <v>2363.4212314384699</v>
      </c>
      <c r="S886" s="159">
        <v>3.3339972182511203E-2</v>
      </c>
      <c r="T886" s="244">
        <v>-2.8906398785215899E-5</v>
      </c>
      <c r="U886" s="242">
        <v>0.23597577177990001</v>
      </c>
      <c r="V886" s="159">
        <v>0.234740362653099</v>
      </c>
      <c r="W886" s="160">
        <v>0.29004134271554</v>
      </c>
      <c r="X886" s="242">
        <v>6.1821901518337103</v>
      </c>
      <c r="Y886" s="243">
        <v>-2419.9725648181702</v>
      </c>
      <c r="Z886" s="159">
        <v>0.71986663473018897</v>
      </c>
      <c r="AA886" s="245">
        <v>-3.2875227272436201E-10</v>
      </c>
      <c r="AB886" s="246">
        <v>-1.12946436382073E-6</v>
      </c>
      <c r="AC886" s="247">
        <v>177.31501726940499</v>
      </c>
      <c r="AD886" s="159">
        <v>1.26026512578245</v>
      </c>
      <c r="AE886" s="245">
        <v>-3.1499465963351898E-3</v>
      </c>
      <c r="AF886" s="246">
        <v>3.5785819412655998E-6</v>
      </c>
      <c r="AG886" s="242">
        <v>0.16123006423484601</v>
      </c>
      <c r="AH886" s="245">
        <v>-1.14605845100331E-4</v>
      </c>
      <c r="AI886" s="246">
        <v>-1.04643739958686E-7</v>
      </c>
      <c r="AJ886" s="247">
        <v>70.700708115807899</v>
      </c>
      <c r="AK886" s="248">
        <v>0.386998202718422</v>
      </c>
      <c r="AL886" s="247">
        <v>53.566160288020001</v>
      </c>
      <c r="AM886" s="160">
        <v>1.3145141060319401</v>
      </c>
      <c r="AN886" s="236">
        <v>9.8272973046695409</v>
      </c>
      <c r="AO886" s="70"/>
      <c r="AP886" s="70"/>
      <c r="AQ886" s="70"/>
      <c r="AR886" s="70"/>
      <c r="AS886" s="70"/>
      <c r="AT886" s="70"/>
      <c r="AU886" s="70"/>
      <c r="AV886" s="70"/>
      <c r="AW886" s="70"/>
      <c r="AX886" s="70"/>
      <c r="AY886" s="70"/>
      <c r="AZ886" s="70"/>
      <c r="BA886" s="70"/>
      <c r="BB886" s="70"/>
      <c r="BC886" s="70"/>
      <c r="BD886" s="70"/>
      <c r="BE886" s="70"/>
      <c r="BF886" s="70"/>
    </row>
    <row r="887" spans="1:58" ht="17" customHeight="1" x14ac:dyDescent="0.2">
      <c r="A887" s="13" t="s">
        <v>1970</v>
      </c>
      <c r="B887" s="50" t="s">
        <v>535</v>
      </c>
      <c r="C887" s="50" t="s">
        <v>1971</v>
      </c>
      <c r="D887" s="50">
        <v>13</v>
      </c>
      <c r="E887" s="115">
        <v>15.2089582</v>
      </c>
      <c r="F887" s="225">
        <f t="shared" si="46"/>
        <v>0.83607471643724773</v>
      </c>
      <c r="G887" s="52">
        <v>184.36500000000001</v>
      </c>
      <c r="H887" s="236">
        <v>661.71550248750498</v>
      </c>
      <c r="I887" s="236">
        <v>17.113011389448701</v>
      </c>
      <c r="J887" s="237">
        <v>7.2884322591531799E-4</v>
      </c>
      <c r="K887" s="87">
        <f t="shared" si="43"/>
        <v>253.24862637362637</v>
      </c>
      <c r="L887" s="97">
        <f t="shared" si="42"/>
        <v>0.2264123223622424</v>
      </c>
      <c r="M887" s="238">
        <v>0.37967650354759402</v>
      </c>
      <c r="N887" s="236">
        <v>339.39279148554101</v>
      </c>
      <c r="O887" s="236">
        <v>255.913245188216</v>
      </c>
      <c r="P887" s="236">
        <v>44.093909378768899</v>
      </c>
      <c r="Q887" s="242">
        <v>-16.352566744703001</v>
      </c>
      <c r="R887" s="243">
        <v>2475.1748587974398</v>
      </c>
      <c r="S887" s="159">
        <v>3.78226925870307E-2</v>
      </c>
      <c r="T887" s="244">
        <v>-3.3495440889531403E-5</v>
      </c>
      <c r="U887" s="242">
        <v>0.200685226216403</v>
      </c>
      <c r="V887" s="159">
        <v>0.20436213140984699</v>
      </c>
      <c r="W887" s="160">
        <v>0.25392876263625602</v>
      </c>
      <c r="X887" s="242">
        <v>12.549969323228501</v>
      </c>
      <c r="Y887" s="243">
        <v>-2695.3285518273001</v>
      </c>
      <c r="Z887" s="159">
        <v>-1.4507242689169799</v>
      </c>
      <c r="AA887" s="245">
        <v>-1.3932947464331901E-9</v>
      </c>
      <c r="AB887" s="246">
        <v>-5.8331812643529096E-7</v>
      </c>
      <c r="AC887" s="247">
        <v>187.76495920534899</v>
      </c>
      <c r="AD887" s="159">
        <v>1.19648792887932</v>
      </c>
      <c r="AE887" s="245">
        <v>-3.0230214853661699E-3</v>
      </c>
      <c r="AF887" s="246">
        <v>3.5381124597144101E-6</v>
      </c>
      <c r="AG887" s="242">
        <v>0.16039039011155401</v>
      </c>
      <c r="AH887" s="245">
        <v>-1.14046530055675E-4</v>
      </c>
      <c r="AI887" s="246">
        <v>-1.05060468953877E-7</v>
      </c>
      <c r="AJ887" s="247">
        <v>69.261125417647506</v>
      </c>
      <c r="AK887" s="248">
        <v>0.38881519940870601</v>
      </c>
      <c r="AL887" s="247">
        <v>52.856218714057299</v>
      </c>
      <c r="AM887" s="160">
        <v>1.3066620258564701</v>
      </c>
      <c r="AN887" s="236">
        <v>8.9987779341707697</v>
      </c>
      <c r="AO887" s="70"/>
      <c r="AP887" s="70"/>
      <c r="AQ887" s="70"/>
      <c r="AR887" s="70"/>
      <c r="AS887" s="70"/>
      <c r="AT887" s="70"/>
      <c r="AU887" s="70"/>
      <c r="AV887" s="70"/>
      <c r="AW887" s="70"/>
      <c r="AX887" s="70"/>
      <c r="AY887" s="70"/>
      <c r="AZ887" s="70"/>
      <c r="BA887" s="70"/>
      <c r="BB887" s="70"/>
      <c r="BC887" s="70"/>
      <c r="BD887" s="70"/>
      <c r="BE887" s="70"/>
      <c r="BF887" s="70"/>
    </row>
    <row r="888" spans="1:58" ht="17" customHeight="1" x14ac:dyDescent="0.2">
      <c r="A888" s="13" t="s">
        <v>1972</v>
      </c>
      <c r="B888" s="50" t="s">
        <v>535</v>
      </c>
      <c r="C888" s="50" t="s">
        <v>1973</v>
      </c>
      <c r="D888" s="50">
        <v>13</v>
      </c>
      <c r="E888" s="115">
        <v>13.469657075000001</v>
      </c>
      <c r="F888" s="225">
        <f t="shared" si="46"/>
        <v>0.72688305215204074</v>
      </c>
      <c r="G888" s="52">
        <v>184.36500000000001</v>
      </c>
      <c r="H888" s="236">
        <v>681.03461680523503</v>
      </c>
      <c r="I888" s="236">
        <v>16.7719884889807</v>
      </c>
      <c r="J888" s="237">
        <v>7.3450371851006E-4</v>
      </c>
      <c r="K888" s="87">
        <f t="shared" si="43"/>
        <v>251.17847411444143</v>
      </c>
      <c r="L888" s="97">
        <f t="shared" si="42"/>
        <v>0.21739518198012078</v>
      </c>
      <c r="M888" s="238">
        <v>0.380083993839262</v>
      </c>
      <c r="N888" s="236">
        <v>349.61243502056902</v>
      </c>
      <c r="O888" s="236">
        <v>267.913879810644</v>
      </c>
      <c r="P888" s="236">
        <v>44.152408329283602</v>
      </c>
      <c r="Q888" s="242">
        <v>-15.568966922296401</v>
      </c>
      <c r="R888" s="243">
        <v>2460.4501691712398</v>
      </c>
      <c r="S888" s="159">
        <v>3.4673084081980297E-2</v>
      </c>
      <c r="T888" s="244">
        <v>-2.98857629242486E-5</v>
      </c>
      <c r="U888" s="242">
        <v>0.23128199382954701</v>
      </c>
      <c r="V888" s="159">
        <v>0.22604527306018901</v>
      </c>
      <c r="W888" s="160">
        <v>0.28236079366275002</v>
      </c>
      <c r="X888" s="242">
        <v>18.944290037874001</v>
      </c>
      <c r="Y888" s="243">
        <v>-3247.4285303994202</v>
      </c>
      <c r="Z888" s="159">
        <v>-3.4762759842761999</v>
      </c>
      <c r="AA888" s="245">
        <v>-8.8388239325916001E-10</v>
      </c>
      <c r="AB888" s="246">
        <v>-4.6900911411143201E-7</v>
      </c>
      <c r="AC888" s="247">
        <v>147.76841263275</v>
      </c>
      <c r="AD888" s="159">
        <v>1.44392892964107</v>
      </c>
      <c r="AE888" s="245">
        <v>-3.4890356426708698E-3</v>
      </c>
      <c r="AF888" s="246">
        <v>3.7415760098800702E-6</v>
      </c>
      <c r="AG888" s="242">
        <v>0.163175952723601</v>
      </c>
      <c r="AH888" s="245">
        <v>-1.1432460588394801E-4</v>
      </c>
      <c r="AI888" s="246">
        <v>-1.04162280125533E-7</v>
      </c>
      <c r="AJ888" s="247">
        <v>71.810617586985103</v>
      </c>
      <c r="AK888" s="248">
        <v>0.38732676502260499</v>
      </c>
      <c r="AL888" s="247">
        <v>53.660437316040898</v>
      </c>
      <c r="AM888" s="160">
        <v>1.30958131143877</v>
      </c>
      <c r="AN888" s="236">
        <v>9.6404970305792705</v>
      </c>
      <c r="AO888" s="70"/>
      <c r="AP888" s="70"/>
      <c r="AQ888" s="70"/>
      <c r="AR888" s="70"/>
      <c r="AS888" s="70"/>
      <c r="AT888" s="70"/>
      <c r="AU888" s="70"/>
      <c r="AV888" s="70"/>
      <c r="AW888" s="70"/>
      <c r="AX888" s="70"/>
      <c r="AY888" s="70"/>
      <c r="AZ888" s="70"/>
      <c r="BA888" s="70"/>
      <c r="BB888" s="70"/>
      <c r="BC888" s="70"/>
      <c r="BD888" s="70"/>
      <c r="BE888" s="70"/>
      <c r="BF888" s="70"/>
    </row>
    <row r="889" spans="1:58" ht="17" customHeight="1" x14ac:dyDescent="0.2">
      <c r="A889" s="13" t="s">
        <v>1974</v>
      </c>
      <c r="B889" s="50" t="s">
        <v>535</v>
      </c>
      <c r="C889" s="50" t="s">
        <v>1975</v>
      </c>
      <c r="D889" s="50">
        <v>13</v>
      </c>
      <c r="E889" s="115">
        <v>15.184328895</v>
      </c>
      <c r="F889" s="225">
        <f t="shared" si="46"/>
        <v>0.83452851218055935</v>
      </c>
      <c r="G889" s="52">
        <v>184.36500000000001</v>
      </c>
      <c r="H889" s="236">
        <v>689.73918564887595</v>
      </c>
      <c r="I889" s="236">
        <v>17.1150892584795</v>
      </c>
      <c r="J889" s="237">
        <v>7.3091103137106004E-4</v>
      </c>
      <c r="K889" s="87">
        <f t="shared" si="43"/>
        <v>252.554794520548</v>
      </c>
      <c r="L889" s="97">
        <f t="shared" si="42"/>
        <v>0.21781006746793841</v>
      </c>
      <c r="M889" s="238">
        <v>0.35116596474463502</v>
      </c>
      <c r="N889" s="236">
        <v>351.33017722749298</v>
      </c>
      <c r="O889" s="236">
        <v>288.07817838241101</v>
      </c>
      <c r="P889" s="236">
        <v>44.355197709536</v>
      </c>
      <c r="Q889" s="242">
        <v>-18.9072405682065</v>
      </c>
      <c r="R889" s="243">
        <v>2975.41742433647</v>
      </c>
      <c r="S889" s="159">
        <v>4.2015199489733902E-2</v>
      </c>
      <c r="T889" s="244">
        <v>-3.5335064104124603E-5</v>
      </c>
      <c r="U889" s="242">
        <v>0.22821872884139199</v>
      </c>
      <c r="V889" s="159">
        <v>0.21909727074215701</v>
      </c>
      <c r="W889" s="160">
        <v>0.29322759571218199</v>
      </c>
      <c r="X889" s="242">
        <v>4.7193514269511398</v>
      </c>
      <c r="Y889" s="243">
        <v>-2356.7735335213201</v>
      </c>
      <c r="Z889" s="159">
        <v>1.19411548370592</v>
      </c>
      <c r="AA889" s="245">
        <v>-2.9141903706592799E-10</v>
      </c>
      <c r="AB889" s="246">
        <v>-1.2042368321948699E-6</v>
      </c>
      <c r="AC889" s="247">
        <v>-17.7057355209833</v>
      </c>
      <c r="AD889" s="159">
        <v>2.5701635353542902</v>
      </c>
      <c r="AE889" s="245">
        <v>-6.1820337134190903E-3</v>
      </c>
      <c r="AF889" s="246">
        <v>5.88073400419958E-6</v>
      </c>
      <c r="AG889" s="242">
        <v>0.162842599514505</v>
      </c>
      <c r="AH889" s="245">
        <v>-1.14408850786844E-4</v>
      </c>
      <c r="AI889" s="246">
        <v>-1.04208881899312E-7</v>
      </c>
      <c r="AJ889" s="247">
        <v>71.261687274766402</v>
      </c>
      <c r="AK889" s="248">
        <v>0.38335969167211797</v>
      </c>
      <c r="AL889" s="247">
        <v>58.102808252265703</v>
      </c>
      <c r="AM889" s="160">
        <v>1.4054215718910901</v>
      </c>
      <c r="AN889" s="236">
        <v>8.72397167006066</v>
      </c>
      <c r="AO889" s="70"/>
      <c r="AP889" s="70"/>
      <c r="AQ889" s="70"/>
      <c r="AR889" s="70"/>
      <c r="AS889" s="70"/>
      <c r="AT889" s="70"/>
      <c r="AU889" s="70"/>
      <c r="AV889" s="70"/>
      <c r="AW889" s="70"/>
      <c r="AX889" s="70"/>
      <c r="AY889" s="70"/>
      <c r="AZ889" s="70"/>
      <c r="BA889" s="70"/>
      <c r="BB889" s="70"/>
      <c r="BC889" s="70"/>
      <c r="BD889" s="70"/>
      <c r="BE889" s="70"/>
      <c r="BF889" s="70"/>
    </row>
    <row r="890" spans="1:58" ht="17" customHeight="1" x14ac:dyDescent="0.2">
      <c r="A890" s="13" t="s">
        <v>1976</v>
      </c>
      <c r="B890" s="50" t="s">
        <v>535</v>
      </c>
      <c r="C890" s="50" t="s">
        <v>1977</v>
      </c>
      <c r="D890" s="50">
        <v>13</v>
      </c>
      <c r="E890" s="115">
        <v>15.970657635</v>
      </c>
      <c r="F890" s="225">
        <f t="shared" si="46"/>
        <v>0.88389347984588518</v>
      </c>
      <c r="G890" s="52">
        <v>184.36500000000001</v>
      </c>
      <c r="H890" s="236">
        <v>671.79934738162694</v>
      </c>
      <c r="I890" s="236">
        <v>16.953514312380499</v>
      </c>
      <c r="J890" s="237">
        <v>7.3327038046666995E-4</v>
      </c>
      <c r="K890" s="87">
        <f t="shared" si="43"/>
        <v>251.5211459754434</v>
      </c>
      <c r="L890" s="97">
        <f t="shared" si="42"/>
        <v>0.22244573298019982</v>
      </c>
      <c r="M890" s="238">
        <v>0.34973716383241299</v>
      </c>
      <c r="N890" s="236">
        <v>343.20733578447903</v>
      </c>
      <c r="O890" s="236">
        <v>269.411159205442</v>
      </c>
      <c r="P890" s="236">
        <v>44.115484882546802</v>
      </c>
      <c r="Q890" s="242">
        <v>-11.3169884912715</v>
      </c>
      <c r="R890" s="243">
        <v>1846.0595191433099</v>
      </c>
      <c r="S890" s="159">
        <v>2.46817071681159E-2</v>
      </c>
      <c r="T890" s="244">
        <v>-2.231160154481E-5</v>
      </c>
      <c r="U890" s="242">
        <v>0.218591895000875</v>
      </c>
      <c r="V890" s="159">
        <v>0.21639629668860499</v>
      </c>
      <c r="W890" s="160">
        <v>0.27943089097078899</v>
      </c>
      <c r="X890" s="242">
        <v>32.349742299715402</v>
      </c>
      <c r="Y890" s="243">
        <v>-3843.5324181036799</v>
      </c>
      <c r="Z890" s="159">
        <v>-8.0722814915701999</v>
      </c>
      <c r="AA890" s="245">
        <v>-2.4408960601468501E-10</v>
      </c>
      <c r="AB890" s="246">
        <v>7.0749978711083402E-7</v>
      </c>
      <c r="AC890" s="247">
        <v>105.99303014990301</v>
      </c>
      <c r="AD890" s="159">
        <v>1.7466423456401301</v>
      </c>
      <c r="AE890" s="245">
        <v>-4.3576715858274504E-3</v>
      </c>
      <c r="AF890" s="246">
        <v>4.5918132836184702E-6</v>
      </c>
      <c r="AG890" s="242">
        <v>0.16153699251880699</v>
      </c>
      <c r="AH890" s="245">
        <v>-1.14597431501569E-4</v>
      </c>
      <c r="AI890" s="246">
        <v>-1.04573569036209E-7</v>
      </c>
      <c r="AJ890" s="247">
        <v>69.741648141220693</v>
      </c>
      <c r="AK890" s="248">
        <v>0.38305515555356601</v>
      </c>
      <c r="AL890" s="247">
        <v>56.050098752838998</v>
      </c>
      <c r="AM890" s="160">
        <v>1.37603730172479</v>
      </c>
      <c r="AN890" s="236">
        <v>7.8300467258469801</v>
      </c>
      <c r="AO890" s="70"/>
      <c r="AP890" s="70"/>
      <c r="AQ890" s="70"/>
      <c r="AR890" s="70"/>
      <c r="AS890" s="70"/>
      <c r="AT890" s="70"/>
      <c r="AU890" s="70"/>
      <c r="AV890" s="70"/>
      <c r="AW890" s="70"/>
      <c r="AX890" s="70"/>
      <c r="AY890" s="70"/>
      <c r="AZ890" s="70"/>
      <c r="BA890" s="70"/>
      <c r="BB890" s="70"/>
      <c r="BC890" s="70"/>
      <c r="BD890" s="70"/>
      <c r="BE890" s="70"/>
      <c r="BF890" s="70"/>
    </row>
    <row r="891" spans="1:58" ht="17" customHeight="1" x14ac:dyDescent="0.2">
      <c r="A891" s="13" t="s">
        <v>1978</v>
      </c>
      <c r="B891" s="50" t="s">
        <v>535</v>
      </c>
      <c r="C891" s="50" t="s">
        <v>1979</v>
      </c>
      <c r="D891" s="50">
        <v>13</v>
      </c>
      <c r="E891" s="115">
        <v>15.014401095</v>
      </c>
      <c r="F891" s="225">
        <f t="shared" si="46"/>
        <v>0.82386060711016862</v>
      </c>
      <c r="G891" s="52">
        <v>184.36500000000001</v>
      </c>
      <c r="H891" s="236">
        <v>666.96955676072901</v>
      </c>
      <c r="I891" s="236">
        <v>17.002807228834399</v>
      </c>
      <c r="J891" s="237">
        <v>7.3076999960157202E-4</v>
      </c>
      <c r="K891" s="87">
        <f t="shared" si="43"/>
        <v>252.554794520548</v>
      </c>
      <c r="L891" s="97">
        <f t="shared" si="42"/>
        <v>0.22379776752609659</v>
      </c>
      <c r="M891" s="238">
        <v>0.37441237399152499</v>
      </c>
      <c r="N891" s="236">
        <v>341.95920568620397</v>
      </c>
      <c r="O891" s="236">
        <v>257.11511734538698</v>
      </c>
      <c r="P891" s="236">
        <v>44.116121724147298</v>
      </c>
      <c r="Q891" s="242">
        <v>-15.0873407990705</v>
      </c>
      <c r="R891" s="243">
        <v>2322.5519486357798</v>
      </c>
      <c r="S891" s="159">
        <v>3.4433408533068699E-2</v>
      </c>
      <c r="T891" s="244">
        <v>-3.0453534850403398E-5</v>
      </c>
      <c r="U891" s="242">
        <v>0.23833878951054199</v>
      </c>
      <c r="V891" s="159">
        <v>0.23986061260444599</v>
      </c>
      <c r="W891" s="160">
        <v>0.29300784486470499</v>
      </c>
      <c r="X891" s="242">
        <v>6.2811716256872403</v>
      </c>
      <c r="Y891" s="243">
        <v>-2358.22288113686</v>
      </c>
      <c r="Z891" s="159">
        <v>0.650280032054945</v>
      </c>
      <c r="AA891" s="245">
        <v>-7.2487421817907405E-10</v>
      </c>
      <c r="AB891" s="246">
        <v>-1.02058157500701E-6</v>
      </c>
      <c r="AC891" s="247">
        <v>136.76114769673299</v>
      </c>
      <c r="AD891" s="159">
        <v>1.57862213365685</v>
      </c>
      <c r="AE891" s="245">
        <v>-3.9794188033123604E-3</v>
      </c>
      <c r="AF891" s="246">
        <v>4.31238435870069E-6</v>
      </c>
      <c r="AG891" s="242">
        <v>0.16104304474338699</v>
      </c>
      <c r="AH891" s="245">
        <v>-1.14593804363212E-4</v>
      </c>
      <c r="AI891" s="246">
        <v>-1.0471815830471899E-7</v>
      </c>
      <c r="AJ891" s="247">
        <v>69.635383185526507</v>
      </c>
      <c r="AK891" s="248">
        <v>0.38751301420237</v>
      </c>
      <c r="AL891" s="247">
        <v>53.077117892205202</v>
      </c>
      <c r="AM891" s="160">
        <v>1.3094491483981701</v>
      </c>
      <c r="AN891" s="236">
        <v>8.5528225599569492</v>
      </c>
      <c r="AO891" s="70"/>
      <c r="AP891" s="70"/>
      <c r="AQ891" s="70"/>
      <c r="AR891" s="70"/>
      <c r="AS891" s="70"/>
      <c r="AT891" s="70"/>
      <c r="AU891" s="70"/>
      <c r="AV891" s="70"/>
      <c r="AW891" s="70"/>
      <c r="AX891" s="70"/>
      <c r="AY891" s="70"/>
      <c r="AZ891" s="70"/>
      <c r="BA891" s="70"/>
      <c r="BB891" s="70"/>
      <c r="BC891" s="70"/>
      <c r="BD891" s="70"/>
      <c r="BE891" s="70"/>
      <c r="BF891" s="70"/>
    </row>
    <row r="892" spans="1:58" ht="17" customHeight="1" x14ac:dyDescent="0.2">
      <c r="A892" s="13" t="s">
        <v>1980</v>
      </c>
      <c r="B892" s="50" t="s">
        <v>535</v>
      </c>
      <c r="C892" s="50" t="s">
        <v>1981</v>
      </c>
      <c r="D892" s="50">
        <v>13</v>
      </c>
      <c r="E892" s="115">
        <v>14.049951066249999</v>
      </c>
      <c r="F892" s="225">
        <f t="shared" si="46"/>
        <v>0.76331335497225694</v>
      </c>
      <c r="G892" s="52">
        <v>184.36500000000001</v>
      </c>
      <c r="H892" s="236">
        <v>670.69415986316199</v>
      </c>
      <c r="I892" s="236">
        <v>16.8604400629828</v>
      </c>
      <c r="J892" s="237">
        <v>7.3377673391639901E-4</v>
      </c>
      <c r="K892" s="87">
        <f t="shared" si="43"/>
        <v>251.5211459754434</v>
      </c>
      <c r="L892" s="97">
        <f t="shared" si="42"/>
        <v>0.22162921084421208</v>
      </c>
      <c r="M892" s="238">
        <v>0.386526108365293</v>
      </c>
      <c r="N892" s="236">
        <v>344.66875242749597</v>
      </c>
      <c r="O892" s="236">
        <v>268.15794791033602</v>
      </c>
      <c r="P892" s="236">
        <v>44.117400013523401</v>
      </c>
      <c r="Q892" s="242">
        <v>-14.909322680425401</v>
      </c>
      <c r="R892" s="243">
        <v>2341.6175763951101</v>
      </c>
      <c r="S892" s="159">
        <v>3.3465293883398799E-2</v>
      </c>
      <c r="T892" s="244">
        <v>-2.9356674116633101E-5</v>
      </c>
      <c r="U892" s="242">
        <v>0.23516751917286499</v>
      </c>
      <c r="V892" s="159">
        <v>0.232829460454962</v>
      </c>
      <c r="W892" s="160">
        <v>0.290998162163911</v>
      </c>
      <c r="X892" s="242">
        <v>39.6619861567656</v>
      </c>
      <c r="Y892" s="243">
        <v>-4326.3727796605999</v>
      </c>
      <c r="Z892" s="159">
        <v>-10.4781362126157</v>
      </c>
      <c r="AA892" s="245">
        <v>1.38808263608694E-9</v>
      </c>
      <c r="AB892" s="246">
        <v>1.1507375862833499E-6</v>
      </c>
      <c r="AC892" s="247">
        <v>120.536372366462</v>
      </c>
      <c r="AD892" s="159">
        <v>1.66851686778325</v>
      </c>
      <c r="AE892" s="245">
        <v>-4.1163240327780201E-3</v>
      </c>
      <c r="AF892" s="246">
        <v>4.3562739707462101E-6</v>
      </c>
      <c r="AG892" s="242">
        <v>0.16174303620529201</v>
      </c>
      <c r="AH892" s="245">
        <v>-1.13655587520051E-4</v>
      </c>
      <c r="AI892" s="246">
        <v>-1.03895877610274E-7</v>
      </c>
      <c r="AJ892" s="247">
        <v>70.979410954868101</v>
      </c>
      <c r="AK892" s="248">
        <v>0.387010175688762</v>
      </c>
      <c r="AL892" s="247">
        <v>54.070459551431398</v>
      </c>
      <c r="AM892" s="160">
        <v>1.3207138403318299</v>
      </c>
      <c r="AN892" s="236">
        <v>10.356130346432201</v>
      </c>
      <c r="AO892" s="70"/>
      <c r="AP892" s="70"/>
      <c r="AQ892" s="70"/>
      <c r="AR892" s="70"/>
      <c r="AS892" s="70"/>
      <c r="AT892" s="70"/>
      <c r="AU892" s="70"/>
      <c r="AV892" s="70"/>
      <c r="AW892" s="70"/>
      <c r="AX892" s="70"/>
      <c r="AY892" s="70"/>
      <c r="AZ892" s="70"/>
      <c r="BA892" s="70"/>
      <c r="BB892" s="70"/>
      <c r="BC892" s="70"/>
      <c r="BD892" s="70"/>
      <c r="BE892" s="70"/>
      <c r="BF892" s="70"/>
    </row>
    <row r="893" spans="1:58" ht="17" customHeight="1" x14ac:dyDescent="0.2">
      <c r="A893" s="13" t="s">
        <v>1982</v>
      </c>
      <c r="B893" s="50" t="s">
        <v>535</v>
      </c>
      <c r="C893" s="50" t="s">
        <v>1983</v>
      </c>
      <c r="D893" s="50">
        <v>13</v>
      </c>
      <c r="E893" s="115">
        <v>13.170580169999999</v>
      </c>
      <c r="F893" s="225">
        <f t="shared" si="46"/>
        <v>0.70810728955588942</v>
      </c>
      <c r="G893" s="52">
        <v>184.36500000000001</v>
      </c>
      <c r="H893" s="236">
        <v>682.17740778237896</v>
      </c>
      <c r="I893" s="236">
        <v>16.884404483937701</v>
      </c>
      <c r="J893" s="237">
        <v>7.3448581502446296E-4</v>
      </c>
      <c r="K893" s="87">
        <f t="shared" si="43"/>
        <v>251.17847411444143</v>
      </c>
      <c r="L893" s="97">
        <f t="shared" si="42"/>
        <v>0.21845457762697212</v>
      </c>
      <c r="M893" s="238">
        <v>0.38469772154110499</v>
      </c>
      <c r="N893" s="236">
        <v>350.68697836471</v>
      </c>
      <c r="O893" s="236">
        <v>271.54078335696198</v>
      </c>
      <c r="P893" s="236">
        <v>44.346810988333402</v>
      </c>
      <c r="Q893" s="242">
        <v>-15.0928463369019</v>
      </c>
      <c r="R893" s="243">
        <v>2413.0146416267798</v>
      </c>
      <c r="S893" s="159">
        <v>3.3117709866941798E-2</v>
      </c>
      <c r="T893" s="244">
        <v>-2.8370125098367999E-5</v>
      </c>
      <c r="U893" s="242">
        <v>0.219777688985693</v>
      </c>
      <c r="V893" s="159">
        <v>0.21413675487066999</v>
      </c>
      <c r="W893" s="160">
        <v>0.26880935289873398</v>
      </c>
      <c r="X893" s="242">
        <v>25.288947101624501</v>
      </c>
      <c r="Y893" s="243">
        <v>-3594.3599088115302</v>
      </c>
      <c r="Z893" s="159">
        <v>-5.6284891670736998</v>
      </c>
      <c r="AA893" s="245">
        <v>1.83211218825094E-10</v>
      </c>
      <c r="AB893" s="246">
        <v>7.6886721119488396E-8</v>
      </c>
      <c r="AC893" s="247">
        <v>110.73521604793299</v>
      </c>
      <c r="AD893" s="159">
        <v>1.7255966981211099</v>
      </c>
      <c r="AE893" s="245">
        <v>-4.1837667990900999E-3</v>
      </c>
      <c r="AF893" s="246">
        <v>4.3067576509815404E-6</v>
      </c>
      <c r="AG893" s="242">
        <v>0.163460505617746</v>
      </c>
      <c r="AH893" s="245">
        <v>-1.14406733237409E-4</v>
      </c>
      <c r="AI893" s="246">
        <v>-1.04026004043772E-7</v>
      </c>
      <c r="AJ893" s="247">
        <v>72.482065274111903</v>
      </c>
      <c r="AK893" s="248">
        <v>0.38736708196084702</v>
      </c>
      <c r="AL893" s="247">
        <v>53.616364563616699</v>
      </c>
      <c r="AM893" s="160">
        <v>1.30310377987282</v>
      </c>
      <c r="AN893" s="236">
        <v>10.5572700057273</v>
      </c>
      <c r="AO893" s="70"/>
      <c r="AP893" s="70"/>
      <c r="AQ893" s="70"/>
      <c r="AR893" s="70"/>
      <c r="AS893" s="70"/>
      <c r="AT893" s="70"/>
      <c r="AU893" s="70"/>
      <c r="AV893" s="70"/>
      <c r="AW893" s="70"/>
      <c r="AX893" s="70"/>
      <c r="AY893" s="70"/>
      <c r="AZ893" s="70"/>
      <c r="BA893" s="70"/>
      <c r="BB893" s="70"/>
      <c r="BC893" s="70"/>
      <c r="BD893" s="70"/>
      <c r="BE893" s="70"/>
      <c r="BF893" s="70"/>
    </row>
    <row r="894" spans="1:58" ht="17" customHeight="1" x14ac:dyDescent="0.2">
      <c r="A894" s="13" t="s">
        <v>1984</v>
      </c>
      <c r="B894" s="50" t="s">
        <v>535</v>
      </c>
      <c r="C894" s="50" t="s">
        <v>1985</v>
      </c>
      <c r="D894" s="50">
        <v>13</v>
      </c>
      <c r="E894" s="115">
        <v>12.592393987499999</v>
      </c>
      <c r="F894" s="225">
        <f t="shared" si="46"/>
        <v>0.67180931295687729</v>
      </c>
      <c r="G894" s="52">
        <v>184.36500000000001</v>
      </c>
      <c r="H894" s="236">
        <v>670.06526904175496</v>
      </c>
      <c r="I894" s="236">
        <v>16.998195202670502</v>
      </c>
      <c r="J894" s="237">
        <v>7.3301360111791101E-4</v>
      </c>
      <c r="K894" s="87">
        <f t="shared" si="43"/>
        <v>251.5211459754434</v>
      </c>
      <c r="L894" s="97">
        <f t="shared" si="42"/>
        <v>0.22354770994934073</v>
      </c>
      <c r="M894" s="238">
        <v>0.40706369557446498</v>
      </c>
      <c r="N894" s="236">
        <v>345.57470347120801</v>
      </c>
      <c r="O894" s="236">
        <v>263.53514758887798</v>
      </c>
      <c r="P894" s="236">
        <v>44.121429677108502</v>
      </c>
      <c r="Q894" s="242">
        <v>-9.6375174239738008</v>
      </c>
      <c r="R894" s="243">
        <v>1676.6153184140701</v>
      </c>
      <c r="S894" s="159">
        <v>1.96273263485169E-2</v>
      </c>
      <c r="T894" s="244">
        <v>-1.72466727508477E-5</v>
      </c>
      <c r="U894" s="242">
        <v>0.23646227146583501</v>
      </c>
      <c r="V894" s="159">
        <v>0.23426583839196999</v>
      </c>
      <c r="W894" s="160">
        <v>0.28915400428049698</v>
      </c>
      <c r="X894" s="242">
        <v>31.106323688871299</v>
      </c>
      <c r="Y894" s="243">
        <v>-3957.6323873907199</v>
      </c>
      <c r="Z894" s="159">
        <v>-7.50142538778932</v>
      </c>
      <c r="AA894" s="245">
        <v>-1.3364027579126499E-11</v>
      </c>
      <c r="AB894" s="246">
        <v>2.3913048550535702E-7</v>
      </c>
      <c r="AC894" s="247">
        <v>140.12848931895701</v>
      </c>
      <c r="AD894" s="159">
        <v>1.5761839443825401</v>
      </c>
      <c r="AE894" s="245">
        <v>-3.94783855196009E-3</v>
      </c>
      <c r="AF894" s="246">
        <v>4.2720920459244797E-6</v>
      </c>
      <c r="AG894" s="242">
        <v>0.16186729939896899</v>
      </c>
      <c r="AH894" s="245">
        <v>-1.13742857492812E-4</v>
      </c>
      <c r="AI894" s="246">
        <v>-1.03819799315979E-7</v>
      </c>
      <c r="AJ894" s="247">
        <v>72.113505790888496</v>
      </c>
      <c r="AK894" s="248">
        <v>0.39206001901868498</v>
      </c>
      <c r="AL894" s="247">
        <v>52.713955991789</v>
      </c>
      <c r="AM894" s="160">
        <v>1.2909946097603799</v>
      </c>
      <c r="AN894" s="236">
        <v>12.4712178040546</v>
      </c>
      <c r="AO894" s="70"/>
      <c r="AP894" s="70"/>
      <c r="AQ894" s="70"/>
      <c r="AR894" s="70"/>
      <c r="AS894" s="70"/>
      <c r="AT894" s="70"/>
      <c r="AU894" s="70"/>
      <c r="AV894" s="70"/>
      <c r="AW894" s="70"/>
      <c r="AX894" s="70"/>
      <c r="AY894" s="70"/>
      <c r="AZ894" s="70"/>
      <c r="BA894" s="70"/>
      <c r="BB894" s="70"/>
      <c r="BC894" s="70"/>
      <c r="BD894" s="70"/>
      <c r="BE894" s="70"/>
      <c r="BF894" s="70"/>
    </row>
    <row r="895" spans="1:58" ht="16" customHeight="1" x14ac:dyDescent="0.2">
      <c r="A895" s="14" t="s">
        <v>540</v>
      </c>
      <c r="B895" s="50" t="s">
        <v>541</v>
      </c>
      <c r="C895" s="50" t="s">
        <v>1508</v>
      </c>
      <c r="D895" s="50">
        <v>14</v>
      </c>
      <c r="E895" s="51">
        <v>6.2792576799999997</v>
      </c>
      <c r="F895" s="225">
        <f>(E895-MIN($E$895:$E$899))/(MAX($E$895:$E$899)-MIN($E$895:$E$899))</f>
        <v>1</v>
      </c>
      <c r="G895" s="95">
        <v>198.392</v>
      </c>
      <c r="H895" s="88">
        <v>679.98</v>
      </c>
      <c r="I895" s="85">
        <v>15.46</v>
      </c>
      <c r="J895" s="31">
        <v>8.0849999999999997E-4</v>
      </c>
      <c r="K895" s="85">
        <f t="shared" si="43"/>
        <v>245.53465346534654</v>
      </c>
      <c r="L895" s="95">
        <f t="shared" si="42"/>
        <v>0.22096052394188412</v>
      </c>
      <c r="M895" s="95">
        <v>0.56599999999999995</v>
      </c>
      <c r="N895" s="229">
        <v>362.03888888888889</v>
      </c>
      <c r="O895" s="229">
        <v>249.46</v>
      </c>
      <c r="P895" s="229">
        <v>44.1</v>
      </c>
      <c r="Q895" s="127">
        <v>-4.8601999999999999</v>
      </c>
      <c r="R895" s="134">
        <v>995.18</v>
      </c>
      <c r="S895" s="33">
        <v>8.3000000000000001E-3</v>
      </c>
      <c r="T895" s="32">
        <v>-7.9784999999999999E-6</v>
      </c>
      <c r="U895" s="146">
        <v>0.24540000000000001</v>
      </c>
      <c r="V895" s="147">
        <v>0.26550000000000001</v>
      </c>
      <c r="W895" s="148">
        <v>0.28570000000000001</v>
      </c>
      <c r="X895" s="164">
        <v>28.26</v>
      </c>
      <c r="Y895" s="171">
        <v>-4113.6000000000004</v>
      </c>
      <c r="Z895" s="178">
        <v>-6.4062000000000001</v>
      </c>
      <c r="AA895" s="34">
        <v>0</v>
      </c>
      <c r="AB895" s="53">
        <v>0</v>
      </c>
      <c r="AC895" s="194">
        <v>237.142</v>
      </c>
      <c r="AD895" s="33">
        <v>1.2524999999999999</v>
      </c>
      <c r="AE895" s="34">
        <v>-3.1638999999999999E-3</v>
      </c>
      <c r="AF895" s="53">
        <v>3.6501E-6</v>
      </c>
      <c r="AG895" s="129">
        <v>0.1497</v>
      </c>
      <c r="AH895" s="25">
        <v>-3.6746999999999999E-5</v>
      </c>
      <c r="AI895" s="35">
        <v>-1.9761999999999999E-7</v>
      </c>
      <c r="AJ895" s="202">
        <v>77.007999999999996</v>
      </c>
      <c r="AK895" s="203">
        <v>0.38</v>
      </c>
      <c r="AL895" s="206">
        <v>51.747999999999998</v>
      </c>
      <c r="AM895" s="208">
        <v>1.2222</v>
      </c>
      <c r="AN895" s="240">
        <v>62.036815461684498</v>
      </c>
      <c r="AO895" s="70"/>
      <c r="AP895" s="70"/>
      <c r="AQ895" s="70"/>
      <c r="AR895" s="70"/>
      <c r="AS895" s="70"/>
      <c r="AT895" s="70"/>
      <c r="AU895" s="70"/>
      <c r="AV895" s="70"/>
      <c r="AW895" s="70"/>
      <c r="AX895" s="70"/>
      <c r="AY895" s="70"/>
      <c r="AZ895" s="70"/>
      <c r="BA895" s="70"/>
      <c r="BB895" s="70"/>
      <c r="BC895" s="70"/>
      <c r="BD895" s="70"/>
      <c r="BE895" s="70"/>
      <c r="BF895" s="70"/>
    </row>
    <row r="896" spans="1:58" x14ac:dyDescent="0.2">
      <c r="A896" s="14" t="s">
        <v>542</v>
      </c>
      <c r="B896" s="50" t="s">
        <v>541</v>
      </c>
      <c r="C896" s="50" t="s">
        <v>1509</v>
      </c>
      <c r="D896" s="50">
        <v>14</v>
      </c>
      <c r="E896" s="51">
        <v>4.4527014062500001</v>
      </c>
      <c r="F896" s="225">
        <f>(E896-MIN($E$895:$E$899))/(MAX($E$895:$E$899)-MIN($E$895:$E$899))</f>
        <v>0.58436975826791637</v>
      </c>
      <c r="G896" s="95">
        <v>198.392</v>
      </c>
      <c r="H896" s="88">
        <v>668.89</v>
      </c>
      <c r="I896" s="85">
        <v>15.43</v>
      </c>
      <c r="J896" s="31">
        <v>8.0749999999999995E-4</v>
      </c>
      <c r="K896" s="85">
        <f t="shared" si="43"/>
        <v>245.83890954151175</v>
      </c>
      <c r="L896" s="95">
        <f t="shared" si="42"/>
        <v>0.22391064313864237</v>
      </c>
      <c r="M896" s="95">
        <v>0.59499999999999997</v>
      </c>
      <c r="N896" s="229">
        <v>358.15</v>
      </c>
      <c r="O896" s="229">
        <v>217.04</v>
      </c>
      <c r="P896" s="229">
        <v>44.1</v>
      </c>
      <c r="Q896" s="127">
        <v>-5.0473999999999997</v>
      </c>
      <c r="R896" s="134">
        <v>1004.5</v>
      </c>
      <c r="S896" s="33">
        <v>8.9999999999999993E-3</v>
      </c>
      <c r="T896" s="32">
        <v>-8.6520999999999997E-6</v>
      </c>
      <c r="U896" s="146">
        <v>0.2457</v>
      </c>
      <c r="V896" s="147">
        <v>0.26219999999999999</v>
      </c>
      <c r="W896" s="148">
        <v>0.28570000000000001</v>
      </c>
      <c r="X896" s="164">
        <v>28.399000000000001</v>
      </c>
      <c r="Y896" s="171">
        <v>-4104.3999999999996</v>
      </c>
      <c r="Z896" s="178">
        <v>-6.4413999999999998</v>
      </c>
      <c r="AA896" s="34">
        <v>0</v>
      </c>
      <c r="AB896" s="53">
        <v>0</v>
      </c>
      <c r="AC896" s="194">
        <v>248.18600000000001</v>
      </c>
      <c r="AD896" s="33">
        <v>1.2123999999999999</v>
      </c>
      <c r="AE896" s="34">
        <v>-3.1664000000000002E-3</v>
      </c>
      <c r="AF896" s="53">
        <v>3.8018000000000002E-6</v>
      </c>
      <c r="AG896" s="129">
        <v>0.1532</v>
      </c>
      <c r="AH896" s="25">
        <v>-4.6461999999999997E-5</v>
      </c>
      <c r="AI896" s="35">
        <v>-1.9765E-7</v>
      </c>
      <c r="AJ896" s="202">
        <v>76.442999999999998</v>
      </c>
      <c r="AK896" s="203">
        <v>0.38</v>
      </c>
      <c r="AL896" s="206">
        <v>51.945</v>
      </c>
      <c r="AM896" s="208">
        <v>1.2222</v>
      </c>
      <c r="AN896" s="240">
        <v>54.6488661673975</v>
      </c>
      <c r="AO896" s="70"/>
      <c r="AP896" s="70"/>
      <c r="AQ896" s="70"/>
      <c r="AR896" s="70"/>
      <c r="AS896" s="70"/>
      <c r="AT896" s="70"/>
      <c r="AU896" s="70"/>
      <c r="AV896" s="70"/>
      <c r="AW896" s="70"/>
      <c r="AX896" s="70"/>
      <c r="AY896" s="70"/>
      <c r="AZ896" s="70"/>
      <c r="BA896" s="70"/>
      <c r="BB896" s="70"/>
      <c r="BC896" s="70"/>
      <c r="BD896" s="70"/>
      <c r="BE896" s="70"/>
      <c r="BF896" s="70"/>
    </row>
    <row r="897" spans="1:58" x14ac:dyDescent="0.2">
      <c r="A897" s="14" t="s">
        <v>543</v>
      </c>
      <c r="B897" s="50" t="s">
        <v>541</v>
      </c>
      <c r="C897" s="50" t="s">
        <v>1510</v>
      </c>
      <c r="D897" s="50">
        <v>14</v>
      </c>
      <c r="E897" s="51">
        <v>4.1494770450000003</v>
      </c>
      <c r="F897" s="225">
        <f>(E897-MIN($E$895:$E$899))/(MAX($E$895:$E$899)-MIN($E$895:$E$899))</f>
        <v>0.51537149285633366</v>
      </c>
      <c r="G897" s="95">
        <v>198.392</v>
      </c>
      <c r="H897" s="88">
        <v>686.04</v>
      </c>
      <c r="I897" s="85">
        <v>15.43</v>
      </c>
      <c r="J897" s="31">
        <v>8.0749999999999995E-4</v>
      </c>
      <c r="K897" s="85">
        <f t="shared" si="43"/>
        <v>245.83890954151175</v>
      </c>
      <c r="L897" s="95">
        <f t="shared" si="42"/>
        <v>0.21831320344149976</v>
      </c>
      <c r="M897" s="95">
        <v>0.59499999999999997</v>
      </c>
      <c r="N897" s="229">
        <v>366.48333333333335</v>
      </c>
      <c r="O897" s="229">
        <v>217.04</v>
      </c>
      <c r="P897" s="229">
        <v>44.09</v>
      </c>
      <c r="Q897" s="127">
        <v>-5.1096000000000004</v>
      </c>
      <c r="R897" s="134">
        <v>1041.3</v>
      </c>
      <c r="S897" s="33">
        <v>8.8000000000000005E-3</v>
      </c>
      <c r="T897" s="32">
        <v>-8.2892000000000002E-6</v>
      </c>
      <c r="U897" s="146">
        <v>0.2457</v>
      </c>
      <c r="V897" s="147">
        <v>0.25990000000000002</v>
      </c>
      <c r="W897" s="148">
        <v>0.28570000000000001</v>
      </c>
      <c r="X897" s="164">
        <v>28.262</v>
      </c>
      <c r="Y897" s="171">
        <v>-4192.8999999999996</v>
      </c>
      <c r="Z897" s="178">
        <v>-6.3768000000000002</v>
      </c>
      <c r="AA897" s="34">
        <v>0</v>
      </c>
      <c r="AB897" s="53">
        <v>0</v>
      </c>
      <c r="AC897" s="194">
        <v>256.88900000000001</v>
      </c>
      <c r="AD897" s="33">
        <v>1.1487000000000001</v>
      </c>
      <c r="AE897" s="34">
        <v>-2.9429E-3</v>
      </c>
      <c r="AF897" s="53">
        <v>3.5024999999999999E-6</v>
      </c>
      <c r="AG897" s="129">
        <v>0.15359999999999999</v>
      </c>
      <c r="AH897" s="25">
        <v>-4.613E-5</v>
      </c>
      <c r="AI897" s="35">
        <v>-1.8761E-7</v>
      </c>
      <c r="AJ897" s="202">
        <v>78.590999999999994</v>
      </c>
      <c r="AK897" s="203">
        <v>0.38</v>
      </c>
      <c r="AL897" s="206">
        <v>52.406999999999996</v>
      </c>
      <c r="AM897" s="208">
        <v>1.2222</v>
      </c>
      <c r="AN897" s="240">
        <v>53.718946351146798</v>
      </c>
      <c r="AO897" s="70"/>
      <c r="AP897" s="70"/>
      <c r="AQ897" s="70"/>
      <c r="AR897" s="70"/>
      <c r="AS897" s="70"/>
      <c r="AT897" s="70"/>
      <c r="AU897" s="70"/>
      <c r="AV897" s="70"/>
      <c r="AW897" s="70"/>
      <c r="AX897" s="70"/>
      <c r="AY897" s="70"/>
      <c r="AZ897" s="70"/>
      <c r="BA897" s="70"/>
      <c r="BB897" s="70"/>
      <c r="BC897" s="70"/>
      <c r="BD897" s="70"/>
      <c r="BE897" s="70"/>
      <c r="BF897" s="70"/>
    </row>
    <row r="898" spans="1:58" x14ac:dyDescent="0.2">
      <c r="A898" s="14" t="s">
        <v>544</v>
      </c>
      <c r="B898" s="50" t="s">
        <v>541</v>
      </c>
      <c r="C898" s="50" t="s">
        <v>1511</v>
      </c>
      <c r="D898" s="50">
        <v>14</v>
      </c>
      <c r="E898" s="51">
        <v>2.5595863599999999</v>
      </c>
      <c r="F898" s="225">
        <f>(E898-MIN($E$895:$E$899))/(MAX($E$895:$E$899)-MIN($E$895:$E$899))</f>
        <v>0.15359416399393111</v>
      </c>
      <c r="G898" s="95">
        <v>198.392</v>
      </c>
      <c r="H898" s="88">
        <v>684.08</v>
      </c>
      <c r="I898" s="85">
        <v>15.33</v>
      </c>
      <c r="J898" s="31">
        <v>8.1349999999999999E-4</v>
      </c>
      <c r="K898" s="85">
        <f t="shared" si="43"/>
        <v>244.02460024600245</v>
      </c>
      <c r="L898" s="95">
        <f t="shared" si="42"/>
        <v>0.21913703785297381</v>
      </c>
      <c r="M898" s="95">
        <v>0.622</v>
      </c>
      <c r="N898" s="229">
        <v>367.03888888888889</v>
      </c>
      <c r="O898" s="229">
        <v>248.15</v>
      </c>
      <c r="P898" s="229">
        <v>44.12</v>
      </c>
      <c r="Q898" s="127">
        <v>-5.2702999999999998</v>
      </c>
      <c r="R898" s="134">
        <v>1062.4000000000001</v>
      </c>
      <c r="S898" s="33">
        <v>9.2999999999999992E-3</v>
      </c>
      <c r="T898" s="32">
        <v>-8.6570000000000003E-6</v>
      </c>
      <c r="U898" s="146">
        <v>0.24390000000000001</v>
      </c>
      <c r="V898" s="147">
        <v>0.26369999999999999</v>
      </c>
      <c r="W898" s="148">
        <v>0.28570000000000001</v>
      </c>
      <c r="X898" s="164">
        <v>28.524999999999999</v>
      </c>
      <c r="Y898" s="171">
        <v>-4244.3</v>
      </c>
      <c r="Z898" s="178">
        <v>-6.4405999999999999</v>
      </c>
      <c r="AA898" s="34">
        <v>0</v>
      </c>
      <c r="AB898" s="53">
        <v>0</v>
      </c>
      <c r="AC898" s="194">
        <v>238.01</v>
      </c>
      <c r="AD898" s="33">
        <v>1.3121</v>
      </c>
      <c r="AE898" s="34">
        <v>-3.3216000000000001E-3</v>
      </c>
      <c r="AF898" s="53">
        <v>3.7907E-6</v>
      </c>
      <c r="AG898" s="129">
        <v>0.15160000000000001</v>
      </c>
      <c r="AH898" s="25">
        <v>-3.5499E-5</v>
      </c>
      <c r="AI898" s="35">
        <v>-1.9999999999999999E-7</v>
      </c>
      <c r="AJ898" s="202">
        <v>79.174999999999997</v>
      </c>
      <c r="AK898" s="203">
        <v>0.38</v>
      </c>
      <c r="AL898" s="206">
        <v>52.76</v>
      </c>
      <c r="AM898" s="208">
        <v>1.2222</v>
      </c>
      <c r="AN898" s="240">
        <v>64.459835307768898</v>
      </c>
      <c r="AO898" s="70"/>
      <c r="AP898" s="70"/>
      <c r="AQ898" s="70"/>
      <c r="AR898" s="70"/>
      <c r="AS898" s="70"/>
      <c r="AT898" s="70"/>
      <c r="AU898" s="70"/>
      <c r="AV898" s="70"/>
      <c r="AW898" s="70"/>
      <c r="AX898" s="70"/>
      <c r="AY898" s="70"/>
      <c r="AZ898" s="70"/>
      <c r="BA898" s="70"/>
      <c r="BB898" s="70"/>
      <c r="BC898" s="70"/>
      <c r="BD898" s="70"/>
      <c r="BE898" s="70"/>
      <c r="BF898" s="70"/>
    </row>
    <row r="899" spans="1:58" x14ac:dyDescent="0.2">
      <c r="A899" s="14" t="s">
        <v>545</v>
      </c>
      <c r="B899" s="50" t="s">
        <v>541</v>
      </c>
      <c r="C899" s="50" t="s">
        <v>1512</v>
      </c>
      <c r="D899" s="50">
        <v>14</v>
      </c>
      <c r="E899" s="51">
        <v>1.8845912425</v>
      </c>
      <c r="F899" s="225">
        <f>(E899-MIN($E$895:$E$899))/(MAX($E$895:$E$899)-MIN($E$895:$E$899))</f>
        <v>0</v>
      </c>
      <c r="G899" s="95">
        <v>198.392</v>
      </c>
      <c r="H899" s="88">
        <v>685.13</v>
      </c>
      <c r="I899" s="85">
        <v>15.33</v>
      </c>
      <c r="J899" s="31">
        <v>8.1349999999999999E-4</v>
      </c>
      <c r="K899" s="85">
        <f t="shared" si="43"/>
        <v>244.02460024600245</v>
      </c>
      <c r="L899" s="95">
        <f t="shared" si="42"/>
        <v>0.21880119810030554</v>
      </c>
      <c r="M899" s="95">
        <v>0.622</v>
      </c>
      <c r="N899" s="229">
        <v>367.59444444444443</v>
      </c>
      <c r="O899" s="229">
        <v>235.65</v>
      </c>
      <c r="P899" s="229">
        <v>44.12</v>
      </c>
      <c r="Q899" s="127">
        <v>-5.2727000000000004</v>
      </c>
      <c r="R899" s="134">
        <v>1064.5</v>
      </c>
      <c r="S899" s="33">
        <v>9.2999999999999992E-3</v>
      </c>
      <c r="T899" s="32">
        <v>-8.6326999999999995E-6</v>
      </c>
      <c r="U899" s="146">
        <v>0.24390000000000001</v>
      </c>
      <c r="V899" s="147">
        <v>0.26119999999999999</v>
      </c>
      <c r="W899" s="148">
        <v>0.28570000000000001</v>
      </c>
      <c r="X899" s="164">
        <v>28.486999999999998</v>
      </c>
      <c r="Y899" s="171">
        <v>-4247.3999999999996</v>
      </c>
      <c r="Z899" s="178">
        <v>-6.4276</v>
      </c>
      <c r="AA899" s="34">
        <v>0</v>
      </c>
      <c r="AB899" s="53">
        <v>0</v>
      </c>
      <c r="AC899" s="194">
        <v>245.34200000000001</v>
      </c>
      <c r="AD899" s="33">
        <v>1.262</v>
      </c>
      <c r="AE899" s="34">
        <v>-3.2141000000000001E-3</v>
      </c>
      <c r="AF899" s="53">
        <v>3.721E-6</v>
      </c>
      <c r="AG899" s="129">
        <v>0.15279999999999999</v>
      </c>
      <c r="AH899" s="25">
        <v>-3.9629999999999998E-5</v>
      </c>
      <c r="AI899" s="35">
        <v>-1.9574E-7</v>
      </c>
      <c r="AJ899" s="202">
        <v>79.308000000000007</v>
      </c>
      <c r="AK899" s="203">
        <v>0.38</v>
      </c>
      <c r="AL899" s="206">
        <v>52.789000000000001</v>
      </c>
      <c r="AM899" s="208">
        <v>1.2222</v>
      </c>
      <c r="AN899" s="240">
        <v>62.292788496483098</v>
      </c>
      <c r="AO899" s="70"/>
      <c r="AP899" s="70"/>
      <c r="AQ899" s="70"/>
      <c r="AR899" s="70"/>
      <c r="AS899" s="70"/>
      <c r="AT899" s="70"/>
      <c r="AU899" s="70"/>
      <c r="AV899" s="70"/>
      <c r="AW899" s="70"/>
      <c r="AX899" s="70"/>
      <c r="AY899" s="70"/>
      <c r="AZ899" s="70"/>
      <c r="BA899" s="70"/>
      <c r="BB899" s="70"/>
      <c r="BC899" s="70"/>
      <c r="BD899" s="70"/>
      <c r="BE899" s="70"/>
      <c r="BF899" s="70"/>
    </row>
    <row r="900" spans="1:58" x14ac:dyDescent="0.2">
      <c r="A900" s="15" t="s">
        <v>546</v>
      </c>
      <c r="B900" s="50" t="s">
        <v>547</v>
      </c>
      <c r="C900" s="50" t="s">
        <v>1513</v>
      </c>
      <c r="D900" s="50">
        <v>15</v>
      </c>
      <c r="E900" s="51">
        <v>4.1367451187500004</v>
      </c>
      <c r="F900" s="225">
        <f>(E900-MIN($E$900:$E$904))/(MAX($E$900:$E$904)-MIN($E$900:$E$904))</f>
        <v>0.51507162877073565</v>
      </c>
      <c r="G900" s="95">
        <v>212.41900000000001</v>
      </c>
      <c r="H900" s="88">
        <v>701.64</v>
      </c>
      <c r="I900" s="85">
        <v>14.33</v>
      </c>
      <c r="J900" s="31">
        <v>8.6350000000000001E-4</v>
      </c>
      <c r="K900" s="85">
        <f t="shared" si="43"/>
        <v>246.14020857473929</v>
      </c>
      <c r="L900" s="95">
        <f t="shared" si="42"/>
        <v>0.21199842090979618</v>
      </c>
      <c r="M900" s="95">
        <v>0.629</v>
      </c>
      <c r="N900" s="229">
        <v>378.15</v>
      </c>
      <c r="O900" s="229">
        <v>228.31</v>
      </c>
      <c r="P900" s="229">
        <v>44.07</v>
      </c>
      <c r="Q900" s="127">
        <v>-5.0890000000000004</v>
      </c>
      <c r="R900" s="134">
        <v>1072.7</v>
      </c>
      <c r="S900" s="33">
        <v>8.6E-3</v>
      </c>
      <c r="T900" s="32">
        <v>-7.9178999999999992E-6</v>
      </c>
      <c r="U900" s="146">
        <v>0.246</v>
      </c>
      <c r="V900" s="147">
        <v>0.25969999999999999</v>
      </c>
      <c r="W900" s="148">
        <v>0.28570000000000001</v>
      </c>
      <c r="X900" s="164">
        <v>29.38</v>
      </c>
      <c r="Y900" s="171">
        <v>-4435.7</v>
      </c>
      <c r="Z900" s="178">
        <v>-6.6851000000000003</v>
      </c>
      <c r="AA900" s="34">
        <v>0</v>
      </c>
      <c r="AB900" s="53">
        <v>0</v>
      </c>
      <c r="AC900" s="194">
        <v>268.87200000000001</v>
      </c>
      <c r="AD900" s="33">
        <v>1.2672000000000001</v>
      </c>
      <c r="AE900" s="34">
        <v>-3.1971999999999999E-3</v>
      </c>
      <c r="AF900" s="53">
        <v>3.6743999999999999E-6</v>
      </c>
      <c r="AG900" s="129">
        <v>0.15</v>
      </c>
      <c r="AH900" s="25">
        <v>-3.9285000000000001E-5</v>
      </c>
      <c r="AI900" s="35">
        <v>-1.8185999999999999E-7</v>
      </c>
      <c r="AJ900" s="202">
        <v>82.727999999999994</v>
      </c>
      <c r="AK900" s="203">
        <v>0.38</v>
      </c>
      <c r="AL900" s="206">
        <v>52.345999999999997</v>
      </c>
      <c r="AM900" s="208">
        <v>1.2222</v>
      </c>
      <c r="AN900" s="240">
        <v>54.747891832432899</v>
      </c>
      <c r="AO900" s="70"/>
      <c r="AP900" s="70"/>
      <c r="AQ900" s="70"/>
      <c r="AR900" s="70"/>
      <c r="AS900" s="70"/>
      <c r="AT900" s="70"/>
      <c r="AU900" s="70"/>
      <c r="AV900" s="70"/>
      <c r="AW900" s="70"/>
      <c r="AX900" s="70"/>
      <c r="AY900" s="70"/>
      <c r="AZ900" s="70"/>
      <c r="BA900" s="70"/>
      <c r="BB900" s="70"/>
      <c r="BC900" s="70"/>
      <c r="BD900" s="70"/>
      <c r="BE900" s="70"/>
      <c r="BF900" s="70"/>
    </row>
    <row r="901" spans="1:58" x14ac:dyDescent="0.2">
      <c r="A901" s="15" t="s">
        <v>548</v>
      </c>
      <c r="B901" s="50" t="s">
        <v>547</v>
      </c>
      <c r="C901" s="50" t="s">
        <v>1514</v>
      </c>
      <c r="D901" s="50">
        <v>15</v>
      </c>
      <c r="E901" s="51">
        <v>6.2622156049999997</v>
      </c>
      <c r="F901" s="225">
        <f>(E901-MIN($E$900:$E$904))/(MAX($E$900:$E$904)-MIN($E$900:$E$904))</f>
        <v>1</v>
      </c>
      <c r="G901" s="95">
        <v>212.41900000000001</v>
      </c>
      <c r="H901" s="88">
        <v>694.17</v>
      </c>
      <c r="I901" s="85">
        <v>14.36</v>
      </c>
      <c r="J901" s="31">
        <v>8.6450000000000003E-4</v>
      </c>
      <c r="K901" s="85">
        <f t="shared" si="43"/>
        <v>245.85532407407408</v>
      </c>
      <c r="L901" s="95">
        <f t="shared" si="42"/>
        <v>0.21497716008023096</v>
      </c>
      <c r="M901" s="95">
        <v>0.60099999999999998</v>
      </c>
      <c r="N901" s="229">
        <v>373.15</v>
      </c>
      <c r="O901" s="229">
        <v>260.73</v>
      </c>
      <c r="P901" s="229">
        <v>44.08</v>
      </c>
      <c r="Q901" s="127">
        <v>-4.8601000000000001</v>
      </c>
      <c r="R901" s="134">
        <v>1027.0999999999999</v>
      </c>
      <c r="S901" s="33">
        <v>8.0999999999999996E-3</v>
      </c>
      <c r="T901" s="32">
        <v>-7.6792999999999995E-6</v>
      </c>
      <c r="U901" s="146">
        <v>0.2457</v>
      </c>
      <c r="V901" s="147">
        <v>0.2651</v>
      </c>
      <c r="W901" s="148">
        <v>0.28570000000000001</v>
      </c>
      <c r="X901" s="164">
        <v>29.437999999999999</v>
      </c>
      <c r="Y901" s="171">
        <v>-4352.3999999999996</v>
      </c>
      <c r="Z901" s="178">
        <v>-6.7344999999999997</v>
      </c>
      <c r="AA901" s="34">
        <v>0</v>
      </c>
      <c r="AB901" s="53">
        <v>0</v>
      </c>
      <c r="AC901" s="194">
        <v>246.22800000000001</v>
      </c>
      <c r="AD901" s="33">
        <v>1.3896999999999999</v>
      </c>
      <c r="AE901" s="34">
        <v>-3.4613999999999999E-3</v>
      </c>
      <c r="AF901" s="53">
        <v>3.8620999999999998E-6</v>
      </c>
      <c r="AG901" s="129">
        <v>0.14610000000000001</v>
      </c>
      <c r="AH901" s="25">
        <v>-2.9875000000000001E-5</v>
      </c>
      <c r="AI901" s="35">
        <v>-1.9240999999999999E-7</v>
      </c>
      <c r="AJ901" s="202">
        <v>80.953999999999994</v>
      </c>
      <c r="AK901" s="203">
        <v>0.38</v>
      </c>
      <c r="AL901" s="206">
        <v>51.658999999999999</v>
      </c>
      <c r="AM901" s="208">
        <v>1.2222</v>
      </c>
      <c r="AN901" s="240">
        <v>63.366920059010397</v>
      </c>
      <c r="AO901" s="70"/>
      <c r="AP901" s="70"/>
      <c r="AQ901" s="70"/>
      <c r="AR901" s="70"/>
      <c r="AS901" s="70"/>
      <c r="AT901" s="70"/>
      <c r="AU901" s="70"/>
      <c r="AV901" s="70"/>
      <c r="AW901" s="70"/>
      <c r="AX901" s="70"/>
      <c r="AY901" s="70"/>
      <c r="AZ901" s="70"/>
      <c r="BA901" s="70"/>
      <c r="BB901" s="70"/>
      <c r="BC901" s="70"/>
      <c r="BD901" s="70"/>
      <c r="BE901" s="70"/>
      <c r="BF901" s="70"/>
    </row>
    <row r="902" spans="1:58" x14ac:dyDescent="0.2">
      <c r="A902" s="15" t="s">
        <v>549</v>
      </c>
      <c r="B902" s="50" t="s">
        <v>547</v>
      </c>
      <c r="C902" s="50" t="s">
        <v>1515</v>
      </c>
      <c r="D902" s="50">
        <v>15</v>
      </c>
      <c r="E902" s="51">
        <v>4.4344075375000003</v>
      </c>
      <c r="F902" s="225">
        <f>(E902-MIN($E$900:$E$904))/(MAX($E$900:$E$904)-MIN($E$900:$E$904))</f>
        <v>0.58298362888289468</v>
      </c>
      <c r="G902" s="95">
        <v>212.41900000000001</v>
      </c>
      <c r="H902" s="88">
        <v>683.39</v>
      </c>
      <c r="I902" s="85">
        <v>14.33</v>
      </c>
      <c r="J902" s="31">
        <v>8.6350000000000001E-4</v>
      </c>
      <c r="K902" s="85">
        <f t="shared" si="43"/>
        <v>246.14020857473929</v>
      </c>
      <c r="L902" s="95">
        <f t="shared" si="42"/>
        <v>0.2176598604708137</v>
      </c>
      <c r="M902" s="95">
        <v>0.629</v>
      </c>
      <c r="N902" s="229">
        <v>369.26111111111106</v>
      </c>
      <c r="O902" s="229">
        <v>228.31</v>
      </c>
      <c r="P902" s="229">
        <v>44.07</v>
      </c>
      <c r="Q902" s="127">
        <v>-5.0263</v>
      </c>
      <c r="R902" s="134">
        <v>1034.3</v>
      </c>
      <c r="S902" s="33">
        <v>8.6999999999999994E-3</v>
      </c>
      <c r="T902" s="32">
        <v>-8.276E-6</v>
      </c>
      <c r="U902" s="146">
        <v>0.246</v>
      </c>
      <c r="V902" s="147">
        <v>0.26169999999999999</v>
      </c>
      <c r="W902" s="148">
        <v>0.28570000000000001</v>
      </c>
      <c r="X902" s="164">
        <v>29.556999999999999</v>
      </c>
      <c r="Y902" s="171">
        <v>-4340.8</v>
      </c>
      <c r="Z902" s="178">
        <v>-6.7641</v>
      </c>
      <c r="AA902" s="34">
        <v>0</v>
      </c>
      <c r="AB902" s="53">
        <v>0</v>
      </c>
      <c r="AC902" s="194">
        <v>258.50700000000001</v>
      </c>
      <c r="AD902" s="33">
        <v>1.3429</v>
      </c>
      <c r="AE902" s="34">
        <v>-3.4545999999999999E-3</v>
      </c>
      <c r="AF902" s="53">
        <v>4.0075000000000002E-6</v>
      </c>
      <c r="AG902" s="129">
        <v>0.14960000000000001</v>
      </c>
      <c r="AH902" s="25">
        <v>-3.9379999999999999E-5</v>
      </c>
      <c r="AI902" s="35">
        <v>-1.9208000000000001E-7</v>
      </c>
      <c r="AJ902" s="202">
        <v>80.376000000000005</v>
      </c>
      <c r="AK902" s="203">
        <v>0.38</v>
      </c>
      <c r="AL902" s="206">
        <v>51.866</v>
      </c>
      <c r="AM902" s="208">
        <v>1.2222</v>
      </c>
      <c r="AN902" s="240">
        <v>55.702449173610397</v>
      </c>
      <c r="AO902" s="70"/>
      <c r="AP902" s="70"/>
      <c r="AQ902" s="70"/>
      <c r="AR902" s="70"/>
      <c r="AS902" s="70"/>
      <c r="AT902" s="70"/>
      <c r="AU902" s="70"/>
      <c r="AV902" s="70"/>
      <c r="AW902" s="70"/>
      <c r="AX902" s="70"/>
      <c r="AY902" s="70"/>
      <c r="AZ902" s="70"/>
      <c r="BA902" s="70"/>
      <c r="BB902" s="70"/>
      <c r="BC902" s="70"/>
      <c r="BD902" s="70"/>
      <c r="BE902" s="70"/>
      <c r="BF902" s="70"/>
    </row>
    <row r="903" spans="1:58" x14ac:dyDescent="0.2">
      <c r="A903" s="15" t="s">
        <v>550</v>
      </c>
      <c r="B903" s="50" t="s">
        <v>547</v>
      </c>
      <c r="C903" s="50" t="s">
        <v>1516</v>
      </c>
      <c r="D903" s="50">
        <v>15</v>
      </c>
      <c r="E903" s="51">
        <v>2.5541315999999998</v>
      </c>
      <c r="F903" s="225">
        <f>(E903-MIN($E$900:$E$904))/(MAX($E$900:$E$904)-MIN($E$900:$E$904))</f>
        <v>0.1539966569479633</v>
      </c>
      <c r="G903" s="95">
        <v>212.41900000000001</v>
      </c>
      <c r="H903" s="88">
        <v>698.98</v>
      </c>
      <c r="I903" s="85">
        <v>14.24</v>
      </c>
      <c r="J903" s="31">
        <v>8.6950000000000005E-4</v>
      </c>
      <c r="K903" s="85">
        <f t="shared" si="43"/>
        <v>244.44073647871119</v>
      </c>
      <c r="L903" s="95">
        <f t="shared" si="42"/>
        <v>0.21293889505704222</v>
      </c>
      <c r="M903" s="95">
        <v>0.65400000000000003</v>
      </c>
      <c r="N903" s="229">
        <v>378.70555555555552</v>
      </c>
      <c r="O903" s="229">
        <v>264.85000000000002</v>
      </c>
      <c r="P903" s="229">
        <v>44.09</v>
      </c>
      <c r="Q903" s="127">
        <v>-5.2298</v>
      </c>
      <c r="R903" s="134">
        <v>1090.0999999999999</v>
      </c>
      <c r="S903" s="33">
        <v>8.9999999999999993E-3</v>
      </c>
      <c r="T903" s="32">
        <v>-8.2544000000000001E-6</v>
      </c>
      <c r="U903" s="146">
        <v>0.24429999999999999</v>
      </c>
      <c r="V903" s="147">
        <v>0.26350000000000001</v>
      </c>
      <c r="W903" s="148">
        <v>0.28570000000000001</v>
      </c>
      <c r="X903" s="164">
        <v>29.67</v>
      </c>
      <c r="Y903" s="171">
        <v>-4484.3999999999996</v>
      </c>
      <c r="Z903" s="178">
        <v>-6.7591000000000001</v>
      </c>
      <c r="AA903" s="34">
        <v>0</v>
      </c>
      <c r="AB903" s="53">
        <v>0</v>
      </c>
      <c r="AC903" s="194">
        <v>243.17099999999999</v>
      </c>
      <c r="AD903" s="33">
        <v>1.4743999999999999</v>
      </c>
      <c r="AE903" s="34">
        <v>-3.6657999999999999E-3</v>
      </c>
      <c r="AF903" s="53">
        <v>4.0226999999999996E-6</v>
      </c>
      <c r="AG903" s="129">
        <v>0.14729999999999999</v>
      </c>
      <c r="AH903" s="25">
        <v>-2.6859000000000002E-5</v>
      </c>
      <c r="AI903" s="35">
        <v>-1.9565999999999999E-7</v>
      </c>
      <c r="AJ903" s="202">
        <v>83.197999999999993</v>
      </c>
      <c r="AK903" s="203">
        <v>0.38</v>
      </c>
      <c r="AL903" s="206">
        <v>52.677999999999997</v>
      </c>
      <c r="AM903" s="208">
        <v>1.2222</v>
      </c>
      <c r="AN903" s="240">
        <v>68.925968045116093</v>
      </c>
      <c r="AO903" s="70"/>
      <c r="AP903" s="70"/>
      <c r="AQ903" s="70"/>
      <c r="AR903" s="70"/>
      <c r="AS903" s="70"/>
      <c r="AT903" s="70"/>
      <c r="AU903" s="70"/>
      <c r="AV903" s="70"/>
      <c r="AW903" s="70"/>
      <c r="AX903" s="70"/>
      <c r="AY903" s="70"/>
      <c r="AZ903" s="70"/>
      <c r="BA903" s="70"/>
      <c r="BB903" s="70"/>
      <c r="BC903" s="70"/>
      <c r="BD903" s="70"/>
      <c r="BE903" s="70"/>
      <c r="BF903" s="70"/>
    </row>
    <row r="904" spans="1:58" x14ac:dyDescent="0.2">
      <c r="A904" s="15" t="s">
        <v>551</v>
      </c>
      <c r="B904" s="50" t="s">
        <v>547</v>
      </c>
      <c r="C904" s="50" t="s">
        <v>1517</v>
      </c>
      <c r="D904" s="50">
        <v>15</v>
      </c>
      <c r="E904" s="51">
        <v>1.879154905</v>
      </c>
      <c r="F904" s="225">
        <f>(E904-MIN($E$900:$E$904))/(MAX($E$900:$E$904)-MIN($E$900:$E$904))</f>
        <v>0</v>
      </c>
      <c r="G904" s="95">
        <v>212.41900000000001</v>
      </c>
      <c r="H904" s="88">
        <v>700.41</v>
      </c>
      <c r="I904" s="85">
        <v>14.24</v>
      </c>
      <c r="J904" s="31">
        <v>8.6950000000000005E-4</v>
      </c>
      <c r="K904" s="85">
        <f t="shared" si="43"/>
        <v>244.44073647871119</v>
      </c>
      <c r="L904" s="95">
        <f t="shared" si="42"/>
        <v>0.21250414595304376</v>
      </c>
      <c r="M904" s="95">
        <v>0.65400000000000003</v>
      </c>
      <c r="N904" s="229">
        <v>379.26111111111106</v>
      </c>
      <c r="O904" s="229">
        <v>241.15</v>
      </c>
      <c r="P904" s="229">
        <v>44.09</v>
      </c>
      <c r="Q904" s="127">
        <v>-5.2329999999999997</v>
      </c>
      <c r="R904" s="134">
        <v>1092.8</v>
      </c>
      <c r="S904" s="33">
        <v>8.9999999999999993E-3</v>
      </c>
      <c r="T904" s="32">
        <v>-8.2239999999999995E-6</v>
      </c>
      <c r="U904" s="146">
        <v>0.24429999999999999</v>
      </c>
      <c r="V904" s="147">
        <v>0.26119999999999999</v>
      </c>
      <c r="W904" s="148">
        <v>0.28570000000000001</v>
      </c>
      <c r="X904" s="164">
        <v>29.617000000000001</v>
      </c>
      <c r="Y904" s="171">
        <v>-4488.7</v>
      </c>
      <c r="Z904" s="178">
        <v>-6.7408000000000001</v>
      </c>
      <c r="AA904" s="34">
        <v>0</v>
      </c>
      <c r="AB904" s="53">
        <v>0</v>
      </c>
      <c r="AC904" s="194">
        <v>260.00099999999998</v>
      </c>
      <c r="AD904" s="33">
        <v>1.3602000000000001</v>
      </c>
      <c r="AE904" s="34">
        <v>-3.4204999999999999E-3</v>
      </c>
      <c r="AF904" s="53">
        <v>3.8556E-6</v>
      </c>
      <c r="AG904" s="129">
        <v>0.14960000000000001</v>
      </c>
      <c r="AH904" s="25">
        <v>-3.4638000000000003E-5</v>
      </c>
      <c r="AI904" s="35">
        <v>-1.882E-7</v>
      </c>
      <c r="AJ904" s="202">
        <v>83.384</v>
      </c>
      <c r="AK904" s="203">
        <v>0.38</v>
      </c>
      <c r="AL904" s="206">
        <v>52.716000000000001</v>
      </c>
      <c r="AM904" s="208">
        <v>1.2222</v>
      </c>
      <c r="AN904" s="240">
        <v>67.961143465489798</v>
      </c>
      <c r="AO904" s="70"/>
      <c r="AP904" s="70"/>
      <c r="AQ904" s="70"/>
      <c r="AR904" s="70"/>
      <c r="AS904" s="70"/>
      <c r="AT904" s="70"/>
      <c r="AU904" s="70"/>
      <c r="AV904" s="70"/>
      <c r="AW904" s="70"/>
      <c r="AX904" s="70"/>
      <c r="AY904" s="70"/>
      <c r="AZ904" s="70"/>
      <c r="BA904" s="70"/>
      <c r="BB904" s="70"/>
      <c r="BC904" s="70"/>
      <c r="BD904" s="70"/>
      <c r="BE904" s="70"/>
      <c r="BF904" s="70"/>
    </row>
    <row r="905" spans="1:58" x14ac:dyDescent="0.2">
      <c r="A905" s="16" t="s">
        <v>552</v>
      </c>
      <c r="B905" s="50" t="s">
        <v>553</v>
      </c>
      <c r="C905" s="50" t="s">
        <v>1518</v>
      </c>
      <c r="D905" s="50">
        <v>16</v>
      </c>
      <c r="E905" s="51">
        <v>6.2432993999999997</v>
      </c>
      <c r="F905" s="225">
        <f>(E905-MIN($E$905:$E$910))/(MAX($E$905:$E$910)-MIN($E$905:$E$910))</f>
        <v>0.24724039613265875</v>
      </c>
      <c r="G905" s="52">
        <v>226.446</v>
      </c>
      <c r="H905" s="88">
        <v>708.68</v>
      </c>
      <c r="I905" s="85">
        <v>13.37</v>
      </c>
      <c r="J905" s="31">
        <v>9.2049999999999999E-4</v>
      </c>
      <c r="K905" s="85">
        <f t="shared" si="43"/>
        <v>246.13695652173914</v>
      </c>
      <c r="L905" s="95">
        <f t="shared" si="42"/>
        <v>0.20876564803794034</v>
      </c>
      <c r="M905" s="95">
        <v>0.63200000000000001</v>
      </c>
      <c r="N905" s="229">
        <v>384.26111111111106</v>
      </c>
      <c r="O905" s="229">
        <v>272</v>
      </c>
      <c r="P905" s="229">
        <v>44.05</v>
      </c>
      <c r="Q905" s="127">
        <v>-4.8470000000000004</v>
      </c>
      <c r="R905" s="134">
        <v>1057.2</v>
      </c>
      <c r="S905" s="33">
        <v>7.9000000000000008E-3</v>
      </c>
      <c r="T905" s="32">
        <v>-7.3648000000000002E-6</v>
      </c>
      <c r="U905" s="146">
        <v>0.246</v>
      </c>
      <c r="V905" s="147">
        <v>0.26479999999999998</v>
      </c>
      <c r="W905" s="148">
        <v>0.28570000000000001</v>
      </c>
      <c r="X905" s="164">
        <v>30.724</v>
      </c>
      <c r="Y905" s="171">
        <v>-4603.2</v>
      </c>
      <c r="Z905" s="178">
        <v>-7.0960999999999999</v>
      </c>
      <c r="AA905" s="34">
        <v>0</v>
      </c>
      <c r="AB905" s="53">
        <v>0</v>
      </c>
      <c r="AC905" s="194">
        <v>254.52099999999999</v>
      </c>
      <c r="AD905" s="33">
        <v>1.5282</v>
      </c>
      <c r="AE905" s="34">
        <v>-3.7512000000000001E-3</v>
      </c>
      <c r="AF905" s="53">
        <v>4.0535000000000002E-6</v>
      </c>
      <c r="AG905" s="129">
        <v>0.14269999999999999</v>
      </c>
      <c r="AH905" s="25">
        <v>-2.3496E-5</v>
      </c>
      <c r="AI905" s="35">
        <v>-1.8734000000000001E-7</v>
      </c>
      <c r="AJ905" s="202">
        <v>84.951999999999998</v>
      </c>
      <c r="AK905" s="203">
        <v>0.38</v>
      </c>
      <c r="AL905" s="206">
        <v>51.616</v>
      </c>
      <c r="AM905" s="208">
        <v>1.2222</v>
      </c>
      <c r="AN905" s="240">
        <v>65.642200537887703</v>
      </c>
      <c r="AO905" s="70"/>
      <c r="AP905" s="70"/>
      <c r="AQ905" s="70"/>
      <c r="AR905" s="70"/>
      <c r="AS905" s="70"/>
      <c r="AT905" s="70"/>
      <c r="AU905" s="70"/>
      <c r="AV905" s="70"/>
      <c r="AW905" s="70"/>
      <c r="AX905" s="70"/>
      <c r="AY905" s="70"/>
      <c r="AZ905" s="70"/>
      <c r="BA905" s="70"/>
      <c r="BB905" s="70"/>
      <c r="BC905" s="70"/>
      <c r="BD905" s="70"/>
      <c r="BE905" s="70"/>
      <c r="BF905" s="70"/>
    </row>
    <row r="906" spans="1:58" x14ac:dyDescent="0.2">
      <c r="A906" s="16" t="s">
        <v>554</v>
      </c>
      <c r="B906" s="50" t="s">
        <v>553</v>
      </c>
      <c r="C906" s="50" t="s">
        <v>1519</v>
      </c>
      <c r="D906" s="50">
        <v>16</v>
      </c>
      <c r="E906" s="51">
        <v>4.4220571837499998</v>
      </c>
      <c r="F906" s="225">
        <f t="shared" ref="F906:F910" si="47">(E906-MIN($E$905:$E$910))/(MAX($E$905:$E$910)-MIN($E$905:$E$910))</f>
        <v>0.14421576342572731</v>
      </c>
      <c r="G906" s="52">
        <v>226.446</v>
      </c>
      <c r="H906" s="88">
        <v>695.62</v>
      </c>
      <c r="I906" s="85">
        <v>13.34</v>
      </c>
      <c r="J906" s="31">
        <v>9.1949999999999996E-4</v>
      </c>
      <c r="K906" s="85">
        <f t="shared" si="43"/>
        <v>246.40478781284006</v>
      </c>
      <c r="L906" s="95">
        <f t="shared" si="42"/>
        <v>0.21197725343077126</v>
      </c>
      <c r="M906" s="95">
        <v>0.65900000000000003</v>
      </c>
      <c r="N906" s="229">
        <v>378.70555555555552</v>
      </c>
      <c r="O906" s="229">
        <v>239.58</v>
      </c>
      <c r="P906" s="229">
        <v>44.05</v>
      </c>
      <c r="Q906" s="127">
        <v>-4.9813999999999998</v>
      </c>
      <c r="R906" s="134">
        <v>1056.5</v>
      </c>
      <c r="S906" s="33">
        <v>8.3999999999999995E-3</v>
      </c>
      <c r="T906" s="32">
        <v>-7.9353000000000001E-6</v>
      </c>
      <c r="U906" s="146">
        <v>0.24629999999999999</v>
      </c>
      <c r="V906" s="147">
        <v>0.26129999999999998</v>
      </c>
      <c r="W906" s="148">
        <v>0.28570000000000001</v>
      </c>
      <c r="X906" s="164">
        <v>30.922999999999998</v>
      </c>
      <c r="Y906" s="171">
        <v>-4581</v>
      </c>
      <c r="Z906" s="178">
        <v>-7.1548999999999996</v>
      </c>
      <c r="AA906" s="34">
        <v>0</v>
      </c>
      <c r="AB906" s="53">
        <v>0</v>
      </c>
      <c r="AC906" s="194">
        <v>266.096</v>
      </c>
      <c r="AD906" s="33">
        <v>1.4887999999999999</v>
      </c>
      <c r="AE906" s="34">
        <v>-3.7813E-3</v>
      </c>
      <c r="AF906" s="53">
        <v>4.2498000000000004E-6</v>
      </c>
      <c r="AG906" s="129">
        <v>0.14610000000000001</v>
      </c>
      <c r="AH906" s="25">
        <v>-3.2787999999999998E-5</v>
      </c>
      <c r="AI906" s="35">
        <v>-1.8813E-7</v>
      </c>
      <c r="AJ906" s="202">
        <v>84.015000000000001</v>
      </c>
      <c r="AK906" s="203">
        <v>0.38</v>
      </c>
      <c r="AL906" s="206">
        <v>51.758000000000003</v>
      </c>
      <c r="AM906" s="208">
        <v>1.2222</v>
      </c>
      <c r="AN906" s="240">
        <v>57.5422192115063</v>
      </c>
      <c r="AO906" s="70"/>
      <c r="AP906" s="70"/>
      <c r="AQ906" s="70"/>
      <c r="AR906" s="70"/>
      <c r="AS906" s="70"/>
      <c r="AT906" s="70"/>
      <c r="AU906" s="70"/>
      <c r="AV906" s="70"/>
      <c r="AW906" s="70"/>
      <c r="AX906" s="70"/>
      <c r="AY906" s="70"/>
      <c r="AZ906" s="70"/>
      <c r="BA906" s="70"/>
      <c r="BB906" s="70"/>
      <c r="BC906" s="70"/>
      <c r="BD906" s="70"/>
      <c r="BE906" s="70"/>
      <c r="BF906" s="70"/>
    </row>
    <row r="907" spans="1:58" x14ac:dyDescent="0.2">
      <c r="A907" s="16" t="s">
        <v>555</v>
      </c>
      <c r="B907" s="50" t="s">
        <v>553</v>
      </c>
      <c r="C907" s="50" t="s">
        <v>1520</v>
      </c>
      <c r="D907" s="50">
        <v>16</v>
      </c>
      <c r="E907" s="51">
        <v>4.1249991149999996</v>
      </c>
      <c r="F907" s="225">
        <f t="shared" si="47"/>
        <v>0.12741168423596722</v>
      </c>
      <c r="G907" s="52">
        <v>226.446</v>
      </c>
      <c r="H907" s="88">
        <v>716.26</v>
      </c>
      <c r="I907" s="85">
        <v>13.34</v>
      </c>
      <c r="J907" s="31">
        <v>9.1949999999999996E-4</v>
      </c>
      <c r="K907" s="85">
        <f t="shared" si="43"/>
        <v>246.40478781284006</v>
      </c>
      <c r="L907" s="95">
        <f t="shared" si="42"/>
        <v>0.20586884236382474</v>
      </c>
      <c r="M907" s="95">
        <v>0.65900000000000003</v>
      </c>
      <c r="N907" s="229">
        <v>389.26111111111106</v>
      </c>
      <c r="O907" s="229">
        <v>239.58</v>
      </c>
      <c r="P907" s="229">
        <v>44.04</v>
      </c>
      <c r="Q907" s="127">
        <v>-5.0530999999999997</v>
      </c>
      <c r="R907" s="134">
        <v>1099.8</v>
      </c>
      <c r="S907" s="33">
        <v>8.3000000000000001E-3</v>
      </c>
      <c r="T907" s="32">
        <v>-7.5630999999999996E-6</v>
      </c>
      <c r="U907" s="146">
        <v>0.24629999999999999</v>
      </c>
      <c r="V907" s="147">
        <v>0.25950000000000001</v>
      </c>
      <c r="W907" s="148">
        <v>0.28570000000000001</v>
      </c>
      <c r="X907" s="164">
        <v>30.646999999999998</v>
      </c>
      <c r="Y907" s="171">
        <v>-4686</v>
      </c>
      <c r="Z907" s="178">
        <v>-7.0415999999999999</v>
      </c>
      <c r="AA907" s="34">
        <v>0</v>
      </c>
      <c r="AB907" s="53">
        <v>0</v>
      </c>
      <c r="AC907" s="194">
        <v>279.36700000000002</v>
      </c>
      <c r="AD907" s="33">
        <v>1.3919999999999999</v>
      </c>
      <c r="AE907" s="34">
        <v>-3.4616999999999998E-3</v>
      </c>
      <c r="AF907" s="53">
        <v>3.8496999999999998E-6</v>
      </c>
      <c r="AG907" s="129">
        <v>0.14660000000000001</v>
      </c>
      <c r="AH907" s="25">
        <v>-3.2954000000000003E-5</v>
      </c>
      <c r="AI907" s="35">
        <v>-1.7697999999999999E-7</v>
      </c>
      <c r="AJ907" s="202">
        <v>86.745999999999995</v>
      </c>
      <c r="AK907" s="203">
        <v>0.38</v>
      </c>
      <c r="AL907" s="206">
        <v>52.290999999999997</v>
      </c>
      <c r="AM907" s="208">
        <v>1.2222</v>
      </c>
      <c r="AN907" s="240">
        <v>57.6092639460717</v>
      </c>
      <c r="AO907" s="70"/>
      <c r="AP907" s="70"/>
      <c r="AQ907" s="70"/>
      <c r="AR907" s="70"/>
      <c r="AS907" s="70"/>
      <c r="AT907" s="70"/>
      <c r="AU907" s="70"/>
      <c r="AV907" s="70"/>
      <c r="AW907" s="70"/>
      <c r="AX907" s="70"/>
      <c r="AY907" s="70"/>
      <c r="AZ907" s="70"/>
      <c r="BA907" s="70"/>
      <c r="BB907" s="70"/>
      <c r="BC907" s="70"/>
      <c r="BD907" s="70"/>
      <c r="BE907" s="70"/>
      <c r="BF907" s="70"/>
    </row>
    <row r="908" spans="1:58" x14ac:dyDescent="0.2">
      <c r="A908" s="16" t="s">
        <v>556</v>
      </c>
      <c r="B908" s="50" t="s">
        <v>553</v>
      </c>
      <c r="C908" s="50" t="s">
        <v>1521</v>
      </c>
      <c r="D908" s="50">
        <v>16</v>
      </c>
      <c r="E908" s="51">
        <v>1.8726490499999999</v>
      </c>
      <c r="F908" s="225">
        <f t="shared" si="47"/>
        <v>0</v>
      </c>
      <c r="G908" s="52">
        <v>226.446</v>
      </c>
      <c r="H908" s="88">
        <v>713.56</v>
      </c>
      <c r="I908" s="85">
        <v>13.26</v>
      </c>
      <c r="J908" s="31">
        <v>9.255E-4</v>
      </c>
      <c r="K908" s="85">
        <f t="shared" si="43"/>
        <v>244.80648648648648</v>
      </c>
      <c r="L908" s="95">
        <f t="shared" si="42"/>
        <v>0.20674962943009231</v>
      </c>
      <c r="M908" s="95">
        <v>0.68300000000000005</v>
      </c>
      <c r="N908" s="229">
        <v>389.26111111111106</v>
      </c>
      <c r="O908" s="229">
        <v>250.85</v>
      </c>
      <c r="P908" s="229">
        <v>44.07</v>
      </c>
      <c r="Q908" s="127">
        <v>-5.1757999999999997</v>
      </c>
      <c r="R908" s="134">
        <v>1114.5999999999999</v>
      </c>
      <c r="S908" s="33">
        <v>8.6999999999999994E-3</v>
      </c>
      <c r="T908" s="32">
        <v>-7.8567000000000005E-6</v>
      </c>
      <c r="U908" s="146">
        <v>0.2447</v>
      </c>
      <c r="V908" s="147">
        <v>0.26119999999999999</v>
      </c>
      <c r="W908" s="148">
        <v>0.28570000000000001</v>
      </c>
      <c r="X908" s="164">
        <v>30.94</v>
      </c>
      <c r="Y908" s="171">
        <v>-4733.3</v>
      </c>
      <c r="Z908" s="178">
        <v>-7.1173999999999999</v>
      </c>
      <c r="AA908" s="34">
        <v>0</v>
      </c>
      <c r="AB908" s="53">
        <v>0</v>
      </c>
      <c r="AC908" s="194">
        <v>269.55599999999998</v>
      </c>
      <c r="AD908" s="33">
        <v>1.4898</v>
      </c>
      <c r="AE908" s="34">
        <v>-3.6995000000000001E-3</v>
      </c>
      <c r="AF908" s="53">
        <v>4.0493000000000003E-6</v>
      </c>
      <c r="AG908" s="129">
        <v>0.14630000000000001</v>
      </c>
      <c r="AH908" s="25">
        <v>-2.8776E-5</v>
      </c>
      <c r="AI908" s="35">
        <v>-1.8337000000000001E-7</v>
      </c>
      <c r="AJ908" s="202">
        <v>87.18</v>
      </c>
      <c r="AK908" s="203">
        <v>0.38</v>
      </c>
      <c r="AL908" s="206">
        <v>52.612000000000002</v>
      </c>
      <c r="AM908" s="208">
        <v>1.2222</v>
      </c>
      <c r="AN908" s="240">
        <v>75.035366445594505</v>
      </c>
      <c r="AO908" s="70"/>
      <c r="AP908" s="70"/>
      <c r="AQ908" s="70"/>
      <c r="AR908" s="70"/>
      <c r="AS908" s="70"/>
      <c r="AT908" s="70"/>
      <c r="AU908" s="70"/>
      <c r="AV908" s="70"/>
      <c r="AW908" s="70"/>
      <c r="AX908" s="70"/>
      <c r="AY908" s="70"/>
      <c r="AZ908" s="70"/>
      <c r="BA908" s="70"/>
      <c r="BB908" s="70"/>
      <c r="BC908" s="70"/>
      <c r="BD908" s="70"/>
      <c r="BE908" s="70"/>
      <c r="BF908" s="70"/>
    </row>
    <row r="909" spans="1:58" x14ac:dyDescent="0.2">
      <c r="A909" s="16" t="s">
        <v>557</v>
      </c>
      <c r="B909" s="50" t="s">
        <v>553</v>
      </c>
      <c r="C909" s="50" t="s">
        <v>1522</v>
      </c>
      <c r="D909" s="50">
        <v>16</v>
      </c>
      <c r="E909" s="51">
        <v>2.546125875</v>
      </c>
      <c r="F909" s="225">
        <f t="shared" si="47"/>
        <v>3.80974600265531E-2</v>
      </c>
      <c r="G909" s="52">
        <v>226.446</v>
      </c>
      <c r="H909" s="88">
        <v>713.05</v>
      </c>
      <c r="I909" s="85">
        <v>13.26</v>
      </c>
      <c r="J909" s="31">
        <v>9.255E-4</v>
      </c>
      <c r="K909" s="85">
        <f t="shared" si="43"/>
        <v>244.80648648648648</v>
      </c>
      <c r="L909" s="95">
        <f t="shared" si="42"/>
        <v>0.20689750448935793</v>
      </c>
      <c r="M909" s="95">
        <v>0.68300000000000005</v>
      </c>
      <c r="N909" s="229">
        <v>388.70555555555552</v>
      </c>
      <c r="O909" s="229">
        <v>266.14999999999998</v>
      </c>
      <c r="P909" s="229">
        <v>44.07</v>
      </c>
      <c r="Q909" s="127">
        <v>-5.1745999999999999</v>
      </c>
      <c r="R909" s="134">
        <v>1113.5999999999999</v>
      </c>
      <c r="S909" s="33">
        <v>8.6999999999999994E-3</v>
      </c>
      <c r="T909" s="32">
        <v>-7.8667000000000004E-6</v>
      </c>
      <c r="U909" s="146">
        <v>0.2447</v>
      </c>
      <c r="V909" s="147">
        <v>0.26340000000000002</v>
      </c>
      <c r="W909" s="148">
        <v>0.28570000000000001</v>
      </c>
      <c r="X909" s="164">
        <v>30.96</v>
      </c>
      <c r="Y909" s="171">
        <v>-4731.8</v>
      </c>
      <c r="Z909" s="178">
        <v>-7.1242999999999999</v>
      </c>
      <c r="AA909" s="34">
        <v>0</v>
      </c>
      <c r="AB909" s="53">
        <v>0</v>
      </c>
      <c r="AC909" s="194">
        <v>258.86799999999999</v>
      </c>
      <c r="AD909" s="33">
        <v>1.5606</v>
      </c>
      <c r="AE909" s="34">
        <v>-3.8430999999999999E-3</v>
      </c>
      <c r="AF909" s="53">
        <v>4.1357000000000001E-6</v>
      </c>
      <c r="AG909" s="129">
        <v>0.14480000000000001</v>
      </c>
      <c r="AH909" s="25">
        <v>-2.3873999999999999E-5</v>
      </c>
      <c r="AI909" s="35">
        <v>-1.8773E-7</v>
      </c>
      <c r="AJ909" s="202">
        <v>87.111000000000004</v>
      </c>
      <c r="AK909" s="203">
        <v>0.38</v>
      </c>
      <c r="AL909" s="206">
        <v>52.598999999999997</v>
      </c>
      <c r="AM909" s="208">
        <v>1.2222</v>
      </c>
      <c r="AN909" s="240">
        <v>74.691142372555007</v>
      </c>
      <c r="AO909" s="70"/>
      <c r="AP909" s="70"/>
      <c r="AQ909" s="70"/>
      <c r="AR909" s="70"/>
      <c r="AS909" s="70"/>
      <c r="AT909" s="70"/>
      <c r="AU909" s="70"/>
      <c r="AV909" s="70"/>
      <c r="AW909" s="70"/>
      <c r="AX909" s="70"/>
      <c r="AY909" s="70"/>
      <c r="AZ909" s="70"/>
      <c r="BA909" s="70"/>
      <c r="BB909" s="70"/>
      <c r="BC909" s="70"/>
      <c r="BD909" s="70"/>
      <c r="BE909" s="70"/>
      <c r="BF909" s="70"/>
    </row>
    <row r="910" spans="1:58" x14ac:dyDescent="0.2">
      <c r="A910" s="16" t="s">
        <v>1539</v>
      </c>
      <c r="B910" s="50" t="s">
        <v>553</v>
      </c>
      <c r="C910" s="50" t="s">
        <v>1540</v>
      </c>
      <c r="D910" s="50">
        <v>16</v>
      </c>
      <c r="E910" s="51">
        <v>19.550384640000001</v>
      </c>
      <c r="F910" s="225">
        <f t="shared" si="47"/>
        <v>1</v>
      </c>
      <c r="G910" s="52">
        <v>226.446</v>
      </c>
      <c r="H910" s="84" t="s">
        <v>1541</v>
      </c>
      <c r="I910" s="84" t="s">
        <v>1542</v>
      </c>
      <c r="J910" s="84" t="s">
        <v>1543</v>
      </c>
      <c r="K910" s="85">
        <f t="shared" si="43"/>
        <v>253.86322869955154</v>
      </c>
      <c r="L910" s="95">
        <f>LEFT(I910,5)*100000/(K910*8.314/(G910/1000)*LEFT(H910,6))</f>
        <v>0.24341559122366202</v>
      </c>
      <c r="M910" s="84" t="s">
        <v>1544</v>
      </c>
      <c r="N910" s="233">
        <v>369.73798975395101</v>
      </c>
      <c r="O910" s="233">
        <v>211.19040622152599</v>
      </c>
      <c r="P910" s="233">
        <v>43.9783155025222</v>
      </c>
      <c r="Q910" s="209" t="s">
        <v>1545</v>
      </c>
      <c r="R910" s="134">
        <v>1303.7</v>
      </c>
      <c r="S910" s="33">
        <v>6.7999999999999996E-3</v>
      </c>
      <c r="T910" s="32">
        <v>-3.6934999999999999E-6</v>
      </c>
      <c r="U910" s="155" t="s">
        <v>1546</v>
      </c>
      <c r="V910" s="147">
        <v>0.40189999999999998</v>
      </c>
      <c r="W910" s="148">
        <v>0.4909</v>
      </c>
      <c r="X910" s="165" t="s">
        <v>1547</v>
      </c>
      <c r="Y910" s="171">
        <v>-5223.6000000000004</v>
      </c>
      <c r="Z910" s="178">
        <v>-13.326000000000001</v>
      </c>
      <c r="AA910" s="34">
        <v>2.6197E-9</v>
      </c>
      <c r="AB910" s="53">
        <v>2.2396000000000001E-6</v>
      </c>
      <c r="AC910" s="211">
        <v>264.816012361643</v>
      </c>
      <c r="AD910" s="212">
        <v>1.3164023631870601</v>
      </c>
      <c r="AE910" s="107">
        <v>-3.28459716792572E-3</v>
      </c>
      <c r="AF910" s="213">
        <v>3.7141531994038298E-6</v>
      </c>
      <c r="AG910" s="214">
        <v>0.16137907193596901</v>
      </c>
      <c r="AH910" s="107">
        <v>-1.14574053855839E-4</v>
      </c>
      <c r="AI910" s="188">
        <v>-1.04615799774363E-7</v>
      </c>
      <c r="AJ910" s="215">
        <v>76.7639812268214</v>
      </c>
      <c r="AK910" s="216">
        <v>0.359818462847529</v>
      </c>
      <c r="AL910" s="210" t="s">
        <v>1548</v>
      </c>
      <c r="AM910" s="208">
        <v>1.2726999999999999</v>
      </c>
      <c r="AN910" s="241">
        <v>15</v>
      </c>
      <c r="AO910" s="70"/>
      <c r="AP910" s="70"/>
      <c r="AQ910" s="70"/>
      <c r="AR910" s="70"/>
      <c r="AS910" s="70"/>
      <c r="AT910" s="70"/>
      <c r="AU910" s="70"/>
      <c r="AV910" s="70"/>
      <c r="AW910" s="70"/>
      <c r="AX910" s="70"/>
      <c r="AY910" s="70"/>
      <c r="AZ910" s="70"/>
      <c r="BA910" s="70"/>
      <c r="BB910" s="70"/>
      <c r="BC910" s="70"/>
      <c r="BD910" s="70"/>
      <c r="BE910" s="70"/>
      <c r="BF910" s="70"/>
    </row>
    <row r="911" spans="1:58" x14ac:dyDescent="0.2">
      <c r="A911" s="17" t="s">
        <v>558</v>
      </c>
      <c r="B911" s="50" t="s">
        <v>559</v>
      </c>
      <c r="C911" s="50" t="s">
        <v>1523</v>
      </c>
      <c r="D911" s="50">
        <v>17</v>
      </c>
      <c r="E911" s="51">
        <v>4.1155918299999996</v>
      </c>
      <c r="F911" s="225">
        <f>(E911-MIN($E$911:$E$915))/(MAX($E$911:$E$915)-MIN($E$911:$E$915))</f>
        <v>0.51554638953144127</v>
      </c>
      <c r="G911" s="52">
        <v>240.47300000000001</v>
      </c>
      <c r="H911" s="88">
        <v>729.97</v>
      </c>
      <c r="I911" s="85">
        <v>12.45</v>
      </c>
      <c r="J911" s="31">
        <v>9.7550000000000002E-4</v>
      </c>
      <c r="K911" s="85">
        <f t="shared" si="43"/>
        <v>246.63897435897437</v>
      </c>
      <c r="L911" s="95">
        <f t="shared" si="42"/>
        <v>0.20001332746615491</v>
      </c>
      <c r="M911" s="95">
        <v>0.68500000000000005</v>
      </c>
      <c r="N911" s="233">
        <v>399.56874034496201</v>
      </c>
      <c r="O911" s="230">
        <v>250.85</v>
      </c>
      <c r="P911" s="230">
        <v>44.02</v>
      </c>
      <c r="Q911" s="127">
        <v>-5.0004999999999997</v>
      </c>
      <c r="R911" s="134">
        <v>1122.4000000000001</v>
      </c>
      <c r="S911" s="33">
        <v>8.0000000000000002E-3</v>
      </c>
      <c r="T911" s="32">
        <v>-7.2162999999999998E-6</v>
      </c>
      <c r="U911" s="146">
        <v>0.2465</v>
      </c>
      <c r="V911" s="147">
        <v>0.25950000000000001</v>
      </c>
      <c r="W911" s="148">
        <v>0.28570000000000001</v>
      </c>
      <c r="X911" s="164">
        <v>31.471</v>
      </c>
      <c r="Y911" s="171">
        <v>-4892</v>
      </c>
      <c r="Z911" s="178">
        <v>-7.2640000000000002</v>
      </c>
      <c r="AA911" s="34">
        <v>0</v>
      </c>
      <c r="AB911" s="53">
        <v>0</v>
      </c>
      <c r="AC911" s="194">
        <v>288.23700000000002</v>
      </c>
      <c r="AD911" s="33">
        <v>1.5228999999999999</v>
      </c>
      <c r="AE911" s="34">
        <v>-3.7353999999999998E-3</v>
      </c>
      <c r="AF911" s="53">
        <v>4.0280000000000002E-6</v>
      </c>
      <c r="AG911" s="129">
        <v>0.1434</v>
      </c>
      <c r="AH911" s="25">
        <v>-2.7066000000000001E-5</v>
      </c>
      <c r="AI911" s="35">
        <v>-1.7275999999999999E-7</v>
      </c>
      <c r="AJ911" s="202">
        <v>90.623999999999995</v>
      </c>
      <c r="AK911" s="203">
        <v>0.38</v>
      </c>
      <c r="AL911" s="206">
        <v>52.222000000000001</v>
      </c>
      <c r="AM911" s="208">
        <v>1.2222</v>
      </c>
      <c r="AN911" s="240">
        <v>61.127945407051001</v>
      </c>
      <c r="AO911" s="70"/>
      <c r="AP911" s="70"/>
      <c r="AQ911" s="70"/>
      <c r="AR911" s="70"/>
      <c r="AS911" s="70"/>
      <c r="AT911" s="70"/>
      <c r="AU911" s="70"/>
      <c r="AV911" s="70"/>
      <c r="AW911" s="70"/>
      <c r="AX911" s="70"/>
      <c r="AY911" s="70"/>
      <c r="AZ911" s="70"/>
      <c r="BA911" s="70"/>
      <c r="BB911" s="70"/>
      <c r="BC911" s="70"/>
      <c r="BD911" s="70"/>
      <c r="BE911" s="70"/>
      <c r="BF911" s="70"/>
    </row>
    <row r="912" spans="1:58" x14ac:dyDescent="0.2">
      <c r="A912" s="17" t="s">
        <v>560</v>
      </c>
      <c r="B912" s="50" t="s">
        <v>559</v>
      </c>
      <c r="C912" s="50" t="s">
        <v>1524</v>
      </c>
      <c r="D912" s="50">
        <v>17</v>
      </c>
      <c r="E912" s="51">
        <v>4.4119684612499999</v>
      </c>
      <c r="F912" s="225">
        <f>(E912-MIN($E$911:$E$915))/(MAX($E$911:$E$915)-MIN($E$911:$E$915))</f>
        <v>0.58357067898657511</v>
      </c>
      <c r="G912" s="52">
        <v>240.47300000000001</v>
      </c>
      <c r="H912" s="88">
        <v>708.24</v>
      </c>
      <c r="I912" s="85">
        <v>12.45</v>
      </c>
      <c r="J912" s="31">
        <v>9.7550000000000002E-4</v>
      </c>
      <c r="K912" s="85">
        <f t="shared" si="43"/>
        <v>246.63897435897437</v>
      </c>
      <c r="L912" s="95">
        <f t="shared" si="42"/>
        <v>0.2061500743398694</v>
      </c>
      <c r="M912" s="95">
        <v>0.68500000000000005</v>
      </c>
      <c r="N912" s="233">
        <v>388.32235556888799</v>
      </c>
      <c r="O912" s="230">
        <v>250.85</v>
      </c>
      <c r="P912" s="230">
        <v>44.03</v>
      </c>
      <c r="Q912" s="127">
        <v>-4.9226999999999999</v>
      </c>
      <c r="R912" s="134">
        <v>1076.9000000000001</v>
      </c>
      <c r="S912" s="33">
        <v>8.0999999999999996E-3</v>
      </c>
      <c r="T912" s="32">
        <v>-7.5735000000000004E-6</v>
      </c>
      <c r="U912" s="146">
        <v>0.2465</v>
      </c>
      <c r="V912" s="147">
        <v>0.2611</v>
      </c>
      <c r="W912" s="148">
        <v>0.28570000000000001</v>
      </c>
      <c r="X912" s="164">
        <v>31.79</v>
      </c>
      <c r="Y912" s="171">
        <v>-4781.1000000000004</v>
      </c>
      <c r="Z912" s="178">
        <v>-7.3921999999999999</v>
      </c>
      <c r="AA912" s="34">
        <v>0</v>
      </c>
      <c r="AB912" s="53">
        <v>0</v>
      </c>
      <c r="AC912" s="194">
        <v>272.83800000000002</v>
      </c>
      <c r="AD912" s="33">
        <v>1.6349</v>
      </c>
      <c r="AE912" s="34">
        <v>-4.0964E-3</v>
      </c>
      <c r="AF912" s="53">
        <v>4.4665000000000004E-6</v>
      </c>
      <c r="AG912" s="129">
        <v>0.1429</v>
      </c>
      <c r="AH912" s="25">
        <v>-2.6627000000000001E-5</v>
      </c>
      <c r="AI912" s="35">
        <v>-1.8409E-7</v>
      </c>
      <c r="AJ912" s="202">
        <v>87.677999999999997</v>
      </c>
      <c r="AK912" s="203">
        <v>0.38</v>
      </c>
      <c r="AL912" s="206">
        <v>51.671999999999997</v>
      </c>
      <c r="AM912" s="208">
        <v>1.2222</v>
      </c>
      <c r="AN912" s="240">
        <v>59.180537706081999</v>
      </c>
      <c r="AO912" s="70"/>
      <c r="AP912" s="70"/>
      <c r="AQ912" s="70"/>
      <c r="AR912" s="70"/>
      <c r="AS912" s="70"/>
      <c r="AT912" s="70"/>
      <c r="AU912" s="70"/>
      <c r="AV912" s="70"/>
      <c r="AW912" s="70"/>
      <c r="AX912" s="70"/>
      <c r="AY912" s="70"/>
      <c r="AZ912" s="70"/>
      <c r="BA912" s="70"/>
      <c r="BB912" s="70"/>
      <c r="BC912" s="70"/>
      <c r="BD912" s="70"/>
      <c r="BE912" s="70"/>
      <c r="BF912" s="70"/>
    </row>
    <row r="913" spans="1:58" x14ac:dyDescent="0.2">
      <c r="A913" s="17" t="s">
        <v>561</v>
      </c>
      <c r="B913" s="50" t="s">
        <v>559</v>
      </c>
      <c r="C913" s="50" t="s">
        <v>1525</v>
      </c>
      <c r="D913" s="50">
        <v>17</v>
      </c>
      <c r="E913" s="51">
        <v>6.2263191925000001</v>
      </c>
      <c r="F913" s="225">
        <f>(E913-MIN($E$911:$E$915))/(MAX($E$911:$E$915)-MIN($E$911:$E$915))</f>
        <v>1</v>
      </c>
      <c r="G913" s="52">
        <v>240.47300000000001</v>
      </c>
      <c r="H913" s="88">
        <v>722.25</v>
      </c>
      <c r="I913" s="85">
        <v>12.48</v>
      </c>
      <c r="J913" s="31">
        <v>9.7650000000000005E-4</v>
      </c>
      <c r="K913" s="85">
        <f t="shared" si="43"/>
        <v>246.38627049180329</v>
      </c>
      <c r="L913" s="95">
        <f t="shared" si="42"/>
        <v>0.20284617946033548</v>
      </c>
      <c r="M913" s="95">
        <v>0.66</v>
      </c>
      <c r="N913" s="233">
        <v>393.70705772540902</v>
      </c>
      <c r="O913" s="230">
        <v>283.27</v>
      </c>
      <c r="P913" s="230">
        <v>44.03</v>
      </c>
      <c r="Q913" s="127">
        <v>-4.8147000000000002</v>
      </c>
      <c r="R913" s="134">
        <v>1082.5</v>
      </c>
      <c r="S913" s="33">
        <v>7.7000000000000002E-3</v>
      </c>
      <c r="T913" s="32">
        <v>-7.0530000000000001E-6</v>
      </c>
      <c r="U913" s="146">
        <v>0.24629999999999999</v>
      </c>
      <c r="V913" s="147">
        <v>0.2646</v>
      </c>
      <c r="W913" s="148">
        <v>0.28570000000000001</v>
      </c>
      <c r="X913" s="164">
        <v>31.565999999999999</v>
      </c>
      <c r="Y913" s="171">
        <v>-4810.6000000000004</v>
      </c>
      <c r="Z913" s="178">
        <v>-7.3230000000000004</v>
      </c>
      <c r="AA913" s="34">
        <v>0</v>
      </c>
      <c r="AB913" s="53">
        <v>0</v>
      </c>
      <c r="AC913" s="194">
        <v>261.04199999999997</v>
      </c>
      <c r="AD913" s="33">
        <v>1.6739999999999999</v>
      </c>
      <c r="AE913" s="34">
        <v>-4.0527999999999996E-3</v>
      </c>
      <c r="AF913" s="53">
        <v>4.2497000000000002E-6</v>
      </c>
      <c r="AG913" s="129">
        <v>0.13950000000000001</v>
      </c>
      <c r="AH913" s="25">
        <v>-1.7524999999999999E-5</v>
      </c>
      <c r="AI913" s="35">
        <v>-1.8301E-7</v>
      </c>
      <c r="AJ913" s="202">
        <v>88.816000000000003</v>
      </c>
      <c r="AK913" s="203">
        <v>0.38</v>
      </c>
      <c r="AL913" s="206">
        <v>51.567</v>
      </c>
      <c r="AM913" s="208">
        <v>1.2222</v>
      </c>
      <c r="AN913" s="240">
        <v>68.337843366217996</v>
      </c>
      <c r="AO913" s="70"/>
      <c r="AP913" s="70"/>
      <c r="AQ913" s="70"/>
      <c r="AR913" s="70"/>
      <c r="AS913" s="70"/>
      <c r="AT913" s="70"/>
      <c r="AU913" s="70"/>
      <c r="AV913" s="70"/>
      <c r="AW913" s="70"/>
      <c r="AX913" s="70"/>
      <c r="AY913" s="70"/>
      <c r="AZ913" s="70"/>
      <c r="BA913" s="70"/>
      <c r="BB913" s="70"/>
      <c r="BC913" s="70"/>
      <c r="BD913" s="70"/>
      <c r="BE913" s="70"/>
      <c r="BF913" s="70"/>
    </row>
    <row r="914" spans="1:58" x14ac:dyDescent="0.2">
      <c r="A914" s="18" t="s">
        <v>562</v>
      </c>
      <c r="B914" s="50" t="s">
        <v>559</v>
      </c>
      <c r="C914" s="50" t="s">
        <v>1526</v>
      </c>
      <c r="D914" s="50">
        <v>17</v>
      </c>
      <c r="E914" s="51">
        <v>2.5403118125000002</v>
      </c>
      <c r="F914" s="225">
        <f>(E914-MIN($E$911:$E$915))/(MAX($E$911:$E$915)-MIN($E$911:$E$915))</f>
        <v>0.15398851828038862</v>
      </c>
      <c r="G914" s="52">
        <v>240.47300000000001</v>
      </c>
      <c r="H914" s="88">
        <v>726.23</v>
      </c>
      <c r="I914" s="85">
        <v>12.38</v>
      </c>
      <c r="J914" s="31">
        <v>9.8149999999999995E-4</v>
      </c>
      <c r="K914" s="85">
        <f t="shared" si="43"/>
        <v>245.13047910295617</v>
      </c>
      <c r="L914" s="95">
        <f t="shared" si="42"/>
        <v>0.20114324238332928</v>
      </c>
      <c r="M914" s="95">
        <v>0.70799999999999996</v>
      </c>
      <c r="N914" s="233">
        <v>398.35463298032698</v>
      </c>
      <c r="O914" s="230">
        <v>277.14999999999998</v>
      </c>
      <c r="P914" s="230">
        <v>44.05</v>
      </c>
      <c r="Q914" s="129">
        <v>-5.1029</v>
      </c>
      <c r="R914" s="136">
        <v>1132.8</v>
      </c>
      <c r="S914" s="139">
        <v>8.3000000000000001E-3</v>
      </c>
      <c r="T914" s="141">
        <v>-7.4877999999999997E-6</v>
      </c>
      <c r="U914" s="129">
        <v>0.245</v>
      </c>
      <c r="V914" s="139">
        <v>0.26319999999999999</v>
      </c>
      <c r="W914" s="162">
        <v>0.28570000000000001</v>
      </c>
      <c r="X914" s="129">
        <v>31.8</v>
      </c>
      <c r="Y914" s="136">
        <v>-4933.7</v>
      </c>
      <c r="Z914" s="139">
        <v>-7.3532000000000002</v>
      </c>
      <c r="AA914" s="34">
        <v>0</v>
      </c>
      <c r="AB914" s="53">
        <v>0</v>
      </c>
      <c r="AC914" s="194">
        <v>265.36399999999998</v>
      </c>
      <c r="AD914" s="33">
        <v>1.7040999999999999</v>
      </c>
      <c r="AE914" s="34">
        <v>-4.1397999999999999E-3</v>
      </c>
      <c r="AF914" s="53">
        <v>4.3278999999999997E-6</v>
      </c>
      <c r="AG914" s="129">
        <v>0.14149999999999999</v>
      </c>
      <c r="AH914" s="25">
        <v>-1.8057999999999999E-5</v>
      </c>
      <c r="AI914" s="35">
        <v>-1.8328000000000001E-7</v>
      </c>
      <c r="AJ914" s="202">
        <v>90.873000000000005</v>
      </c>
      <c r="AK914" s="203">
        <v>0.38</v>
      </c>
      <c r="AL914" s="206">
        <v>52.499000000000002</v>
      </c>
      <c r="AM914" s="208">
        <v>1.2222</v>
      </c>
      <c r="AN914" s="240">
        <v>82.292255153897997</v>
      </c>
      <c r="AO914" s="70"/>
      <c r="AP914" s="70"/>
      <c r="AQ914" s="70"/>
      <c r="AR914" s="70"/>
      <c r="AS914" s="70"/>
      <c r="AT914" s="70"/>
      <c r="AU914" s="70"/>
      <c r="AV914" s="70"/>
      <c r="AW914" s="70"/>
      <c r="AX914" s="70"/>
      <c r="AY914" s="70"/>
      <c r="AZ914" s="70"/>
      <c r="BA914" s="70"/>
      <c r="BB914" s="70"/>
      <c r="BC914" s="70"/>
      <c r="BD914" s="70"/>
      <c r="BE914" s="70"/>
      <c r="BF914" s="70"/>
    </row>
    <row r="915" spans="1:58" x14ac:dyDescent="0.2">
      <c r="A915" s="17" t="s">
        <v>563</v>
      </c>
      <c r="B915" s="50" t="s">
        <v>559</v>
      </c>
      <c r="C915" s="50" t="s">
        <v>1527</v>
      </c>
      <c r="D915" s="50">
        <v>17</v>
      </c>
      <c r="E915" s="51">
        <v>1.869395605</v>
      </c>
      <c r="F915" s="225">
        <f>(E915-MIN($E$911:$E$915))/(MAX($E$911:$E$915)-MIN($E$911:$E$915))</f>
        <v>0</v>
      </c>
      <c r="G915" s="52">
        <v>240.47300000000001</v>
      </c>
      <c r="H915" s="88">
        <v>727.5</v>
      </c>
      <c r="I915" s="85">
        <v>12.38</v>
      </c>
      <c r="J915" s="31">
        <v>9.8149999999999995E-4</v>
      </c>
      <c r="K915" s="85">
        <f t="shared" si="43"/>
        <v>245.13047910295617</v>
      </c>
      <c r="L915" s="95">
        <f t="shared" si="42"/>
        <v>0.20079210572652265</v>
      </c>
      <c r="M915" s="95">
        <v>0.70799999999999996</v>
      </c>
      <c r="N915" s="233">
        <v>399.39161552445898</v>
      </c>
      <c r="O915" s="230">
        <v>258.14999999999998</v>
      </c>
      <c r="P915" s="230">
        <v>44.05</v>
      </c>
      <c r="Q915" s="127">
        <v>-5.1062000000000003</v>
      </c>
      <c r="R915" s="134">
        <v>1135.3</v>
      </c>
      <c r="S915" s="33">
        <v>8.3000000000000001E-3</v>
      </c>
      <c r="T915" s="32">
        <v>-7.4654999999999999E-6</v>
      </c>
      <c r="U915" s="146">
        <v>0.245</v>
      </c>
      <c r="V915" s="147">
        <v>0.26119999999999999</v>
      </c>
      <c r="W915" s="148">
        <v>0.28570000000000001</v>
      </c>
      <c r="X915" s="164">
        <v>31.748999999999999</v>
      </c>
      <c r="Y915" s="171">
        <v>-4937.5</v>
      </c>
      <c r="Z915" s="178">
        <v>-7.3357999999999999</v>
      </c>
      <c r="AA915" s="34">
        <v>0</v>
      </c>
      <c r="AB915" s="53">
        <v>0</v>
      </c>
      <c r="AC915" s="194">
        <v>280.93799999999999</v>
      </c>
      <c r="AD915" s="33">
        <v>1.6014999999999999</v>
      </c>
      <c r="AE915" s="34">
        <v>-3.9280000000000001E-3</v>
      </c>
      <c r="AF915" s="53">
        <v>4.1904999999999999E-6</v>
      </c>
      <c r="AG915" s="129">
        <v>0.14330000000000001</v>
      </c>
      <c r="AH915" s="25">
        <v>-2.4111E-5</v>
      </c>
      <c r="AI915" s="35">
        <v>-1.7770999999999999E-7</v>
      </c>
      <c r="AJ915" s="202">
        <v>91.046999999999997</v>
      </c>
      <c r="AK915" s="203">
        <v>0.38</v>
      </c>
      <c r="AL915" s="206">
        <v>52.531999999999996</v>
      </c>
      <c r="AM915" s="208">
        <v>1.2222</v>
      </c>
      <c r="AN915" s="240">
        <v>82.591135715360707</v>
      </c>
      <c r="AO915" s="70"/>
      <c r="AP915" s="70"/>
      <c r="AQ915" s="70"/>
      <c r="AR915" s="70"/>
      <c r="AS915" s="70"/>
      <c r="AT915" s="70"/>
      <c r="AU915" s="70"/>
      <c r="AV915" s="70"/>
      <c r="AW915" s="70"/>
      <c r="AX915" s="70"/>
      <c r="AY915" s="70"/>
      <c r="AZ915" s="70"/>
      <c r="BA915" s="70"/>
      <c r="BB915" s="70"/>
      <c r="BC915" s="70"/>
      <c r="BD915" s="70"/>
      <c r="BE915" s="70"/>
      <c r="BF915" s="70"/>
    </row>
    <row r="916" spans="1:58" x14ac:dyDescent="0.2">
      <c r="A916" s="19" t="s">
        <v>564</v>
      </c>
      <c r="B916" s="50" t="s">
        <v>565</v>
      </c>
      <c r="C916" s="50" t="s">
        <v>1528</v>
      </c>
      <c r="D916" s="50">
        <v>18</v>
      </c>
      <c r="E916" s="51">
        <v>6.2196526275000004</v>
      </c>
      <c r="F916" s="225">
        <f>(E916-MIN($E$916:$E$920))/(MAX($E$916:$E$920)-MIN($E$916:$E$920))</f>
        <v>1</v>
      </c>
      <c r="G916" s="52">
        <v>254.5</v>
      </c>
      <c r="H916" s="88">
        <v>734.97</v>
      </c>
      <c r="I916" s="85">
        <v>11.67</v>
      </c>
      <c r="J916" s="31">
        <v>1.0325E-3</v>
      </c>
      <c r="K916" s="85">
        <f t="shared" si="43"/>
        <v>246.60852713178295</v>
      </c>
      <c r="L916" s="95">
        <f t="shared" si="42"/>
        <v>0.19709287324624886</v>
      </c>
      <c r="M916" s="95">
        <v>0.68300000000000005</v>
      </c>
      <c r="N916" s="233">
        <v>402.95828327316701</v>
      </c>
      <c r="O916" s="230">
        <v>294.54000000000002</v>
      </c>
      <c r="P916" s="230">
        <v>44.02</v>
      </c>
      <c r="Q916" s="127">
        <v>-4.7621000000000002</v>
      </c>
      <c r="R916" s="134">
        <v>1103.0999999999999</v>
      </c>
      <c r="S916" s="33">
        <v>7.4000000000000003E-3</v>
      </c>
      <c r="T916" s="32">
        <v>-6.7376999999999999E-6</v>
      </c>
      <c r="U916" s="146">
        <v>0.2465</v>
      </c>
      <c r="V916" s="147">
        <v>0.26440000000000002</v>
      </c>
      <c r="W916" s="148">
        <v>0.28570000000000001</v>
      </c>
      <c r="X916" s="164">
        <v>32.564999999999998</v>
      </c>
      <c r="Y916" s="171">
        <v>-5023</v>
      </c>
      <c r="Z916" s="178">
        <v>-7.6016000000000004</v>
      </c>
      <c r="AA916" s="34">
        <v>0</v>
      </c>
      <c r="AB916" s="53">
        <v>0</v>
      </c>
      <c r="AC916" s="194">
        <v>265.68799999999999</v>
      </c>
      <c r="AD916" s="33">
        <v>1.8268</v>
      </c>
      <c r="AE916" s="34">
        <v>-4.3648999999999997E-3</v>
      </c>
      <c r="AF916" s="53">
        <v>4.4495000000000003E-6</v>
      </c>
      <c r="AG916" s="129">
        <v>0.13639999999999999</v>
      </c>
      <c r="AH916" s="25">
        <v>-1.1918E-5</v>
      </c>
      <c r="AI916" s="35">
        <v>-1.7924000000000001E-7</v>
      </c>
      <c r="AJ916" s="202">
        <v>92.522000000000006</v>
      </c>
      <c r="AK916" s="203">
        <v>0.38</v>
      </c>
      <c r="AL916" s="206">
        <v>51.491</v>
      </c>
      <c r="AM916" s="208">
        <v>1.2222</v>
      </c>
      <c r="AN916" s="240">
        <v>72.192428689985107</v>
      </c>
      <c r="AO916" s="70"/>
      <c r="AP916" s="70"/>
      <c r="AQ916" s="70"/>
      <c r="AR916" s="70"/>
      <c r="AS916" s="70"/>
      <c r="AT916" s="70"/>
      <c r="AU916" s="70"/>
      <c r="AV916" s="70"/>
      <c r="AW916" s="70"/>
      <c r="AX916" s="70"/>
      <c r="AY916" s="70"/>
      <c r="AZ916" s="70"/>
      <c r="BA916" s="70"/>
      <c r="BB916" s="70"/>
      <c r="BC916" s="70"/>
      <c r="BD916" s="70"/>
      <c r="BE916" s="70"/>
      <c r="BF916" s="70"/>
    </row>
    <row r="917" spans="1:58" x14ac:dyDescent="0.2">
      <c r="A917" s="19" t="s">
        <v>566</v>
      </c>
      <c r="B917" s="50" t="s">
        <v>565</v>
      </c>
      <c r="C917" s="50" t="s">
        <v>1529</v>
      </c>
      <c r="D917" s="50">
        <v>18</v>
      </c>
      <c r="E917" s="51">
        <v>4.1065720199999998</v>
      </c>
      <c r="F917" s="225">
        <f>(E917-MIN($E$916:$E$920))/(MAX($E$916:$E$920)-MIN($E$916:$E$920))</f>
        <v>0.51454725087975606</v>
      </c>
      <c r="G917" s="52">
        <v>254.5</v>
      </c>
      <c r="H917" s="88">
        <v>742.82</v>
      </c>
      <c r="I917" s="85">
        <v>11.65</v>
      </c>
      <c r="J917" s="31">
        <v>1.0315000000000001E-3</v>
      </c>
      <c r="K917" s="85">
        <f t="shared" si="43"/>
        <v>246.84772065955383</v>
      </c>
      <c r="L917" s="95">
        <f t="shared" si="42"/>
        <v>0.19448718128991327</v>
      </c>
      <c r="M917" s="95">
        <v>0.70599999999999996</v>
      </c>
      <c r="N917" s="233">
        <v>408.95464295529302</v>
      </c>
      <c r="O917" s="230">
        <v>262.12</v>
      </c>
      <c r="P917" s="230">
        <v>44.01</v>
      </c>
      <c r="Q917" s="127">
        <v>-4.9298000000000002</v>
      </c>
      <c r="R917" s="134">
        <v>1140.5999999999999</v>
      </c>
      <c r="S917" s="33">
        <v>7.7000000000000002E-3</v>
      </c>
      <c r="T917" s="32">
        <v>-6.8704000000000003E-6</v>
      </c>
      <c r="U917" s="146">
        <v>0.2467</v>
      </c>
      <c r="V917" s="147">
        <v>0.25940000000000002</v>
      </c>
      <c r="W917" s="148">
        <v>0.28570000000000001</v>
      </c>
      <c r="X917" s="164">
        <v>32.445</v>
      </c>
      <c r="Y917" s="171">
        <v>-5101.8999999999996</v>
      </c>
      <c r="Z917" s="178">
        <v>-7.5362</v>
      </c>
      <c r="AA917" s="34">
        <v>0</v>
      </c>
      <c r="AB917" s="53">
        <v>0</v>
      </c>
      <c r="AC917" s="194">
        <v>295.41899999999998</v>
      </c>
      <c r="AD917" s="33">
        <v>1.6591</v>
      </c>
      <c r="AE917" s="34">
        <v>-4.0160999999999999E-3</v>
      </c>
      <c r="AF917" s="53">
        <v>4.2073999999999997E-6</v>
      </c>
      <c r="AG917" s="129">
        <v>0.14030000000000001</v>
      </c>
      <c r="AH917" s="25">
        <v>-2.1571999999999999E-5</v>
      </c>
      <c r="AI917" s="35">
        <v>-1.6904000000000001E-7</v>
      </c>
      <c r="AJ917" s="202">
        <v>94.335999999999999</v>
      </c>
      <c r="AK917" s="203">
        <v>0.38</v>
      </c>
      <c r="AL917" s="206">
        <v>52.12</v>
      </c>
      <c r="AM917" s="208">
        <v>1.2222</v>
      </c>
      <c r="AN917" s="240">
        <v>66.034862711509504</v>
      </c>
      <c r="AO917" s="70"/>
      <c r="AP917" s="70"/>
      <c r="AQ917" s="70"/>
      <c r="AR917" s="70"/>
      <c r="AS917" s="70"/>
      <c r="AT917" s="70"/>
      <c r="AU917" s="70"/>
      <c r="AV917" s="70"/>
      <c r="AW917" s="70"/>
      <c r="AX917" s="70"/>
      <c r="AY917" s="70"/>
      <c r="AZ917" s="70"/>
      <c r="BA917" s="70"/>
      <c r="BB917" s="70"/>
      <c r="BC917" s="70"/>
      <c r="BD917" s="70"/>
      <c r="BE917" s="70"/>
      <c r="BF917" s="70"/>
    </row>
    <row r="918" spans="1:58" x14ac:dyDescent="0.2">
      <c r="A918" s="19" t="s">
        <v>567</v>
      </c>
      <c r="B918" s="50" t="s">
        <v>565</v>
      </c>
      <c r="C918" s="50" t="s">
        <v>1530</v>
      </c>
      <c r="D918" s="50">
        <v>18</v>
      </c>
      <c r="E918" s="51">
        <v>4.4042393249999998</v>
      </c>
      <c r="F918" s="225">
        <f>(E918-MIN($E$916:$E$920))/(MAX($E$916:$E$920)-MIN($E$916:$E$920))</f>
        <v>0.58293243742804735</v>
      </c>
      <c r="G918" s="52">
        <v>254.5</v>
      </c>
      <c r="H918" s="88">
        <v>720.01</v>
      </c>
      <c r="I918" s="85">
        <v>11.65</v>
      </c>
      <c r="J918" s="31">
        <v>1.0315000000000001E-3</v>
      </c>
      <c r="K918" s="85">
        <f t="shared" si="43"/>
        <v>246.84772065955383</v>
      </c>
      <c r="L918" s="95">
        <f t="shared" si="42"/>
        <v>0.2006485576669399</v>
      </c>
      <c r="M918" s="95">
        <v>0.70599999999999996</v>
      </c>
      <c r="N918" s="233">
        <v>396.78951370348898</v>
      </c>
      <c r="O918" s="230">
        <v>262.12</v>
      </c>
      <c r="P918" s="230">
        <v>44.01</v>
      </c>
      <c r="Q918" s="127">
        <v>-4.8429000000000002</v>
      </c>
      <c r="R918" s="134">
        <v>1092.3</v>
      </c>
      <c r="S918" s="33">
        <v>7.7999999999999996E-3</v>
      </c>
      <c r="T918" s="32">
        <v>-7.2084999999999997E-6</v>
      </c>
      <c r="U918" s="146">
        <v>0.2467</v>
      </c>
      <c r="V918" s="147">
        <v>0.26090000000000002</v>
      </c>
      <c r="W918" s="148">
        <v>0.28570000000000001</v>
      </c>
      <c r="X918" s="164">
        <v>32.813000000000002</v>
      </c>
      <c r="Y918" s="171">
        <v>-4985.5</v>
      </c>
      <c r="Z918" s="178">
        <v>-7.6811999999999996</v>
      </c>
      <c r="AA918" s="34">
        <v>0</v>
      </c>
      <c r="AB918" s="53">
        <v>0</v>
      </c>
      <c r="AC918" s="194">
        <v>277.65800000000002</v>
      </c>
      <c r="AD918" s="33">
        <v>1.7881</v>
      </c>
      <c r="AE918" s="34">
        <v>-4.4222000000000003E-3</v>
      </c>
      <c r="AF918" s="53">
        <v>4.6869E-6</v>
      </c>
      <c r="AG918" s="129">
        <v>0.13969999999999999</v>
      </c>
      <c r="AH918" s="25">
        <v>-2.0851000000000001E-5</v>
      </c>
      <c r="AI918" s="35">
        <v>-1.8057999999999999E-7</v>
      </c>
      <c r="AJ918" s="202">
        <v>91.173000000000002</v>
      </c>
      <c r="AK918" s="203">
        <v>0.38</v>
      </c>
      <c r="AL918" s="206">
        <v>51.554000000000002</v>
      </c>
      <c r="AM918" s="208">
        <v>1.2222</v>
      </c>
      <c r="AN918" s="240">
        <v>63.059981577527601</v>
      </c>
      <c r="AO918" s="70"/>
      <c r="AP918" s="70"/>
      <c r="AQ918" s="70"/>
      <c r="AR918" s="70"/>
      <c r="AS918" s="70"/>
      <c r="AT918" s="70"/>
      <c r="AU918" s="70"/>
      <c r="AV918" s="70"/>
      <c r="AW918" s="70"/>
      <c r="AX918" s="70"/>
      <c r="AY918" s="70"/>
      <c r="AZ918" s="70"/>
      <c r="BA918" s="70"/>
      <c r="BB918" s="70"/>
      <c r="BC918" s="70"/>
      <c r="BD918" s="70"/>
      <c r="BE918" s="70"/>
      <c r="BF918" s="70"/>
    </row>
    <row r="919" spans="1:58" x14ac:dyDescent="0.2">
      <c r="A919" s="20" t="s">
        <v>568</v>
      </c>
      <c r="B919" s="50" t="s">
        <v>565</v>
      </c>
      <c r="C919" s="50" t="s">
        <v>1531</v>
      </c>
      <c r="D919" s="50">
        <v>18</v>
      </c>
      <c r="E919" s="51">
        <v>2.5350380000000001</v>
      </c>
      <c r="F919" s="225">
        <f>(E919-MIN($E$916:$E$920))/(MAX($E$916:$E$920)-MIN($E$916:$E$920))</f>
        <v>0.1535077772140607</v>
      </c>
      <c r="G919" s="52">
        <v>254.5</v>
      </c>
      <c r="H919" s="88">
        <v>739.33</v>
      </c>
      <c r="I919" s="85">
        <v>11.59</v>
      </c>
      <c r="J919" s="31">
        <v>1.0375E-3</v>
      </c>
      <c r="K919" s="85">
        <f t="shared" si="43"/>
        <v>245.41947926711669</v>
      </c>
      <c r="L919" s="95">
        <f t="shared" si="42"/>
        <v>0.19553019938886407</v>
      </c>
      <c r="M919" s="95">
        <v>0.72699999999999998</v>
      </c>
      <c r="N919" s="233">
        <v>406.81990594058402</v>
      </c>
      <c r="O919" s="230">
        <v>279.14999999999998</v>
      </c>
      <c r="P919" s="230">
        <v>44.03</v>
      </c>
      <c r="Q919" s="129">
        <v>-5.0151000000000003</v>
      </c>
      <c r="R919" s="136">
        <v>1148.9000000000001</v>
      </c>
      <c r="S919" s="139">
        <v>8.0000000000000002E-3</v>
      </c>
      <c r="T919" s="141">
        <v>-7.0982000000000001E-6</v>
      </c>
      <c r="U919" s="129">
        <v>0.24529999999999999</v>
      </c>
      <c r="V919" s="139">
        <v>0.26319999999999999</v>
      </c>
      <c r="W919" s="162">
        <v>0.28570000000000001</v>
      </c>
      <c r="X919" s="129">
        <v>32.756999999999998</v>
      </c>
      <c r="Y919" s="136">
        <v>-5141.3</v>
      </c>
      <c r="Z919" s="139">
        <v>-7.6212</v>
      </c>
      <c r="AA919" s="34">
        <v>0</v>
      </c>
      <c r="AB919" s="53">
        <v>0</v>
      </c>
      <c r="AC919" s="194">
        <v>279.59800000000001</v>
      </c>
      <c r="AD919" s="33">
        <v>1.79</v>
      </c>
      <c r="AE919" s="34">
        <v>-4.3093000000000003E-3</v>
      </c>
      <c r="AF919" s="53">
        <v>4.4256999999999998E-6</v>
      </c>
      <c r="AG919" s="129">
        <v>0.13919999999999999</v>
      </c>
      <c r="AH919" s="25">
        <v>-1.5556000000000001E-5</v>
      </c>
      <c r="AI919" s="35">
        <v>-1.7664E-7</v>
      </c>
      <c r="AJ919" s="202">
        <v>94.566000000000003</v>
      </c>
      <c r="AK919" s="203">
        <v>0.38</v>
      </c>
      <c r="AL919" s="206">
        <v>52.378999999999998</v>
      </c>
      <c r="AM919" s="208">
        <v>1.2222</v>
      </c>
      <c r="AN919" s="241">
        <v>91</v>
      </c>
      <c r="AO919" s="70"/>
      <c r="AP919" s="70"/>
      <c r="AQ919" s="70"/>
      <c r="AR919" s="70"/>
      <c r="AS919" s="70"/>
      <c r="AT919" s="70"/>
      <c r="AU919" s="70"/>
      <c r="AV919" s="70"/>
      <c r="AW919" s="70"/>
      <c r="AX919" s="70"/>
      <c r="AY919" s="70"/>
      <c r="AZ919" s="70"/>
      <c r="BA919" s="70"/>
      <c r="BB919" s="70"/>
      <c r="BC919" s="70"/>
      <c r="BD919" s="70"/>
      <c r="BE919" s="70"/>
      <c r="BF919" s="70"/>
    </row>
    <row r="920" spans="1:58" x14ac:dyDescent="0.2">
      <c r="A920" s="21" t="s">
        <v>569</v>
      </c>
      <c r="B920" s="50" t="s">
        <v>565</v>
      </c>
      <c r="C920" s="50" t="s">
        <v>1532</v>
      </c>
      <c r="D920" s="50">
        <v>18</v>
      </c>
      <c r="E920" s="51">
        <v>1.8668487524999999</v>
      </c>
      <c r="F920" s="225">
        <f>(E920-MIN($E$916:$E$920))/(MAX($E$916:$E$920)-MIN($E$916:$E$920))</f>
        <v>0</v>
      </c>
      <c r="G920" s="52">
        <v>254.5</v>
      </c>
      <c r="H920" s="88">
        <v>740.59</v>
      </c>
      <c r="I920" s="85">
        <v>11.59</v>
      </c>
      <c r="J920" s="31">
        <v>1.0375E-3</v>
      </c>
      <c r="K920" s="85">
        <f t="shared" si="43"/>
        <v>245.41947926711669</v>
      </c>
      <c r="L920" s="95">
        <f t="shared" si="42"/>
        <v>0.19519753482246435</v>
      </c>
      <c r="M920" s="95">
        <v>0.72699999999999998</v>
      </c>
      <c r="N920" s="233">
        <v>408.24234596571802</v>
      </c>
      <c r="O920" s="230">
        <v>266.95</v>
      </c>
      <c r="P920" s="230">
        <v>44.03</v>
      </c>
      <c r="Q920" s="127">
        <v>-5.0187999999999997</v>
      </c>
      <c r="R920" s="134">
        <v>1151.4000000000001</v>
      </c>
      <c r="S920" s="33">
        <v>8.0000000000000002E-3</v>
      </c>
      <c r="T920" s="32">
        <v>-7.0782999999999996E-6</v>
      </c>
      <c r="U920" s="146">
        <v>0.24529999999999999</v>
      </c>
      <c r="V920" s="147">
        <v>0.26119999999999999</v>
      </c>
      <c r="W920" s="148">
        <v>0.28570000000000001</v>
      </c>
      <c r="X920" s="164">
        <v>32.704999999999998</v>
      </c>
      <c r="Y920" s="171">
        <v>-5145</v>
      </c>
      <c r="Z920" s="178">
        <v>-7.6035000000000004</v>
      </c>
      <c r="AA920" s="34">
        <v>0</v>
      </c>
      <c r="AB920" s="53">
        <v>0</v>
      </c>
      <c r="AC920" s="194">
        <v>289.92500000000001</v>
      </c>
      <c r="AD920" s="33">
        <v>1.7231000000000001</v>
      </c>
      <c r="AE920" s="34">
        <v>-4.1736999999999998E-3</v>
      </c>
      <c r="AF920" s="53">
        <v>4.34E-6</v>
      </c>
      <c r="AG920" s="129">
        <v>0.1404</v>
      </c>
      <c r="AH920" s="25">
        <v>-1.9378999999999999E-5</v>
      </c>
      <c r="AI920" s="35">
        <v>-1.73E-7</v>
      </c>
      <c r="AJ920" s="202">
        <v>94.742999999999995</v>
      </c>
      <c r="AK920" s="203">
        <v>0.38</v>
      </c>
      <c r="AL920" s="206">
        <v>52.411000000000001</v>
      </c>
      <c r="AM920" s="208">
        <v>1.2222</v>
      </c>
      <c r="AN920" s="240">
        <v>89.562550766074693</v>
      </c>
      <c r="AO920" s="70"/>
      <c r="AP920" s="70"/>
      <c r="AQ920" s="70"/>
      <c r="AR920" s="70"/>
      <c r="AS920" s="70"/>
      <c r="AT920" s="70"/>
      <c r="AU920" s="70"/>
      <c r="AV920" s="70"/>
      <c r="AW920" s="70"/>
      <c r="AX920" s="70"/>
      <c r="AY920" s="70"/>
      <c r="AZ920" s="70"/>
      <c r="BA920" s="70"/>
      <c r="BB920" s="70"/>
      <c r="BC920" s="70"/>
      <c r="BD920" s="70"/>
      <c r="BE920" s="70"/>
      <c r="BF920" s="70"/>
    </row>
    <row r="921" spans="1:58" x14ac:dyDescent="0.2">
      <c r="A921" s="22" t="s">
        <v>570</v>
      </c>
      <c r="B921" s="50" t="s">
        <v>571</v>
      </c>
      <c r="C921" s="50" t="s">
        <v>1533</v>
      </c>
      <c r="D921" s="50">
        <v>19</v>
      </c>
      <c r="E921" s="51">
        <v>6.2127255000000003</v>
      </c>
      <c r="F921" s="225">
        <f>(E921-MIN($E$921:$E$925))/(MAX($E$921:$E$925)-MIN($E$921:$E$925))</f>
        <v>1</v>
      </c>
      <c r="G921" s="95">
        <v>268.52699999999999</v>
      </c>
      <c r="H921" s="88">
        <v>746.87</v>
      </c>
      <c r="I921" s="85">
        <v>10.94</v>
      </c>
      <c r="J921" s="31">
        <v>1.0885000000000001E-3</v>
      </c>
      <c r="K921" s="85">
        <f t="shared" si="43"/>
        <v>246.8079044117647</v>
      </c>
      <c r="L921" s="95">
        <f t="shared" si="42"/>
        <v>0.19168634741645027</v>
      </c>
      <c r="M921" s="95">
        <v>0.70099999999999996</v>
      </c>
      <c r="N921" s="233">
        <v>410.27734753006803</v>
      </c>
      <c r="O921" s="230">
        <v>305.81</v>
      </c>
      <c r="P921" s="230">
        <v>43.86</v>
      </c>
      <c r="Q921" s="127">
        <v>-4.6879999999999997</v>
      </c>
      <c r="R921" s="134">
        <v>1118.7</v>
      </c>
      <c r="S921" s="33">
        <v>7.1000000000000004E-3</v>
      </c>
      <c r="T921" s="32">
        <v>-6.4134000000000003E-6</v>
      </c>
      <c r="U921" s="146">
        <v>0.2467</v>
      </c>
      <c r="V921" s="147">
        <v>0.26419999999999999</v>
      </c>
      <c r="W921" s="148">
        <v>0.28570000000000001</v>
      </c>
      <c r="X921" s="164">
        <v>33.49</v>
      </c>
      <c r="Y921" s="171">
        <v>-5219.3</v>
      </c>
      <c r="Z921" s="178">
        <v>-7.8613</v>
      </c>
      <c r="AA921" s="34">
        <v>0</v>
      </c>
      <c r="AB921" s="53">
        <v>0</v>
      </c>
      <c r="AC921" s="194">
        <v>44.454000000000001</v>
      </c>
      <c r="AD921" s="33">
        <v>3.8260000000000001</v>
      </c>
      <c r="AE921" s="34">
        <v>-8.4211000000000008E-3</v>
      </c>
      <c r="AF921" s="53">
        <v>7.2092000000000004E-6</v>
      </c>
      <c r="AG921" s="129">
        <v>0.13339999999999999</v>
      </c>
      <c r="AH921" s="25">
        <v>-6.6480999999999999E-6</v>
      </c>
      <c r="AI921" s="35">
        <v>-1.7589E-7</v>
      </c>
      <c r="AJ921" s="202">
        <v>96.046000000000006</v>
      </c>
      <c r="AK921" s="203">
        <v>0.38</v>
      </c>
      <c r="AL921" s="206">
        <v>51.37</v>
      </c>
      <c r="AM921" s="208">
        <v>1.2222</v>
      </c>
      <c r="AN921" s="240">
        <v>76.671730303047497</v>
      </c>
      <c r="AO921" s="70"/>
      <c r="AP921" s="70"/>
      <c r="AQ921" s="70"/>
      <c r="AR921" s="70"/>
      <c r="AS921" s="70"/>
      <c r="AT921" s="70"/>
      <c r="AU921" s="70"/>
      <c r="AV921" s="70"/>
      <c r="AW921" s="70"/>
      <c r="AX921" s="70"/>
      <c r="AY921" s="70"/>
      <c r="AZ921" s="70"/>
      <c r="BA921" s="70"/>
      <c r="BB921" s="70"/>
      <c r="BC921" s="70"/>
      <c r="BD921" s="70"/>
      <c r="BE921" s="70"/>
      <c r="BF921" s="70"/>
    </row>
    <row r="922" spans="1:58" x14ac:dyDescent="0.2">
      <c r="A922" s="22" t="s">
        <v>572</v>
      </c>
      <c r="B922" s="50" t="s">
        <v>571</v>
      </c>
      <c r="C922" s="50" t="s">
        <v>1534</v>
      </c>
      <c r="D922" s="50">
        <v>19</v>
      </c>
      <c r="E922" s="51">
        <v>4.3933853950000001</v>
      </c>
      <c r="F922" s="225">
        <f>(E922-MIN($E$921:$E$925))/(MAX($E$921:$E$925)-MIN($E$921:$E$925))</f>
        <v>0.58172717323738121</v>
      </c>
      <c r="G922" s="95">
        <v>268.52699999999999</v>
      </c>
      <c r="H922" s="88">
        <v>730.99</v>
      </c>
      <c r="I922" s="85">
        <v>10.92</v>
      </c>
      <c r="J922" s="31">
        <v>1.0874999999999999E-3</v>
      </c>
      <c r="K922" s="85">
        <f t="shared" si="43"/>
        <v>247.03495860165592</v>
      </c>
      <c r="L922" s="95">
        <f t="shared" si="42"/>
        <v>0.19531280916025373</v>
      </c>
      <c r="M922" s="95">
        <v>0.72199999999999998</v>
      </c>
      <c r="N922" s="233">
        <v>403.86360403845202</v>
      </c>
      <c r="O922" s="230">
        <v>273.39</v>
      </c>
      <c r="P922" s="230">
        <v>44</v>
      </c>
      <c r="Q922" s="127">
        <v>-4.7404999999999999</v>
      </c>
      <c r="R922" s="134">
        <v>1102.5999999999999</v>
      </c>
      <c r="S922" s="33">
        <v>7.4000000000000003E-3</v>
      </c>
      <c r="T922" s="32">
        <v>-6.8337999999999997E-6</v>
      </c>
      <c r="U922" s="146">
        <v>0.24690000000000001</v>
      </c>
      <c r="V922" s="147">
        <v>0.26069999999999999</v>
      </c>
      <c r="W922" s="148">
        <v>0.28570000000000001</v>
      </c>
      <c r="X922" s="164">
        <v>33.76</v>
      </c>
      <c r="Y922" s="171">
        <v>-5173.1000000000004</v>
      </c>
      <c r="Z922" s="178">
        <v>-7.9507000000000003</v>
      </c>
      <c r="AA922" s="34">
        <v>0</v>
      </c>
      <c r="AB922" s="53">
        <v>0</v>
      </c>
      <c r="AC922" s="194">
        <v>280.68599999999998</v>
      </c>
      <c r="AD922" s="33">
        <v>1.9461999999999999</v>
      </c>
      <c r="AE922" s="34">
        <v>-4.7529E-3</v>
      </c>
      <c r="AF922" s="53">
        <v>4.9057000000000003E-6</v>
      </c>
      <c r="AG922" s="129">
        <v>0.1366</v>
      </c>
      <c r="AH922" s="25">
        <v>-1.5427999999999999E-5</v>
      </c>
      <c r="AI922" s="35">
        <v>-1.7746E-7</v>
      </c>
      <c r="AJ922" s="202">
        <v>94.475999999999999</v>
      </c>
      <c r="AK922" s="203">
        <v>0.38</v>
      </c>
      <c r="AL922" s="206">
        <v>51.384</v>
      </c>
      <c r="AM922" s="208">
        <v>1.2222</v>
      </c>
      <c r="AN922" s="240">
        <v>66.583811662032403</v>
      </c>
      <c r="AO922" s="70"/>
      <c r="AP922" s="70"/>
      <c r="AQ922" s="70"/>
      <c r="AR922" s="70"/>
      <c r="AS922" s="70"/>
      <c r="AT922" s="70"/>
      <c r="AU922" s="70"/>
      <c r="AV922" s="70"/>
      <c r="AW922" s="70"/>
      <c r="AX922" s="70"/>
      <c r="AY922" s="70"/>
      <c r="AZ922" s="70"/>
      <c r="BA922" s="70"/>
      <c r="BB922" s="70"/>
      <c r="BC922" s="70"/>
      <c r="BD922" s="70"/>
      <c r="BE922" s="70"/>
      <c r="BF922" s="70"/>
    </row>
    <row r="923" spans="1:58" x14ac:dyDescent="0.2">
      <c r="A923" s="22" t="s">
        <v>573</v>
      </c>
      <c r="B923" s="50" t="s">
        <v>571</v>
      </c>
      <c r="C923" s="50" t="s">
        <v>1535</v>
      </c>
      <c r="D923" s="50">
        <v>19</v>
      </c>
      <c r="E923" s="51">
        <v>4.0995536650000002</v>
      </c>
      <c r="F923" s="225">
        <f>(E923-MIN($E$921:$E$925))/(MAX($E$921:$E$925)-MIN($E$921:$E$925))</f>
        <v>0.51417420281591586</v>
      </c>
      <c r="G923" s="95">
        <v>268.52699999999999</v>
      </c>
      <c r="H923" s="88">
        <v>754.89</v>
      </c>
      <c r="I923" s="85">
        <v>10.92</v>
      </c>
      <c r="J923" s="31">
        <v>1.0874999999999999E-3</v>
      </c>
      <c r="K923" s="85">
        <f t="shared" si="43"/>
        <v>247.03495860165592</v>
      </c>
      <c r="L923" s="95">
        <f t="shared" si="42"/>
        <v>0.1891291583781132</v>
      </c>
      <c r="M923" s="95">
        <v>0.72199999999999998</v>
      </c>
      <c r="N923" s="233">
        <v>416.35359020695898</v>
      </c>
      <c r="O923" s="230">
        <v>273.39</v>
      </c>
      <c r="P923" s="230">
        <v>43.99</v>
      </c>
      <c r="Q923" s="127">
        <v>-4.8392999999999997</v>
      </c>
      <c r="R923" s="134">
        <v>1154</v>
      </c>
      <c r="S923" s="33">
        <v>7.4000000000000003E-3</v>
      </c>
      <c r="T923" s="32">
        <v>-6.5192000000000002E-6</v>
      </c>
      <c r="U923" s="146">
        <v>0.24690000000000001</v>
      </c>
      <c r="V923" s="147">
        <v>0.25940000000000002</v>
      </c>
      <c r="W923" s="148">
        <v>0.28570000000000001</v>
      </c>
      <c r="X923" s="164">
        <v>33.341999999999999</v>
      </c>
      <c r="Y923" s="171">
        <v>-5294.8</v>
      </c>
      <c r="Z923" s="178">
        <v>-7.7884000000000002</v>
      </c>
      <c r="AA923" s="34">
        <v>0</v>
      </c>
      <c r="AB923" s="53">
        <v>0</v>
      </c>
      <c r="AC923" s="194">
        <v>301.04000000000002</v>
      </c>
      <c r="AD923" s="33">
        <v>1.7985</v>
      </c>
      <c r="AE923" s="34">
        <v>-4.2982999999999997E-3</v>
      </c>
      <c r="AF923" s="53">
        <v>4.3830999999999996E-6</v>
      </c>
      <c r="AG923" s="129">
        <v>0.13730000000000001</v>
      </c>
      <c r="AH923" s="25">
        <v>-1.6441000000000001E-5</v>
      </c>
      <c r="AI923" s="35">
        <v>-1.6569E-7</v>
      </c>
      <c r="AJ923" s="202">
        <v>97.856999999999999</v>
      </c>
      <c r="AK923" s="203">
        <v>0.38</v>
      </c>
      <c r="AL923" s="206">
        <v>51.966000000000001</v>
      </c>
      <c r="AM923" s="208">
        <v>1.2222</v>
      </c>
      <c r="AN923" s="240">
        <v>71.4600737142855</v>
      </c>
      <c r="AO923" s="70"/>
      <c r="AP923" s="70"/>
      <c r="AQ923" s="70"/>
      <c r="AR923" s="70"/>
      <c r="AS923" s="70"/>
      <c r="AT923" s="70"/>
      <c r="AU923" s="70"/>
      <c r="AV923" s="70"/>
      <c r="AW923" s="70"/>
      <c r="AX923" s="70"/>
      <c r="AY923" s="70"/>
      <c r="AZ923" s="70"/>
      <c r="BA923" s="70"/>
      <c r="BB923" s="70"/>
      <c r="BC923" s="70"/>
      <c r="BD923" s="70"/>
      <c r="BE923" s="70"/>
      <c r="BF923" s="70"/>
    </row>
    <row r="924" spans="1:58" x14ac:dyDescent="0.2">
      <c r="A924" s="59" t="s">
        <v>874</v>
      </c>
      <c r="B924" s="50" t="s">
        <v>571</v>
      </c>
      <c r="C924" s="50" t="s">
        <v>876</v>
      </c>
      <c r="D924" s="50">
        <v>19</v>
      </c>
      <c r="E924" s="100">
        <v>1.8630762075</v>
      </c>
      <c r="F924" s="225">
        <f>(E924-MIN($E$921:$E$925))/(MAX($E$921:$E$925)-MIN($E$921:$E$925))</f>
        <v>0</v>
      </c>
      <c r="G924" s="95">
        <v>268.52699999999999</v>
      </c>
      <c r="H924" s="89">
        <v>752.9</v>
      </c>
      <c r="I924" s="89">
        <v>10.86</v>
      </c>
      <c r="J924" s="62">
        <v>1.0935000000000001E-3</v>
      </c>
      <c r="K924" s="85">
        <f t="shared" si="43"/>
        <v>245.67886550777672</v>
      </c>
      <c r="L924" s="95">
        <f t="shared" si="42"/>
        <v>0.18962808964506514</v>
      </c>
      <c r="M924" s="98">
        <v>0.74099999999999999</v>
      </c>
      <c r="N924" s="233">
        <v>415.56263059448003</v>
      </c>
      <c r="O924" s="230">
        <v>273.64999999999998</v>
      </c>
      <c r="P924" s="230">
        <v>44.01</v>
      </c>
      <c r="Q924" s="128">
        <v>-4.9119000000000002</v>
      </c>
      <c r="R924" s="135">
        <v>1162.8</v>
      </c>
      <c r="S924" s="138">
        <v>7.6E-3</v>
      </c>
      <c r="T924" s="24">
        <v>-6.6885999999999998E-6</v>
      </c>
      <c r="U924" s="152">
        <v>0.22828240077429399</v>
      </c>
      <c r="V924" s="159">
        <v>0.24543764184705499</v>
      </c>
      <c r="W924" s="160">
        <v>0.25659966332258699</v>
      </c>
      <c r="X924" s="167">
        <v>33.579000000000001</v>
      </c>
      <c r="Y924" s="173">
        <v>-5334.4</v>
      </c>
      <c r="Z924" s="180">
        <v>-7.85</v>
      </c>
      <c r="AA924" s="34">
        <v>0</v>
      </c>
      <c r="AB924" s="34">
        <v>0</v>
      </c>
      <c r="AC924" s="195">
        <v>299.72000000000003</v>
      </c>
      <c r="AD924" s="27">
        <v>1.8324</v>
      </c>
      <c r="AE924" s="28">
        <v>-4.3907E-3</v>
      </c>
      <c r="AF924" s="57">
        <v>4.4677999999999998E-6</v>
      </c>
      <c r="AG924" s="197">
        <v>0.13769999999999999</v>
      </c>
      <c r="AH924" s="29">
        <v>-1.5642E-5</v>
      </c>
      <c r="AI924" s="30">
        <v>-1.6821E-7</v>
      </c>
      <c r="AJ924" s="202">
        <v>98.241</v>
      </c>
      <c r="AK924" s="203">
        <v>0.38</v>
      </c>
      <c r="AL924" s="206">
        <v>52.231000000000002</v>
      </c>
      <c r="AM924" s="208">
        <v>1.2222</v>
      </c>
      <c r="AN924" s="240">
        <v>93.775371189963494</v>
      </c>
      <c r="AO924" s="70"/>
      <c r="AP924" s="70"/>
      <c r="AQ924" s="70"/>
      <c r="AR924" s="70"/>
      <c r="AS924" s="70"/>
      <c r="AT924" s="70"/>
      <c r="AU924" s="70"/>
      <c r="AV924" s="70"/>
      <c r="AW924" s="70"/>
      <c r="AX924" s="70"/>
      <c r="AY924" s="70"/>
      <c r="AZ924" s="70"/>
      <c r="BA924" s="70"/>
      <c r="BB924" s="70"/>
      <c r="BC924" s="70"/>
      <c r="BD924" s="70"/>
      <c r="BE924" s="70"/>
      <c r="BF924" s="70"/>
    </row>
    <row r="925" spans="1:58" x14ac:dyDescent="0.2">
      <c r="A925" s="59" t="s">
        <v>875</v>
      </c>
      <c r="B925" s="50" t="s">
        <v>571</v>
      </c>
      <c r="C925" s="50" t="s">
        <v>877</v>
      </c>
      <c r="D925" s="50">
        <v>19</v>
      </c>
      <c r="E925" s="100">
        <v>2.530353705</v>
      </c>
      <c r="F925" s="225">
        <f>(E925-MIN($E$921:$E$925))/(MAX($E$921:$E$925)-MIN($E$921:$E$925))</f>
        <v>0.15340949410578253</v>
      </c>
      <c r="G925" s="95">
        <v>268.52699999999999</v>
      </c>
      <c r="H925" s="89">
        <v>751.64</v>
      </c>
      <c r="I925" s="89">
        <v>10.86</v>
      </c>
      <c r="J925" s="62">
        <v>1.0935000000000001E-3</v>
      </c>
      <c r="K925" s="85">
        <f t="shared" si="43"/>
        <v>245.67886550777672</v>
      </c>
      <c r="L925" s="95">
        <f t="shared" si="42"/>
        <v>0.18994596973786596</v>
      </c>
      <c r="M925" s="98">
        <v>0.74099999999999999</v>
      </c>
      <c r="N925" s="233">
        <v>414.59165821305402</v>
      </c>
      <c r="O925" s="230">
        <v>288.14999999999998</v>
      </c>
      <c r="P925" s="230">
        <v>44.01</v>
      </c>
      <c r="Q925" s="128">
        <v>-4.9077999999999999</v>
      </c>
      <c r="R925" s="135">
        <v>1160.3</v>
      </c>
      <c r="S925" s="138">
        <v>7.6E-3</v>
      </c>
      <c r="T925" s="24">
        <v>-6.7061E-6</v>
      </c>
      <c r="U925" s="152">
        <v>0.21248450516405001</v>
      </c>
      <c r="V925" s="159">
        <v>0.23028177827399701</v>
      </c>
      <c r="W925" s="160">
        <v>0.244004035387649</v>
      </c>
      <c r="X925" s="167">
        <v>33.631999999999998</v>
      </c>
      <c r="Y925" s="173">
        <v>-5330.8</v>
      </c>
      <c r="Z925" s="180">
        <v>-7.8680000000000003</v>
      </c>
      <c r="AA925" s="34">
        <v>0</v>
      </c>
      <c r="AB925" s="34">
        <v>0</v>
      </c>
      <c r="AC925" s="195">
        <v>296.291</v>
      </c>
      <c r="AD925" s="27">
        <v>1.8536999999999999</v>
      </c>
      <c r="AE925" s="28">
        <v>-4.4329E-3</v>
      </c>
      <c r="AF925" s="57">
        <v>4.4928999999999998E-6</v>
      </c>
      <c r="AG925" s="197">
        <v>0.1363</v>
      </c>
      <c r="AH925" s="29">
        <v>-1.1158999999999999E-5</v>
      </c>
      <c r="AI925" s="30">
        <v>-1.7226999999999999E-7</v>
      </c>
      <c r="AJ925" s="202">
        <v>98.063000000000002</v>
      </c>
      <c r="AK925" s="203">
        <v>0.38</v>
      </c>
      <c r="AL925" s="206">
        <v>52.2</v>
      </c>
      <c r="AM925" s="208">
        <v>1.2222</v>
      </c>
      <c r="AN925" s="241">
        <v>104.4</v>
      </c>
      <c r="AO925" s="70"/>
      <c r="AP925" s="70"/>
      <c r="AQ925" s="70"/>
      <c r="AR925" s="70"/>
      <c r="AS925" s="70"/>
      <c r="AT925" s="70"/>
      <c r="AU925" s="70"/>
      <c r="AV925" s="70"/>
      <c r="AW925" s="70"/>
      <c r="AX925" s="70"/>
      <c r="AY925" s="70"/>
      <c r="AZ925" s="70"/>
      <c r="BA925" s="70"/>
      <c r="BB925" s="70"/>
      <c r="BC925" s="70"/>
      <c r="BD925" s="70"/>
      <c r="BE925" s="70"/>
      <c r="BF925" s="70"/>
    </row>
    <row r="926" spans="1:58" x14ac:dyDescent="0.2">
      <c r="A926" s="23" t="s">
        <v>574</v>
      </c>
      <c r="B926" s="50" t="s">
        <v>575</v>
      </c>
      <c r="C926" s="50" t="s">
        <v>1536</v>
      </c>
      <c r="D926" s="50">
        <v>20</v>
      </c>
      <c r="E926" s="51">
        <v>4.3876291724999996</v>
      </c>
      <c r="F926" s="225">
        <f>(E926-MIN($E$926:$E$930))/(MAX($E$926:$E$930)-MIN($E$926:$E$930))</f>
        <v>0.58314562023327621</v>
      </c>
      <c r="G926" s="52">
        <v>282.553</v>
      </c>
      <c r="H926" s="88">
        <v>742.46</v>
      </c>
      <c r="I926" s="85">
        <v>10.26</v>
      </c>
      <c r="J926" s="31">
        <v>1.1435E-3</v>
      </c>
      <c r="K926" s="85">
        <f t="shared" si="43"/>
        <v>247.20297462817149</v>
      </c>
      <c r="L926" s="95">
        <f t="shared" si="42"/>
        <v>0.1899811490141437</v>
      </c>
      <c r="M926" s="95">
        <v>0.73199999999999998</v>
      </c>
      <c r="N926" s="233">
        <v>410.51639408357602</v>
      </c>
      <c r="O926" s="230">
        <v>284.66000000000003</v>
      </c>
      <c r="P926" s="230">
        <v>43.99</v>
      </c>
      <c r="Q926" s="127">
        <v>-4.6204000000000001</v>
      </c>
      <c r="R926" s="134">
        <v>1110.5999999999999</v>
      </c>
      <c r="S926" s="33">
        <v>7.0000000000000001E-3</v>
      </c>
      <c r="T926" s="32">
        <v>-6.4299000000000001E-6</v>
      </c>
      <c r="U926" s="146">
        <v>0.24709999999999999</v>
      </c>
      <c r="V926" s="147">
        <v>0.26069999999999999</v>
      </c>
      <c r="W926" s="148">
        <v>0.28570000000000001</v>
      </c>
      <c r="X926" s="164">
        <v>34.564999999999998</v>
      </c>
      <c r="Y926" s="171">
        <v>-5344.9</v>
      </c>
      <c r="Z926" s="178">
        <v>-8.1791999999999998</v>
      </c>
      <c r="AA926" s="34">
        <v>0</v>
      </c>
      <c r="AB926" s="53">
        <v>0</v>
      </c>
      <c r="AC926" s="194">
        <v>283.387</v>
      </c>
      <c r="AD926" s="33">
        <v>2.0973000000000002</v>
      </c>
      <c r="AE926" s="34">
        <v>-5.0539000000000001E-3</v>
      </c>
      <c r="AF926" s="53">
        <v>5.0860000000000001E-6</v>
      </c>
      <c r="AG926" s="129">
        <v>0.1336</v>
      </c>
      <c r="AH926" s="25">
        <v>-1.0409E-5</v>
      </c>
      <c r="AI926" s="35">
        <v>-1.7396999999999999E-7</v>
      </c>
      <c r="AJ926" s="202">
        <v>97.742000000000004</v>
      </c>
      <c r="AK926" s="203">
        <v>0.38</v>
      </c>
      <c r="AL926" s="206">
        <v>51.176000000000002</v>
      </c>
      <c r="AM926" s="208">
        <v>1.2222</v>
      </c>
      <c r="AN926" s="240">
        <v>71.919317163430804</v>
      </c>
      <c r="AO926" s="70"/>
      <c r="AP926" s="70"/>
      <c r="AQ926" s="70"/>
      <c r="AR926" s="70"/>
      <c r="AS926" s="70"/>
      <c r="AT926" s="70"/>
      <c r="AU926" s="70"/>
      <c r="AV926" s="70"/>
      <c r="AW926" s="70"/>
      <c r="AX926" s="70"/>
      <c r="AY926" s="70"/>
      <c r="AZ926" s="70"/>
      <c r="BA926" s="70"/>
      <c r="BB926" s="70"/>
      <c r="BC926" s="70"/>
      <c r="BD926" s="70"/>
      <c r="BE926" s="70"/>
      <c r="BF926" s="70"/>
    </row>
    <row r="927" spans="1:58" x14ac:dyDescent="0.2">
      <c r="A927" s="23" t="s">
        <v>576</v>
      </c>
      <c r="B927" s="50" t="s">
        <v>575</v>
      </c>
      <c r="C927" s="50" t="s">
        <v>1537</v>
      </c>
      <c r="D927" s="50">
        <v>20</v>
      </c>
      <c r="E927" s="51">
        <v>4.0910042799999999</v>
      </c>
      <c r="F927" s="225">
        <f>(E927-MIN($E$926:$E$930))/(MAX($E$926:$E$930)-MIN($E$926:$E$930))</f>
        <v>0.5147106889115427</v>
      </c>
      <c r="G927" s="52">
        <v>282.553</v>
      </c>
      <c r="H927" s="88">
        <v>767.45</v>
      </c>
      <c r="I927" s="85">
        <v>10.26</v>
      </c>
      <c r="J927" s="31">
        <v>1.1435E-3</v>
      </c>
      <c r="K927" s="85">
        <f t="shared" si="43"/>
        <v>247.20297462817149</v>
      </c>
      <c r="L927" s="95">
        <f t="shared" si="42"/>
        <v>0.18379491028345968</v>
      </c>
      <c r="M927" s="95">
        <v>0.73199999999999998</v>
      </c>
      <c r="N927" s="233">
        <v>423.65711311895598</v>
      </c>
      <c r="O927" s="230">
        <v>284.66000000000003</v>
      </c>
      <c r="P927" s="230">
        <v>43.98</v>
      </c>
      <c r="Q927" s="127">
        <v>-4.7321999999999997</v>
      </c>
      <c r="R927" s="134">
        <v>1165.2</v>
      </c>
      <c r="S927" s="33">
        <v>7.0000000000000001E-3</v>
      </c>
      <c r="T927" s="32">
        <v>-6.1429000000000001E-6</v>
      </c>
      <c r="U927" s="146">
        <v>0.24709999999999999</v>
      </c>
      <c r="V927" s="147">
        <v>0.2596</v>
      </c>
      <c r="W927" s="148">
        <v>0.28570000000000001</v>
      </c>
      <c r="X927" s="164">
        <v>34.097999999999999</v>
      </c>
      <c r="Y927" s="171">
        <v>-5471.6</v>
      </c>
      <c r="Z927" s="178">
        <v>-8.0006000000000004</v>
      </c>
      <c r="AA927" s="34">
        <v>0</v>
      </c>
      <c r="AB927" s="53">
        <v>0</v>
      </c>
      <c r="AC927" s="194">
        <v>306.41399999999999</v>
      </c>
      <c r="AD927" s="33">
        <v>1.9307000000000001</v>
      </c>
      <c r="AE927" s="34">
        <v>-4.5519000000000002E-3</v>
      </c>
      <c r="AF927" s="53">
        <v>4.5235E-6</v>
      </c>
      <c r="AG927" s="129">
        <v>0.1343</v>
      </c>
      <c r="AH927" s="25">
        <v>-1.171E-5</v>
      </c>
      <c r="AI927" s="35">
        <v>-1.6203E-7</v>
      </c>
      <c r="AJ927" s="202">
        <v>101.34</v>
      </c>
      <c r="AK927" s="203">
        <v>0.38</v>
      </c>
      <c r="AL927" s="206">
        <v>51.773000000000003</v>
      </c>
      <c r="AM927" s="208">
        <v>1.2222</v>
      </c>
      <c r="AN927" s="240">
        <v>77.331318451305606</v>
      </c>
      <c r="AO927" s="70"/>
      <c r="AP927" s="70"/>
      <c r="AQ927" s="70"/>
      <c r="AR927" s="70"/>
      <c r="AS927" s="70"/>
      <c r="AT927" s="70"/>
      <c r="AU927" s="70"/>
      <c r="AV927" s="70"/>
      <c r="AW927" s="70"/>
      <c r="AX927" s="70"/>
      <c r="AY927" s="70"/>
      <c r="AZ927" s="70"/>
      <c r="BA927" s="70"/>
      <c r="BB927" s="70"/>
      <c r="BC927" s="70"/>
      <c r="BD927" s="70"/>
      <c r="BE927" s="70"/>
      <c r="BF927" s="70"/>
    </row>
    <row r="928" spans="1:58" x14ac:dyDescent="0.2">
      <c r="A928" s="23" t="s">
        <v>577</v>
      </c>
      <c r="B928" s="50" t="s">
        <v>575</v>
      </c>
      <c r="C928" s="50" t="s">
        <v>1538</v>
      </c>
      <c r="D928" s="50">
        <v>20</v>
      </c>
      <c r="E928" s="51">
        <v>6.1944460012500002</v>
      </c>
      <c r="F928" s="225">
        <f>(E928-MIN($E$926:$E$930))/(MAX($E$926:$E$930)-MIN($E$926:$E$930))</f>
        <v>1</v>
      </c>
      <c r="G928" s="52">
        <v>282.553</v>
      </c>
      <c r="H928" s="88">
        <v>759.27</v>
      </c>
      <c r="I928" s="85">
        <v>10.28</v>
      </c>
      <c r="J928" s="31">
        <v>1.1444999999999999E-3</v>
      </c>
      <c r="K928" s="85">
        <f t="shared" si="43"/>
        <v>246.98688811188811</v>
      </c>
      <c r="L928" s="95">
        <f t="shared" si="42"/>
        <v>0.18630001008875816</v>
      </c>
      <c r="M928" s="95">
        <v>0.71299999999999997</v>
      </c>
      <c r="N928" s="233">
        <v>417.69117879932702</v>
      </c>
      <c r="O928" s="230">
        <v>317.08</v>
      </c>
      <c r="P928" s="230">
        <v>43.85</v>
      </c>
      <c r="Q928" s="127">
        <v>-4.5968</v>
      </c>
      <c r="R928" s="134">
        <v>1132</v>
      </c>
      <c r="S928" s="33">
        <v>6.7999999999999996E-3</v>
      </c>
      <c r="T928" s="32">
        <v>-6.0619999999999997E-6</v>
      </c>
      <c r="U928" s="146">
        <v>0.24690000000000001</v>
      </c>
      <c r="V928" s="147">
        <v>0.26419999999999999</v>
      </c>
      <c r="W928" s="148">
        <v>0.28570000000000001</v>
      </c>
      <c r="X928" s="164">
        <v>34.277999999999999</v>
      </c>
      <c r="Y928" s="171">
        <v>-5400.5</v>
      </c>
      <c r="Z928" s="178">
        <v>-8.0814000000000004</v>
      </c>
      <c r="AA928" s="34">
        <v>0</v>
      </c>
      <c r="AB928" s="53">
        <v>0</v>
      </c>
      <c r="AC928" s="194">
        <v>-6.9489999999999998</v>
      </c>
      <c r="AD928" s="33">
        <v>4.3224</v>
      </c>
      <c r="AE928" s="34">
        <v>-9.3056000000000007E-3</v>
      </c>
      <c r="AF928" s="53">
        <v>7.7085000000000008E-6</v>
      </c>
      <c r="AG928" s="129">
        <v>0.13039999999999999</v>
      </c>
      <c r="AH928" s="25">
        <v>-1.8053999999999999E-6</v>
      </c>
      <c r="AI928" s="35">
        <v>-1.7221999999999999E-7</v>
      </c>
      <c r="AJ928" s="202">
        <v>99.543000000000006</v>
      </c>
      <c r="AK928" s="203">
        <v>0.38</v>
      </c>
      <c r="AL928" s="206">
        <v>51.216000000000001</v>
      </c>
      <c r="AM928" s="208">
        <v>1.2222</v>
      </c>
      <c r="AN928" s="240">
        <v>81.8737412261369</v>
      </c>
      <c r="AO928" s="70"/>
      <c r="AP928" s="70"/>
      <c r="AQ928" s="70"/>
      <c r="AR928" s="70"/>
      <c r="AS928" s="70"/>
      <c r="AT928" s="70"/>
      <c r="AU928" s="70"/>
      <c r="AV928" s="70"/>
      <c r="AW928" s="70"/>
      <c r="AX928" s="70"/>
      <c r="AY928" s="70"/>
      <c r="AZ928" s="70"/>
      <c r="BA928" s="70"/>
      <c r="BB928" s="70"/>
      <c r="BC928" s="70"/>
      <c r="BD928" s="70"/>
      <c r="BE928" s="70"/>
      <c r="BF928" s="70"/>
    </row>
    <row r="929" spans="1:58" x14ac:dyDescent="0.2">
      <c r="A929" s="23" t="s">
        <v>878</v>
      </c>
      <c r="B929" s="50" t="s">
        <v>575</v>
      </c>
      <c r="C929" s="50" t="s">
        <v>880</v>
      </c>
      <c r="D929" s="50">
        <v>20</v>
      </c>
      <c r="E929" s="100">
        <v>1.8600383125</v>
      </c>
      <c r="F929" s="225">
        <f>(E929-MIN($E$926:$E$930))/(MAX($E$926:$E$930)-MIN($E$926:$E$930))</f>
        <v>0</v>
      </c>
      <c r="G929" s="52">
        <v>282.553</v>
      </c>
      <c r="H929" s="89">
        <v>764.46</v>
      </c>
      <c r="I929" s="89">
        <v>10.210000000000001</v>
      </c>
      <c r="J929" s="62">
        <v>1.1494999999999999E-3</v>
      </c>
      <c r="K929" s="85">
        <f t="shared" si="43"/>
        <v>245.91209747606612</v>
      </c>
      <c r="L929" s="95">
        <f t="shared" si="42"/>
        <v>0.18457844568128931</v>
      </c>
      <c r="M929" s="98">
        <v>0.748</v>
      </c>
      <c r="N929" s="233">
        <v>421.77176734694598</v>
      </c>
      <c r="O929" s="230">
        <v>281.14999999999998</v>
      </c>
      <c r="P929" s="230">
        <v>44</v>
      </c>
      <c r="Q929" s="128">
        <v>-4.7839</v>
      </c>
      <c r="R929" s="135">
        <v>1169.4000000000001</v>
      </c>
      <c r="S929" s="138">
        <v>7.1000000000000004E-3</v>
      </c>
      <c r="T929" s="24">
        <v>-6.2906999999999998E-6</v>
      </c>
      <c r="U929" s="152">
        <v>0.236321962241238</v>
      </c>
      <c r="V929" s="159">
        <v>0.25458176325546999</v>
      </c>
      <c r="W929" s="159">
        <v>0.262089294528079</v>
      </c>
      <c r="X929" s="167">
        <v>34.360999999999997</v>
      </c>
      <c r="Y929" s="173">
        <v>-5503.3</v>
      </c>
      <c r="Z929" s="180">
        <v>-8.0731999999999999</v>
      </c>
      <c r="AA929" s="34">
        <v>0</v>
      </c>
      <c r="AB929" s="34">
        <v>0</v>
      </c>
      <c r="AC929" s="195">
        <v>307.863</v>
      </c>
      <c r="AD929" s="27">
        <v>1.9444999999999999</v>
      </c>
      <c r="AE929" s="28">
        <v>-4.6090999999999997E-3</v>
      </c>
      <c r="AF929" s="57">
        <v>4.5928000000000003E-6</v>
      </c>
      <c r="AG929" s="197">
        <v>0.13500000000000001</v>
      </c>
      <c r="AH929" s="29">
        <v>-1.2007999999999999E-5</v>
      </c>
      <c r="AI929" s="30">
        <v>-1.6393000000000001E-7</v>
      </c>
      <c r="AJ929" s="202">
        <v>101.52</v>
      </c>
      <c r="AK929" s="203">
        <v>0.38</v>
      </c>
      <c r="AL929" s="206">
        <v>51.973999999999997</v>
      </c>
      <c r="AM929" s="208">
        <v>1.2222</v>
      </c>
      <c r="AN929" s="240">
        <v>95.661053281881706</v>
      </c>
      <c r="AO929" s="70"/>
      <c r="AP929" s="70"/>
      <c r="AQ929" s="70"/>
      <c r="AR929" s="70"/>
      <c r="AS929" s="70"/>
      <c r="AT929" s="70"/>
      <c r="AU929" s="70"/>
      <c r="AV929" s="70"/>
      <c r="AW929" s="70"/>
      <c r="AX929" s="70"/>
      <c r="AY929" s="70"/>
      <c r="AZ929" s="70"/>
      <c r="BA929" s="70"/>
      <c r="BB929" s="70"/>
      <c r="BC929" s="70"/>
      <c r="BD929" s="70"/>
      <c r="BE929" s="70"/>
      <c r="BF929" s="70"/>
    </row>
    <row r="930" spans="1:58" x14ac:dyDescent="0.2">
      <c r="A930" s="23" t="s">
        <v>879</v>
      </c>
      <c r="B930" s="50" t="s">
        <v>575</v>
      </c>
      <c r="C930" s="50" t="s">
        <v>881</v>
      </c>
      <c r="D930" s="50">
        <v>20</v>
      </c>
      <c r="E930" s="100">
        <v>2.5263</v>
      </c>
      <c r="F930" s="225">
        <f>(E930-MIN($E$926:$E$930))/(MAX($E$926:$E$930)-MIN($E$926:$E$930))</f>
        <v>0.15371458693866966</v>
      </c>
      <c r="G930" s="52">
        <v>282.553</v>
      </c>
      <c r="H930" s="89">
        <v>763.21</v>
      </c>
      <c r="I930" s="89">
        <v>10.210000000000001</v>
      </c>
      <c r="J930" s="62">
        <v>1.1494999999999999E-3</v>
      </c>
      <c r="K930" s="85">
        <f t="shared" si="43"/>
        <v>245.91209747606612</v>
      </c>
      <c r="L930" s="95">
        <f t="shared" si="42"/>
        <v>0.18488075180555605</v>
      </c>
      <c r="M930" s="98">
        <v>0.748</v>
      </c>
      <c r="N930" s="233">
        <v>420.18504608674999</v>
      </c>
      <c r="O930" s="230">
        <v>291.45</v>
      </c>
      <c r="P930" s="230">
        <v>44</v>
      </c>
      <c r="Q930" s="128">
        <v>-4.7793000000000001</v>
      </c>
      <c r="R930" s="135">
        <v>1166.8</v>
      </c>
      <c r="S930" s="138">
        <v>7.1000000000000004E-3</v>
      </c>
      <c r="T930" s="24">
        <v>-6.3059000000000001E-6</v>
      </c>
      <c r="U930" s="152">
        <v>0.215044097568275</v>
      </c>
      <c r="V930" s="153">
        <v>0.23429674098383499</v>
      </c>
      <c r="W930" s="153">
        <v>0.24252485203782001</v>
      </c>
      <c r="X930" s="167">
        <v>34.414999999999999</v>
      </c>
      <c r="Y930" s="173">
        <v>-5499.7</v>
      </c>
      <c r="Z930" s="180">
        <v>-8.0914000000000001</v>
      </c>
      <c r="AA930" s="34">
        <v>0</v>
      </c>
      <c r="AB930" s="34">
        <v>0</v>
      </c>
      <c r="AC930" s="195">
        <v>298.108</v>
      </c>
      <c r="AD930" s="27">
        <v>2.0064000000000002</v>
      </c>
      <c r="AE930" s="28">
        <v>-4.7308999999999997E-3</v>
      </c>
      <c r="AF930" s="57">
        <v>4.6677000000000002E-6</v>
      </c>
      <c r="AG930" s="197">
        <v>0.13400000000000001</v>
      </c>
      <c r="AH930" s="29">
        <v>-8.8652999999999996E-6</v>
      </c>
      <c r="AI930" s="30">
        <v>-1.6687000000000001E-7</v>
      </c>
      <c r="AJ930" s="202">
        <v>101.34</v>
      </c>
      <c r="AK930" s="203">
        <v>0.38</v>
      </c>
      <c r="AL930" s="206">
        <v>51.944000000000003</v>
      </c>
      <c r="AM930" s="208">
        <v>1.2222</v>
      </c>
      <c r="AN930" s="240">
        <v>103.540220395566</v>
      </c>
      <c r="AO930" s="70"/>
      <c r="AP930" s="70"/>
      <c r="AQ930" s="70"/>
      <c r="AR930" s="70"/>
      <c r="AS930" s="70"/>
      <c r="AT930" s="70"/>
      <c r="AU930" s="70"/>
      <c r="AV930" s="70"/>
      <c r="AW930" s="70"/>
      <c r="AX930" s="70"/>
      <c r="AY930" s="70"/>
      <c r="AZ930" s="70"/>
      <c r="BA930" s="70"/>
      <c r="BB930" s="70"/>
      <c r="BC930" s="70"/>
      <c r="BD930" s="70"/>
      <c r="BE930" s="70"/>
      <c r="BF930" s="70"/>
    </row>
    <row r="931" spans="1:58" customFormat="1" x14ac:dyDescent="0.2">
      <c r="A931" s="69"/>
      <c r="B931" s="69"/>
      <c r="C931" s="69"/>
      <c r="D931" s="69"/>
      <c r="E931" s="116"/>
      <c r="F931" s="221"/>
      <c r="G931" s="91"/>
      <c r="H931" s="80"/>
      <c r="I931" s="80"/>
      <c r="J931" s="118"/>
      <c r="K931" s="80"/>
      <c r="L931" s="91"/>
      <c r="M931" s="91"/>
      <c r="N931" s="91"/>
      <c r="O931" s="91"/>
      <c r="P931" s="91"/>
      <c r="Q931" s="123"/>
      <c r="R931" s="80"/>
      <c r="S931" s="123"/>
      <c r="T931" s="118"/>
      <c r="U931" s="123"/>
      <c r="V931" s="123"/>
      <c r="W931" s="123"/>
      <c r="X931" s="123"/>
      <c r="Y931" s="80"/>
      <c r="Z931" s="123"/>
      <c r="AA931" s="184"/>
      <c r="AB931" s="184"/>
      <c r="AC931" s="91"/>
      <c r="AD931" s="123"/>
      <c r="AE931" s="184"/>
      <c r="AF931" s="184"/>
      <c r="AG931" s="123"/>
      <c r="AH931" s="184"/>
      <c r="AI931" s="184"/>
      <c r="AJ931" s="91"/>
      <c r="AK931" s="91"/>
      <c r="AL931" s="91"/>
      <c r="AM931" s="123"/>
      <c r="AN931" s="130"/>
      <c r="AO931" s="69"/>
      <c r="AP931" s="69"/>
      <c r="AQ931" s="69"/>
      <c r="AR931" s="69"/>
      <c r="AS931" s="69"/>
      <c r="AT931" s="69"/>
      <c r="AU931" s="69"/>
      <c r="AV931" s="69"/>
      <c r="AW931" s="69"/>
      <c r="AX931" s="69"/>
      <c r="AY931" s="69"/>
      <c r="AZ931" s="69"/>
      <c r="BA931" s="69"/>
      <c r="BB931" s="69"/>
      <c r="BC931" s="69"/>
      <c r="BD931" s="69"/>
      <c r="BE931" s="69"/>
      <c r="BF931" s="69"/>
    </row>
    <row r="932" spans="1:58" customFormat="1" x14ac:dyDescent="0.2">
      <c r="A932" s="74" t="s">
        <v>903</v>
      </c>
      <c r="B932" s="70"/>
      <c r="C932" s="70"/>
      <c r="D932" s="69"/>
      <c r="E932" s="116"/>
      <c r="F932" s="221"/>
      <c r="G932" s="91"/>
      <c r="H932" s="80"/>
      <c r="I932" s="80"/>
      <c r="J932" s="118"/>
      <c r="K932" s="80"/>
      <c r="L932" s="91"/>
      <c r="M932" s="91"/>
      <c r="N932" s="91"/>
      <c r="O932" s="91"/>
      <c r="P932" s="91"/>
      <c r="Q932" s="123"/>
      <c r="R932" s="80"/>
      <c r="S932" s="123"/>
      <c r="T932" s="118"/>
      <c r="U932" s="123"/>
      <c r="V932" s="123"/>
      <c r="W932" s="123"/>
      <c r="X932" s="123"/>
      <c r="Y932" s="80"/>
      <c r="Z932" s="123"/>
      <c r="AA932" s="184"/>
      <c r="AB932" s="184"/>
      <c r="AC932" s="91"/>
      <c r="AD932" s="123"/>
      <c r="AE932" s="184"/>
      <c r="AF932" s="184"/>
      <c r="AG932" s="123"/>
      <c r="AH932" s="184"/>
      <c r="AI932" s="184"/>
      <c r="AJ932" s="91"/>
      <c r="AK932" s="91"/>
      <c r="AL932" s="91"/>
      <c r="AM932" s="123"/>
      <c r="AN932" s="130"/>
      <c r="AO932" s="69"/>
      <c r="AP932" s="69"/>
      <c r="AQ932" s="69"/>
      <c r="AR932" s="69"/>
      <c r="AS932" s="69"/>
      <c r="AT932" s="69"/>
      <c r="AU932" s="69"/>
      <c r="AV932" s="69"/>
      <c r="AW932" s="69"/>
      <c r="AX932" s="69"/>
      <c r="AY932" s="69"/>
      <c r="AZ932" s="69"/>
      <c r="BA932" s="69"/>
      <c r="BB932" s="69"/>
      <c r="BC932" s="69"/>
      <c r="BD932" s="69"/>
      <c r="BE932" s="69"/>
      <c r="BF932" s="69"/>
    </row>
    <row r="933" spans="1:58" customFormat="1" x14ac:dyDescent="0.2">
      <c r="A933" s="70"/>
      <c r="B933" s="70"/>
      <c r="C933" s="70"/>
      <c r="D933" s="69"/>
      <c r="E933" s="116"/>
      <c r="F933" s="221"/>
      <c r="G933" s="91"/>
      <c r="H933" s="80"/>
      <c r="I933" s="80"/>
      <c r="J933" s="118"/>
      <c r="K933" s="80"/>
      <c r="L933" s="91"/>
      <c r="M933" s="91"/>
      <c r="N933" s="91"/>
      <c r="O933" s="91"/>
      <c r="P933" s="91"/>
      <c r="Q933" s="123"/>
      <c r="R933" s="80"/>
      <c r="S933" s="123"/>
      <c r="T933" s="118"/>
      <c r="U933" s="123"/>
      <c r="V933" s="123"/>
      <c r="W933" s="123"/>
      <c r="X933" s="123"/>
      <c r="Y933" s="80"/>
      <c r="Z933" s="123"/>
      <c r="AA933" s="184"/>
      <c r="AB933" s="184"/>
      <c r="AC933" s="91"/>
      <c r="AD933" s="123"/>
      <c r="AE933" s="184"/>
      <c r="AF933" s="184"/>
      <c r="AG933" s="123"/>
      <c r="AH933" s="184"/>
      <c r="AI933" s="184"/>
      <c r="AJ933" s="91"/>
      <c r="AK933" s="91"/>
      <c r="AL933" s="91"/>
      <c r="AM933" s="123"/>
      <c r="AN933" s="130"/>
      <c r="AO933" s="69"/>
      <c r="AP933" s="69"/>
      <c r="AQ933" s="69"/>
      <c r="AR933" s="69"/>
      <c r="AS933" s="69"/>
      <c r="AT933" s="69"/>
      <c r="AU933" s="69"/>
      <c r="AV933" s="69"/>
      <c r="AW933" s="69"/>
      <c r="AX933" s="69"/>
      <c r="AY933" s="69"/>
      <c r="AZ933" s="69"/>
      <c r="BA933" s="69"/>
      <c r="BB933" s="69"/>
      <c r="BC933" s="69"/>
      <c r="BD933" s="69"/>
      <c r="BE933" s="69"/>
      <c r="BF933" s="69"/>
    </row>
    <row r="934" spans="1:58" customFormat="1" x14ac:dyDescent="0.2">
      <c r="A934" s="70" t="s">
        <v>904</v>
      </c>
      <c r="B934" s="70"/>
      <c r="C934" s="70"/>
      <c r="D934" s="69"/>
      <c r="E934" s="116"/>
      <c r="F934" s="221"/>
      <c r="G934" s="91"/>
      <c r="H934" s="80"/>
      <c r="I934" s="80"/>
      <c r="J934" s="118"/>
      <c r="K934" s="80"/>
      <c r="L934" s="91"/>
      <c r="M934" s="91"/>
      <c r="N934" s="91"/>
      <c r="O934" s="91"/>
      <c r="P934" s="91"/>
      <c r="Q934" s="123"/>
      <c r="R934" s="80"/>
      <c r="S934" s="123"/>
      <c r="T934" s="118"/>
      <c r="U934" s="123"/>
      <c r="V934" s="123"/>
      <c r="W934" s="123"/>
      <c r="X934" s="123"/>
      <c r="Y934" s="80"/>
      <c r="Z934" s="123"/>
      <c r="AA934" s="184"/>
      <c r="AB934" s="184"/>
      <c r="AC934" s="91"/>
      <c r="AD934" s="123"/>
      <c r="AE934" s="184"/>
      <c r="AF934" s="184"/>
      <c r="AG934" s="123"/>
      <c r="AH934" s="184"/>
      <c r="AI934" s="184"/>
      <c r="AJ934" s="91"/>
      <c r="AK934" s="91"/>
      <c r="AL934" s="91"/>
      <c r="AM934" s="123"/>
      <c r="AN934" s="130"/>
      <c r="AO934" s="69"/>
      <c r="AP934" s="69"/>
      <c r="AQ934" s="69"/>
      <c r="AR934" s="69"/>
      <c r="AS934" s="69"/>
      <c r="AT934" s="69"/>
      <c r="AU934" s="69"/>
      <c r="AV934" s="69"/>
      <c r="AW934" s="69"/>
      <c r="AX934" s="69"/>
      <c r="AY934" s="69"/>
      <c r="AZ934" s="69"/>
      <c r="BA934" s="69"/>
      <c r="BB934" s="69"/>
      <c r="BC934" s="69"/>
      <c r="BD934" s="69"/>
      <c r="BE934" s="69"/>
      <c r="BF934" s="69"/>
    </row>
    <row r="935" spans="1:58" customFormat="1" x14ac:dyDescent="0.2">
      <c r="A935" s="70" t="s">
        <v>905</v>
      </c>
      <c r="B935" s="70"/>
      <c r="C935" s="70"/>
      <c r="D935" s="69"/>
      <c r="E935" s="116"/>
      <c r="F935" s="221"/>
      <c r="G935" s="91"/>
      <c r="H935" s="80"/>
      <c r="I935" s="80"/>
      <c r="J935" s="118"/>
      <c r="K935" s="80"/>
      <c r="L935" s="91"/>
      <c r="M935" s="91"/>
      <c r="N935" s="91"/>
      <c r="O935" s="91"/>
      <c r="P935" s="91"/>
      <c r="Q935" s="123"/>
      <c r="R935" s="80"/>
      <c r="S935" s="123"/>
      <c r="T935" s="118"/>
      <c r="U935" s="123"/>
      <c r="V935" s="123"/>
      <c r="W935" s="123"/>
      <c r="X935" s="123"/>
      <c r="Y935" s="80"/>
      <c r="Z935" s="123"/>
      <c r="AA935" s="184"/>
      <c r="AB935" s="184"/>
      <c r="AC935" s="91"/>
      <c r="AD935" s="123"/>
      <c r="AE935" s="184"/>
      <c r="AF935" s="184"/>
      <c r="AG935" s="123"/>
      <c r="AH935" s="184"/>
      <c r="AI935" s="184"/>
      <c r="AJ935" s="91"/>
      <c r="AK935" s="91"/>
      <c r="AL935" s="91"/>
      <c r="AM935" s="123"/>
      <c r="AN935" s="130"/>
      <c r="AO935" s="69"/>
      <c r="AP935" s="69"/>
      <c r="AQ935" s="69"/>
      <c r="AR935" s="69"/>
      <c r="AS935" s="69"/>
      <c r="AT935" s="69"/>
      <c r="AU935" s="69"/>
      <c r="AV935" s="69"/>
      <c r="AW935" s="69"/>
      <c r="AX935" s="69"/>
      <c r="AY935" s="69"/>
      <c r="AZ935" s="69"/>
      <c r="BA935" s="69"/>
      <c r="BB935" s="69"/>
      <c r="BC935" s="69"/>
      <c r="BD935" s="69"/>
      <c r="BE935" s="69"/>
      <c r="BF935" s="69"/>
    </row>
    <row r="936" spans="1:58" customFormat="1" x14ac:dyDescent="0.2">
      <c r="A936" s="70" t="s">
        <v>906</v>
      </c>
      <c r="B936" s="70"/>
      <c r="C936" s="70"/>
      <c r="D936" s="69"/>
      <c r="E936" s="116"/>
      <c r="F936" s="221"/>
      <c r="G936" s="91"/>
      <c r="H936" s="80"/>
      <c r="I936" s="80"/>
      <c r="J936" s="118"/>
      <c r="K936" s="80"/>
      <c r="L936" s="91"/>
      <c r="M936" s="91"/>
      <c r="N936" s="91"/>
      <c r="O936" s="91"/>
      <c r="P936" s="91"/>
      <c r="Q936" s="123"/>
      <c r="R936" s="80"/>
      <c r="S936" s="123"/>
      <c r="T936" s="118"/>
      <c r="U936" s="123"/>
      <c r="V936" s="123"/>
      <c r="W936" s="123"/>
      <c r="X936" s="123"/>
      <c r="Y936" s="80"/>
      <c r="Z936" s="123"/>
      <c r="AA936" s="184"/>
      <c r="AB936" s="184"/>
      <c r="AC936" s="91"/>
      <c r="AD936" s="123"/>
      <c r="AE936" s="184"/>
      <c r="AF936" s="184"/>
      <c r="AG936" s="123"/>
      <c r="AH936" s="184"/>
      <c r="AI936" s="184"/>
      <c r="AJ936" s="91"/>
      <c r="AK936" s="91"/>
      <c r="AL936" s="91"/>
      <c r="AM936" s="123"/>
      <c r="AN936" s="130"/>
      <c r="AO936" s="69"/>
      <c r="AP936" s="69"/>
      <c r="AQ936" s="69"/>
      <c r="AR936" s="69"/>
      <c r="AS936" s="69"/>
      <c r="AT936" s="69"/>
      <c r="AU936" s="69"/>
      <c r="AV936" s="69"/>
      <c r="AW936" s="69"/>
      <c r="AX936" s="69"/>
      <c r="AY936" s="69"/>
      <c r="AZ936" s="69"/>
      <c r="BA936" s="69"/>
      <c r="BB936" s="69"/>
      <c r="BC936" s="69"/>
      <c r="BD936" s="69"/>
      <c r="BE936" s="69"/>
      <c r="BF936" s="69"/>
    </row>
    <row r="937" spans="1:58" customFormat="1" x14ac:dyDescent="0.2">
      <c r="A937" s="70" t="s">
        <v>907</v>
      </c>
      <c r="B937" s="70"/>
      <c r="C937" s="70"/>
      <c r="D937" s="69"/>
      <c r="E937" s="116"/>
      <c r="F937" s="221"/>
      <c r="G937" s="91"/>
      <c r="H937" s="80"/>
      <c r="I937" s="80"/>
      <c r="J937" s="118"/>
      <c r="K937" s="80"/>
      <c r="L937" s="91"/>
      <c r="M937" s="91"/>
      <c r="N937" s="91"/>
      <c r="O937" s="91"/>
      <c r="P937" s="91"/>
      <c r="Q937" s="123"/>
      <c r="R937" s="80"/>
      <c r="S937" s="123"/>
      <c r="T937" s="118"/>
      <c r="U937" s="123"/>
      <c r="V937" s="123"/>
      <c r="W937" s="123"/>
      <c r="X937" s="123"/>
      <c r="Y937" s="80"/>
      <c r="Z937" s="123"/>
      <c r="AA937" s="184"/>
      <c r="AB937" s="184"/>
      <c r="AC937" s="91"/>
      <c r="AD937" s="123"/>
      <c r="AE937" s="184"/>
      <c r="AF937" s="184"/>
      <c r="AG937" s="123"/>
      <c r="AH937" s="184"/>
      <c r="AI937" s="184"/>
      <c r="AJ937" s="91"/>
      <c r="AK937" s="91"/>
      <c r="AL937" s="91"/>
      <c r="AM937" s="123"/>
      <c r="AN937" s="130"/>
      <c r="AO937" s="69"/>
      <c r="AP937" s="69"/>
      <c r="AQ937" s="69"/>
      <c r="AR937" s="69"/>
      <c r="AS937" s="69"/>
      <c r="AT937" s="69"/>
      <c r="AU937" s="69"/>
      <c r="AV937" s="69"/>
      <c r="AW937" s="69"/>
      <c r="AX937" s="69"/>
      <c r="AY937" s="69"/>
      <c r="AZ937" s="69"/>
      <c r="BA937" s="69"/>
      <c r="BB937" s="69"/>
      <c r="BC937" s="69"/>
      <c r="BD937" s="69"/>
      <c r="BE937" s="69"/>
      <c r="BF937" s="69"/>
    </row>
    <row r="938" spans="1:58" customFormat="1" x14ac:dyDescent="0.2">
      <c r="A938" s="70" t="s">
        <v>908</v>
      </c>
      <c r="B938" s="70"/>
      <c r="C938" s="70"/>
      <c r="D938" s="69"/>
      <c r="E938" s="116"/>
      <c r="F938" s="221"/>
      <c r="G938" s="91"/>
      <c r="H938" s="80"/>
      <c r="I938" s="80"/>
      <c r="J938" s="118"/>
      <c r="K938" s="80"/>
      <c r="L938" s="91"/>
      <c r="M938" s="91"/>
      <c r="N938" s="91"/>
      <c r="O938" s="91"/>
      <c r="P938" s="91"/>
      <c r="Q938" s="123"/>
      <c r="R938" s="80"/>
      <c r="S938" s="123"/>
      <c r="T938" s="118"/>
      <c r="U938" s="123"/>
      <c r="V938" s="123"/>
      <c r="W938" s="123"/>
      <c r="X938" s="123"/>
      <c r="Y938" s="80"/>
      <c r="Z938" s="123"/>
      <c r="AA938" s="184"/>
      <c r="AB938" s="184"/>
      <c r="AC938" s="91"/>
      <c r="AD938" s="123"/>
      <c r="AE938" s="184"/>
      <c r="AF938" s="184"/>
      <c r="AG938" s="123"/>
      <c r="AH938" s="184"/>
      <c r="AI938" s="184"/>
      <c r="AJ938" s="91"/>
      <c r="AK938" s="91"/>
      <c r="AL938" s="91"/>
      <c r="AM938" s="123"/>
      <c r="AN938" s="130"/>
      <c r="AO938" s="69"/>
      <c r="AP938" s="69"/>
      <c r="AQ938" s="69"/>
      <c r="AR938" s="69"/>
      <c r="AS938" s="69"/>
      <c r="AT938" s="69"/>
      <c r="AU938" s="69"/>
      <c r="AV938" s="69"/>
      <c r="AW938" s="69"/>
      <c r="AX938" s="69"/>
      <c r="AY938" s="69"/>
      <c r="AZ938" s="69"/>
      <c r="BA938" s="69"/>
      <c r="BB938" s="69"/>
      <c r="BC938" s="69"/>
      <c r="BD938" s="69"/>
      <c r="BE938" s="69"/>
      <c r="BF938" s="69"/>
    </row>
    <row r="939" spans="1:58" customFormat="1" x14ac:dyDescent="0.2">
      <c r="A939" s="70" t="s">
        <v>909</v>
      </c>
      <c r="B939" s="69"/>
      <c r="C939" s="69"/>
      <c r="D939" s="69"/>
      <c r="E939" s="116"/>
      <c r="F939" s="221"/>
      <c r="G939" s="91"/>
      <c r="H939" s="80"/>
      <c r="I939" s="80"/>
      <c r="J939" s="118"/>
      <c r="K939" s="80"/>
      <c r="L939" s="91"/>
      <c r="M939" s="91"/>
      <c r="N939" s="91"/>
      <c r="O939" s="91"/>
      <c r="P939" s="91"/>
      <c r="Q939" s="123"/>
      <c r="R939" s="80"/>
      <c r="S939" s="123"/>
      <c r="T939" s="118"/>
      <c r="U939" s="123"/>
      <c r="V939" s="123"/>
      <c r="W939" s="123"/>
      <c r="X939" s="123"/>
      <c r="Y939" s="80"/>
      <c r="Z939" s="123"/>
      <c r="AA939" s="184"/>
      <c r="AB939" s="184"/>
      <c r="AC939" s="91"/>
      <c r="AD939" s="123"/>
      <c r="AE939" s="184"/>
      <c r="AF939" s="184"/>
      <c r="AG939" s="123"/>
      <c r="AH939" s="184"/>
      <c r="AI939" s="184"/>
      <c r="AJ939" s="91"/>
      <c r="AK939" s="91"/>
      <c r="AL939" s="91"/>
      <c r="AM939" s="123"/>
      <c r="AN939" s="130"/>
      <c r="AO939" s="69"/>
      <c r="AP939" s="69"/>
      <c r="AQ939" s="69"/>
      <c r="AR939" s="69"/>
      <c r="AS939" s="69"/>
      <c r="AT939" s="69"/>
      <c r="AU939" s="69"/>
      <c r="AV939" s="69"/>
      <c r="AW939" s="69"/>
      <c r="AX939" s="69"/>
      <c r="AY939" s="69"/>
      <c r="AZ939" s="69"/>
      <c r="BA939" s="69"/>
      <c r="BB939" s="69"/>
      <c r="BC939" s="69"/>
      <c r="BD939" s="69"/>
      <c r="BE939" s="69"/>
      <c r="BF939" s="69"/>
    </row>
    <row r="940" spans="1:58" customFormat="1" x14ac:dyDescent="0.2">
      <c r="A940" s="70" t="s">
        <v>910</v>
      </c>
      <c r="B940" s="69"/>
      <c r="C940" s="69"/>
      <c r="D940" s="69"/>
      <c r="E940" s="116"/>
      <c r="F940" s="221"/>
      <c r="G940" s="91"/>
      <c r="H940" s="80"/>
      <c r="I940" s="80"/>
      <c r="J940" s="118"/>
      <c r="K940" s="80"/>
      <c r="L940" s="91"/>
      <c r="M940" s="91"/>
      <c r="N940" s="91"/>
      <c r="O940" s="91"/>
      <c r="P940" s="91"/>
      <c r="Q940" s="123"/>
      <c r="R940" s="80"/>
      <c r="S940" s="123"/>
      <c r="T940" s="118"/>
      <c r="U940" s="123"/>
      <c r="V940" s="123"/>
      <c r="W940" s="123"/>
      <c r="X940" s="123"/>
      <c r="Y940" s="80"/>
      <c r="Z940" s="123"/>
      <c r="AA940" s="184"/>
      <c r="AB940" s="184"/>
      <c r="AC940" s="91"/>
      <c r="AD940" s="123"/>
      <c r="AE940" s="184"/>
      <c r="AF940" s="184"/>
      <c r="AG940" s="123"/>
      <c r="AH940" s="184"/>
      <c r="AI940" s="184"/>
      <c r="AJ940" s="91"/>
      <c r="AK940" s="91"/>
      <c r="AL940" s="91"/>
      <c r="AM940" s="123"/>
      <c r="AN940" s="130"/>
      <c r="AO940" s="69"/>
      <c r="AP940" s="69"/>
      <c r="AQ940" s="69"/>
      <c r="AR940" s="69"/>
      <c r="AS940" s="69"/>
      <c r="AT940" s="69"/>
      <c r="AU940" s="69"/>
      <c r="AV940" s="69"/>
      <c r="AW940" s="69"/>
      <c r="AX940" s="69"/>
      <c r="AY940" s="69"/>
      <c r="AZ940" s="69"/>
      <c r="BA940" s="69"/>
      <c r="BB940" s="69"/>
      <c r="BC940" s="69"/>
      <c r="BD940" s="69"/>
      <c r="BE940" s="69"/>
      <c r="BF940" s="69"/>
    </row>
    <row r="941" spans="1:58" customFormat="1" x14ac:dyDescent="0.2">
      <c r="A941" s="70" t="s">
        <v>924</v>
      </c>
      <c r="B941" s="69"/>
      <c r="C941" s="69"/>
      <c r="D941" s="69"/>
      <c r="E941" s="116"/>
      <c r="F941" s="221"/>
      <c r="G941" s="91"/>
      <c r="H941" s="80"/>
      <c r="I941" s="80"/>
      <c r="J941" s="118"/>
      <c r="K941" s="80"/>
      <c r="L941" s="91"/>
      <c r="M941" s="91"/>
      <c r="N941" s="91"/>
      <c r="O941" s="91"/>
      <c r="P941" s="91"/>
      <c r="Q941" s="123"/>
      <c r="R941" s="80"/>
      <c r="S941" s="123"/>
      <c r="T941" s="118"/>
      <c r="U941" s="123"/>
      <c r="V941" s="123"/>
      <c r="W941" s="123"/>
      <c r="X941" s="123"/>
      <c r="Y941" s="80"/>
      <c r="Z941" s="123"/>
      <c r="AA941" s="184"/>
      <c r="AB941" s="184"/>
      <c r="AC941" s="91"/>
      <c r="AD941" s="123"/>
      <c r="AE941" s="184"/>
      <c r="AF941" s="184"/>
      <c r="AG941" s="123"/>
      <c r="AH941" s="184"/>
      <c r="AI941" s="184"/>
      <c r="AJ941" s="91"/>
      <c r="AK941" s="91"/>
      <c r="AL941" s="91"/>
      <c r="AM941" s="123"/>
      <c r="AN941" s="130"/>
      <c r="AO941" s="69"/>
      <c r="AP941" s="69"/>
      <c r="AQ941" s="69"/>
      <c r="AR941" s="69"/>
      <c r="AS941" s="69"/>
      <c r="AT941" s="69"/>
      <c r="AU941" s="69"/>
      <c r="AV941" s="69"/>
      <c r="AW941" s="69"/>
      <c r="AX941" s="69"/>
      <c r="AY941" s="69"/>
      <c r="AZ941" s="69"/>
      <c r="BA941" s="69"/>
      <c r="BB941" s="69"/>
      <c r="BC941" s="69"/>
      <c r="BD941" s="69"/>
      <c r="BE941" s="69"/>
      <c r="BF941" s="69"/>
    </row>
    <row r="942" spans="1:58" customFormat="1" x14ac:dyDescent="0.2">
      <c r="A942" s="70" t="s">
        <v>927</v>
      </c>
      <c r="B942" s="69"/>
      <c r="C942" s="69"/>
      <c r="D942" s="69"/>
      <c r="E942" s="116"/>
      <c r="F942" s="221"/>
      <c r="G942" s="91"/>
      <c r="H942" s="80"/>
      <c r="I942" s="80"/>
      <c r="J942" s="118"/>
      <c r="K942" s="80"/>
      <c r="L942" s="91"/>
      <c r="M942" s="91"/>
      <c r="N942" s="91"/>
      <c r="O942" s="91"/>
      <c r="P942" s="91"/>
      <c r="Q942" s="123"/>
      <c r="R942" s="80"/>
      <c r="S942" s="123"/>
      <c r="T942" s="118"/>
      <c r="U942" s="123"/>
      <c r="V942" s="123"/>
      <c r="W942" s="123"/>
      <c r="X942" s="123"/>
      <c r="Y942" s="80"/>
      <c r="Z942" s="123"/>
      <c r="AA942" s="184"/>
      <c r="AB942" s="184"/>
      <c r="AC942" s="91"/>
      <c r="AD942" s="123"/>
      <c r="AE942" s="184"/>
      <c r="AF942" s="184"/>
      <c r="AG942" s="123"/>
      <c r="AH942" s="184"/>
      <c r="AI942" s="184"/>
      <c r="AJ942" s="91"/>
      <c r="AK942" s="91"/>
      <c r="AL942" s="91"/>
      <c r="AM942" s="123"/>
      <c r="AN942" s="130"/>
      <c r="AO942" s="69"/>
      <c r="AP942" s="69"/>
      <c r="AQ942" s="69"/>
      <c r="AR942" s="69"/>
      <c r="AS942" s="69"/>
      <c r="AT942" s="69"/>
      <c r="AU942" s="69"/>
      <c r="AV942" s="69"/>
      <c r="AW942" s="69"/>
      <c r="AX942" s="69"/>
      <c r="AY942" s="69"/>
      <c r="AZ942" s="69"/>
      <c r="BA942" s="69"/>
      <c r="BB942" s="69"/>
      <c r="BC942" s="69"/>
      <c r="BD942" s="69"/>
      <c r="BE942" s="69"/>
      <c r="BF942" s="69"/>
    </row>
    <row r="943" spans="1:58" customFormat="1" x14ac:dyDescent="0.2">
      <c r="A943" s="70" t="s">
        <v>961</v>
      </c>
      <c r="B943" s="69"/>
      <c r="C943" s="69"/>
      <c r="D943" s="69"/>
      <c r="E943" s="116"/>
      <c r="F943" s="221"/>
      <c r="G943" s="91"/>
      <c r="H943" s="80"/>
      <c r="I943" s="80"/>
      <c r="J943" s="118"/>
      <c r="K943" s="80"/>
      <c r="L943" s="91"/>
      <c r="M943" s="91"/>
      <c r="N943" s="91"/>
      <c r="O943" s="91"/>
      <c r="P943" s="91"/>
      <c r="Q943" s="123"/>
      <c r="R943" s="80"/>
      <c r="S943" s="123"/>
      <c r="T943" s="118"/>
      <c r="U943" s="123"/>
      <c r="V943" s="123"/>
      <c r="W943" s="123"/>
      <c r="X943" s="123"/>
      <c r="Y943" s="80"/>
      <c r="Z943" s="123"/>
      <c r="AA943" s="184"/>
      <c r="AB943" s="184"/>
      <c r="AC943" s="91"/>
      <c r="AD943" s="123"/>
      <c r="AE943" s="184"/>
      <c r="AF943" s="184"/>
      <c r="AG943" s="123"/>
      <c r="AH943" s="184"/>
      <c r="AI943" s="184"/>
      <c r="AJ943" s="91"/>
      <c r="AK943" s="91"/>
      <c r="AL943" s="91"/>
      <c r="AM943" s="123"/>
      <c r="AN943" s="130"/>
      <c r="AO943" s="69"/>
      <c r="AP943" s="69"/>
      <c r="AQ943" s="69"/>
      <c r="AR943" s="69"/>
      <c r="AS943" s="69"/>
      <c r="AT943" s="69"/>
      <c r="AU943" s="69"/>
      <c r="AV943" s="69"/>
      <c r="AW943" s="69"/>
      <c r="AX943" s="69"/>
      <c r="AY943" s="69"/>
      <c r="AZ943" s="69"/>
      <c r="BA943" s="69"/>
      <c r="BB943" s="69"/>
      <c r="BC943" s="69"/>
      <c r="BD943" s="69"/>
      <c r="BE943" s="69"/>
      <c r="BF943" s="69"/>
    </row>
    <row r="944" spans="1:58" customFormat="1" x14ac:dyDescent="0.2">
      <c r="A944" s="70" t="s">
        <v>962</v>
      </c>
      <c r="B944" s="69"/>
      <c r="C944" s="69"/>
      <c r="D944" s="69"/>
      <c r="E944" s="116"/>
      <c r="F944" s="221"/>
      <c r="G944" s="91"/>
      <c r="H944" s="80"/>
      <c r="I944" s="80"/>
      <c r="J944" s="118"/>
      <c r="K944" s="80"/>
      <c r="L944" s="91"/>
      <c r="M944" s="91"/>
      <c r="N944" s="91"/>
      <c r="O944" s="91"/>
      <c r="P944" s="91"/>
      <c r="Q944" s="123"/>
      <c r="R944" s="80"/>
      <c r="S944" s="123"/>
      <c r="T944" s="118"/>
      <c r="U944" s="123"/>
      <c r="V944" s="123"/>
      <c r="W944" s="123"/>
      <c r="X944" s="123"/>
      <c r="Y944" s="80"/>
      <c r="Z944" s="123"/>
      <c r="AA944" s="184"/>
      <c r="AB944" s="184"/>
      <c r="AC944" s="91"/>
      <c r="AD944" s="123"/>
      <c r="AE944" s="184"/>
      <c r="AF944" s="184"/>
      <c r="AG944" s="123"/>
      <c r="AH944" s="184"/>
      <c r="AI944" s="184"/>
      <c r="AJ944" s="91"/>
      <c r="AK944" s="91"/>
      <c r="AL944" s="91"/>
      <c r="AM944" s="123"/>
      <c r="AN944" s="130"/>
      <c r="AO944" s="69"/>
      <c r="AP944" s="69"/>
      <c r="AQ944" s="69"/>
      <c r="AR944" s="69"/>
      <c r="AS944" s="69"/>
      <c r="AT944" s="69"/>
      <c r="AU944" s="69"/>
      <c r="AV944" s="69"/>
      <c r="AW944" s="69"/>
      <c r="AX944" s="69"/>
      <c r="AY944" s="69"/>
      <c r="AZ944" s="69"/>
      <c r="BA944" s="69"/>
      <c r="BB944" s="69"/>
      <c r="BC944" s="69"/>
      <c r="BD944" s="69"/>
      <c r="BE944" s="69"/>
      <c r="BF944" s="69"/>
    </row>
    <row r="945" spans="1:58" x14ac:dyDescent="0.2">
      <c r="A945" s="70" t="s">
        <v>970</v>
      </c>
      <c r="B945" s="70"/>
      <c r="C945" s="70"/>
      <c r="D945" s="70"/>
      <c r="E945" s="116"/>
      <c r="F945" s="226"/>
      <c r="G945" s="114"/>
      <c r="H945" s="113"/>
      <c r="I945" s="113"/>
      <c r="J945" s="121"/>
      <c r="K945" s="113"/>
      <c r="L945" s="114"/>
      <c r="M945" s="114"/>
      <c r="N945" s="114"/>
      <c r="O945" s="114"/>
      <c r="P945" s="114"/>
      <c r="Q945" s="130"/>
      <c r="R945" s="113"/>
      <c r="S945" s="130"/>
      <c r="T945" s="121"/>
      <c r="U945" s="130"/>
      <c r="V945" s="130"/>
      <c r="W945" s="130"/>
      <c r="X945" s="130"/>
      <c r="Y945" s="113"/>
      <c r="Z945" s="130"/>
      <c r="AA945" s="190"/>
      <c r="AB945" s="190"/>
      <c r="AC945" s="114"/>
      <c r="AD945" s="130"/>
      <c r="AE945" s="190"/>
      <c r="AF945" s="190"/>
      <c r="AG945" s="130"/>
      <c r="AH945" s="190"/>
      <c r="AI945" s="190"/>
      <c r="AJ945" s="114"/>
      <c r="AK945" s="114"/>
      <c r="AL945" s="114"/>
      <c r="AM945" s="130"/>
      <c r="AN945" s="130"/>
      <c r="AO945" s="70"/>
      <c r="AP945" s="70"/>
      <c r="AQ945" s="70"/>
      <c r="AR945" s="70"/>
      <c r="AS945" s="70"/>
      <c r="AT945" s="70"/>
      <c r="AU945" s="70"/>
      <c r="AV945" s="70"/>
      <c r="AW945" s="70"/>
      <c r="AX945" s="70"/>
      <c r="AY945" s="70"/>
      <c r="AZ945" s="70"/>
      <c r="BA945" s="70"/>
      <c r="BB945" s="70"/>
      <c r="BC945" s="70"/>
      <c r="BD945" s="70"/>
      <c r="BE945" s="70"/>
      <c r="BF945" s="70"/>
    </row>
    <row r="946" spans="1:58" x14ac:dyDescent="0.2">
      <c r="A946" s="70" t="s">
        <v>975</v>
      </c>
      <c r="B946" s="70"/>
      <c r="C946" s="70"/>
      <c r="D946" s="70"/>
      <c r="E946" s="116"/>
      <c r="F946" s="226"/>
      <c r="G946" s="114"/>
      <c r="H946" s="113"/>
      <c r="I946" s="113"/>
      <c r="J946" s="121"/>
      <c r="K946" s="113"/>
      <c r="L946" s="114"/>
      <c r="M946" s="114"/>
      <c r="N946" s="114"/>
      <c r="O946" s="114"/>
      <c r="P946" s="114"/>
      <c r="Q946" s="130"/>
      <c r="R946" s="113"/>
      <c r="S946" s="130"/>
      <c r="T946" s="121"/>
      <c r="U946" s="130"/>
      <c r="V946" s="130"/>
      <c r="W946" s="130"/>
      <c r="X946" s="130"/>
      <c r="Y946" s="113"/>
      <c r="Z946" s="130"/>
      <c r="AA946" s="190"/>
      <c r="AB946" s="190"/>
      <c r="AC946" s="114"/>
      <c r="AD946" s="130"/>
      <c r="AE946" s="190"/>
      <c r="AF946" s="190"/>
      <c r="AG946" s="130"/>
      <c r="AH946" s="190"/>
      <c r="AI946" s="190"/>
      <c r="AJ946" s="114"/>
      <c r="AK946" s="114"/>
      <c r="AL946" s="114"/>
      <c r="AM946" s="130"/>
      <c r="AN946" s="130"/>
      <c r="AO946" s="70"/>
      <c r="AP946" s="70"/>
      <c r="AQ946" s="70"/>
      <c r="AR946" s="70"/>
      <c r="AS946" s="70"/>
      <c r="AT946" s="70"/>
      <c r="AU946" s="70"/>
      <c r="AV946" s="70"/>
      <c r="AW946" s="70"/>
      <c r="AX946" s="70"/>
      <c r="AY946" s="70"/>
      <c r="AZ946" s="70"/>
      <c r="BA946" s="70"/>
      <c r="BB946" s="70"/>
      <c r="BC946" s="70"/>
      <c r="BD946" s="70"/>
      <c r="BE946" s="70"/>
      <c r="BF946" s="70"/>
    </row>
    <row r="947" spans="1:58" x14ac:dyDescent="0.2">
      <c r="A947" s="70" t="s">
        <v>1549</v>
      </c>
      <c r="B947" s="70"/>
      <c r="C947" s="70"/>
      <c r="D947" s="70"/>
      <c r="E947" s="116"/>
      <c r="F947" s="226"/>
      <c r="G947" s="114"/>
      <c r="H947" s="113"/>
      <c r="I947" s="113"/>
      <c r="J947" s="121"/>
      <c r="K947" s="113"/>
      <c r="L947" s="114"/>
      <c r="M947" s="114"/>
      <c r="N947" s="114"/>
      <c r="O947" s="114"/>
      <c r="P947" s="114"/>
      <c r="Q947" s="130"/>
      <c r="R947" s="113"/>
      <c r="S947" s="130"/>
      <c r="T947" s="121"/>
      <c r="U947" s="130"/>
      <c r="V947" s="130"/>
      <c r="W947" s="130"/>
      <c r="X947" s="130"/>
      <c r="Y947" s="113"/>
      <c r="Z947" s="130"/>
      <c r="AA947" s="190"/>
      <c r="AB947" s="190"/>
      <c r="AC947" s="114"/>
      <c r="AD947" s="130"/>
      <c r="AE947" s="190"/>
      <c r="AF947" s="190"/>
      <c r="AG947" s="130"/>
      <c r="AH947" s="190"/>
      <c r="AI947" s="190"/>
      <c r="AJ947" s="114"/>
      <c r="AK947" s="114"/>
      <c r="AL947" s="114"/>
      <c r="AM947" s="130"/>
      <c r="AN947" s="130"/>
      <c r="AO947" s="70"/>
      <c r="AP947" s="70"/>
      <c r="AQ947" s="70"/>
      <c r="AR947" s="70"/>
      <c r="AS947" s="70"/>
      <c r="AT947" s="70"/>
      <c r="AU947" s="70"/>
      <c r="AV947" s="70"/>
      <c r="AW947" s="70"/>
      <c r="AX947" s="70"/>
      <c r="AY947" s="70"/>
      <c r="AZ947" s="70"/>
      <c r="BA947" s="70"/>
      <c r="BB947" s="70"/>
      <c r="BC947" s="70"/>
      <c r="BD947" s="70"/>
      <c r="BE947" s="70"/>
      <c r="BF947" s="70"/>
    </row>
    <row r="948" spans="1:58" x14ac:dyDescent="0.2">
      <c r="A948" s="70" t="s">
        <v>1550</v>
      </c>
      <c r="B948" s="70"/>
      <c r="C948" s="70"/>
      <c r="D948" s="70"/>
      <c r="E948" s="116"/>
      <c r="F948" s="226"/>
      <c r="G948" s="114"/>
      <c r="H948" s="113"/>
      <c r="I948" s="113"/>
      <c r="J948" s="121"/>
      <c r="K948" s="113"/>
      <c r="L948" s="114"/>
      <c r="M948" s="114"/>
      <c r="N948" s="114"/>
      <c r="O948" s="114"/>
      <c r="P948" s="114"/>
      <c r="Q948" s="130"/>
      <c r="R948" s="113"/>
      <c r="S948" s="130"/>
      <c r="T948" s="121"/>
      <c r="U948" s="130"/>
      <c r="V948" s="130"/>
      <c r="W948" s="130"/>
      <c r="X948" s="130"/>
      <c r="Y948" s="113"/>
      <c r="Z948" s="130"/>
      <c r="AA948" s="190"/>
      <c r="AB948" s="190"/>
      <c r="AC948" s="114"/>
      <c r="AD948" s="130"/>
      <c r="AE948" s="190"/>
      <c r="AF948" s="190"/>
      <c r="AG948" s="130"/>
      <c r="AH948" s="190"/>
      <c r="AI948" s="190"/>
      <c r="AJ948" s="114"/>
      <c r="AK948" s="114"/>
      <c r="AL948" s="114"/>
      <c r="AM948" s="130"/>
      <c r="AN948" s="130"/>
      <c r="AO948" s="70"/>
      <c r="AP948" s="70"/>
      <c r="AQ948" s="70"/>
      <c r="AR948" s="70"/>
      <c r="AS948" s="70"/>
      <c r="AT948" s="70"/>
      <c r="AU948" s="70"/>
      <c r="AV948" s="70"/>
      <c r="AW948" s="70"/>
      <c r="AX948" s="70"/>
      <c r="AY948" s="70"/>
      <c r="AZ948" s="70"/>
      <c r="BA948" s="70"/>
      <c r="BB948" s="70"/>
      <c r="BC948" s="70"/>
      <c r="BD948" s="70"/>
      <c r="BE948" s="70"/>
      <c r="BF948" s="70"/>
    </row>
    <row r="949" spans="1:58" x14ac:dyDescent="0.2">
      <c r="A949" s="70" t="s">
        <v>1551</v>
      </c>
      <c r="B949" s="70"/>
      <c r="C949" s="70"/>
      <c r="D949" s="70"/>
      <c r="E949" s="116"/>
      <c r="F949" s="226"/>
      <c r="G949" s="114"/>
      <c r="H949" s="113"/>
      <c r="I949" s="113"/>
      <c r="J949" s="121"/>
      <c r="K949" s="113"/>
      <c r="L949" s="114"/>
      <c r="M949" s="114"/>
      <c r="N949" s="114"/>
      <c r="O949" s="114"/>
      <c r="P949" s="114"/>
      <c r="Q949" s="130"/>
      <c r="R949" s="113"/>
      <c r="S949" s="130"/>
      <c r="T949" s="121"/>
      <c r="U949" s="130"/>
      <c r="V949" s="130"/>
      <c r="W949" s="130"/>
      <c r="X949" s="130"/>
      <c r="Y949" s="113"/>
      <c r="Z949" s="130"/>
      <c r="AA949" s="190"/>
      <c r="AB949" s="190"/>
      <c r="AC949" s="114"/>
      <c r="AD949" s="130"/>
      <c r="AE949" s="190"/>
      <c r="AF949" s="190"/>
      <c r="AG949" s="130"/>
      <c r="AH949" s="190"/>
      <c r="AI949" s="190"/>
      <c r="AJ949" s="114"/>
      <c r="AK949" s="114"/>
      <c r="AL949" s="114"/>
      <c r="AM949" s="130"/>
      <c r="AN949" s="130"/>
      <c r="AO949" s="70"/>
      <c r="AP949" s="70"/>
      <c r="AQ949" s="70"/>
      <c r="AR949" s="70"/>
      <c r="AS949" s="70"/>
      <c r="AT949" s="70"/>
      <c r="AU949" s="70"/>
      <c r="AV949" s="70"/>
      <c r="AW949" s="70"/>
      <c r="AX949" s="70"/>
      <c r="AY949" s="70"/>
      <c r="AZ949" s="70"/>
      <c r="BA949" s="70"/>
      <c r="BB949" s="70"/>
      <c r="BC949" s="70"/>
      <c r="BD949" s="70"/>
      <c r="BE949" s="70"/>
      <c r="BF949" s="70"/>
    </row>
    <row r="950" spans="1:58" x14ac:dyDescent="0.2">
      <c r="A950" s="70" t="s">
        <v>1554</v>
      </c>
      <c r="B950" s="70"/>
      <c r="C950" s="70"/>
      <c r="D950" s="70"/>
      <c r="E950" s="116"/>
      <c r="F950" s="226"/>
      <c r="G950" s="114"/>
      <c r="H950" s="113"/>
      <c r="I950" s="113"/>
      <c r="J950" s="121"/>
      <c r="K950" s="113"/>
      <c r="L950" s="114"/>
      <c r="M950" s="114"/>
      <c r="N950" s="114"/>
      <c r="O950" s="114"/>
      <c r="P950" s="114"/>
      <c r="Q950" s="130"/>
      <c r="R950" s="113"/>
      <c r="S950" s="130"/>
      <c r="T950" s="121"/>
      <c r="U950" s="130"/>
      <c r="V950" s="130"/>
      <c r="W950" s="130"/>
      <c r="X950" s="130"/>
      <c r="Y950" s="113"/>
      <c r="Z950" s="130"/>
      <c r="AA950" s="190"/>
      <c r="AB950" s="190"/>
      <c r="AC950" s="114"/>
      <c r="AD950" s="130"/>
      <c r="AE950" s="190"/>
      <c r="AF950" s="190"/>
      <c r="AG950" s="130"/>
      <c r="AH950" s="190"/>
      <c r="AI950" s="190"/>
      <c r="AJ950" s="114"/>
      <c r="AK950" s="114"/>
      <c r="AL950" s="114"/>
      <c r="AM950" s="130"/>
      <c r="AN950" s="130"/>
      <c r="AO950" s="70"/>
      <c r="AP950" s="70"/>
      <c r="AQ950" s="70"/>
      <c r="AR950" s="70"/>
      <c r="AS950" s="70"/>
      <c r="AT950" s="70"/>
      <c r="AU950" s="70"/>
      <c r="AV950" s="70"/>
      <c r="AW950" s="70"/>
      <c r="AX950" s="70"/>
      <c r="AY950" s="70"/>
      <c r="AZ950" s="70"/>
      <c r="BA950" s="70"/>
      <c r="BB950" s="70"/>
      <c r="BC950" s="70"/>
      <c r="BD950" s="70"/>
      <c r="BE950" s="70"/>
      <c r="BF950" s="70"/>
    </row>
    <row r="951" spans="1:58" x14ac:dyDescent="0.2">
      <c r="AY951" s="70"/>
      <c r="AZ951" s="70"/>
      <c r="BA951" s="70"/>
      <c r="BB951" s="70"/>
      <c r="BC951" s="70"/>
      <c r="BD951" s="70"/>
      <c r="BE951" s="70"/>
      <c r="BF951" s="70"/>
    </row>
  </sheetData>
  <pageMargins left="0.7" right="0.7" top="0.75" bottom="0.75" header="0.3" footer="0.3"/>
  <pageSetup paperSize="9" orientation="portrait" horizontalDpi="0" verticalDpi="0"/>
  <ignoredErrors>
    <ignoredError sqref="K299"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2024-04-25T08:13:13Z</dcterms:created>
  <dcterms:modified xsi:type="dcterms:W3CDTF">2025-02-14T09:18:32Z</dcterms:modified>
</cp:coreProperties>
</file>