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Questa_cartella_di_lavoro" defaultThemeVersion="124226"/>
  <mc:AlternateContent xmlns:mc="http://schemas.openxmlformats.org/markup-compatibility/2006">
    <mc:Choice Requires="x15">
      <x15ac:absPath xmlns:x15ac="http://schemas.microsoft.com/office/spreadsheetml/2010/11/ac" url="C:\workspace\idea4rc\src-models\"/>
    </mc:Choice>
  </mc:AlternateContent>
  <xr:revisionPtr revIDLastSave="0" documentId="13_ncr:1_{BDEED45F-44C3-4A51-B887-AD5807FC9024}" xr6:coauthVersionLast="47" xr6:coauthVersionMax="47" xr10:uidLastSave="{00000000-0000-0000-0000-000000000000}"/>
  <bookViews>
    <workbookView xWindow="-90" yWindow="-21710" windowWidth="38620" windowHeight="21100" activeTab="1" xr2:uid="{00000000-000D-0000-FFFF-FFFF00000000}"/>
  </bookViews>
  <sheets>
    <sheet name="ConceptMaps" sheetId="15" r:id="rId1"/>
    <sheet name="LogicalModels" sheetId="16" r:id="rId2"/>
    <sheet name="Foglio12" sheetId="30" r:id="rId3"/>
    <sheet name="XXXX" sheetId="18" r:id="rId4"/>
    <sheet name="SubjectI4rc" sheetId="19" r:id="rId5"/>
    <sheet name="PatientFollowUpI4rc" sheetId="20" r:id="rId6"/>
    <sheet name="HospitalPatientRecordsI4RC" sheetId="21" r:id="rId7"/>
    <sheet name="CancerEpisodeI4RC" sheetId="22" r:id="rId8"/>
    <sheet name="DiagnosisI4RC" sheetId="23" r:id="rId9"/>
    <sheet name="ClinicalStageI4RC" sheetId="24" r:id="rId10"/>
    <sheet name="PathologicalStageI4RC" sheetId="27" r:id="rId11"/>
    <sheet name="EpisodeEventI4RC" sheetId="25" r:id="rId12"/>
    <sheet name="DiseaseExtentI4RC" sheetId="26" r:id="rId13"/>
    <sheet name="GeneticTestExpressionI4RC" sheetId="28" r:id="rId14"/>
    <sheet name="SurgeryI4RC" sheetId="29" r:id="rId15"/>
    <sheet name="SystemicTreatment" sheetId="31" r:id="rId16"/>
    <sheet name="Radiotherapy" sheetId="32" r:id="rId17"/>
    <sheet name="RegionalDeepHyperthemia" sheetId="33" r:id="rId18"/>
    <sheet name="IsolatedLimbPerfusion" sheetId="34" r:id="rId19"/>
    <sheet name="DrugsForTreatments" sheetId="35" r:id="rId20"/>
    <sheet name="OverallTreatmentResponse" sheetId="36" r:id="rId21"/>
    <sheet name="AdverseEvent" sheetId="37" r:id="rId22"/>
  </sheets>
  <externalReferences>
    <externalReference r:id="rId23"/>
  </externalReferences>
  <definedNames>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 r="D3" i="18" l="1"/>
  <c r="D2" i="18"/>
  <c r="C3" i="18"/>
  <c r="C2" i="18"/>
  <c r="A3" i="18"/>
  <c r="A2" i="18"/>
  <c r="C2" i="15" l="1"/>
</calcChain>
</file>

<file path=xl/sharedStrings.xml><?xml version="1.0" encoding="utf-8"?>
<sst xmlns="http://schemas.openxmlformats.org/spreadsheetml/2006/main" count="2610" uniqueCount="886">
  <si>
    <t>Group Source</t>
  </si>
  <si>
    <t>Group Target</t>
  </si>
  <si>
    <t>Source Code</t>
  </si>
  <si>
    <t>Source Display</t>
  </si>
  <si>
    <t>Target Code</t>
  </si>
  <si>
    <t>Target Display</t>
  </si>
  <si>
    <t>Equivalence</t>
  </si>
  <si>
    <t>Comment</t>
  </si>
  <si>
    <t>Element</t>
  </si>
  <si>
    <t>Cardinality</t>
  </si>
  <si>
    <t>Datatype</t>
  </si>
  <si>
    <t>Short</t>
  </si>
  <si>
    <t>Definition</t>
  </si>
  <si>
    <t>0..*</t>
  </si>
  <si>
    <t>1..*</t>
  </si>
  <si>
    <t>BackboneElement</t>
  </si>
  <si>
    <t>CodeableConcept</t>
  </si>
  <si>
    <t>string</t>
  </si>
  <si>
    <t>endDate</t>
  </si>
  <si>
    <t>date</t>
  </si>
  <si>
    <t>integer</t>
  </si>
  <si>
    <t>Instance</t>
  </si>
  <si>
    <t>Name</t>
  </si>
  <si>
    <t>URL</t>
  </si>
  <si>
    <t>Title</t>
  </si>
  <si>
    <t>Description</t>
  </si>
  <si>
    <t>Status</t>
  </si>
  <si>
    <t>SourceUri</t>
  </si>
  <si>
    <t>TargetUri</t>
  </si>
  <si>
    <t>draft</t>
  </si>
  <si>
    <t>Id</t>
  </si>
  <si>
    <t>Subject</t>
  </si>
  <si>
    <t>Experimental</t>
  </si>
  <si>
    <t>http://hl7.eu/fhir/eps/StructureDefinition/composition-eu-eps</t>
  </si>
  <si>
    <t>true</t>
  </si>
  <si>
    <t>equivalent</t>
  </si>
  <si>
    <t>Immunization.protocolApplied.targetDisease</t>
  </si>
  <si>
    <t>Immunization.vaccineCode</t>
  </si>
  <si>
    <t>http://hl7.eu/fhir/eps/StructureDefinition/immunization-eu-eps</t>
  </si>
  <si>
    <t>SubjectI4rc</t>
  </si>
  <si>
    <t>Patient</t>
  </si>
  <si>
    <t>Subject of care.
Maturity Level: 0 Draft</t>
  </si>
  <si>
    <t>subject2FHIR</t>
  </si>
  <si>
    <t>Subject2FHIR</t>
  </si>
  <si>
    <t>Subject Model to this guide Map</t>
  </si>
  <si>
    <t>It shows how the Subject model is mapped into this guide</t>
  </si>
  <si>
    <t>http://hl7.eu/fhir/ig/idea4rc/StructureDefinition/Bundle-eu-i4rc</t>
  </si>
  <si>
    <t>H&amp;N</t>
  </si>
  <si>
    <t>Sarc</t>
  </si>
  <si>
    <t>sex</t>
  </si>
  <si>
    <t xml:space="preserve">Describes biological sex as recorded in the patient's identity document or in the hospital record. In the absence of documentation, the one declared by the patient will be recorded 
</t>
  </si>
  <si>
    <t>race</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</si>
  <si>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</si>
  <si>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birthYear</t>
  </si>
  <si>
    <t>Year of birth of the patient. 
PERSON.year_of_birth</t>
  </si>
  <si>
    <t>countryOfResidence</t>
  </si>
  <si>
    <t xml:space="preserve">Country of residence at the time of diagnosis 
</t>
  </si>
  <si>
    <t>smoking</t>
  </si>
  <si>
    <t>Describes tobacco smoker habits within the options proposed 
Changed vocabulary codes to be standard (BLUEBERRY was not)</t>
  </si>
  <si>
    <t>cigarettesPackYearsSmokedDuringLife</t>
  </si>
  <si>
    <t>Calculates pack/ year by multiplying the number of packs of cigarettes smoked per day by the number of years the person has been smoking.
Register the actual value of pack/years in the value_as_number field</t>
  </si>
  <si>
    <t>alcohol</t>
  </si>
  <si>
    <t xml:space="preserve">Describes alcohol habits within the options proposed 
</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</si>
  <si>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</si>
  <si>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</si>
  <si>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 xml:space="preserve">Provides the Charlson Comorbidity index for the patient 
</t>
  </si>
  <si>
    <t>comorbidity</t>
  </si>
  <si>
    <t>boolean</t>
  </si>
  <si>
    <t xml:space="preserve">Describes wherther the patient was diagnosed before treatment of at least one of the comorbidities listed or not. 
It refers to any disease or medical condition that is simultaneously present with the cancer under study. 
</t>
  </si>
  <si>
    <t xml:space="preserve">Describes comorbidities reported or assesed before treatment. More than one choice is allowed. Please do not include the current cancer in this calculation, only the previous cancer. 
</t>
  </si>
  <si>
    <t>false</t>
  </si>
  <si>
    <t xml:space="preserve">Previous cancer comorbidity related to Congestive heart failure 
</t>
  </si>
  <si>
    <t xml:space="preserve">Previous cancer comorbidity related to Peripheral vascular disease 
</t>
  </si>
  <si>
    <t xml:space="preserve">Previous cancer comorbidity related to Cerebrovascular accident  (except hemiplegia) 
</t>
  </si>
  <si>
    <t xml:space="preserve">Previous cancer comorbidity related to Dementia 
</t>
  </si>
  <si>
    <t xml:space="preserve">Previous cancer comorbidity related to Chronic pulmonary disease 
</t>
  </si>
  <si>
    <t xml:space="preserve">Previous cancer comorbidity related to Connective tissue disease 
</t>
  </si>
  <si>
    <t>Previous cancer comorbidity related to Ulcer 
Couldnt find it under https://athena.ohdsi.org/search-terms/terms/46235351</t>
  </si>
  <si>
    <t xml:space="preserve">Previous cancer comorbidity related to Mild liver disease 
</t>
  </si>
  <si>
    <t>Previous cancer comorbidity related to Moderate to severe liver disease 
Same as Moderate to severe renal disease</t>
  </si>
  <si>
    <t xml:space="preserve">Previous cancer comorbidity related to Diabetes (without complications) 
</t>
  </si>
  <si>
    <t xml:space="preserve">Previous cancer comorbidity related to Diabetes with end organ damage 
</t>
  </si>
  <si>
    <t>Previous cancer comorbidity related to Hemiplegia 
Couldnt find it under https://athena.ohdsi.org/search-terms/terms/46235351</t>
  </si>
  <si>
    <t>Previous cancer comorbidity related to Moderate to severe renal disease 
Same as Moderate to severe liver disease</t>
  </si>
  <si>
    <t>Previous cancer comorbidity related to Solid tumor (non metastatic) 
History of event + Other cancer (find the corresponding standard concept)
Couldnt find it under https://athena.ohdsi.org/search-terms/terms/46235351
IT NEEDS TO BE PRESENTED</t>
  </si>
  <si>
    <t>Previous cancer comorbidity related to Metastatic solid tumor 
History of event + Other cancer (find the corresponding standard concept)</t>
  </si>
  <si>
    <t>Previous cancer comorbidity related to Leukemia 
History of event + Leukemia
Couldnt find it under https://athena.ohdsi.org/search-terms/terms/46235351</t>
  </si>
  <si>
    <t>Previous cancer comorbidity related to Lymphoma 
History of event + Malignant Lymphoma NOS
Couldnt find it under https://athena.ohdsi.org/search-terms/terms/46235351</t>
  </si>
  <si>
    <t>Previous cancer comorbidity related to Multiple myeloma 
History of event + Multiple myeloma 
Couldnt find it under https://athena.ohdsi.org/search-terms/terms/46235351</t>
  </si>
  <si>
    <t xml:space="preserve">Previous cancer comorbidity related to AIDS 
History of event + AIDS </t>
  </si>
  <si>
    <t xml:space="preserve">Eastern Cooperative Oncology Group performance status (ECOG PS)  at diagnosis 
</t>
  </si>
  <si>
    <t>ecogPsLabel</t>
  </si>
  <si>
    <t>karnofsyIndexAtDiagnosis</t>
  </si>
  <si>
    <t xml:space="preserve">Karnofsy index at diagnosis. Consider only the first KI before any treatment available in the clinical record. 
</t>
  </si>
  <si>
    <t>karnofsyIndexLabel</t>
  </si>
  <si>
    <t>If no genetic syndrome was identified for the patient. based on WHO 2020. 
use 37204336 [Genetic disease] as value_as_concept_id</t>
  </si>
  <si>
    <t xml:space="preserve">If patient presents Olliers disease 
</t>
  </si>
  <si>
    <t xml:space="preserve">If patient presents Maffuci syndrome 
</t>
  </si>
  <si>
    <t xml:space="preserve">If patient presents Li-Fraumeni syndrome 
</t>
  </si>
  <si>
    <t xml:space="preserve">If patient presents McCune-Albright syndrome 
</t>
  </si>
  <si>
    <t xml:space="preserve">If patient presents Multiple osteochondromas 
</t>
  </si>
  <si>
    <t xml:space="preserve">If patient presents Neurofibromatosis type 1 
</t>
  </si>
  <si>
    <t xml:space="preserve">If patient presents Rothmund-Thomson syndrome 
</t>
  </si>
  <si>
    <t xml:space="preserve">If patient presents Werner syndrome 
</t>
  </si>
  <si>
    <t xml:space="preserve">If patient presents Retinoblastoma 
</t>
  </si>
  <si>
    <t xml:space="preserve">If patient presents Paget disease 
</t>
  </si>
  <si>
    <t>If patient presents Other Genetic syndrome. According to WHO 2020 
History of event + 
Other genetic syndrome (find the corresponding standard concept)
If not specified, use 37204336 [Genetic disease]</t>
  </si>
  <si>
    <t>previousMalignantCancerSite</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</si>
  <si>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</si>
  <si>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previousCancerTreatment</t>
  </si>
  <si>
    <t>Describes the type of treatment performed for the previous cancer 
History of event + 
Other treatment (find the corresponding standard concept)
If not specified,</t>
  </si>
  <si>
    <t>Sex (M)</t>
  </si>
  <si>
    <t>Race (M)</t>
  </si>
  <si>
    <t>Birth year (M)</t>
  </si>
  <si>
    <t>Country of Residence (M)</t>
  </si>
  <si>
    <t>Smoking (M)</t>
  </si>
  <si>
    <t>Cigarettes pack years smoked during life (R)</t>
  </si>
  <si>
    <t>Alcohol (M)</t>
  </si>
  <si>
    <t>Height/weight (BMI)
 (R)</t>
  </si>
  <si>
    <t>Charlson Comorbidity index (R)</t>
  </si>
  <si>
    <t>Comorbidity (M)</t>
  </si>
  <si>
    <t>Myocardial infarction (O)</t>
  </si>
  <si>
    <t>Congestive heart failure (O)</t>
  </si>
  <si>
    <t>Peripheral vascular disease (O)</t>
  </si>
  <si>
    <t>Cerebrovascular accident  (except hemiplegia) (O)</t>
  </si>
  <si>
    <t>Dementia (O)</t>
  </si>
  <si>
    <t>Chronic pulmonary disease (O)</t>
  </si>
  <si>
    <t>Connective tissue disease (O)</t>
  </si>
  <si>
    <t>Ulcer (O)</t>
  </si>
  <si>
    <t>Mild liver disease (O)</t>
  </si>
  <si>
    <t>Moderate to severe liver disease (O)</t>
  </si>
  <si>
    <t>Diabetes (without complications) (O)</t>
  </si>
  <si>
    <t>Diabetes with end organ damage (O)</t>
  </si>
  <si>
    <t>Hemiplegia (O)</t>
  </si>
  <si>
    <t>Moderate to severe renal disease (O)</t>
  </si>
  <si>
    <t>Solid tumor (non metastatic) (O)</t>
  </si>
  <si>
    <t>Metastatic solid tumor (O)</t>
  </si>
  <si>
    <t>Leukemia (O)</t>
  </si>
  <si>
    <t>Lymphoma (O)</t>
  </si>
  <si>
    <t>Multiple myeloma (O)</t>
  </si>
  <si>
    <t>AIDS (O)</t>
  </si>
  <si>
    <t>Eastern Cooperative Oncology Group performance status (ECOG PS)  at diagnosis (R)</t>
  </si>
  <si>
    <t>ECOG PS label (R)</t>
  </si>
  <si>
    <t>Karnofsy index at diagnosis (R)</t>
  </si>
  <si>
    <t>Karnofsy index label (R)</t>
  </si>
  <si>
    <t>No Genetic syndrome (M)</t>
  </si>
  <si>
    <t>Olliers disease (M)</t>
  </si>
  <si>
    <t>Maffuci syndrome (M)</t>
  </si>
  <si>
    <t>Li-Fraumeni syndrome (M)</t>
  </si>
  <si>
    <t>McCune-Albright syndrome (M)</t>
  </si>
  <si>
    <t>Multiple osteochondromas (M)</t>
  </si>
  <si>
    <t>Neurofibromatosis type 1 (M)</t>
  </si>
  <si>
    <t>Rothmund-Thomson syndrome (M)</t>
  </si>
  <si>
    <t>Werner syndrome (M)</t>
  </si>
  <si>
    <t>Retinoblastoma (M)</t>
  </si>
  <si>
    <t>Paget disease (M)</t>
  </si>
  <si>
    <t>Other Genetic syndrome (M)</t>
  </si>
  <si>
    <t>Previous malignant cancer site (R)</t>
  </si>
  <si>
    <t>Previous cancer treatment (M)</t>
  </si>
  <si>
    <t>Male - 8507
Female - 8532</t>
  </si>
  <si>
    <t>White - 8527
Black - 8516
Asian/Pacific Islanders - 8515
American Indian/Alaska Native - 8657
        Hispanic or Latino - 38003563</t>
  </si>
  <si>
    <t/>
  </si>
  <si>
    <t>Son in the hierarchy of countries</t>
  </si>
  <si>
    <t xml:space="preserve">Current smoker - 36309332
Former smoker - 45883458
Never smoker - 45879404
</t>
  </si>
  <si>
    <t xml:space="preserve">Current drinker - 4074035
Ex-drinker - 4220362
Lifetime non-drinker of alcohol - 37204556
Ex-problem drinker - 4117706
</t>
  </si>
  <si>
    <t>Answers of ECOG Performance Status [Interpretation] - 36303470</t>
  </si>
  <si>
    <t>Answers of Karnofsky Performance Status [Interpretation] - 36303744</t>
  </si>
  <si>
    <t>No evidence of - 4211787</t>
  </si>
  <si>
    <t>Enchondromatosis - 4145177</t>
  </si>
  <si>
    <t>Maffucci syndrome - 4187683</t>
  </si>
  <si>
    <t>Li-Fraumeni syndrome - 4323645</t>
  </si>
  <si>
    <t>McCune Albright syndrome - 37117262</t>
  </si>
  <si>
    <t xml:space="preserve">        Multiple osteochondroma - 37396802</t>
  </si>
  <si>
    <t>Neurofibromatosis type 1 - 377252</t>
  </si>
  <si>
    <t>Rothmund-Thomson syndrome - 4286355</t>
  </si>
  <si>
    <t>Werner syndrome - 4197821</t>
  </si>
  <si>
    <t>Retinoblastoma - 4158977</t>
  </si>
  <si>
    <t>Osteitis deformans - 75910</t>
  </si>
  <si>
    <t xml:space="preserve">History of event - 1340204
+ Any Standard Condition Code
If not specified, use 37204336 [Genetic disease]
</t>
  </si>
  <si>
    <t>Values from CancerModifier Topography
Use integer for IDEA4RC if needed</t>
  </si>
  <si>
    <t>Chemotherapy - 4273629
Radiation oncology- 4170755
Surgery - 4121697 
Comprehensive medication therapy review - 42535584
Immunological therapy - 4295112</t>
  </si>
  <si>
    <t xml:space="preserve">bmi
</t>
  </si>
  <si>
    <t>ecogPsAtDiagnosis</t>
  </si>
  <si>
    <t>comorbidity.myocardialInfarction</t>
  </si>
  <si>
    <t>comorbidity.congestiveHeartFailure</t>
  </si>
  <si>
    <t>comorbidity.peripheralVascularDisease</t>
  </si>
  <si>
    <t>comorbidity.cerebrovascularAccidentExceptHemiplegia</t>
  </si>
  <si>
    <t>comorbidity.dementia</t>
  </si>
  <si>
    <t>comorbidity.chronicPulmonaryDisease</t>
  </si>
  <si>
    <t>comorbidity.connectiveTissueDisease</t>
  </si>
  <si>
    <t>comorbidity.ulcer</t>
  </si>
  <si>
    <t>comorbidity.mildLiverDisease</t>
  </si>
  <si>
    <t>comorbidity.moderateToSevereLiverDisease</t>
  </si>
  <si>
    <t>comorbidity.diabetes</t>
  </si>
  <si>
    <t>comorbidity.diabetesWithEndOrganDamage</t>
  </si>
  <si>
    <t>comorbidity.hemiplegia</t>
  </si>
  <si>
    <t>comorbidity.moderateToSevereRenalDisease</t>
  </si>
  <si>
    <t>comorbidity.solidTumor</t>
  </si>
  <si>
    <t>comorbidity.metastaticSolidTumor</t>
  </si>
  <si>
    <t>comorbidity.leukemia</t>
  </si>
  <si>
    <t>comorbidity.lymphoma</t>
  </si>
  <si>
    <t>comorbidity.multipleMyeloma</t>
  </si>
  <si>
    <t>comorbidity.aids</t>
  </si>
  <si>
    <t>noGeneticSyndromeWho2020</t>
  </si>
  <si>
    <t>noGeneticSyndromeWho2020.olliersDisease</t>
  </si>
  <si>
    <t>noGeneticSyndromeWho2020.maffuciSyndrome</t>
  </si>
  <si>
    <t>noGeneticSyndromeWho2020.liFraumeniSyndrome</t>
  </si>
  <si>
    <t>noGeneticSyndromeWho2020.mcCuneAlbrightSyndrome</t>
  </si>
  <si>
    <t>noGeneticSyndromeWho2020.multipleOsteochondromas</t>
  </si>
  <si>
    <t>noGeneticSyndromeWho2020.neurofibromatosisType1</t>
  </si>
  <si>
    <t>noGeneticSyndromeWho2020.rothmundThomsonSyndrome</t>
  </si>
  <si>
    <t>noGeneticSyndromeWho2020.wernerSyndrome</t>
  </si>
  <si>
    <t>noGeneticSyndromeWho2020.retinoblastoma</t>
  </si>
  <si>
    <t>noGeneticSyndromeWho2020.pagetDisease</t>
  </si>
  <si>
    <t>noGeneticSyndromeWho2020.otherSyndromes</t>
  </si>
  <si>
    <t>Quantity</t>
  </si>
  <si>
    <t>patient</t>
  </si>
  <si>
    <t>Patient (M)</t>
  </si>
  <si>
    <t xml:space="preserve">Patient element 
</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</si>
  <si>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</si>
  <si>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</si>
  <si>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</si>
  <si>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</si>
  <si>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</si>
  <si>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</si>
  <si>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</si>
  <si>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</si>
  <si>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</si>
  <si>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</si>
  <si>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</si>
  <si>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</si>
  <si>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</si>
  <si>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</si>
  <si>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</si>
  <si>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</si>
  <si>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</si>
  <si>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</si>
  <si>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</si>
  <si>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</si>
  <si>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</si>
  <si>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</si>
  <si>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</si>
  <si>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PatientFollowUpI4rc</t>
  </si>
  <si>
    <t>PatientFollowUp</t>
  </si>
  <si>
    <t>Patient Follow Up</t>
  </si>
  <si>
    <t>Patient Follow Up
Maturity Level: 0 Draft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</si>
  <si>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</si>
  <si>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</si>
  <si>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</si>
  <si>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</si>
  <si>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</si>
  <si>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</si>
  <si>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</si>
  <si>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</si>
  <si>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hospital.name</t>
  </si>
  <si>
    <t>Hospital name (M)</t>
  </si>
  <si>
    <t xml:space="preserve">Hospital where the patients is included in the registry 
</t>
  </si>
  <si>
    <t>HospitalPatientRecordsI4RC</t>
  </si>
  <si>
    <t>HospitalPatientRecords</t>
  </si>
  <si>
    <t>Hospital Patient Records and Hospital Data</t>
  </si>
  <si>
    <t>Hospital Patient Records and Hospital Data
Maturity Level: 0 Draft</t>
  </si>
  <si>
    <t>Status of disease at last follow-up (M) type EpisodeEvent</t>
  </si>
  <si>
    <t>statusOfPatientAtLastFollowUp</t>
  </si>
  <si>
    <t>statusOfDiseaseAtLastFollowUp</t>
  </si>
  <si>
    <t xml:space="preserve">Patient element containing the data regarding the patient followed by the hospital 
</t>
  </si>
  <si>
    <t>cancerStartDate</t>
  </si>
  <si>
    <t>Cancer start date (M)</t>
  </si>
  <si>
    <t xml:space="preserve">Date when the cancer was detected. Must match the date of the first diagnosis. It works as the "overarching" episode 
</t>
  </si>
  <si>
    <t>cancerepisode</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</si>
  <si>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</si>
  <si>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</si>
  <si>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</si>
  <si>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</si>
  <si>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typeOfBiopsy</t>
  </si>
  <si>
    <t>Type of biopsy (M)</t>
  </si>
  <si>
    <t xml:space="preserve">Type of biopsy performed to the patient. Information coming from the biopsy data. 
</t>
  </si>
  <si>
    <t xml:space="preserve">Fine needle biopsy - 4171863
Core needle biopsy - 4321878
Incisional biopsy - 4321986
Excisional biopsy - 4228202
Excision - 4279903
</t>
  </si>
  <si>
    <t>biopsyDoneBy</t>
  </si>
  <si>
    <t>Biopsy done by (M)</t>
  </si>
  <si>
    <t xml:space="preserve">Describes the institution where diagnostic procedure was performed. A pseudonym for a hospital. It could be the ID assigned from the original hospital. 
</t>
  </si>
  <si>
    <t>ageAtDiagnosis</t>
  </si>
  <si>
    <t>Age at diagnosis (M)</t>
  </si>
  <si>
    <t xml:space="preserve">Age of the patient at the time of the diagnosis. 
</t>
  </si>
  <si>
    <t>radiotherapyInducedSarcoma</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</si>
  <si>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</si>
  <si>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</si>
  <si>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</si>
  <si>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biopsyGrading</t>
  </si>
  <si>
    <t>Biopsy grading (O)</t>
  </si>
  <si>
    <t xml:space="preserve">Grading of the cancer given by the biopsy 
</t>
  </si>
  <si>
    <t>Grade-1 - 1634371
Grade-2 - 1634752
Grade-3 - 1633749
Grade-H - 1635587
Grade-L - 1634085</t>
  </si>
  <si>
    <t>histologyGroup</t>
  </si>
  <si>
    <t>Histology group (M)</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</si>
  <si>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</si>
  <si>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</si>
  <si>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site</t>
  </si>
  <si>
    <t>Site (R)</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</si>
  <si>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</si>
  <si>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</si>
  <si>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histologySubgroup</t>
  </si>
  <si>
    <t>Histology subgroup (M)</t>
  </si>
  <si>
    <t>Histology subgroup value for the cancer diagnosis. 
Histology Subgroup adenocarcinoma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</si>
  <si>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</si>
  <si>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subsite</t>
  </si>
  <si>
    <t>Subsite (M)</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</si>
  <si>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</si>
  <si>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</si>
  <si>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diagnosisCode</t>
  </si>
  <si>
    <t>Diagnosis code (M)</t>
  </si>
  <si>
    <t xml:space="preserve">Histology/Topography code combination for the cancer diagnosis 
</t>
  </si>
  <si>
    <t>The codes lists are in the spreadsheets "HNC Conditions List" and "Sarcoma Conditions List" of the file</t>
  </si>
  <si>
    <t>tumorSize</t>
  </si>
  <si>
    <t>Tumor Size (M)</t>
  </si>
  <si>
    <t xml:space="preserve">Describes the tumor size in CM. (the longest diameter; longest dimension between pre operatory imaging and pathological specimen) cm  
</t>
  </si>
  <si>
    <t>superficialDepth</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</si>
  <si>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</si>
  <si>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</si>
  <si>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deepDepth</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</si>
  <si>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</si>
  <si>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</si>
  <si>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biopsyMitoticCount</t>
  </si>
  <si>
    <t>Biopsy Mitotic count  (M)</t>
  </si>
  <si>
    <t xml:space="preserve">Mitotic count reported from the biopsy (Number/10HPF/1mm2, 50HPF/5mm2). Reported as Number of mitoses per 10 high power fields. 
</t>
  </si>
  <si>
    <t>mitoticIndex</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</si>
  <si>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</si>
  <si>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</si>
  <si>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plasmaticEbvDnaAtBaseline</t>
  </si>
  <si>
    <t>Plasmatic EBV DNA at baseline (R)</t>
  </si>
  <si>
    <t>Describes the result of EBV DNA plasmatic test before treatment for Lymphoepithelial carcinoma, lymphoepithelioma like carcinoma (Nasal cavity and Paranasal Sinuses) or Nasopharynx 
WE DO NOT EXPECT NUMERIC VALUES BUT POSITIVE/NEGATIVE/NOT-TESTED</t>
  </si>
  <si>
    <t xml:space="preserve"> Positive - 9191
 Negative - 9189
not tested - 45878602</t>
  </si>
  <si>
    <t>hpvStatus</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</si>
  <si>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</si>
  <si>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</si>
  <si>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</si>
  <si>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</si>
  <si>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diagnosisReference</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</si>
  <si>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</si>
  <si>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</si>
  <si>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</si>
  <si>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</si>
  <si>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</si>
  <si>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</si>
  <si>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</si>
  <si>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</si>
  <si>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CT for primary site (R)</t>
  </si>
  <si>
    <t xml:space="preserve">Defines whether any CT scan for primary site was performed or not 
</t>
  </si>
  <si>
    <t>Computed tomography - 4300757</t>
  </si>
  <si>
    <t>MRI for primary site (R)</t>
  </si>
  <si>
    <t xml:space="preserve">Defines whether any MRI for primary site was performed or not 
</t>
  </si>
  <si>
    <t>Magnetic resonance imaging - 4013636</t>
  </si>
  <si>
    <t>US for primary site (R)</t>
  </si>
  <si>
    <t xml:space="preserve">Defines whether any US for primary site was performed or not 
</t>
  </si>
  <si>
    <t>Ultrasonography - 4037672</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</si>
  <si>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</si>
  <si>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</si>
  <si>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</si>
  <si>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</si>
  <si>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</si>
  <si>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</si>
  <si>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CT for neck (R)</t>
  </si>
  <si>
    <t xml:space="preserve">Defines whether any CT scan for neck was performed or not 
</t>
  </si>
  <si>
    <t xml:space="preserve">Computed tomography of neck - 3307719
</t>
  </si>
  <si>
    <t>MRI for neck (R)</t>
  </si>
  <si>
    <t xml:space="preserve">Defines whether any MRI for neck was performed or not 
</t>
  </si>
  <si>
    <t xml:space="preserve">Magnetic resonance imaging of neck - 4218948
</t>
  </si>
  <si>
    <t>US for neck (R)</t>
  </si>
  <si>
    <t xml:space="preserve">Defines whether any US for neck was performed or not 
</t>
  </si>
  <si>
    <t xml:space="preserve">Ultrasonography of Neck - 2793113
</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</si>
  <si>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</si>
  <si>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</si>
  <si>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</si>
  <si>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</si>
  <si>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</si>
  <si>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</si>
  <si>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CT for metastasis (R)</t>
  </si>
  <si>
    <t xml:space="preserve">Defines whether any CT scan for metastasis was performed or not 
</t>
  </si>
  <si>
    <t>CT of chest - 4058335
CT of abdomen - 4061009
CT of pelvis - 4058336
CT of brain - 4145739</t>
  </si>
  <si>
    <t>MRI for metastasis (R)</t>
  </si>
  <si>
    <t xml:space="preserve">Defines whether any MRI for metastasis was performed or not 
</t>
  </si>
  <si>
    <t>MRI of abdomen - 4083230
MRI of pelvis - 4097527
MRI of brain - 37311324</t>
  </si>
  <si>
    <t>US for metastasis (R)</t>
  </si>
  <si>
    <t xml:space="preserve">Defines whether any US for metastasis was performed or not 
</t>
  </si>
  <si>
    <t>Ultrasonography of abdomen - 4261497</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</si>
  <si>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</si>
  <si>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</si>
  <si>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</si>
  <si>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</si>
  <si>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</si>
  <si>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</si>
  <si>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</si>
  <si>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</si>
  <si>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</si>
  <si>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</si>
  <si>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</si>
  <si>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</si>
  <si>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</si>
  <si>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</si>
  <si>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</si>
  <si>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Extra-nodal extension (rEne) (M)</t>
  </si>
  <si>
    <t>Describes the presence or absence of radiological signs of extracapsular extension, as defined in the AJCC 8th Ed 
check CODEs</t>
  </si>
  <si>
    <t>ENE- - 36769946
ENE+ - 36770618</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</si>
  <si>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</si>
  <si>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</si>
  <si>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</si>
  <si>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</si>
  <si>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</si>
  <si>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</si>
  <si>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</si>
  <si>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</si>
  <si>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</si>
  <si>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</si>
  <si>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</si>
  <si>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</si>
  <si>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</si>
  <si>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</si>
  <si>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</si>
  <si>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</si>
  <si>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</si>
  <si>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</si>
  <si>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</si>
  <si>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</si>
  <si>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</si>
  <si>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</si>
  <si>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</si>
  <si>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</si>
  <si>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</si>
  <si>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</si>
  <si>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</si>
  <si>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Soft tissue (R)</t>
  </si>
  <si>
    <t xml:space="preserve">Describes if site of metastasic disease  is soft tissue 
</t>
  </si>
  <si>
    <t>Metastasis to soft tissues - 35225724</t>
  </si>
  <si>
    <t>distant lymph node (R)</t>
  </si>
  <si>
    <t xml:space="preserve">Describes if site of metastasic disease  is dystan lymph node 
</t>
  </si>
  <si>
    <t>Distant spread to lymph node - 36769243</t>
  </si>
  <si>
    <t>lung (R)</t>
  </si>
  <si>
    <t xml:space="preserve">Describes if site of metastasic disease is lung 
</t>
  </si>
  <si>
    <t xml:space="preserve">        Metastasis to lung - 36770283</t>
  </si>
  <si>
    <t>metastasisAtBone (R)</t>
  </si>
  <si>
    <t xml:space="preserve">Describes if site of metastasic disease  is bone 
</t>
  </si>
  <si>
    <t>Metastasis to bone - 36769301</t>
  </si>
  <si>
    <t>liver (R)</t>
  </si>
  <si>
    <t xml:space="preserve">Describes if site of metastasic disease  is liver 
</t>
  </si>
  <si>
    <t>Metastasis to liver - 36770544</t>
  </si>
  <si>
    <t>pleura (R)</t>
  </si>
  <si>
    <t xml:space="preserve">Describes if site of metastasic disease  is pleura 
</t>
  </si>
  <si>
    <t>Metastasis to pleura - 35226258</t>
  </si>
  <si>
    <t>peritoneum (R)</t>
  </si>
  <si>
    <t xml:space="preserve">Describes if site of metastasic disease  is peritoneum 
</t>
  </si>
  <si>
    <t xml:space="preserve">        Metastasis to peritoneum - 35226253</t>
  </si>
  <si>
    <t>brain (R)</t>
  </si>
  <si>
    <t xml:space="preserve">Describes if site of metastasic disease  is brain 
</t>
  </si>
  <si>
    <t>Metastasis to brain - 36768862</t>
  </si>
  <si>
    <t>other viscera (R)</t>
  </si>
  <si>
    <t>Describes if site of metastasic disease  is other viscera 
Use the generic metastasis code or a metastasis subsumed in it, 36769180</t>
  </si>
  <si>
    <t>Metastasis - 36769180</t>
  </si>
  <si>
    <t>unknown (R)</t>
  </si>
  <si>
    <t xml:space="preserve">Describes if site of metastasic disease  is unknown 
</t>
  </si>
  <si>
    <t>Unknown - 4129922</t>
  </si>
  <si>
    <t>CancerEpisode</t>
  </si>
  <si>
    <t>DiagnosisI4RC</t>
  </si>
  <si>
    <t>CancerEpisodeI4RC</t>
  </si>
  <si>
    <t>ClinicalStageI4RC</t>
  </si>
  <si>
    <t>Diagnosis</t>
  </si>
  <si>
    <t>ClinicalStage</t>
  </si>
  <si>
    <t>Cancer Episode</t>
  </si>
  <si>
    <t>Clinical Stage</t>
  </si>
  <si>
    <t>Cancer Episode
Maturity Level: 0 Draft</t>
  </si>
  <si>
    <t>Diagnosis
Maturity Level: 0 Draft</t>
  </si>
  <si>
    <t>Clinical Stage
Maturity Level: 0 Draft</t>
  </si>
  <si>
    <t>dateOfDiagnosis</t>
  </si>
  <si>
    <t>Mitotic Index (R)</t>
  </si>
  <si>
    <t>diagnosis</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</si>
  <si>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</si>
  <si>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</si>
  <si>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</si>
  <si>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</si>
  <si>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</si>
  <si>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</si>
  <si>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</si>
  <si>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</si>
  <si>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</si>
  <si>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</si>
  <si>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</si>
  <si>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</si>
  <si>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</si>
  <si>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</si>
  <si>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</si>
  <si>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</si>
  <si>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</si>
  <si>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</si>
  <si>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</si>
  <si>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</si>
  <si>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cancerEpisode</t>
  </si>
  <si>
    <t>Cancer Episode Reference (M)</t>
  </si>
  <si>
    <t xml:space="preserve">CancerEpisode element containing the data regarding the patient's cancer 
</t>
  </si>
  <si>
    <t>diseaseStatus</t>
  </si>
  <si>
    <t>Disease status (M)</t>
  </si>
  <si>
    <t xml:space="preserve">Update to the disease status 
</t>
  </si>
  <si>
    <t>Complete Remission - 32946
Partial Remission - 32947
Progression - 32949
Stable Disease - 32948
Recurrence - CUSTOM CODE</t>
  </si>
  <si>
    <t>definedAt</t>
  </si>
  <si>
    <t>Defined At (O)</t>
  </si>
  <si>
    <t xml:space="preserve">Whether or not the progression/recurrence or persistent disease  was performed at the registering hospital or another hospital. 
</t>
  </si>
  <si>
    <t>dateOfEpisode</t>
  </si>
  <si>
    <t>Date of episode (M)</t>
  </si>
  <si>
    <t xml:space="preserve">Start date of progression/recurrence or persistent disease 
</t>
  </si>
  <si>
    <t>episodeEvent</t>
  </si>
  <si>
    <t>Episode Event Reference (M)</t>
  </si>
  <si>
    <t xml:space="preserve">EpisodeEvent element containing the data regarding the patient's cancer 
</t>
  </si>
  <si>
    <t>Diagnosis reference (M)</t>
  </si>
  <si>
    <t xml:space="preserve">Diagnosis reference in case the treatment was done for baseline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</si>
  <si>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</si>
  <si>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</si>
  <si>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</si>
  <si>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</si>
  <si>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</si>
  <si>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</si>
  <si>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</si>
  <si>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</si>
  <si>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</si>
  <si>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</si>
  <si>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</si>
  <si>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</si>
  <si>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</si>
  <si>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</si>
  <si>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</si>
  <si>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</si>
  <si>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</si>
  <si>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</si>
  <si>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</si>
  <si>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</si>
  <si>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</si>
  <si>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</si>
  <si>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</si>
  <si>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</si>
  <si>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</si>
  <si>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</si>
  <si>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</si>
  <si>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</si>
  <si>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</si>
  <si>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</si>
  <si>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</si>
  <si>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</si>
  <si>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</si>
  <si>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</si>
  <si>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</si>
  <si>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</si>
  <si>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</si>
  <si>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</si>
  <si>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</si>
  <si>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</si>
  <si>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Circulating Tumour DNA (ctDNA) performed (R)</t>
  </si>
  <si>
    <t xml:space="preserve">Clarifies whether a ctDNA analysis is performed 
</t>
  </si>
  <si>
    <t>Circulating Tumor DNA - 19387013</t>
  </si>
  <si>
    <t>dateOfCtdna</t>
  </si>
  <si>
    <t>Date of ctDNA (O)</t>
  </si>
  <si>
    <t xml:space="preserve">Date of the ctDNA analysis 
</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</si>
  <si>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</si>
  <si>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</si>
  <si>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</si>
  <si>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</si>
  <si>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</si>
  <si>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</si>
  <si>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</si>
  <si>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</si>
  <si>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</si>
  <si>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</si>
  <si>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</si>
  <si>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</si>
  <si>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</si>
  <si>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</si>
  <si>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</si>
  <si>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</si>
  <si>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</si>
  <si>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</si>
  <si>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</si>
  <si>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 xml:space="preserve">
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</si>
  <si>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</si>
  <si>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</si>
  <si>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</si>
  <si>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</si>
  <si>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</si>
  <si>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</si>
  <si>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</si>
  <si>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</si>
  <si>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Describes the presence or absence of radiological signs of extracapsular extension by histopathologic examination or not, as defined in the AJCC 8th Ed. It's also present in the Clinical/Pathological stages for baseline diagnosis. 
check CODEs</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</si>
  <si>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</si>
  <si>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</si>
  <si>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</si>
  <si>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</si>
  <si>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</si>
  <si>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</si>
  <si>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</si>
  <si>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</si>
  <si>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</si>
  <si>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</si>
  <si>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</si>
  <si>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</si>
  <si>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</si>
  <si>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</si>
  <si>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</si>
  <si>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</si>
  <si>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</si>
  <si>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</si>
  <si>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</si>
  <si>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</si>
  <si>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</si>
  <si>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</si>
  <si>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</si>
  <si>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</si>
  <si>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</si>
  <si>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</si>
  <si>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 of surgery on metastasis_soft tissue (O)</t>
  </si>
  <si>
    <t xml:space="preserve">Describes if site of surgery on metastasis  is soft tissue 
</t>
  </si>
  <si>
    <t>Site of surgery on metastasis_distant lymph nodes (O)</t>
  </si>
  <si>
    <t xml:space="preserve">Describes if site of surgery on metastasis  is dystan lymph node 
</t>
  </si>
  <si>
    <t>Site of surgery on metastasis_lung (O)</t>
  </si>
  <si>
    <t xml:space="preserve">Describes if site of surgery on metastasis  is lung 
</t>
  </si>
  <si>
    <t>Site of surgery on metastasis_bone (O)</t>
  </si>
  <si>
    <t xml:space="preserve">Describes if site of surgery on metastasis  is bone 
</t>
  </si>
  <si>
    <t>Site of surgery on metastasis_liver (O)</t>
  </si>
  <si>
    <t xml:space="preserve">Describes if site of surgery on metastasis  is liver 
</t>
  </si>
  <si>
    <t>Site of surgery on metastasis_pleura (O)</t>
  </si>
  <si>
    <t xml:space="preserve">Describes if site of surgery on metastasis  is pleura 
</t>
  </si>
  <si>
    <t>Site of surgery on metastasis_peritoneum (O)</t>
  </si>
  <si>
    <t xml:space="preserve">Describes if site of surgery on metastasis  is peritoneum 
</t>
  </si>
  <si>
    <t>Site of surgery on metastasis_brain (O)</t>
  </si>
  <si>
    <t xml:space="preserve">Describes if site of surgery on metastasis  is brain 
</t>
  </si>
  <si>
    <t>Site of surgery on metastasis_other viscera (O)</t>
  </si>
  <si>
    <t>Describes if site of surgery on metastasis  is other viscera 
Use the generic metastasis code or a metastasis subsumed in it, 36769180</t>
  </si>
  <si>
    <t>Site of surgery on metastasis_unknown (O)</t>
  </si>
  <si>
    <t xml:space="preserve">Describes if site of surgery on metastasis  is unknown 
</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</si>
  <si>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</si>
  <si>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</si>
  <si>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</si>
  <si>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doneBy</t>
  </si>
  <si>
    <t>extraNodalExtension</t>
  </si>
  <si>
    <t>surgicalComplications</t>
  </si>
  <si>
    <t>locoRegional</t>
  </si>
  <si>
    <t>PathologicalStageI4RC</t>
  </si>
  <si>
    <t>PathologicalStage</t>
  </si>
  <si>
    <t>EpisodeEventI4RC</t>
  </si>
  <si>
    <t>DiseaseExtentI4RC</t>
  </si>
  <si>
    <t>GeneticTestExpressionI4RC</t>
  </si>
  <si>
    <t>SurgeryI4RC</t>
  </si>
  <si>
    <t>DiseaseExtent</t>
  </si>
  <si>
    <t>GeneticTestExpression</t>
  </si>
  <si>
    <t>Surgery</t>
  </si>
  <si>
    <t>Pathological Stage</t>
  </si>
  <si>
    <t>Episode Event</t>
  </si>
  <si>
    <t>Disease Extent</t>
  </si>
  <si>
    <t>Genetic Test Expression</t>
  </si>
  <si>
    <t>ngsPerformed</t>
  </si>
  <si>
    <t>pcrPerformed</t>
  </si>
  <si>
    <t>ctdnaPerformed</t>
  </si>
  <si>
    <t>crpTested</t>
  </si>
  <si>
    <t>other</t>
  </si>
  <si>
    <t>imagingForPrimarySite.ct</t>
  </si>
  <si>
    <t>imagingForPrimarySite.mri</t>
  </si>
  <si>
    <t>imagingForPrimarySite.us</t>
  </si>
  <si>
    <t>imagingForPrimarySite.other</t>
  </si>
  <si>
    <t>imagingForNeck.mri</t>
  </si>
  <si>
    <t>imagingForNeck.us</t>
  </si>
  <si>
    <t>imagingForNeck.other</t>
  </si>
  <si>
    <t>imagingForNeck.ct</t>
  </si>
  <si>
    <t>imagingForMetastasis.ct</t>
  </si>
  <si>
    <t>imagingForMetastasis.mri</t>
  </si>
  <si>
    <t>imagingForMetastasis.us</t>
  </si>
  <si>
    <t>imagingForMetastasis.other</t>
  </si>
  <si>
    <t>sites</t>
  </si>
  <si>
    <t>Describes if site of metastasic disease  is soft tissue</t>
  </si>
  <si>
    <t>sites (R)</t>
  </si>
  <si>
    <t>sites.softTissue</t>
  </si>
  <si>
    <t>sites.distantLymphNode</t>
  </si>
  <si>
    <t>sites.lung</t>
  </si>
  <si>
    <t>sites.metastasisatbone</t>
  </si>
  <si>
    <t>sites.liver</t>
  </si>
  <si>
    <t>sites.pleura</t>
  </si>
  <si>
    <t>sites.peritoneum</t>
  </si>
  <si>
    <t>sites.brain</t>
  </si>
  <si>
    <t>sites.otherViscera</t>
  </si>
  <si>
    <t>sites.unknown</t>
  </si>
  <si>
    <t>siteOfSurgeryOnMetastasis</t>
  </si>
  <si>
    <t>siteOfSurgeryOnMetastasis.softTissue</t>
  </si>
  <si>
    <t>siteOfSurgeryOnMetastasis.distantLymphNodes</t>
  </si>
  <si>
    <t>siteOfSurgeryOnMetastasis.lung</t>
  </si>
  <si>
    <t>siteOfSurgeryOnMetastasis.bone</t>
  </si>
  <si>
    <t>siteOfSurgeryOnMetastasis.liver</t>
  </si>
  <si>
    <t>siteOfSurgeryOnMetastasis.pleura</t>
  </si>
  <si>
    <t>siteOfSurgeryOnMetastasis.peritoneum</t>
  </si>
  <si>
    <t>siteOfSurgeryOnMetastasis.brain</t>
  </si>
  <si>
    <t>siteOfSurgeryOnMetastasis.otherViscera</t>
  </si>
  <si>
    <t>siteOfSurgeryOnMetastasis.unknown</t>
  </si>
  <si>
    <t>Metastasis to peritoneum - 35226253</t>
  </si>
  <si>
    <t>Metastasis to lung - 36770283</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</si>
  <si>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</si>
  <si>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</si>
  <si>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</si>
  <si>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</si>
  <si>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</si>
  <si>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</si>
  <si>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</si>
  <si>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</si>
  <si>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</si>
  <si>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</si>
  <si>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</si>
  <si>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</si>
  <si>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</si>
  <si>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</si>
  <si>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</si>
  <si>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</si>
  <si>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</si>
  <si>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</si>
  <si>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</si>
  <si>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</si>
  <si>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</si>
  <si>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</si>
  <si>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</si>
  <si>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numberOfCycles/Administrations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</si>
  <si>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</si>
  <si>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</si>
  <si>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</si>
  <si>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</si>
  <si>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</si>
  <si>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</si>
  <si>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</si>
  <si>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</si>
  <si>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</si>
  <si>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</si>
  <si>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</si>
  <si>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</si>
  <si>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</si>
  <si>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</si>
  <si>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</si>
  <si>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</si>
  <si>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</si>
  <si>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</si>
  <si>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</si>
  <si>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</si>
  <si>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</si>
  <si>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</si>
  <si>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</si>
  <si>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</si>
  <si>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</si>
  <si>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</si>
  <si>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</si>
  <si>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</si>
  <si>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</si>
  <si>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</si>
  <si>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</si>
  <si>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</si>
  <si>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</si>
  <si>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</si>
  <si>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</si>
  <si>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</si>
  <si>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</si>
  <si>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totalDose(td)Gy</t>
  </si>
  <si>
    <t>Total Dose (TD) Gy (M)</t>
  </si>
  <si>
    <t xml:space="preserve">Refers to the total dose delivered to the patient in Gy 
</t>
  </si>
  <si>
    <t>totalHighDose(gy)</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</si>
  <si>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</si>
  <si>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</si>
  <si>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</si>
  <si>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</si>
  <si>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</si>
  <si>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</si>
  <si>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</si>
  <si>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</si>
  <si>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</si>
  <si>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</si>
  <si>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</si>
  <si>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</si>
  <si>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</si>
  <si>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 xml:space="preserve">Whether the patient was re-irradiated loco-regionally. Value only expected for progression, recurrence... 
</t>
  </si>
  <si>
    <t>NOT to be recorded in OMOP, it should be derived from second radiotherapy in same site.</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</si>
  <si>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</si>
  <si>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</si>
  <si>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</si>
  <si>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</si>
  <si>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</si>
  <si>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</si>
  <si>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</si>
  <si>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</si>
  <si>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</si>
  <si>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</si>
  <si>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</si>
  <si>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</si>
  <si>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</si>
  <si>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</si>
  <si>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</si>
  <si>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</si>
  <si>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</si>
  <si>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</si>
  <si>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</si>
  <si>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</si>
  <si>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</si>
  <si>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</si>
  <si>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</si>
  <si>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</si>
  <si>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</si>
  <si>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</si>
  <si>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</si>
  <si>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</si>
  <si>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</si>
  <si>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</si>
  <si>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</si>
  <si>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</si>
  <si>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</si>
  <si>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</si>
  <si>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</si>
  <si>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</si>
  <si>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</si>
  <si>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treatmentResponse</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</si>
  <si>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</si>
  <si>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</si>
  <si>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</si>
  <si>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</si>
  <si>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</si>
  <si>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</si>
  <si>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</si>
  <si>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</si>
  <si>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</si>
  <si>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</si>
  <si>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</si>
  <si>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</si>
  <si>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</si>
  <si>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</si>
  <si>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</si>
  <si>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</si>
  <si>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</si>
  <si>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</si>
  <si>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</si>
  <si>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</si>
  <si>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</si>
  <si>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</si>
  <si>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</si>
  <si>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</si>
  <si>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</si>
  <si>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overallTreatmentResponse(basedOnImagingAlone;NoRecistOrOtherCriteria)</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</si>
  <si>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</si>
  <si>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</si>
  <si>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</si>
  <si>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overallTreatmentResponseDefined/done</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</si>
  <si>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</si>
  <si>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</si>
  <si>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</si>
  <si>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</si>
  <si>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</si>
  <si>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adverseEventType(ctcaeTerm)</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</si>
  <si>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</si>
  <si>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</si>
  <si>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</si>
  <si>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</si>
  <si>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</si>
  <si>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</si>
  <si>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</si>
  <si>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</si>
  <si>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</si>
  <si>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Reirradiation (local or regional) (O)</t>
  </si>
  <si>
    <t>Field of Re-irradiation (O)</t>
  </si>
  <si>
    <t>igrt</t>
  </si>
  <si>
    <t>reirradiation</t>
  </si>
  <si>
    <t>fieldOfReirradiation</t>
  </si>
  <si>
    <t>rtTreatmentCompletedAsPlanned</t>
  </si>
  <si>
    <t>SystemicTreatment</t>
  </si>
  <si>
    <t>Radiotherapy</t>
  </si>
  <si>
    <t>RegionalDeepHyperthemia</t>
  </si>
  <si>
    <t>IsolatedLimbPerfusion</t>
  </si>
  <si>
    <t>Systemic Treatment</t>
  </si>
  <si>
    <t>Regional Deep Hyperthemia</t>
  </si>
  <si>
    <t>Isolated Limb Perfusion</t>
  </si>
  <si>
    <t>SystemicTreatmentI4RC</t>
  </si>
  <si>
    <t>RadiotherapyI4RC</t>
  </si>
  <si>
    <t>RegionalDeepHyperthemiaI4RC</t>
  </si>
  <si>
    <t>IsolatedLimbPerfusionI4RC</t>
  </si>
  <si>
    <t>systemicTreatmentHospital</t>
  </si>
  <si>
    <t>DrugsForTreatments</t>
  </si>
  <si>
    <t>OverallTreatmentResponse</t>
  </si>
  <si>
    <t>AdverseEvent</t>
  </si>
  <si>
    <t>Drugs for Treatments</t>
  </si>
  <si>
    <t>Overall Treatment Response</t>
  </si>
  <si>
    <t>Adverse Event</t>
  </si>
  <si>
    <t>DrugsForTreatmentsI4RC</t>
  </si>
  <si>
    <t>OverallTreatmentResponseI4RC</t>
  </si>
  <si>
    <t>AdverseEventI4RC</t>
  </si>
  <si>
    <t>ElementSystemicTreatmentReference</t>
  </si>
  <si>
    <t>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</si>
</sst>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
      <u/>
      <sz val="11"/>
      <color theme="1"/>
      <name val="Calibri"/>
      <family val="2"/>
      <scheme val="minor"/>
    </font>
    <font>
      <sz val="11"/>
      <color theme="1"/>
      <name val="Calibri"/>
      <family val="2"/>
      <scheme val="minor"/>
    </font>
    <font>
      <sz val="10"/>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6" fillId="0" borderId="0"/>
  </cellStyleXfs>
  <cellXfs count="43">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3" fillId="0" borderId="1" xfId="1" applyFont="1" applyBorder="1" applyAlignment="1" applyProtection="1"/>
    <xf numFmtId="0" fontId="4" fillId="0" borderId="1" xfId="0" applyFont="1" applyBorder="1"/>
    <xf numFmtId="0" fontId="2" fillId="0" borderId="1" xfId="0" applyFont="1" applyBorder="1" applyAlignment="1">
      <alignment wrapText="1"/>
    </xf>
    <xf numFmtId="0" fontId="0" fillId="2" borderId="1" xfId="0" applyFill="1" applyBorder="1" applyAlignment="1">
      <alignment wrapText="1"/>
    </xf>
    <xf numFmtId="0" fontId="1" fillId="0" borderId="1" xfId="1" applyFill="1" applyBorder="1" applyAlignment="1" applyProtection="1"/>
    <xf numFmtId="0" fontId="0" fillId="0" borderId="4"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3" xfId="2" applyFont="1" applyBorder="1" applyAlignment="1">
      <alignment horizontal="center" vertical="top"/>
    </xf>
    <xf numFmtId="0" fontId="6" fillId="0" borderId="0" xfId="2"/>
    <xf numFmtId="0" fontId="6" fillId="0" borderId="0" xfId="2" applyAlignment="1">
      <alignment wrapText="1"/>
    </xf>
    <xf numFmtId="0" fontId="2" fillId="0" borderId="3" xfId="0" applyFont="1" applyBorder="1" applyAlignment="1">
      <alignment horizontal="center" vertical="top"/>
    </xf>
    <xf numFmtId="0" fontId="3" fillId="0" borderId="1" xfId="1" applyFont="1" applyFill="1" applyBorder="1" applyAlignment="1" applyProtection="1"/>
    <xf numFmtId="0" fontId="5" fillId="0" borderId="1" xfId="0" applyFont="1" applyBorder="1"/>
    <xf numFmtId="0" fontId="5" fillId="2" borderId="1" xfId="0" applyFont="1" applyFill="1" applyBorder="1" applyAlignment="1">
      <alignment wrapText="1"/>
    </xf>
    <xf numFmtId="0" fontId="5" fillId="2" borderId="1" xfId="0" applyFont="1" applyFill="1" applyBorder="1"/>
    <xf numFmtId="0" fontId="5" fillId="0" borderId="0" xfId="0" applyFont="1"/>
    <xf numFmtId="0" fontId="5" fillId="0" borderId="1" xfId="0" applyFont="1" applyBorder="1" applyAlignment="1">
      <alignment wrapText="1"/>
    </xf>
    <xf numFmtId="0" fontId="5" fillId="0" borderId="3" xfId="0" applyFont="1" applyBorder="1" applyAlignment="1">
      <alignment wrapText="1"/>
    </xf>
    <xf numFmtId="0" fontId="5" fillId="0" borderId="2" xfId="0" applyFont="1" applyBorder="1"/>
    <xf numFmtId="0" fontId="6" fillId="2" borderId="0" xfId="2" applyFill="1" applyAlignment="1">
      <alignment wrapText="1"/>
    </xf>
    <xf numFmtId="0" fontId="6" fillId="2" borderId="0" xfId="2" applyFill="1"/>
    <xf numFmtId="0" fontId="0" fillId="3" borderId="1" xfId="0" applyFill="1" applyBorder="1" applyAlignment="1">
      <alignment wrapText="1"/>
    </xf>
    <xf numFmtId="0" fontId="6" fillId="0" borderId="1" xfId="2" applyBorder="1"/>
    <xf numFmtId="0" fontId="6" fillId="0" borderId="1" xfId="2" applyBorder="1" applyAlignment="1">
      <alignment wrapText="1"/>
    </xf>
    <xf numFmtId="0" fontId="6" fillId="2" borderId="1" xfId="2" applyFill="1" applyBorder="1"/>
    <xf numFmtId="0" fontId="0" fillId="4" borderId="1" xfId="0" applyFill="1" applyBorder="1" applyAlignment="1">
      <alignment wrapText="1"/>
    </xf>
    <xf numFmtId="0" fontId="6" fillId="4" borderId="1" xfId="2" applyFill="1" applyBorder="1"/>
    <xf numFmtId="0" fontId="0" fillId="2" borderId="0" xfId="0" applyFill="1"/>
    <xf numFmtId="0" fontId="4" fillId="0" borderId="1" xfId="0" applyFont="1" applyBorder="1" applyAlignment="1">
      <alignment wrapText="1"/>
    </xf>
    <xf numFmtId="0" fontId="0" fillId="5" borderId="1" xfId="0" applyFill="1" applyBorder="1" applyAlignment="1">
      <alignment wrapText="1"/>
    </xf>
    <xf numFmtId="0" fontId="0" fillId="5" borderId="1" xfId="0" applyFill="1" applyBorder="1"/>
    <xf numFmtId="0" fontId="0" fillId="6" borderId="0" xfId="0" applyFill="1"/>
    <xf numFmtId="0" fontId="0" fillId="7" borderId="0" xfId="0" applyFill="1"/>
  </cellXfs>
  <cellStyles count="3">
    <cellStyle name="Collegamento ipertestuale" xfId="1" builtinId="8"/>
    <cellStyle name="Normale"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ig/idea4rc/StructureDefinition/Subject"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composition-eu-eps" TargetMode="External"/><Relationship Id="rId5" Type="http://schemas.openxmlformats.org/officeDocument/2006/relationships/printerSettings" Target="../printerSettings/printerSettings1.bin"/><Relationship Id="rId4" Type="http://schemas.openxmlformats.org/officeDocument/2006/relationships/hyperlink" Target="http://hl7.eu/fhir/eps/StructureDefinition/immunization-eu-e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workbookViewId="0">
      <selection activeCell="B2" sqref="B2"/>
    </sheetView>
  </sheetViews>
  <sheetFormatPr defaultRowHeight="14.75" x14ac:dyDescent="0.75"/>
  <cols>
    <col min="1" max="1" width="21.58984375" customWidth="1"/>
    <col min="2" max="2" width="24.953125" bestFit="1" customWidth="1"/>
    <col min="3" max="3" width="56.953125" bestFit="1" customWidth="1"/>
    <col min="4" max="4" width="34.40625" bestFit="1" customWidth="1"/>
    <col min="5" max="5" width="49.2265625" bestFit="1" customWidth="1"/>
    <col min="6" max="6" width="6.04296875" bestFit="1" customWidth="1"/>
    <col min="7" max="7" width="59.58984375" bestFit="1" customWidth="1"/>
    <col min="8" max="8" width="60.2265625" customWidth="1"/>
    <col min="9" max="9" width="11.86328125" bestFit="1" customWidth="1"/>
  </cols>
  <sheetData>
    <row r="1" spans="1:10" x14ac:dyDescent="0.75">
      <c r="A1" s="2" t="s">
        <v>21</v>
      </c>
      <c r="B1" s="2" t="s">
        <v>22</v>
      </c>
      <c r="C1" s="2" t="s">
        <v>23</v>
      </c>
      <c r="D1" s="2" t="s">
        <v>24</v>
      </c>
      <c r="E1" s="2" t="s">
        <v>25</v>
      </c>
      <c r="F1" s="2" t="s">
        <v>26</v>
      </c>
      <c r="G1" s="2" t="s">
        <v>27</v>
      </c>
      <c r="H1" s="2" t="s">
        <v>28</v>
      </c>
      <c r="I1" s="2" t="s">
        <v>32</v>
      </c>
    </row>
    <row r="2" spans="1:10" x14ac:dyDescent="0.75">
      <c r="A2" s="5" t="s">
        <v>42</v>
      </c>
      <c r="B2" s="5" t="s">
        <v>43</v>
      </c>
      <c r="C2" s="8" t="str">
        <f>"http://hl7.eu/fhir/eps/ConceptMap/"&amp;A2</f>
        <v>http://hl7.eu/fhir/eps/ConceptMap/subject2FHIR</v>
      </c>
      <c r="D2" s="5" t="s">
        <v>44</v>
      </c>
      <c r="E2" s="5" t="s">
        <v>45</v>
      </c>
      <c r="F2" s="5" t="s">
        <v>29</v>
      </c>
      <c r="G2" s="8" t="str">
        <f>"http://hl7.eu/fhir/ig/idea4rc/StructureDefinition/"&amp;LogicalModels!A2</f>
        <v>http://hl7.eu/fhir/ig/idea4rc/StructureDefinition/Subject</v>
      </c>
      <c r="H2" s="8" t="s">
        <v>46</v>
      </c>
      <c r="I2" s="5" t="s">
        <v>34</v>
      </c>
    </row>
    <row r="3" spans="1:10" x14ac:dyDescent="0.75">
      <c r="A3" s="5"/>
      <c r="B3" s="5"/>
      <c r="C3" s="8"/>
      <c r="D3" s="5"/>
      <c r="E3" s="5"/>
      <c r="F3" s="5"/>
      <c r="G3" s="8"/>
      <c r="H3" s="9"/>
      <c r="I3" s="5"/>
    </row>
    <row r="4" spans="1:10" s="5" customFormat="1" x14ac:dyDescent="0.75">
      <c r="C4" s="8"/>
      <c r="G4" s="8"/>
      <c r="H4" s="8"/>
      <c r="I4" s="10"/>
      <c r="J4" s="14"/>
    </row>
    <row r="5" spans="1:10" x14ac:dyDescent="0.75">
      <c r="A5" s="10"/>
      <c r="B5" s="8"/>
      <c r="C5" s="8"/>
      <c r="D5" s="5"/>
      <c r="E5" s="5"/>
      <c r="F5" s="5"/>
      <c r="G5" s="8"/>
      <c r="H5" s="8"/>
      <c r="I5" s="10"/>
    </row>
    <row r="6" spans="1:10" x14ac:dyDescent="0.75">
      <c r="A6" s="5"/>
      <c r="B6" s="5"/>
      <c r="C6" s="5"/>
      <c r="D6" s="5"/>
      <c r="E6" s="5"/>
      <c r="F6" s="5"/>
      <c r="G6" s="5"/>
      <c r="H6" s="5"/>
      <c r="I6" s="5"/>
    </row>
    <row r="8" spans="1:10" x14ac:dyDescent="0.75">
      <c r="A8" s="5"/>
    </row>
    <row r="12" spans="1:10" x14ac:dyDescent="0.75">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theme="3" tint="0.39997558519241921"/>
  </sheetPr>
  <dimension ref="A1:K40"/>
  <sheetViews>
    <sheetView topLeftCell="A23" workbookViewId="0">
      <selection activeCell="C11" sqref="C11"/>
    </sheetView>
  </sheetViews>
  <sheetFormatPr defaultRowHeight="14.75" x14ac:dyDescent="0.75"/>
  <cols>
    <col min="1" max="1" width="38.1328125" customWidth="1"/>
    <col min="2" max="2" width="9.76953125" bestFit="1" customWidth="1"/>
    <col min="3" max="3" width="16.04296875" customWidth="1"/>
    <col min="4" max="4" width="43.04296875" bestFit="1" customWidth="1"/>
    <col min="5" max="5" width="107.58984375" bestFit="1" customWidth="1"/>
    <col min="6" max="6" width="4.76953125" bestFit="1" customWidth="1"/>
    <col min="7" max="7" width="4.6796875" bestFit="1" customWidth="1"/>
    <col min="8" max="8" width="54.6796875" bestFit="1" customWidth="1"/>
  </cols>
  <sheetData>
    <row r="1" spans="1:11" s="7" customFormat="1" ht="29.5" x14ac:dyDescent="0.75">
      <c r="A1" s="11" t="s">
        <v>8</v>
      </c>
      <c r="B1" s="11" t="s">
        <v>9</v>
      </c>
      <c r="C1" s="11" t="s">
        <v>10</v>
      </c>
      <c r="D1" s="11" t="s">
        <v>11</v>
      </c>
      <c r="E1" s="11" t="s">
        <v>12</v>
      </c>
      <c r="F1" s="11" t="s">
        <v>47</v>
      </c>
      <c r="G1" s="11" t="s">
        <v>48</v>
      </c>
      <c r="H1" s="11" t="s">
        <v>7</v>
      </c>
      <c r="I1" s="11"/>
    </row>
    <row r="2" spans="1:11" ht="29.5" x14ac:dyDescent="0.75">
      <c r="A2" s="6" t="s">
        <v>335</v>
      </c>
      <c r="B2" s="6" t="s">
        <v>14</v>
      </c>
      <c r="C2" s="12" t="s">
        <v>462</v>
      </c>
      <c r="D2" s="6" t="s">
        <v>336</v>
      </c>
      <c r="E2" s="6" t="s">
        <v>337</v>
      </c>
      <c r="F2" s="6" t="s">
        <v>34</v>
      </c>
      <c r="G2" s="6" t="s">
        <v>34</v>
      </c>
      <c r="H2" s="6" t="s">
        <v>161</v>
      </c>
      <c r="I2" s="6"/>
    </row>
    <row r="3" spans="1:11" ht="29.5" x14ac:dyDescent="0.75">
      <c r="A3" s="6" t="s">
        <v>338</v>
      </c>
      <c r="B3" s="6" t="s">
        <v>14</v>
      </c>
      <c r="C3" s="38" t="s">
        <v>17</v>
      </c>
      <c r="D3" s="6" t="s">
        <v>339</v>
      </c>
      <c r="E3" s="6" t="s">
        <v>340</v>
      </c>
      <c r="F3" s="6" t="s">
        <v>34</v>
      </c>
      <c r="G3" s="6" t="s">
        <v>70</v>
      </c>
      <c r="H3" s="6" t="s">
        <v>161</v>
      </c>
      <c r="I3" s="6"/>
    </row>
    <row r="4" spans="1:11" ht="29.5" x14ac:dyDescent="0.75">
      <c r="A4" s="6" t="s">
        <v>341</v>
      </c>
      <c r="B4" s="6" t="s">
        <v>14</v>
      </c>
      <c r="C4" s="12" t="s">
        <v>15</v>
      </c>
      <c r="D4" s="6" t="s">
        <v>342</v>
      </c>
      <c r="E4" s="6" t="s">
        <v>343</v>
      </c>
      <c r="F4" s="6" t="s">
        <v>34</v>
      </c>
      <c r="G4" s="6" t="s">
        <v>34</v>
      </c>
      <c r="H4" s="6" t="s">
        <v>161</v>
      </c>
      <c r="I4" s="6"/>
    </row>
    <row r="5" spans="1:11" ht="29.5" x14ac:dyDescent="0.75">
      <c r="A5" s="12" t="s">
        <v>656</v>
      </c>
      <c r="B5" s="6" t="s">
        <v>13</v>
      </c>
      <c r="C5" s="6" t="s">
        <v>67</v>
      </c>
      <c r="D5" s="6" t="s">
        <v>344</v>
      </c>
      <c r="E5" s="6" t="s">
        <v>345</v>
      </c>
      <c r="F5" s="6" t="s">
        <v>34</v>
      </c>
      <c r="G5" s="6" t="s">
        <v>34</v>
      </c>
      <c r="H5" s="6" t="s">
        <v>346</v>
      </c>
      <c r="I5" s="6"/>
      <c r="K5" t="str">
        <f>$A$4&amp;"."&amp;A5</f>
        <v>imagingForPrimarySite.imagingForPrimarySite.ct</v>
      </c>
    </row>
    <row r="6" spans="1:11" ht="29.5" x14ac:dyDescent="0.75">
      <c r="A6" s="12" t="s">
        <v>657</v>
      </c>
      <c r="B6" s="6" t="s">
        <v>13</v>
      </c>
      <c r="C6" s="6" t="s">
        <v>67</v>
      </c>
      <c r="D6" s="6" t="s">
        <v>347</v>
      </c>
      <c r="E6" s="6" t="s">
        <v>348</v>
      </c>
      <c r="F6" s="6" t="s">
        <v>34</v>
      </c>
      <c r="G6" s="6" t="s">
        <v>34</v>
      </c>
      <c r="H6" s="6" t="s">
        <v>349</v>
      </c>
      <c r="I6" s="6"/>
      <c r="K6" t="str">
        <f t="shared" ref="K6:K8" si="0">$A$4&amp;"."&amp;A6</f>
        <v>imagingForPrimarySite.imagingForPrimarySite.mri</v>
      </c>
    </row>
    <row r="7" spans="1:11" ht="29.5" x14ac:dyDescent="0.75">
      <c r="A7" s="12" t="s">
        <v>658</v>
      </c>
      <c r="B7" s="6" t="s">
        <v>13</v>
      </c>
      <c r="C7" s="6" t="s">
        <v>67</v>
      </c>
      <c r="D7" s="6" t="s">
        <v>350</v>
      </c>
      <c r="E7" s="6" t="s">
        <v>351</v>
      </c>
      <c r="F7" s="6" t="s">
        <v>34</v>
      </c>
      <c r="G7" s="6" t="s">
        <v>34</v>
      </c>
      <c r="H7" s="6" t="s">
        <v>352</v>
      </c>
      <c r="I7" s="6"/>
      <c r="K7" t="str">
        <f t="shared" si="0"/>
        <v>imagingForPrimarySite.imagingForPrimarySite.us</v>
      </c>
    </row>
    <row r="8" spans="1:11" ht="73.75" x14ac:dyDescent="0.75">
      <c r="A8" s="12" t="s">
        <v>659</v>
      </c>
      <c r="B8" s="6" t="s">
        <v>13</v>
      </c>
      <c r="C8" s="6" t="s">
        <v>16</v>
      </c>
      <c r="D8" s="6" t="s">
        <v>353</v>
      </c>
      <c r="E8" s="6" t="s">
        <v>354</v>
      </c>
      <c r="F8" s="6" t="s">
        <v>34</v>
      </c>
      <c r="G8" s="6" t="s">
        <v>34</v>
      </c>
      <c r="H8" s="6" t="s">
        <v>355</v>
      </c>
      <c r="I8" s="6"/>
      <c r="K8" t="str">
        <f t="shared" si="0"/>
        <v>imagingForPrimarySite.imagingForPrimarySite.other</v>
      </c>
    </row>
    <row r="9" spans="1:11" ht="29.5" x14ac:dyDescent="0.75">
      <c r="A9" s="6" t="s">
        <v>356</v>
      </c>
      <c r="B9" s="6" t="s">
        <v>14</v>
      </c>
      <c r="C9" s="12" t="s">
        <v>15</v>
      </c>
      <c r="D9" s="6" t="s">
        <v>357</v>
      </c>
      <c r="E9" s="6" t="s">
        <v>358</v>
      </c>
      <c r="F9" s="6" t="s">
        <v>34</v>
      </c>
      <c r="G9" s="6" t="s">
        <v>34</v>
      </c>
      <c r="H9" s="6" t="s">
        <v>161</v>
      </c>
      <c r="I9" s="6"/>
    </row>
    <row r="10" spans="1:11" ht="29.5" x14ac:dyDescent="0.75">
      <c r="A10" s="12" t="s">
        <v>663</v>
      </c>
      <c r="B10" s="6" t="s">
        <v>13</v>
      </c>
      <c r="C10" s="6" t="s">
        <v>67</v>
      </c>
      <c r="D10" s="6" t="s">
        <v>359</v>
      </c>
      <c r="E10" s="6" t="s">
        <v>360</v>
      </c>
      <c r="F10" s="6" t="s">
        <v>34</v>
      </c>
      <c r="G10" s="6" t="s">
        <v>34</v>
      </c>
      <c r="H10" s="6" t="s">
        <v>361</v>
      </c>
      <c r="I10" s="6"/>
      <c r="K10" t="str">
        <f>$A$9&amp;"."&amp;A10</f>
        <v>imagingForNeck.imagingForNeck.ct</v>
      </c>
    </row>
    <row r="11" spans="1:11" ht="29.5" x14ac:dyDescent="0.75">
      <c r="A11" s="12" t="s">
        <v>660</v>
      </c>
      <c r="B11" s="6" t="s">
        <v>13</v>
      </c>
      <c r="C11" s="6" t="s">
        <v>67</v>
      </c>
      <c r="D11" s="6" t="s">
        <v>362</v>
      </c>
      <c r="E11" s="6" t="s">
        <v>363</v>
      </c>
      <c r="F11" s="6" t="s">
        <v>34</v>
      </c>
      <c r="G11" s="6" t="s">
        <v>34</v>
      </c>
      <c r="H11" s="6" t="s">
        <v>364</v>
      </c>
      <c r="I11" s="6"/>
      <c r="K11" t="str">
        <f>$A$9&amp;"."&amp;A11</f>
        <v>imagingForNeck.imagingForNeck.mri</v>
      </c>
    </row>
    <row r="12" spans="1:11" ht="29.5" x14ac:dyDescent="0.75">
      <c r="A12" s="12" t="s">
        <v>661</v>
      </c>
      <c r="B12" s="6" t="s">
        <v>13</v>
      </c>
      <c r="C12" s="6" t="s">
        <v>67</v>
      </c>
      <c r="D12" s="6" t="s">
        <v>365</v>
      </c>
      <c r="E12" s="6" t="s">
        <v>366</v>
      </c>
      <c r="F12" s="6" t="s">
        <v>34</v>
      </c>
      <c r="G12" s="6" t="s">
        <v>34</v>
      </c>
      <c r="H12" s="6" t="s">
        <v>367</v>
      </c>
      <c r="I12" s="6"/>
      <c r="K12" t="str">
        <f t="shared" ref="K12:K13" si="1">$A$9&amp;"."&amp;A12</f>
        <v>imagingForNeck.imagingForNeck.us</v>
      </c>
    </row>
    <row r="13" spans="1:11" ht="73.75" x14ac:dyDescent="0.75">
      <c r="A13" s="12" t="s">
        <v>662</v>
      </c>
      <c r="B13" s="6" t="s">
        <v>13</v>
      </c>
      <c r="C13" s="6" t="s">
        <v>16</v>
      </c>
      <c r="D13" s="6" t="s">
        <v>368</v>
      </c>
      <c r="E13" s="6" t="s">
        <v>369</v>
      </c>
      <c r="F13" s="6" t="s">
        <v>34</v>
      </c>
      <c r="G13" s="6" t="s">
        <v>34</v>
      </c>
      <c r="H13" s="6" t="s">
        <v>370</v>
      </c>
      <c r="I13" s="6"/>
      <c r="K13" t="str">
        <f t="shared" si="1"/>
        <v>imagingForNeck.imagingForNeck.other</v>
      </c>
    </row>
    <row r="14" spans="1:11" ht="29.5" x14ac:dyDescent="0.75">
      <c r="A14" s="6" t="s">
        <v>371</v>
      </c>
      <c r="B14" s="6" t="s">
        <v>14</v>
      </c>
      <c r="C14" s="12" t="s">
        <v>15</v>
      </c>
      <c r="D14" s="6" t="s">
        <v>372</v>
      </c>
      <c r="E14" s="6" t="s">
        <v>373</v>
      </c>
      <c r="F14" s="6" t="s">
        <v>34</v>
      </c>
      <c r="G14" s="6" t="s">
        <v>34</v>
      </c>
      <c r="H14" s="6" t="s">
        <v>161</v>
      </c>
      <c r="I14" s="6"/>
    </row>
    <row r="15" spans="1:11" ht="59" x14ac:dyDescent="0.75">
      <c r="A15" s="12" t="s">
        <v>664</v>
      </c>
      <c r="B15" s="6" t="s">
        <v>13</v>
      </c>
      <c r="C15" s="6" t="s">
        <v>67</v>
      </c>
      <c r="D15" s="6" t="s">
        <v>374</v>
      </c>
      <c r="E15" s="6" t="s">
        <v>375</v>
      </c>
      <c r="F15" s="6" t="s">
        <v>34</v>
      </c>
      <c r="G15" s="6" t="s">
        <v>34</v>
      </c>
      <c r="H15" s="6" t="s">
        <v>376</v>
      </c>
      <c r="I15" s="6"/>
      <c r="K15" t="str">
        <f>$A$14&amp;"."&amp;A15</f>
        <v>imagingForMetastasis.imagingForMetastasis.ct</v>
      </c>
    </row>
    <row r="16" spans="1:11" ht="44.25" x14ac:dyDescent="0.75">
      <c r="A16" s="12" t="s">
        <v>665</v>
      </c>
      <c r="B16" s="6" t="s">
        <v>13</v>
      </c>
      <c r="C16" s="6" t="s">
        <v>67</v>
      </c>
      <c r="D16" s="6" t="s">
        <v>377</v>
      </c>
      <c r="E16" s="6" t="s">
        <v>378</v>
      </c>
      <c r="F16" s="6" t="s">
        <v>34</v>
      </c>
      <c r="G16" s="6" t="s">
        <v>34</v>
      </c>
      <c r="H16" s="6" t="s">
        <v>379</v>
      </c>
      <c r="I16" s="6"/>
      <c r="K16" t="str">
        <f t="shared" ref="K16:K18" si="2">$A$14&amp;"."&amp;A16</f>
        <v>imagingForMetastasis.imagingForMetastasis.mri</v>
      </c>
    </row>
    <row r="17" spans="1:11" ht="29.5" x14ac:dyDescent="0.75">
      <c r="A17" s="12" t="s">
        <v>666</v>
      </c>
      <c r="B17" s="6" t="s">
        <v>13</v>
      </c>
      <c r="C17" s="6" t="s">
        <v>67</v>
      </c>
      <c r="D17" s="6" t="s">
        <v>380</v>
      </c>
      <c r="E17" s="6" t="s">
        <v>381</v>
      </c>
      <c r="F17" s="6" t="s">
        <v>34</v>
      </c>
      <c r="G17" s="6" t="s">
        <v>34</v>
      </c>
      <c r="H17" s="6" t="s">
        <v>382</v>
      </c>
      <c r="I17" s="6"/>
      <c r="K17" t="str">
        <f t="shared" si="2"/>
        <v>imagingForMetastasis.imagingForMetastasis.us</v>
      </c>
    </row>
    <row r="18" spans="1:11" ht="118" x14ac:dyDescent="0.75">
      <c r="A18" s="12" t="s">
        <v>667</v>
      </c>
      <c r="B18" s="6" t="s">
        <v>13</v>
      </c>
      <c r="C18" s="6" t="s">
        <v>16</v>
      </c>
      <c r="D18" s="6" t="s">
        <v>383</v>
      </c>
      <c r="E18" s="6" t="s">
        <v>384</v>
      </c>
      <c r="F18" s="6" t="s">
        <v>34</v>
      </c>
      <c r="G18" s="6" t="s">
        <v>34</v>
      </c>
      <c r="H18" s="6" t="s">
        <v>385</v>
      </c>
      <c r="I18" s="6"/>
      <c r="K18" t="str">
        <f t="shared" si="2"/>
        <v>imagingForMetastasis.imagingForMetastasis.other</v>
      </c>
    </row>
    <row r="19" spans="1:11" ht="409.5" x14ac:dyDescent="0.75">
      <c r="A19" s="6" t="s">
        <v>386</v>
      </c>
      <c r="B19" s="6" t="s">
        <v>14</v>
      </c>
      <c r="C19" s="6" t="s">
        <v>16</v>
      </c>
      <c r="D19" s="6" t="s">
        <v>387</v>
      </c>
      <c r="E19" s="6" t="s">
        <v>388</v>
      </c>
      <c r="F19" s="6" t="s">
        <v>34</v>
      </c>
      <c r="G19" s="6" t="s">
        <v>70</v>
      </c>
      <c r="H19" s="6" t="s">
        <v>389</v>
      </c>
      <c r="I19" s="6"/>
    </row>
    <row r="20" spans="1:11" ht="409.5" x14ac:dyDescent="0.75">
      <c r="A20" s="6" t="s">
        <v>390</v>
      </c>
      <c r="B20" s="6" t="s">
        <v>14</v>
      </c>
      <c r="C20" s="6" t="s">
        <v>16</v>
      </c>
      <c r="D20" s="6" t="s">
        <v>391</v>
      </c>
      <c r="E20" s="6" t="s">
        <v>392</v>
      </c>
      <c r="F20" s="6" t="s">
        <v>34</v>
      </c>
      <c r="G20" s="6" t="s">
        <v>70</v>
      </c>
      <c r="H20" s="6" t="s">
        <v>393</v>
      </c>
      <c r="I20" s="6"/>
    </row>
    <row r="21" spans="1:11" ht="103.25" x14ac:dyDescent="0.75">
      <c r="A21" s="6" t="s">
        <v>394</v>
      </c>
      <c r="B21" s="6" t="s">
        <v>14</v>
      </c>
      <c r="C21" s="6" t="s">
        <v>16</v>
      </c>
      <c r="D21" s="6" t="s">
        <v>395</v>
      </c>
      <c r="E21" s="6" t="s">
        <v>396</v>
      </c>
      <c r="F21" s="6" t="s">
        <v>34</v>
      </c>
      <c r="G21" s="6" t="s">
        <v>70</v>
      </c>
      <c r="H21" s="6" t="s">
        <v>397</v>
      </c>
      <c r="I21" s="6"/>
    </row>
    <row r="22" spans="1:11" ht="29.5" x14ac:dyDescent="0.75">
      <c r="A22" s="12" t="s">
        <v>635</v>
      </c>
      <c r="B22" s="6" t="s">
        <v>14</v>
      </c>
      <c r="C22" s="6" t="s">
        <v>16</v>
      </c>
      <c r="D22" s="6" t="s">
        <v>398</v>
      </c>
      <c r="E22" s="6" t="s">
        <v>399</v>
      </c>
      <c r="F22" s="6" t="s">
        <v>34</v>
      </c>
      <c r="G22" s="6" t="s">
        <v>70</v>
      </c>
      <c r="H22" s="6" t="s">
        <v>400</v>
      </c>
      <c r="I22" s="6"/>
    </row>
    <row r="23" spans="1:11" ht="409.5" x14ac:dyDescent="0.75">
      <c r="A23" s="6" t="s">
        <v>401</v>
      </c>
      <c r="B23" s="6" t="s">
        <v>14</v>
      </c>
      <c r="C23" s="6" t="s">
        <v>16</v>
      </c>
      <c r="D23" s="6" t="s">
        <v>402</v>
      </c>
      <c r="E23" s="6" t="s">
        <v>403</v>
      </c>
      <c r="F23" s="6" t="s">
        <v>34</v>
      </c>
      <c r="G23" s="6" t="s">
        <v>70</v>
      </c>
      <c r="H23" s="6" t="s">
        <v>404</v>
      </c>
      <c r="I23" s="6"/>
    </row>
    <row r="24" spans="1:11" ht="29.5" x14ac:dyDescent="0.75">
      <c r="A24" s="6" t="s">
        <v>405</v>
      </c>
      <c r="B24" s="6" t="s">
        <v>14</v>
      </c>
      <c r="C24" s="6" t="s">
        <v>67</v>
      </c>
      <c r="D24" s="6" t="s">
        <v>406</v>
      </c>
      <c r="E24" s="6" t="s">
        <v>407</v>
      </c>
      <c r="F24" s="6" t="s">
        <v>70</v>
      </c>
      <c r="G24" s="6" t="s">
        <v>34</v>
      </c>
      <c r="H24" s="6" t="s">
        <v>408</v>
      </c>
      <c r="I24" s="6"/>
    </row>
    <row r="25" spans="1:11" ht="29.5" x14ac:dyDescent="0.75">
      <c r="A25" s="6" t="s">
        <v>409</v>
      </c>
      <c r="B25" s="6" t="s">
        <v>13</v>
      </c>
      <c r="C25" s="6" t="s">
        <v>20</v>
      </c>
      <c r="D25" s="6" t="s">
        <v>410</v>
      </c>
      <c r="E25" s="6" t="s">
        <v>411</v>
      </c>
      <c r="F25" s="6" t="s">
        <v>70</v>
      </c>
      <c r="G25" s="6" t="s">
        <v>34</v>
      </c>
      <c r="H25" s="6" t="s">
        <v>412</v>
      </c>
      <c r="I25" s="6"/>
    </row>
    <row r="26" spans="1:11" ht="88.5" x14ac:dyDescent="0.75">
      <c r="A26" s="12" t="s">
        <v>637</v>
      </c>
      <c r="B26" s="6" t="s">
        <v>14</v>
      </c>
      <c r="C26" s="6" t="s">
        <v>67</v>
      </c>
      <c r="D26" s="6" t="s">
        <v>413</v>
      </c>
      <c r="E26" s="6" t="s">
        <v>414</v>
      </c>
      <c r="F26" s="6" t="s">
        <v>70</v>
      </c>
      <c r="G26" s="6" t="s">
        <v>34</v>
      </c>
      <c r="H26" s="6" t="s">
        <v>415</v>
      </c>
      <c r="I26" s="6"/>
    </row>
    <row r="27" spans="1:11" ht="44.25" x14ac:dyDescent="0.75">
      <c r="A27" s="6" t="s">
        <v>416</v>
      </c>
      <c r="B27" s="6" t="s">
        <v>14</v>
      </c>
      <c r="C27" s="6" t="s">
        <v>67</v>
      </c>
      <c r="D27" s="6" t="s">
        <v>417</v>
      </c>
      <c r="E27" s="6" t="s">
        <v>418</v>
      </c>
      <c r="F27" s="6" t="s">
        <v>34</v>
      </c>
      <c r="G27" s="6" t="s">
        <v>34</v>
      </c>
      <c r="H27" s="6" t="s">
        <v>419</v>
      </c>
      <c r="I27" s="6"/>
    </row>
    <row r="28" spans="1:11" ht="44.25" x14ac:dyDescent="0.75">
      <c r="A28" s="6" t="s">
        <v>420</v>
      </c>
      <c r="B28" s="6" t="s">
        <v>14</v>
      </c>
      <c r="C28" s="6" t="s">
        <v>67</v>
      </c>
      <c r="D28" s="6" t="s">
        <v>421</v>
      </c>
      <c r="E28" s="6" t="s">
        <v>422</v>
      </c>
      <c r="F28" s="6" t="s">
        <v>34</v>
      </c>
      <c r="G28" s="6" t="s">
        <v>34</v>
      </c>
      <c r="H28" s="6" t="s">
        <v>423</v>
      </c>
      <c r="I28" s="6"/>
    </row>
    <row r="29" spans="1:11" ht="29.5" x14ac:dyDescent="0.75">
      <c r="A29" s="6" t="s">
        <v>424</v>
      </c>
      <c r="B29" s="6" t="s">
        <v>14</v>
      </c>
      <c r="C29" s="6" t="s">
        <v>67</v>
      </c>
      <c r="D29" s="6" t="s">
        <v>425</v>
      </c>
      <c r="E29" s="6" t="s">
        <v>426</v>
      </c>
      <c r="F29" s="6" t="s">
        <v>34</v>
      </c>
      <c r="G29" s="6" t="s">
        <v>34</v>
      </c>
      <c r="H29" s="6" t="s">
        <v>427</v>
      </c>
      <c r="I29" s="6"/>
    </row>
    <row r="30" spans="1:11" x14ac:dyDescent="0.75">
      <c r="A30" s="39" t="s">
        <v>668</v>
      </c>
      <c r="B30" s="39" t="s">
        <v>13</v>
      </c>
      <c r="C30" s="39" t="s">
        <v>15</v>
      </c>
      <c r="D30" s="40" t="s">
        <v>670</v>
      </c>
      <c r="E30" s="40" t="s">
        <v>669</v>
      </c>
      <c r="F30" s="6" t="s">
        <v>34</v>
      </c>
      <c r="G30" s="6" t="s">
        <v>34</v>
      </c>
      <c r="H30" s="6"/>
      <c r="I30" s="6"/>
    </row>
    <row r="31" spans="1:11" ht="29.5" x14ac:dyDescent="0.75">
      <c r="A31" s="12" t="s">
        <v>671</v>
      </c>
      <c r="B31" s="6" t="s">
        <v>13</v>
      </c>
      <c r="C31" s="6" t="s">
        <v>67</v>
      </c>
      <c r="D31" s="6" t="s">
        <v>428</v>
      </c>
      <c r="E31" s="6" t="s">
        <v>429</v>
      </c>
      <c r="F31" s="6" t="s">
        <v>34</v>
      </c>
      <c r="G31" s="6" t="s">
        <v>34</v>
      </c>
      <c r="H31" s="6" t="s">
        <v>430</v>
      </c>
      <c r="I31" s="6"/>
      <c r="K31" t="str">
        <f>$A$30&amp;"."&amp;A31</f>
        <v>sites.sites.softTissue</v>
      </c>
    </row>
    <row r="32" spans="1:11" ht="29.5" x14ac:dyDescent="0.75">
      <c r="A32" s="12" t="s">
        <v>672</v>
      </c>
      <c r="B32" s="6" t="s">
        <v>13</v>
      </c>
      <c r="C32" s="6" t="s">
        <v>67</v>
      </c>
      <c r="D32" s="6" t="s">
        <v>431</v>
      </c>
      <c r="E32" s="6" t="s">
        <v>432</v>
      </c>
      <c r="F32" s="6" t="s">
        <v>34</v>
      </c>
      <c r="G32" s="6" t="s">
        <v>34</v>
      </c>
      <c r="H32" s="6" t="s">
        <v>433</v>
      </c>
      <c r="I32" s="6"/>
      <c r="K32" t="str">
        <f t="shared" ref="K32:K40" si="3">$A$30&amp;"."&amp;A32</f>
        <v>sites.sites.distantLymphNode</v>
      </c>
    </row>
    <row r="33" spans="1:11" ht="29.5" x14ac:dyDescent="0.75">
      <c r="A33" s="12" t="s">
        <v>673</v>
      </c>
      <c r="B33" s="6" t="s">
        <v>13</v>
      </c>
      <c r="C33" s="6" t="s">
        <v>67</v>
      </c>
      <c r="D33" s="6" t="s">
        <v>434</v>
      </c>
      <c r="E33" s="6" t="s">
        <v>435</v>
      </c>
      <c r="F33" s="6" t="s">
        <v>34</v>
      </c>
      <c r="G33" s="6" t="s">
        <v>34</v>
      </c>
      <c r="H33" s="6" t="s">
        <v>436</v>
      </c>
      <c r="I33" s="6"/>
      <c r="K33" t="str">
        <f t="shared" si="3"/>
        <v>sites.sites.lung</v>
      </c>
    </row>
    <row r="34" spans="1:11" ht="29.5" x14ac:dyDescent="0.75">
      <c r="A34" s="12" t="s">
        <v>674</v>
      </c>
      <c r="B34" s="6" t="s">
        <v>13</v>
      </c>
      <c r="C34" s="6" t="s">
        <v>67</v>
      </c>
      <c r="D34" s="6" t="s">
        <v>437</v>
      </c>
      <c r="E34" s="6" t="s">
        <v>438</v>
      </c>
      <c r="F34" s="6" t="s">
        <v>34</v>
      </c>
      <c r="G34" s="6" t="s">
        <v>34</v>
      </c>
      <c r="H34" s="6" t="s">
        <v>439</v>
      </c>
      <c r="I34" s="6"/>
      <c r="K34" t="str">
        <f t="shared" si="3"/>
        <v>sites.sites.metastasisatbone</v>
      </c>
    </row>
    <row r="35" spans="1:11" ht="29.5" x14ac:dyDescent="0.75">
      <c r="A35" s="12" t="s">
        <v>675</v>
      </c>
      <c r="B35" s="6" t="s">
        <v>13</v>
      </c>
      <c r="C35" s="6" t="s">
        <v>67</v>
      </c>
      <c r="D35" s="6" t="s">
        <v>440</v>
      </c>
      <c r="E35" s="6" t="s">
        <v>441</v>
      </c>
      <c r="F35" s="6" t="s">
        <v>34</v>
      </c>
      <c r="G35" s="6" t="s">
        <v>34</v>
      </c>
      <c r="H35" s="6" t="s">
        <v>442</v>
      </c>
      <c r="I35" s="6"/>
      <c r="K35" t="str">
        <f t="shared" si="3"/>
        <v>sites.sites.liver</v>
      </c>
    </row>
    <row r="36" spans="1:11" ht="29.5" x14ac:dyDescent="0.75">
      <c r="A36" s="12" t="s">
        <v>676</v>
      </c>
      <c r="B36" s="6" t="s">
        <v>13</v>
      </c>
      <c r="C36" s="6" t="s">
        <v>67</v>
      </c>
      <c r="D36" s="6" t="s">
        <v>443</v>
      </c>
      <c r="E36" s="6" t="s">
        <v>444</v>
      </c>
      <c r="F36" s="6" t="s">
        <v>34</v>
      </c>
      <c r="G36" s="6" t="s">
        <v>34</v>
      </c>
      <c r="H36" s="6" t="s">
        <v>445</v>
      </c>
      <c r="I36" s="6"/>
      <c r="K36" t="str">
        <f t="shared" si="3"/>
        <v>sites.sites.pleura</v>
      </c>
    </row>
    <row r="37" spans="1:11" ht="29.5" x14ac:dyDescent="0.75">
      <c r="A37" s="12" t="s">
        <v>677</v>
      </c>
      <c r="B37" s="6" t="s">
        <v>13</v>
      </c>
      <c r="C37" s="6" t="s">
        <v>67</v>
      </c>
      <c r="D37" s="6" t="s">
        <v>446</v>
      </c>
      <c r="E37" s="6" t="s">
        <v>447</v>
      </c>
      <c r="F37" s="6" t="s">
        <v>34</v>
      </c>
      <c r="G37" s="6" t="s">
        <v>34</v>
      </c>
      <c r="H37" s="6" t="s">
        <v>448</v>
      </c>
      <c r="I37" s="6"/>
      <c r="K37" t="str">
        <f t="shared" si="3"/>
        <v>sites.sites.peritoneum</v>
      </c>
    </row>
    <row r="38" spans="1:11" ht="29.5" x14ac:dyDescent="0.75">
      <c r="A38" s="12" t="s">
        <v>678</v>
      </c>
      <c r="B38" s="6" t="s">
        <v>13</v>
      </c>
      <c r="C38" s="6" t="s">
        <v>67</v>
      </c>
      <c r="D38" s="6" t="s">
        <v>449</v>
      </c>
      <c r="E38" s="6" t="s">
        <v>450</v>
      </c>
      <c r="F38" s="6" t="s">
        <v>34</v>
      </c>
      <c r="G38" s="6" t="s">
        <v>34</v>
      </c>
      <c r="H38" s="6" t="s">
        <v>451</v>
      </c>
      <c r="I38" s="6"/>
      <c r="K38" t="str">
        <f t="shared" si="3"/>
        <v>sites.sites.brain</v>
      </c>
    </row>
    <row r="39" spans="1:11" ht="29.5" x14ac:dyDescent="0.75">
      <c r="A39" s="12" t="s">
        <v>679</v>
      </c>
      <c r="B39" s="6" t="s">
        <v>13</v>
      </c>
      <c r="C39" s="6" t="s">
        <v>67</v>
      </c>
      <c r="D39" s="6" t="s">
        <v>452</v>
      </c>
      <c r="E39" s="6" t="s">
        <v>453</v>
      </c>
      <c r="F39" s="6" t="s">
        <v>34</v>
      </c>
      <c r="G39" s="6" t="s">
        <v>34</v>
      </c>
      <c r="H39" s="6" t="s">
        <v>454</v>
      </c>
      <c r="I39" s="6"/>
      <c r="K39" t="str">
        <f t="shared" si="3"/>
        <v>sites.sites.otherViscera</v>
      </c>
    </row>
    <row r="40" spans="1:11" ht="29.5" x14ac:dyDescent="0.75">
      <c r="A40" s="12" t="s">
        <v>680</v>
      </c>
      <c r="B40" s="6" t="s">
        <v>13</v>
      </c>
      <c r="C40" s="6" t="s">
        <v>67</v>
      </c>
      <c r="D40" s="6" t="s">
        <v>455</v>
      </c>
      <c r="E40" s="6" t="s">
        <v>456</v>
      </c>
      <c r="F40" s="6" t="s">
        <v>34</v>
      </c>
      <c r="G40" s="6" t="s">
        <v>34</v>
      </c>
      <c r="H40" s="6" t="s">
        <v>457</v>
      </c>
      <c r="I40" s="6"/>
      <c r="K40" t="str">
        <f t="shared" si="3"/>
        <v>sites.sites.unknown</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theme="3" tint="0.39997558519241921"/>
  </sheetPr>
  <dimension ref="A1:I41"/>
  <sheetViews>
    <sheetView workbookViewId="0">
      <selection activeCell="C11" sqref="C11"/>
    </sheetView>
  </sheetViews>
  <sheetFormatPr defaultRowHeight="14.75" x14ac:dyDescent="0.75"/>
  <cols>
    <col min="1" max="1" width="38.1328125" bestFit="1" customWidth="1"/>
    <col min="3" max="3" width="16.04296875" bestFit="1" customWidth="1"/>
    <col min="4" max="4" width="35.1796875" customWidth="1"/>
  </cols>
  <sheetData>
    <row r="1" spans="1:8" x14ac:dyDescent="0.75">
      <c r="A1" t="s">
        <v>8</v>
      </c>
      <c r="B1" t="s">
        <v>9</v>
      </c>
      <c r="C1" t="s">
        <v>10</v>
      </c>
      <c r="D1" t="s">
        <v>11</v>
      </c>
      <c r="E1" t="s">
        <v>12</v>
      </c>
      <c r="F1" t="s">
        <v>47</v>
      </c>
      <c r="G1" t="s">
        <v>48</v>
      </c>
      <c r="H1" t="s">
        <v>7</v>
      </c>
    </row>
    <row r="2" spans="1:8" x14ac:dyDescent="0.75">
      <c r="A2" t="s">
        <v>471</v>
      </c>
      <c r="B2" t="s">
        <v>14</v>
      </c>
      <c r="C2" s="37" t="s">
        <v>462</v>
      </c>
      <c r="D2" t="s">
        <v>336</v>
      </c>
      <c r="E2" t="s">
        <v>337</v>
      </c>
      <c r="F2" t="s">
        <v>34</v>
      </c>
      <c r="G2" t="s">
        <v>34</v>
      </c>
      <c r="H2" t="s">
        <v>161</v>
      </c>
    </row>
    <row r="3" spans="1:8" x14ac:dyDescent="0.75">
      <c r="A3" s="37" t="s">
        <v>634</v>
      </c>
      <c r="B3" t="s">
        <v>14</v>
      </c>
      <c r="C3" t="s">
        <v>17</v>
      </c>
      <c r="D3" t="s">
        <v>339</v>
      </c>
      <c r="E3" t="s">
        <v>340</v>
      </c>
      <c r="F3" t="s">
        <v>34</v>
      </c>
      <c r="G3" t="s">
        <v>70</v>
      </c>
      <c r="H3" t="s">
        <v>161</v>
      </c>
    </row>
    <row r="4" spans="1:8" x14ac:dyDescent="0.75">
      <c r="A4" s="6" t="s">
        <v>341</v>
      </c>
      <c r="B4" t="s">
        <v>14</v>
      </c>
      <c r="C4" s="12" t="s">
        <v>15</v>
      </c>
      <c r="D4" t="s">
        <v>342</v>
      </c>
      <c r="E4" t="s">
        <v>343</v>
      </c>
      <c r="F4" t="s">
        <v>34</v>
      </c>
      <c r="G4" t="s">
        <v>34</v>
      </c>
      <c r="H4" t="s">
        <v>161</v>
      </c>
    </row>
    <row r="5" spans="1:8" x14ac:dyDescent="0.75">
      <c r="A5" s="12" t="s">
        <v>656</v>
      </c>
      <c r="B5" t="s">
        <v>13</v>
      </c>
      <c r="C5" t="s">
        <v>67</v>
      </c>
      <c r="D5" t="s">
        <v>344</v>
      </c>
      <c r="E5" t="s">
        <v>345</v>
      </c>
      <c r="F5" t="s">
        <v>34</v>
      </c>
      <c r="G5" t="s">
        <v>34</v>
      </c>
      <c r="H5" t="s">
        <v>346</v>
      </c>
    </row>
    <row r="6" spans="1:8" x14ac:dyDescent="0.75">
      <c r="A6" s="12" t="s">
        <v>657</v>
      </c>
      <c r="B6" t="s">
        <v>13</v>
      </c>
      <c r="C6" t="s">
        <v>67</v>
      </c>
      <c r="D6" t="s">
        <v>347</v>
      </c>
      <c r="E6" t="s">
        <v>348</v>
      </c>
      <c r="F6" t="s">
        <v>34</v>
      </c>
      <c r="G6" t="s">
        <v>34</v>
      </c>
      <c r="H6" t="s">
        <v>349</v>
      </c>
    </row>
    <row r="7" spans="1:8" x14ac:dyDescent="0.75">
      <c r="A7" s="12" t="s">
        <v>658</v>
      </c>
      <c r="B7" t="s">
        <v>13</v>
      </c>
      <c r="C7" t="s">
        <v>67</v>
      </c>
      <c r="D7" t="s">
        <v>350</v>
      </c>
      <c r="E7" t="s">
        <v>351</v>
      </c>
      <c r="F7" t="s">
        <v>34</v>
      </c>
      <c r="G7" t="s">
        <v>34</v>
      </c>
      <c r="H7" t="s">
        <v>352</v>
      </c>
    </row>
    <row r="8" spans="1:8" x14ac:dyDescent="0.75">
      <c r="A8" s="12" t="s">
        <v>659</v>
      </c>
      <c r="B8" t="s">
        <v>13</v>
      </c>
      <c r="C8" t="s">
        <v>16</v>
      </c>
      <c r="D8" t="s">
        <v>353</v>
      </c>
      <c r="E8" t="s">
        <v>354</v>
      </c>
      <c r="F8" t="s">
        <v>34</v>
      </c>
      <c r="G8" t="s">
        <v>34</v>
      </c>
      <c r="H8" t="s">
        <v>355</v>
      </c>
    </row>
    <row r="9" spans="1:8" x14ac:dyDescent="0.75">
      <c r="A9" s="6" t="s">
        <v>356</v>
      </c>
      <c r="B9" t="s">
        <v>14</v>
      </c>
      <c r="C9" s="12" t="s">
        <v>15</v>
      </c>
      <c r="D9" t="s">
        <v>357</v>
      </c>
      <c r="E9" t="s">
        <v>358</v>
      </c>
      <c r="F9" t="s">
        <v>34</v>
      </c>
      <c r="G9" t="s">
        <v>34</v>
      </c>
      <c r="H9" t="s">
        <v>161</v>
      </c>
    </row>
    <row r="10" spans="1:8" x14ac:dyDescent="0.75">
      <c r="A10" s="12" t="s">
        <v>663</v>
      </c>
      <c r="B10" t="s">
        <v>13</v>
      </c>
      <c r="C10" t="s">
        <v>67</v>
      </c>
      <c r="D10" t="s">
        <v>359</v>
      </c>
      <c r="E10" t="s">
        <v>360</v>
      </c>
      <c r="F10" t="s">
        <v>34</v>
      </c>
      <c r="G10" t="s">
        <v>34</v>
      </c>
      <c r="H10" t="s">
        <v>361</v>
      </c>
    </row>
    <row r="11" spans="1:8" x14ac:dyDescent="0.75">
      <c r="A11" s="12" t="s">
        <v>660</v>
      </c>
      <c r="B11" t="s">
        <v>13</v>
      </c>
      <c r="C11" t="s">
        <v>67</v>
      </c>
      <c r="D11" t="s">
        <v>362</v>
      </c>
      <c r="E11" t="s">
        <v>363</v>
      </c>
      <c r="F11" t="s">
        <v>34</v>
      </c>
      <c r="G11" t="s">
        <v>34</v>
      </c>
      <c r="H11" t="s">
        <v>364</v>
      </c>
    </row>
    <row r="12" spans="1:8" x14ac:dyDescent="0.75">
      <c r="A12" s="12" t="s">
        <v>661</v>
      </c>
      <c r="B12" t="s">
        <v>13</v>
      </c>
      <c r="C12" t="s">
        <v>67</v>
      </c>
      <c r="D12" t="s">
        <v>365</v>
      </c>
      <c r="E12" t="s">
        <v>366</v>
      </c>
      <c r="F12" t="s">
        <v>34</v>
      </c>
      <c r="G12" t="s">
        <v>34</v>
      </c>
      <c r="H12" t="s">
        <v>367</v>
      </c>
    </row>
    <row r="13" spans="1:8" x14ac:dyDescent="0.75">
      <c r="A13" s="12" t="s">
        <v>662</v>
      </c>
      <c r="B13" t="s">
        <v>13</v>
      </c>
      <c r="C13" t="s">
        <v>16</v>
      </c>
      <c r="D13" t="s">
        <v>368</v>
      </c>
      <c r="E13" t="s">
        <v>369</v>
      </c>
      <c r="F13" t="s">
        <v>34</v>
      </c>
      <c r="G13" t="s">
        <v>34</v>
      </c>
      <c r="H13" t="s">
        <v>355</v>
      </c>
    </row>
    <row r="14" spans="1:8" x14ac:dyDescent="0.75">
      <c r="A14" s="6" t="s">
        <v>371</v>
      </c>
      <c r="B14" t="s">
        <v>14</v>
      </c>
      <c r="C14" s="12" t="s">
        <v>15</v>
      </c>
      <c r="D14" t="s">
        <v>372</v>
      </c>
      <c r="E14" t="s">
        <v>373</v>
      </c>
      <c r="F14" t="s">
        <v>34</v>
      </c>
      <c r="G14" t="s">
        <v>34</v>
      </c>
      <c r="H14" t="s">
        <v>161</v>
      </c>
    </row>
    <row r="15" spans="1:8" x14ac:dyDescent="0.75">
      <c r="A15" s="12" t="s">
        <v>664</v>
      </c>
      <c r="B15" t="s">
        <v>13</v>
      </c>
      <c r="C15" t="s">
        <v>67</v>
      </c>
      <c r="D15" t="s">
        <v>374</v>
      </c>
      <c r="E15" t="s">
        <v>375</v>
      </c>
      <c r="F15" t="s">
        <v>34</v>
      </c>
      <c r="G15" t="s">
        <v>34</v>
      </c>
      <c r="H15" t="s">
        <v>376</v>
      </c>
    </row>
    <row r="16" spans="1:8" x14ac:dyDescent="0.75">
      <c r="A16" s="12" t="s">
        <v>665</v>
      </c>
      <c r="B16" t="s">
        <v>13</v>
      </c>
      <c r="C16" t="s">
        <v>67</v>
      </c>
      <c r="D16" t="s">
        <v>377</v>
      </c>
      <c r="E16" t="s">
        <v>378</v>
      </c>
      <c r="F16" t="s">
        <v>34</v>
      </c>
      <c r="G16" t="s">
        <v>34</v>
      </c>
      <c r="H16" t="s">
        <v>379</v>
      </c>
    </row>
    <row r="17" spans="1:9" x14ac:dyDescent="0.75">
      <c r="A17" s="12" t="s">
        <v>666</v>
      </c>
      <c r="B17" t="s">
        <v>13</v>
      </c>
      <c r="C17" t="s">
        <v>67</v>
      </c>
      <c r="D17" t="s">
        <v>380</v>
      </c>
      <c r="E17" t="s">
        <v>381</v>
      </c>
      <c r="F17" t="s">
        <v>34</v>
      </c>
      <c r="G17" t="s">
        <v>34</v>
      </c>
      <c r="H17" t="s">
        <v>382</v>
      </c>
    </row>
    <row r="18" spans="1:9" x14ac:dyDescent="0.75">
      <c r="A18" s="12" t="s">
        <v>667</v>
      </c>
      <c r="B18" t="s">
        <v>13</v>
      </c>
      <c r="C18" t="s">
        <v>16</v>
      </c>
      <c r="D18" t="s">
        <v>383</v>
      </c>
      <c r="E18" t="s">
        <v>384</v>
      </c>
      <c r="F18" t="s">
        <v>34</v>
      </c>
      <c r="G18" t="s">
        <v>34</v>
      </c>
      <c r="H18" t="s">
        <v>385</v>
      </c>
    </row>
    <row r="19" spans="1:9" x14ac:dyDescent="0.75">
      <c r="A19" t="s">
        <v>472</v>
      </c>
      <c r="B19" t="s">
        <v>14</v>
      </c>
      <c r="C19" t="s">
        <v>16</v>
      </c>
      <c r="D19" t="s">
        <v>473</v>
      </c>
      <c r="E19" t="s">
        <v>474</v>
      </c>
      <c r="F19" t="s">
        <v>34</v>
      </c>
      <c r="G19" t="s">
        <v>70</v>
      </c>
      <c r="H19" t="s">
        <v>475</v>
      </c>
    </row>
    <row r="20" spans="1:9" x14ac:dyDescent="0.75">
      <c r="A20" t="s">
        <v>476</v>
      </c>
      <c r="B20" t="s">
        <v>14</v>
      </c>
      <c r="C20" t="s">
        <v>16</v>
      </c>
      <c r="D20" t="s">
        <v>477</v>
      </c>
      <c r="E20" t="s">
        <v>478</v>
      </c>
      <c r="F20" t="s">
        <v>34</v>
      </c>
      <c r="G20" t="s">
        <v>70</v>
      </c>
      <c r="H20" t="s">
        <v>479</v>
      </c>
    </row>
    <row r="21" spans="1:9" x14ac:dyDescent="0.75">
      <c r="A21" t="s">
        <v>480</v>
      </c>
      <c r="B21" t="s">
        <v>14</v>
      </c>
      <c r="C21" t="s">
        <v>16</v>
      </c>
      <c r="D21" t="s">
        <v>481</v>
      </c>
      <c r="E21" t="s">
        <v>482</v>
      </c>
      <c r="F21" t="s">
        <v>34</v>
      </c>
      <c r="G21" t="s">
        <v>70</v>
      </c>
      <c r="H21" t="s">
        <v>483</v>
      </c>
    </row>
    <row r="22" spans="1:9" x14ac:dyDescent="0.75">
      <c r="A22" t="s">
        <v>635</v>
      </c>
      <c r="B22" t="s">
        <v>14</v>
      </c>
      <c r="C22" t="s">
        <v>16</v>
      </c>
      <c r="D22" t="s">
        <v>398</v>
      </c>
      <c r="E22" t="s">
        <v>399</v>
      </c>
      <c r="F22" t="s">
        <v>34</v>
      </c>
      <c r="G22" t="s">
        <v>70</v>
      </c>
      <c r="H22" t="s">
        <v>400</v>
      </c>
    </row>
    <row r="23" spans="1:9" x14ac:dyDescent="0.75">
      <c r="A23" t="s">
        <v>484</v>
      </c>
      <c r="B23" t="s">
        <v>14</v>
      </c>
      <c r="C23" t="s">
        <v>67</v>
      </c>
      <c r="D23" t="s">
        <v>485</v>
      </c>
      <c r="E23" t="s">
        <v>486</v>
      </c>
      <c r="F23" t="s">
        <v>34</v>
      </c>
      <c r="G23" t="s">
        <v>70</v>
      </c>
      <c r="H23" t="s">
        <v>487</v>
      </c>
    </row>
    <row r="24" spans="1:9" x14ac:dyDescent="0.75">
      <c r="A24" t="s">
        <v>488</v>
      </c>
      <c r="B24" t="s">
        <v>14</v>
      </c>
      <c r="C24" t="s">
        <v>16</v>
      </c>
      <c r="D24" t="s">
        <v>489</v>
      </c>
      <c r="E24" t="s">
        <v>403</v>
      </c>
      <c r="F24" t="s">
        <v>34</v>
      </c>
      <c r="G24" t="s">
        <v>70</v>
      </c>
      <c r="H24" t="s">
        <v>490</v>
      </c>
    </row>
    <row r="25" spans="1:9" x14ac:dyDescent="0.75">
      <c r="A25" t="s">
        <v>405</v>
      </c>
      <c r="B25" t="s">
        <v>14</v>
      </c>
      <c r="C25" t="s">
        <v>67</v>
      </c>
      <c r="D25" t="s">
        <v>406</v>
      </c>
      <c r="E25" t="s">
        <v>407</v>
      </c>
      <c r="F25" t="s">
        <v>70</v>
      </c>
      <c r="G25" t="s">
        <v>34</v>
      </c>
      <c r="H25" t="s">
        <v>408</v>
      </c>
    </row>
    <row r="26" spans="1:9" x14ac:dyDescent="0.75">
      <c r="A26" t="s">
        <v>409</v>
      </c>
      <c r="B26" t="s">
        <v>13</v>
      </c>
      <c r="C26" t="s">
        <v>20</v>
      </c>
      <c r="D26" t="s">
        <v>410</v>
      </c>
      <c r="E26" t="s">
        <v>411</v>
      </c>
      <c r="F26" t="s">
        <v>70</v>
      </c>
      <c r="G26" t="s">
        <v>34</v>
      </c>
      <c r="H26" t="s">
        <v>412</v>
      </c>
    </row>
    <row r="27" spans="1:9" x14ac:dyDescent="0.75">
      <c r="A27" s="37" t="s">
        <v>637</v>
      </c>
      <c r="B27" t="s">
        <v>14</v>
      </c>
      <c r="C27" t="s">
        <v>67</v>
      </c>
      <c r="D27" t="s">
        <v>413</v>
      </c>
      <c r="E27" t="s">
        <v>414</v>
      </c>
      <c r="F27" t="s">
        <v>70</v>
      </c>
      <c r="G27" t="s">
        <v>34</v>
      </c>
      <c r="H27" t="s">
        <v>415</v>
      </c>
    </row>
    <row r="28" spans="1:9" x14ac:dyDescent="0.75">
      <c r="A28" t="s">
        <v>416</v>
      </c>
      <c r="B28" t="s">
        <v>14</v>
      </c>
      <c r="C28" t="s">
        <v>67</v>
      </c>
      <c r="D28" t="s">
        <v>417</v>
      </c>
      <c r="E28" t="s">
        <v>418</v>
      </c>
      <c r="F28" t="s">
        <v>34</v>
      </c>
      <c r="G28" t="s">
        <v>34</v>
      </c>
      <c r="H28" t="s">
        <v>419</v>
      </c>
    </row>
    <row r="29" spans="1:9" x14ac:dyDescent="0.75">
      <c r="A29" t="s">
        <v>420</v>
      </c>
      <c r="B29" t="s">
        <v>14</v>
      </c>
      <c r="C29" t="s">
        <v>67</v>
      </c>
      <c r="D29" t="s">
        <v>421</v>
      </c>
      <c r="E29" t="s">
        <v>422</v>
      </c>
      <c r="F29" t="s">
        <v>34</v>
      </c>
      <c r="G29" t="s">
        <v>34</v>
      </c>
      <c r="H29" t="s">
        <v>423</v>
      </c>
    </row>
    <row r="30" spans="1:9" x14ac:dyDescent="0.75">
      <c r="A30" t="s">
        <v>424</v>
      </c>
      <c r="B30" t="s">
        <v>14</v>
      </c>
      <c r="C30" t="s">
        <v>67</v>
      </c>
      <c r="D30" t="s">
        <v>425</v>
      </c>
      <c r="E30" t="s">
        <v>426</v>
      </c>
      <c r="F30" t="s">
        <v>34</v>
      </c>
      <c r="G30" t="s">
        <v>34</v>
      </c>
      <c r="H30" t="s">
        <v>427</v>
      </c>
    </row>
    <row r="31" spans="1:9" x14ac:dyDescent="0.75">
      <c r="A31" s="39" t="s">
        <v>668</v>
      </c>
      <c r="B31" s="39" t="s">
        <v>13</v>
      </c>
      <c r="C31" s="39" t="s">
        <v>15</v>
      </c>
      <c r="D31" s="40" t="s">
        <v>670</v>
      </c>
      <c r="E31" s="40" t="s">
        <v>669</v>
      </c>
      <c r="F31" s="6" t="s">
        <v>34</v>
      </c>
      <c r="G31" s="6" t="s">
        <v>34</v>
      </c>
      <c r="H31" s="6"/>
      <c r="I31" s="6"/>
    </row>
    <row r="32" spans="1:9" x14ac:dyDescent="0.75">
      <c r="A32" s="12" t="s">
        <v>671</v>
      </c>
      <c r="B32" t="s">
        <v>13</v>
      </c>
      <c r="C32" t="s">
        <v>67</v>
      </c>
      <c r="D32" t="s">
        <v>428</v>
      </c>
      <c r="E32" t="s">
        <v>429</v>
      </c>
      <c r="F32" t="s">
        <v>34</v>
      </c>
      <c r="G32" t="s">
        <v>34</v>
      </c>
      <c r="H32" t="s">
        <v>430</v>
      </c>
    </row>
    <row r="33" spans="1:8" x14ac:dyDescent="0.75">
      <c r="A33" s="12" t="s">
        <v>672</v>
      </c>
      <c r="B33" t="s">
        <v>13</v>
      </c>
      <c r="C33" t="s">
        <v>67</v>
      </c>
      <c r="D33" t="s">
        <v>431</v>
      </c>
      <c r="E33" t="s">
        <v>432</v>
      </c>
      <c r="F33" t="s">
        <v>34</v>
      </c>
      <c r="G33" t="s">
        <v>34</v>
      </c>
      <c r="H33" t="s">
        <v>433</v>
      </c>
    </row>
    <row r="34" spans="1:8" x14ac:dyDescent="0.75">
      <c r="A34" s="12" t="s">
        <v>673</v>
      </c>
      <c r="B34" t="s">
        <v>13</v>
      </c>
      <c r="C34" t="s">
        <v>67</v>
      </c>
      <c r="D34" t="s">
        <v>434</v>
      </c>
      <c r="E34" t="s">
        <v>491</v>
      </c>
      <c r="F34" t="s">
        <v>34</v>
      </c>
      <c r="G34" t="s">
        <v>34</v>
      </c>
      <c r="H34" t="s">
        <v>436</v>
      </c>
    </row>
    <row r="35" spans="1:8" x14ac:dyDescent="0.75">
      <c r="A35" s="12" t="s">
        <v>674</v>
      </c>
      <c r="B35" t="s">
        <v>13</v>
      </c>
      <c r="C35" t="s">
        <v>67</v>
      </c>
      <c r="D35" t="s">
        <v>437</v>
      </c>
      <c r="E35" t="s">
        <v>438</v>
      </c>
      <c r="F35" t="s">
        <v>34</v>
      </c>
      <c r="G35" t="s">
        <v>34</v>
      </c>
      <c r="H35" t="s">
        <v>439</v>
      </c>
    </row>
    <row r="36" spans="1:8" x14ac:dyDescent="0.75">
      <c r="A36" s="12" t="s">
        <v>675</v>
      </c>
      <c r="B36" t="s">
        <v>13</v>
      </c>
      <c r="C36" t="s">
        <v>67</v>
      </c>
      <c r="D36" t="s">
        <v>440</v>
      </c>
      <c r="E36" t="s">
        <v>441</v>
      </c>
      <c r="F36" t="s">
        <v>34</v>
      </c>
      <c r="G36" t="s">
        <v>34</v>
      </c>
      <c r="H36" t="s">
        <v>442</v>
      </c>
    </row>
    <row r="37" spans="1:8" x14ac:dyDescent="0.75">
      <c r="A37" s="12" t="s">
        <v>676</v>
      </c>
      <c r="B37" t="s">
        <v>13</v>
      </c>
      <c r="C37" t="s">
        <v>67</v>
      </c>
      <c r="D37" t="s">
        <v>443</v>
      </c>
      <c r="E37" t="s">
        <v>444</v>
      </c>
      <c r="F37" t="s">
        <v>34</v>
      </c>
      <c r="G37" t="s">
        <v>34</v>
      </c>
      <c r="H37" t="s">
        <v>445</v>
      </c>
    </row>
    <row r="38" spans="1:8" x14ac:dyDescent="0.75">
      <c r="A38" s="12" t="s">
        <v>677</v>
      </c>
      <c r="B38" t="s">
        <v>13</v>
      </c>
      <c r="C38" t="s">
        <v>67</v>
      </c>
      <c r="D38" t="s">
        <v>446</v>
      </c>
      <c r="E38" t="s">
        <v>447</v>
      </c>
      <c r="F38" t="s">
        <v>34</v>
      </c>
      <c r="G38" t="s">
        <v>34</v>
      </c>
      <c r="H38" t="s">
        <v>448</v>
      </c>
    </row>
    <row r="39" spans="1:8" x14ac:dyDescent="0.75">
      <c r="A39" s="12" t="s">
        <v>678</v>
      </c>
      <c r="B39" t="s">
        <v>13</v>
      </c>
      <c r="C39" t="s">
        <v>67</v>
      </c>
      <c r="D39" t="s">
        <v>449</v>
      </c>
      <c r="E39" t="s">
        <v>450</v>
      </c>
      <c r="F39" t="s">
        <v>34</v>
      </c>
      <c r="G39" t="s">
        <v>34</v>
      </c>
      <c r="H39" t="s">
        <v>451</v>
      </c>
    </row>
    <row r="40" spans="1:8" x14ac:dyDescent="0.75">
      <c r="A40" s="12" t="s">
        <v>679</v>
      </c>
      <c r="B40" t="s">
        <v>13</v>
      </c>
      <c r="C40" t="s">
        <v>67</v>
      </c>
      <c r="D40" t="s">
        <v>452</v>
      </c>
      <c r="E40" t="s">
        <v>453</v>
      </c>
      <c r="F40" t="s">
        <v>34</v>
      </c>
      <c r="G40" t="s">
        <v>34</v>
      </c>
      <c r="H40" t="s">
        <v>454</v>
      </c>
    </row>
    <row r="41" spans="1:8" x14ac:dyDescent="0.75">
      <c r="A41" s="12" t="s">
        <v>680</v>
      </c>
      <c r="B41" t="s">
        <v>13</v>
      </c>
      <c r="C41" t="s">
        <v>67</v>
      </c>
      <c r="D41" t="s">
        <v>455</v>
      </c>
      <c r="E41" t="s">
        <v>456</v>
      </c>
      <c r="F41" t="s">
        <v>34</v>
      </c>
      <c r="G41" t="s">
        <v>34</v>
      </c>
      <c r="H41" t="s">
        <v>457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theme="3" tint="0.39997558519241921"/>
  </sheetPr>
  <dimension ref="A1:H5"/>
  <sheetViews>
    <sheetView workbookViewId="0">
      <selection activeCell="C11" sqref="C11"/>
    </sheetView>
  </sheetViews>
  <sheetFormatPr defaultRowHeight="14.75" x14ac:dyDescent="0.75"/>
  <cols>
    <col min="1" max="1" width="13.1328125" bestFit="1" customWidth="1"/>
    <col min="3" max="3" width="24.453125" customWidth="1"/>
    <col min="5" max="5" width="72.58984375" customWidth="1"/>
  </cols>
  <sheetData>
    <row r="1" spans="1:8" x14ac:dyDescent="0.75">
      <c r="A1" t="s">
        <v>8</v>
      </c>
      <c r="B1" t="s">
        <v>9</v>
      </c>
      <c r="C1" t="s">
        <v>10</v>
      </c>
      <c r="D1" t="s">
        <v>11</v>
      </c>
      <c r="E1" t="s">
        <v>12</v>
      </c>
      <c r="F1" t="s">
        <v>47</v>
      </c>
      <c r="G1" t="s">
        <v>48</v>
      </c>
      <c r="H1" t="s">
        <v>7</v>
      </c>
    </row>
    <row r="2" spans="1:8" ht="29.5" x14ac:dyDescent="0.75">
      <c r="A2" t="s">
        <v>492</v>
      </c>
      <c r="B2" t="s">
        <v>14</v>
      </c>
      <c r="C2" s="37" t="s">
        <v>458</v>
      </c>
      <c r="D2" t="s">
        <v>493</v>
      </c>
      <c r="E2" s="4" t="s">
        <v>494</v>
      </c>
      <c r="F2" t="s">
        <v>34</v>
      </c>
      <c r="G2" t="s">
        <v>34</v>
      </c>
      <c r="H2" t="s">
        <v>161</v>
      </c>
    </row>
    <row r="3" spans="1:8" x14ac:dyDescent="0.75">
      <c r="A3" t="s">
        <v>495</v>
      </c>
      <c r="B3" t="s">
        <v>14</v>
      </c>
      <c r="C3" t="s">
        <v>16</v>
      </c>
      <c r="D3" t="s">
        <v>496</v>
      </c>
      <c r="E3" t="s">
        <v>497</v>
      </c>
      <c r="F3" t="s">
        <v>34</v>
      </c>
      <c r="G3" t="s">
        <v>34</v>
      </c>
      <c r="H3" t="s">
        <v>498</v>
      </c>
    </row>
    <row r="4" spans="1:8" x14ac:dyDescent="0.75">
      <c r="A4" t="s">
        <v>499</v>
      </c>
      <c r="B4" t="s">
        <v>13</v>
      </c>
      <c r="C4" t="s">
        <v>17</v>
      </c>
      <c r="D4" t="s">
        <v>500</v>
      </c>
      <c r="E4" t="s">
        <v>501</v>
      </c>
      <c r="F4" t="s">
        <v>34</v>
      </c>
      <c r="G4" t="s">
        <v>34</v>
      </c>
      <c r="H4" t="s">
        <v>161</v>
      </c>
    </row>
    <row r="5" spans="1:8" x14ac:dyDescent="0.75">
      <c r="A5" t="s">
        <v>502</v>
      </c>
      <c r="B5" t="s">
        <v>14</v>
      </c>
      <c r="C5" t="s">
        <v>19</v>
      </c>
      <c r="D5" t="s">
        <v>503</v>
      </c>
      <c r="E5" t="s">
        <v>504</v>
      </c>
      <c r="F5" t="s">
        <v>34</v>
      </c>
      <c r="G5" t="s">
        <v>34</v>
      </c>
      <c r="H5" t="s">
        <v>161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theme="3" tint="0.39997558519241921"/>
  </sheetPr>
  <dimension ref="A1:I18"/>
  <sheetViews>
    <sheetView workbookViewId="0">
      <selection activeCell="C11" sqref="C11"/>
    </sheetView>
  </sheetViews>
  <sheetFormatPr defaultRowHeight="14.75" x14ac:dyDescent="0.75"/>
  <cols>
    <col min="1" max="1" width="38.1328125" bestFit="1" customWidth="1"/>
    <col min="4" max="4" width="43.04296875" bestFit="1" customWidth="1"/>
    <col min="5" max="5" width="95.6796875" style="4" customWidth="1"/>
  </cols>
  <sheetData>
    <row r="1" spans="1:9" x14ac:dyDescent="0.75">
      <c r="A1" t="s">
        <v>8</v>
      </c>
      <c r="B1" t="s">
        <v>9</v>
      </c>
      <c r="C1" t="s">
        <v>10</v>
      </c>
      <c r="D1" t="s">
        <v>11</v>
      </c>
      <c r="E1" s="4" t="s">
        <v>12</v>
      </c>
      <c r="F1" t="s">
        <v>47</v>
      </c>
      <c r="G1" t="s">
        <v>48</v>
      </c>
      <c r="H1" t="s">
        <v>7</v>
      </c>
    </row>
    <row r="2" spans="1:9" ht="29.5" x14ac:dyDescent="0.75">
      <c r="A2" t="s">
        <v>505</v>
      </c>
      <c r="B2" t="s">
        <v>14</v>
      </c>
      <c r="C2" s="37" t="s">
        <v>222</v>
      </c>
      <c r="D2" t="s">
        <v>506</v>
      </c>
      <c r="E2" s="4" t="s">
        <v>507</v>
      </c>
      <c r="F2" t="s">
        <v>34</v>
      </c>
      <c r="G2" t="s">
        <v>34</v>
      </c>
      <c r="H2" t="s">
        <v>161</v>
      </c>
    </row>
    <row r="3" spans="1:9" ht="29.5" x14ac:dyDescent="0.75">
      <c r="A3" t="s">
        <v>405</v>
      </c>
      <c r="B3" t="s">
        <v>14</v>
      </c>
      <c r="C3" t="s">
        <v>67</v>
      </c>
      <c r="D3" t="s">
        <v>406</v>
      </c>
      <c r="E3" s="4" t="s">
        <v>407</v>
      </c>
      <c r="F3" t="s">
        <v>34</v>
      </c>
      <c r="G3" t="s">
        <v>34</v>
      </c>
      <c r="H3" t="s">
        <v>408</v>
      </c>
    </row>
    <row r="4" spans="1:9" ht="29.5" x14ac:dyDescent="0.75">
      <c r="A4" t="s">
        <v>409</v>
      </c>
      <c r="B4" t="s">
        <v>13</v>
      </c>
      <c r="C4" t="s">
        <v>20</v>
      </c>
      <c r="D4" t="s">
        <v>410</v>
      </c>
      <c r="E4" s="4" t="s">
        <v>411</v>
      </c>
      <c r="F4" t="s">
        <v>34</v>
      </c>
      <c r="G4" t="s">
        <v>34</v>
      </c>
      <c r="H4" t="s">
        <v>412</v>
      </c>
    </row>
    <row r="5" spans="1:9" ht="29.5" x14ac:dyDescent="0.75">
      <c r="A5" t="s">
        <v>637</v>
      </c>
      <c r="B5" t="s">
        <v>14</v>
      </c>
      <c r="C5" t="s">
        <v>67</v>
      </c>
      <c r="D5" t="s">
        <v>413</v>
      </c>
      <c r="E5" s="4" t="s">
        <v>414</v>
      </c>
      <c r="F5" t="s">
        <v>34</v>
      </c>
      <c r="G5" t="s">
        <v>34</v>
      </c>
      <c r="H5" t="s">
        <v>415</v>
      </c>
    </row>
    <row r="6" spans="1:9" ht="44.25" x14ac:dyDescent="0.75">
      <c r="A6" t="s">
        <v>416</v>
      </c>
      <c r="B6" t="s">
        <v>14</v>
      </c>
      <c r="C6" t="s">
        <v>67</v>
      </c>
      <c r="D6" t="s">
        <v>417</v>
      </c>
      <c r="E6" s="4" t="s">
        <v>418</v>
      </c>
      <c r="F6" t="s">
        <v>34</v>
      </c>
      <c r="G6" t="s">
        <v>34</v>
      </c>
      <c r="H6" t="s">
        <v>419</v>
      </c>
    </row>
    <row r="7" spans="1:9" ht="59" x14ac:dyDescent="0.75">
      <c r="A7" t="s">
        <v>420</v>
      </c>
      <c r="B7" t="s">
        <v>14</v>
      </c>
      <c r="C7" t="s">
        <v>67</v>
      </c>
      <c r="D7" t="s">
        <v>421</v>
      </c>
      <c r="E7" s="4" t="s">
        <v>422</v>
      </c>
      <c r="F7" t="s">
        <v>34</v>
      </c>
      <c r="G7" t="s">
        <v>34</v>
      </c>
      <c r="H7" t="s">
        <v>423</v>
      </c>
    </row>
    <row r="8" spans="1:9" ht="29.5" x14ac:dyDescent="0.75">
      <c r="A8" t="s">
        <v>424</v>
      </c>
      <c r="B8" t="s">
        <v>14</v>
      </c>
      <c r="C8" t="s">
        <v>67</v>
      </c>
      <c r="D8" t="s">
        <v>425</v>
      </c>
      <c r="E8" s="4" t="s">
        <v>426</v>
      </c>
      <c r="F8" t="s">
        <v>34</v>
      </c>
      <c r="G8" t="s">
        <v>34</v>
      </c>
      <c r="H8" t="s">
        <v>427</v>
      </c>
    </row>
    <row r="9" spans="1:9" ht="29.5" x14ac:dyDescent="0.75">
      <c r="A9" s="39" t="s">
        <v>668</v>
      </c>
      <c r="B9" s="39" t="s">
        <v>13</v>
      </c>
      <c r="C9" s="39" t="s">
        <v>15</v>
      </c>
      <c r="D9" s="40" t="s">
        <v>670</v>
      </c>
      <c r="E9" s="40" t="s">
        <v>669</v>
      </c>
      <c r="F9" s="6" t="s">
        <v>34</v>
      </c>
      <c r="G9" s="6" t="s">
        <v>34</v>
      </c>
      <c r="H9" s="6"/>
      <c r="I9" s="6"/>
    </row>
    <row r="10" spans="1:9" ht="29.5" x14ac:dyDescent="0.75">
      <c r="A10" s="12" t="s">
        <v>671</v>
      </c>
      <c r="B10" t="s">
        <v>13</v>
      </c>
      <c r="C10" t="s">
        <v>67</v>
      </c>
      <c r="D10" t="s">
        <v>428</v>
      </c>
      <c r="E10" s="4" t="s">
        <v>429</v>
      </c>
      <c r="F10" t="s">
        <v>34</v>
      </c>
      <c r="G10" t="s">
        <v>34</v>
      </c>
      <c r="H10" t="s">
        <v>430</v>
      </c>
    </row>
    <row r="11" spans="1:9" ht="29.5" x14ac:dyDescent="0.75">
      <c r="A11" s="12" t="s">
        <v>672</v>
      </c>
      <c r="B11" t="s">
        <v>13</v>
      </c>
      <c r="C11" t="s">
        <v>67</v>
      </c>
      <c r="D11" t="s">
        <v>431</v>
      </c>
      <c r="E11" s="4" t="s">
        <v>432</v>
      </c>
      <c r="F11" t="s">
        <v>34</v>
      </c>
      <c r="G11" t="s">
        <v>34</v>
      </c>
      <c r="H11" t="s">
        <v>433</v>
      </c>
    </row>
    <row r="12" spans="1:9" ht="29.5" x14ac:dyDescent="0.75">
      <c r="A12" s="12" t="s">
        <v>673</v>
      </c>
      <c r="B12" t="s">
        <v>13</v>
      </c>
      <c r="C12" t="s">
        <v>67</v>
      </c>
      <c r="D12" t="s">
        <v>434</v>
      </c>
      <c r="E12" s="4" t="s">
        <v>491</v>
      </c>
      <c r="F12" t="s">
        <v>34</v>
      </c>
      <c r="G12" t="s">
        <v>34</v>
      </c>
      <c r="H12" t="s">
        <v>436</v>
      </c>
    </row>
    <row r="13" spans="1:9" ht="29.5" x14ac:dyDescent="0.75">
      <c r="A13" s="12" t="s">
        <v>674</v>
      </c>
      <c r="B13" t="s">
        <v>13</v>
      </c>
      <c r="C13" t="s">
        <v>67</v>
      </c>
      <c r="D13" t="s">
        <v>437</v>
      </c>
      <c r="E13" s="4" t="s">
        <v>438</v>
      </c>
      <c r="F13" t="s">
        <v>34</v>
      </c>
      <c r="G13" t="s">
        <v>34</v>
      </c>
      <c r="H13" t="s">
        <v>439</v>
      </c>
    </row>
    <row r="14" spans="1:9" ht="29.5" x14ac:dyDescent="0.75">
      <c r="A14" s="12" t="s">
        <v>675</v>
      </c>
      <c r="B14" t="s">
        <v>13</v>
      </c>
      <c r="C14" t="s">
        <v>67</v>
      </c>
      <c r="D14" t="s">
        <v>440</v>
      </c>
      <c r="E14" s="4" t="s">
        <v>441</v>
      </c>
      <c r="F14" t="s">
        <v>34</v>
      </c>
      <c r="G14" t="s">
        <v>34</v>
      </c>
      <c r="H14" t="s">
        <v>442</v>
      </c>
    </row>
    <row r="15" spans="1:9" ht="29.5" x14ac:dyDescent="0.75">
      <c r="A15" s="12" t="s">
        <v>676</v>
      </c>
      <c r="B15" t="s">
        <v>13</v>
      </c>
      <c r="C15" t="s">
        <v>67</v>
      </c>
      <c r="D15" t="s">
        <v>443</v>
      </c>
      <c r="E15" s="4" t="s">
        <v>444</v>
      </c>
      <c r="F15" t="s">
        <v>34</v>
      </c>
      <c r="G15" t="s">
        <v>34</v>
      </c>
      <c r="H15" t="s">
        <v>445</v>
      </c>
    </row>
    <row r="16" spans="1:9" ht="29.5" x14ac:dyDescent="0.75">
      <c r="A16" s="12" t="s">
        <v>677</v>
      </c>
      <c r="B16" t="s">
        <v>13</v>
      </c>
      <c r="C16" t="s">
        <v>67</v>
      </c>
      <c r="D16" t="s">
        <v>446</v>
      </c>
      <c r="E16" s="4" t="s">
        <v>447</v>
      </c>
      <c r="F16" t="s">
        <v>34</v>
      </c>
      <c r="G16" t="s">
        <v>34</v>
      </c>
      <c r="H16" t="s">
        <v>448</v>
      </c>
    </row>
    <row r="17" spans="1:8" ht="29.5" x14ac:dyDescent="0.75">
      <c r="A17" s="12" t="s">
        <v>678</v>
      </c>
      <c r="B17" t="s">
        <v>13</v>
      </c>
      <c r="C17" t="s">
        <v>67</v>
      </c>
      <c r="D17" t="s">
        <v>449</v>
      </c>
      <c r="E17" s="4" t="s">
        <v>450</v>
      </c>
      <c r="F17" t="s">
        <v>34</v>
      </c>
      <c r="G17" t="s">
        <v>34</v>
      </c>
      <c r="H17" t="s">
        <v>451</v>
      </c>
    </row>
    <row r="18" spans="1:8" ht="29.5" x14ac:dyDescent="0.75">
      <c r="A18" s="12" t="s">
        <v>679</v>
      </c>
      <c r="B18" t="s">
        <v>13</v>
      </c>
      <c r="C18" t="s">
        <v>67</v>
      </c>
      <c r="D18" t="s">
        <v>452</v>
      </c>
      <c r="E18" s="4" t="s">
        <v>453</v>
      </c>
      <c r="F18" t="s">
        <v>34</v>
      </c>
      <c r="G18" t="s">
        <v>34</v>
      </c>
      <c r="H18" t="s">
        <v>454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defaultRowHeight="14.75" x14ac:dyDescent="0.75"/>
  <cols>
    <col min="1" max="1" width="40.31640625" bestFit="1" customWidth="1"/>
    <col min="3" max="3" width="16.54296875" customWidth="1"/>
    <col min="4" max="4" width="44.58984375" bestFit="1" customWidth="1"/>
  </cols>
  <sheetData>
    <row r="1" spans="1:8" x14ac:dyDescent="0.75">
      <c r="A1" t="s">
        <v>8</v>
      </c>
      <c r="B1" t="s">
        <v>9</v>
      </c>
      <c r="C1" t="s">
        <v>10</v>
      </c>
      <c r="D1" t="s">
        <v>11</v>
      </c>
      <c r="E1" t="s">
        <v>12</v>
      </c>
      <c r="F1" t="s">
        <v>47</v>
      </c>
      <c r="G1" t="s">
        <v>48</v>
      </c>
      <c r="H1" t="s">
        <v>7</v>
      </c>
    </row>
    <row r="2" spans="1:8" x14ac:dyDescent="0.75">
      <c r="A2" t="s">
        <v>335</v>
      </c>
      <c r="B2" t="s">
        <v>14</v>
      </c>
      <c r="C2" s="37" t="s">
        <v>462</v>
      </c>
      <c r="D2" t="s">
        <v>508</v>
      </c>
      <c r="E2" t="s">
        <v>509</v>
      </c>
      <c r="F2" t="s">
        <v>34</v>
      </c>
      <c r="G2" t="s">
        <v>70</v>
      </c>
      <c r="H2" t="s">
        <v>161</v>
      </c>
    </row>
    <row r="3" spans="1:8" x14ac:dyDescent="0.75">
      <c r="A3" t="s">
        <v>505</v>
      </c>
      <c r="B3" t="s">
        <v>14</v>
      </c>
      <c r="C3" s="37" t="s">
        <v>222</v>
      </c>
      <c r="D3" t="s">
        <v>506</v>
      </c>
      <c r="E3" t="s">
        <v>507</v>
      </c>
      <c r="F3" t="s">
        <v>34</v>
      </c>
      <c r="G3" t="s">
        <v>70</v>
      </c>
      <c r="H3" t="s">
        <v>161</v>
      </c>
    </row>
    <row r="4" spans="1:8" x14ac:dyDescent="0.75">
      <c r="A4" t="s">
        <v>510</v>
      </c>
      <c r="B4" t="s">
        <v>13</v>
      </c>
      <c r="C4" t="s">
        <v>67</v>
      </c>
      <c r="D4" t="s">
        <v>511</v>
      </c>
      <c r="E4" t="s">
        <v>512</v>
      </c>
      <c r="F4" t="s">
        <v>34</v>
      </c>
      <c r="G4" t="s">
        <v>70</v>
      </c>
      <c r="H4" t="s">
        <v>513</v>
      </c>
    </row>
    <row r="5" spans="1:8" x14ac:dyDescent="0.75">
      <c r="A5" t="s">
        <v>514</v>
      </c>
      <c r="B5" t="s">
        <v>13</v>
      </c>
      <c r="C5" t="s">
        <v>19</v>
      </c>
      <c r="D5" t="s">
        <v>515</v>
      </c>
      <c r="E5" t="s">
        <v>516</v>
      </c>
      <c r="F5" t="s">
        <v>34</v>
      </c>
      <c r="G5" t="s">
        <v>70</v>
      </c>
      <c r="H5" t="s">
        <v>161</v>
      </c>
    </row>
    <row r="6" spans="1:8" x14ac:dyDescent="0.75">
      <c r="A6" t="s">
        <v>517</v>
      </c>
      <c r="B6" t="s">
        <v>13</v>
      </c>
      <c r="C6" t="s">
        <v>67</v>
      </c>
      <c r="D6" t="s">
        <v>518</v>
      </c>
      <c r="E6" t="s">
        <v>519</v>
      </c>
      <c r="F6" t="s">
        <v>34</v>
      </c>
      <c r="G6" t="s">
        <v>70</v>
      </c>
      <c r="H6" t="s">
        <v>520</v>
      </c>
    </row>
    <row r="7" spans="1:8" x14ac:dyDescent="0.75">
      <c r="A7" t="s">
        <v>521</v>
      </c>
      <c r="B7" t="s">
        <v>13</v>
      </c>
      <c r="C7" t="s">
        <v>19</v>
      </c>
      <c r="D7" t="s">
        <v>522</v>
      </c>
      <c r="E7" t="s">
        <v>523</v>
      </c>
      <c r="F7" t="s">
        <v>34</v>
      </c>
      <c r="G7" t="s">
        <v>70</v>
      </c>
      <c r="H7" t="s">
        <v>161</v>
      </c>
    </row>
    <row r="8" spans="1:8" x14ac:dyDescent="0.75">
      <c r="A8" t="s">
        <v>524</v>
      </c>
      <c r="B8" t="s">
        <v>13</v>
      </c>
      <c r="C8" t="s">
        <v>67</v>
      </c>
      <c r="D8" t="s">
        <v>525</v>
      </c>
      <c r="E8" t="s">
        <v>526</v>
      </c>
      <c r="F8" t="s">
        <v>34</v>
      </c>
      <c r="G8" t="s">
        <v>70</v>
      </c>
      <c r="H8" t="s">
        <v>527</v>
      </c>
    </row>
    <row r="9" spans="1:8" x14ac:dyDescent="0.75">
      <c r="A9" t="s">
        <v>528</v>
      </c>
      <c r="B9" t="s">
        <v>13</v>
      </c>
      <c r="C9" t="s">
        <v>19</v>
      </c>
      <c r="D9" t="s">
        <v>529</v>
      </c>
      <c r="E9" t="s">
        <v>530</v>
      </c>
      <c r="F9" t="s">
        <v>34</v>
      </c>
      <c r="G9" t="s">
        <v>70</v>
      </c>
      <c r="H9" t="s">
        <v>161</v>
      </c>
    </row>
    <row r="10" spans="1:8" x14ac:dyDescent="0.75">
      <c r="A10" s="37" t="s">
        <v>651</v>
      </c>
      <c r="B10" t="s">
        <v>13</v>
      </c>
      <c r="C10" t="s">
        <v>67</v>
      </c>
      <c r="D10" t="s">
        <v>531</v>
      </c>
      <c r="E10" t="s">
        <v>532</v>
      </c>
      <c r="F10" t="s">
        <v>34</v>
      </c>
      <c r="G10" t="s">
        <v>70</v>
      </c>
      <c r="H10" t="s">
        <v>533</v>
      </c>
    </row>
    <row r="11" spans="1:8" x14ac:dyDescent="0.75">
      <c r="A11" t="s">
        <v>534</v>
      </c>
      <c r="B11" t="s">
        <v>13</v>
      </c>
      <c r="C11" t="s">
        <v>19</v>
      </c>
      <c r="D11" t="s">
        <v>535</v>
      </c>
      <c r="E11" t="s">
        <v>536</v>
      </c>
      <c r="F11" t="s">
        <v>34</v>
      </c>
      <c r="G11" t="s">
        <v>70</v>
      </c>
      <c r="H11" t="s">
        <v>161</v>
      </c>
    </row>
    <row r="12" spans="1:8" x14ac:dyDescent="0.75">
      <c r="A12" s="37" t="s">
        <v>652</v>
      </c>
      <c r="B12" t="s">
        <v>13</v>
      </c>
      <c r="C12" t="s">
        <v>67</v>
      </c>
      <c r="D12" t="s">
        <v>537</v>
      </c>
      <c r="E12" t="s">
        <v>538</v>
      </c>
      <c r="F12" t="s">
        <v>34</v>
      </c>
      <c r="G12" t="s">
        <v>70</v>
      </c>
      <c r="H12" t="s">
        <v>539</v>
      </c>
    </row>
    <row r="13" spans="1:8" x14ac:dyDescent="0.75">
      <c r="A13" t="s">
        <v>540</v>
      </c>
      <c r="B13" t="s">
        <v>13</v>
      </c>
      <c r="C13" t="s">
        <v>19</v>
      </c>
      <c r="D13" t="s">
        <v>541</v>
      </c>
      <c r="E13" t="s">
        <v>542</v>
      </c>
      <c r="F13" t="s">
        <v>34</v>
      </c>
      <c r="G13" t="s">
        <v>70</v>
      </c>
      <c r="H13" t="s">
        <v>161</v>
      </c>
    </row>
    <row r="14" spans="1:8" x14ac:dyDescent="0.75">
      <c r="A14" t="s">
        <v>543</v>
      </c>
      <c r="B14" t="s">
        <v>13</v>
      </c>
      <c r="C14" t="s">
        <v>67</v>
      </c>
      <c r="D14" t="s">
        <v>544</v>
      </c>
      <c r="E14" t="s">
        <v>545</v>
      </c>
      <c r="F14" t="s">
        <v>34</v>
      </c>
      <c r="G14" t="s">
        <v>70</v>
      </c>
      <c r="H14" t="s">
        <v>546</v>
      </c>
    </row>
    <row r="15" spans="1:8" x14ac:dyDescent="0.75">
      <c r="A15" t="s">
        <v>547</v>
      </c>
      <c r="B15" t="s">
        <v>13</v>
      </c>
      <c r="C15" t="s">
        <v>19</v>
      </c>
      <c r="D15" t="s">
        <v>548</v>
      </c>
      <c r="E15" t="s">
        <v>549</v>
      </c>
      <c r="F15" t="s">
        <v>34</v>
      </c>
      <c r="G15" t="s">
        <v>70</v>
      </c>
      <c r="H15" t="s">
        <v>161</v>
      </c>
    </row>
    <row r="16" spans="1:8" x14ac:dyDescent="0.75">
      <c r="A16" s="37" t="s">
        <v>653</v>
      </c>
      <c r="B16" t="s">
        <v>13</v>
      </c>
      <c r="C16" t="s">
        <v>67</v>
      </c>
      <c r="D16" t="s">
        <v>550</v>
      </c>
      <c r="E16" t="s">
        <v>551</v>
      </c>
      <c r="F16" t="s">
        <v>34</v>
      </c>
      <c r="G16" t="s">
        <v>70</v>
      </c>
      <c r="H16" t="s">
        <v>552</v>
      </c>
    </row>
    <row r="17" spans="1:8" x14ac:dyDescent="0.75">
      <c r="A17" t="s">
        <v>553</v>
      </c>
      <c r="B17" t="s">
        <v>13</v>
      </c>
      <c r="C17" t="s">
        <v>19</v>
      </c>
      <c r="D17" t="s">
        <v>554</v>
      </c>
      <c r="E17" t="s">
        <v>555</v>
      </c>
      <c r="F17" t="s">
        <v>34</v>
      </c>
      <c r="G17" t="s">
        <v>70</v>
      </c>
      <c r="H17" t="s">
        <v>161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theme="3" tint="0.39997558519241921"/>
  </sheetPr>
  <dimension ref="A1:H31"/>
  <sheetViews>
    <sheetView workbookViewId="0">
      <selection activeCell="C11" sqref="C11"/>
    </sheetView>
  </sheetViews>
  <sheetFormatPr defaultRowHeight="14.75" x14ac:dyDescent="0.75"/>
  <cols>
    <col min="1" max="1" width="43.6796875" bestFit="1" customWidth="1"/>
    <col min="3" max="3" width="23.54296875" customWidth="1"/>
    <col min="4" max="4" width="25" customWidth="1"/>
  </cols>
  <sheetData>
    <row r="1" spans="1:8" x14ac:dyDescent="0.75">
      <c r="A1" t="s">
        <v>8</v>
      </c>
      <c r="B1" t="s">
        <v>9</v>
      </c>
      <c r="C1" t="s">
        <v>10</v>
      </c>
      <c r="D1" t="s">
        <v>11</v>
      </c>
      <c r="E1" t="s">
        <v>12</v>
      </c>
      <c r="F1" t="s">
        <v>47</v>
      </c>
      <c r="G1" t="s">
        <v>48</v>
      </c>
      <c r="H1" t="s">
        <v>7</v>
      </c>
    </row>
    <row r="2" spans="1:8" x14ac:dyDescent="0.75">
      <c r="A2" t="s">
        <v>335</v>
      </c>
      <c r="B2" t="s">
        <v>14</v>
      </c>
      <c r="C2" s="37" t="s">
        <v>462</v>
      </c>
      <c r="D2" t="s">
        <v>508</v>
      </c>
      <c r="E2" t="s">
        <v>509</v>
      </c>
      <c r="F2" t="s">
        <v>34</v>
      </c>
      <c r="G2" t="s">
        <v>34</v>
      </c>
      <c r="H2" t="s">
        <v>161</v>
      </c>
    </row>
    <row r="3" spans="1:8" x14ac:dyDescent="0.75">
      <c r="A3" t="s">
        <v>505</v>
      </c>
      <c r="B3" t="s">
        <v>14</v>
      </c>
      <c r="C3" s="37" t="s">
        <v>222</v>
      </c>
      <c r="D3" t="s">
        <v>556</v>
      </c>
      <c r="E3" t="s">
        <v>557</v>
      </c>
      <c r="F3" t="s">
        <v>34</v>
      </c>
      <c r="G3" t="s">
        <v>34</v>
      </c>
      <c r="H3" t="s">
        <v>161</v>
      </c>
    </row>
    <row r="4" spans="1:8" x14ac:dyDescent="0.75">
      <c r="A4" t="s">
        <v>558</v>
      </c>
      <c r="B4" t="s">
        <v>14</v>
      </c>
      <c r="C4" t="s">
        <v>16</v>
      </c>
      <c r="D4" t="s">
        <v>559</v>
      </c>
      <c r="E4" t="s">
        <v>560</v>
      </c>
      <c r="F4" t="s">
        <v>70</v>
      </c>
      <c r="G4" t="s">
        <v>34</v>
      </c>
      <c r="H4" t="s">
        <v>561</v>
      </c>
    </row>
    <row r="5" spans="1:8" x14ac:dyDescent="0.75">
      <c r="A5" t="s">
        <v>562</v>
      </c>
      <c r="B5" t="s">
        <v>14</v>
      </c>
      <c r="C5" t="s">
        <v>17</v>
      </c>
      <c r="D5" t="s">
        <v>563</v>
      </c>
      <c r="E5" t="s">
        <v>564</v>
      </c>
      <c r="F5" t="s">
        <v>34</v>
      </c>
      <c r="G5" t="s">
        <v>70</v>
      </c>
      <c r="H5" t="s">
        <v>161</v>
      </c>
    </row>
    <row r="6" spans="1:8" x14ac:dyDescent="0.75">
      <c r="A6" t="s">
        <v>565</v>
      </c>
      <c r="B6" t="s">
        <v>14</v>
      </c>
      <c r="C6" t="s">
        <v>19</v>
      </c>
      <c r="D6" t="s">
        <v>566</v>
      </c>
      <c r="E6" t="s">
        <v>567</v>
      </c>
      <c r="F6" t="s">
        <v>34</v>
      </c>
      <c r="G6" t="s">
        <v>34</v>
      </c>
      <c r="H6" t="s">
        <v>161</v>
      </c>
    </row>
    <row r="7" spans="1:8" x14ac:dyDescent="0.75">
      <c r="A7" t="s">
        <v>568</v>
      </c>
      <c r="B7" t="s">
        <v>13</v>
      </c>
      <c r="C7" t="s">
        <v>16</v>
      </c>
      <c r="D7" t="s">
        <v>569</v>
      </c>
      <c r="E7" t="s">
        <v>570</v>
      </c>
      <c r="F7" t="s">
        <v>34</v>
      </c>
      <c r="G7" t="s">
        <v>34</v>
      </c>
      <c r="H7" t="s">
        <v>571</v>
      </c>
    </row>
    <row r="8" spans="1:8" x14ac:dyDescent="0.75">
      <c r="A8" t="s">
        <v>572</v>
      </c>
      <c r="B8" t="s">
        <v>14</v>
      </c>
      <c r="C8" t="s">
        <v>16</v>
      </c>
      <c r="D8" t="s">
        <v>573</v>
      </c>
      <c r="E8" t="s">
        <v>574</v>
      </c>
      <c r="F8" t="s">
        <v>34</v>
      </c>
      <c r="G8" t="s">
        <v>70</v>
      </c>
      <c r="H8" t="s">
        <v>575</v>
      </c>
    </row>
    <row r="9" spans="1:8" x14ac:dyDescent="0.75">
      <c r="A9" t="s">
        <v>576</v>
      </c>
      <c r="B9" t="s">
        <v>14</v>
      </c>
      <c r="C9" t="s">
        <v>16</v>
      </c>
      <c r="D9" t="s">
        <v>577</v>
      </c>
      <c r="E9" t="s">
        <v>578</v>
      </c>
      <c r="F9" t="s">
        <v>34</v>
      </c>
      <c r="G9" t="s">
        <v>34</v>
      </c>
      <c r="H9" t="s">
        <v>579</v>
      </c>
    </row>
    <row r="10" spans="1:8" x14ac:dyDescent="0.75">
      <c r="A10" t="s">
        <v>580</v>
      </c>
      <c r="B10" t="s">
        <v>14</v>
      </c>
      <c r="C10" t="s">
        <v>67</v>
      </c>
      <c r="D10" t="s">
        <v>581</v>
      </c>
      <c r="E10" t="s">
        <v>582</v>
      </c>
      <c r="F10" t="s">
        <v>70</v>
      </c>
      <c r="G10" t="s">
        <v>34</v>
      </c>
      <c r="H10" t="s">
        <v>583</v>
      </c>
    </row>
    <row r="11" spans="1:8" x14ac:dyDescent="0.75">
      <c r="A11" t="s">
        <v>635</v>
      </c>
      <c r="B11" t="s">
        <v>14</v>
      </c>
      <c r="C11" t="s">
        <v>16</v>
      </c>
      <c r="D11" t="s">
        <v>398</v>
      </c>
      <c r="E11" t="s">
        <v>584</v>
      </c>
      <c r="F11" t="s">
        <v>34</v>
      </c>
      <c r="G11" t="s">
        <v>70</v>
      </c>
      <c r="H11" t="s">
        <v>400</v>
      </c>
    </row>
    <row r="12" spans="1:8" x14ac:dyDescent="0.75">
      <c r="A12" t="s">
        <v>585</v>
      </c>
      <c r="B12" t="s">
        <v>14</v>
      </c>
      <c r="C12" s="37" t="s">
        <v>215</v>
      </c>
      <c r="D12" t="s">
        <v>586</v>
      </c>
      <c r="E12" t="s">
        <v>587</v>
      </c>
      <c r="F12" t="s">
        <v>70</v>
      </c>
      <c r="G12" t="s">
        <v>34</v>
      </c>
      <c r="H12" t="s">
        <v>588</v>
      </c>
    </row>
    <row r="13" spans="1:8" x14ac:dyDescent="0.75">
      <c r="A13" t="s">
        <v>589</v>
      </c>
      <c r="B13" t="s">
        <v>14</v>
      </c>
      <c r="C13" t="s">
        <v>16</v>
      </c>
      <c r="D13" t="s">
        <v>590</v>
      </c>
      <c r="E13" t="s">
        <v>591</v>
      </c>
      <c r="F13" t="s">
        <v>70</v>
      </c>
      <c r="G13" t="s">
        <v>34</v>
      </c>
      <c r="H13" t="s">
        <v>290</v>
      </c>
    </row>
    <row r="14" spans="1:8" x14ac:dyDescent="0.75">
      <c r="A14" t="s">
        <v>592</v>
      </c>
      <c r="B14" t="s">
        <v>14</v>
      </c>
      <c r="C14" t="s">
        <v>67</v>
      </c>
      <c r="D14" t="s">
        <v>593</v>
      </c>
      <c r="E14" t="s">
        <v>594</v>
      </c>
      <c r="F14" t="s">
        <v>34</v>
      </c>
      <c r="G14" t="s">
        <v>70</v>
      </c>
      <c r="H14" t="s">
        <v>231</v>
      </c>
    </row>
    <row r="15" spans="1:8" x14ac:dyDescent="0.75">
      <c r="A15" t="s">
        <v>595</v>
      </c>
      <c r="B15" t="s">
        <v>14</v>
      </c>
      <c r="C15" t="s">
        <v>67</v>
      </c>
      <c r="D15" t="s">
        <v>596</v>
      </c>
      <c r="E15" t="s">
        <v>597</v>
      </c>
      <c r="F15" t="s">
        <v>34</v>
      </c>
      <c r="G15" t="s">
        <v>70</v>
      </c>
      <c r="H15" t="s">
        <v>231</v>
      </c>
    </row>
    <row r="16" spans="1:8" x14ac:dyDescent="0.75">
      <c r="A16" t="s">
        <v>598</v>
      </c>
      <c r="B16" t="s">
        <v>14</v>
      </c>
      <c r="C16" t="s">
        <v>19</v>
      </c>
      <c r="D16" t="s">
        <v>599</v>
      </c>
      <c r="E16" t="s">
        <v>600</v>
      </c>
      <c r="F16" t="s">
        <v>34</v>
      </c>
      <c r="G16" t="s">
        <v>70</v>
      </c>
      <c r="H16" t="s">
        <v>161</v>
      </c>
    </row>
    <row r="17" spans="1:8" x14ac:dyDescent="0.75">
      <c r="A17" t="s">
        <v>601</v>
      </c>
      <c r="B17" t="s">
        <v>14</v>
      </c>
      <c r="C17" t="s">
        <v>16</v>
      </c>
      <c r="D17" t="s">
        <v>602</v>
      </c>
      <c r="E17" t="s">
        <v>603</v>
      </c>
      <c r="F17" t="s">
        <v>34</v>
      </c>
      <c r="G17" t="s">
        <v>70</v>
      </c>
      <c r="H17" t="s">
        <v>604</v>
      </c>
    </row>
    <row r="18" spans="1:8" x14ac:dyDescent="0.75">
      <c r="A18" t="s">
        <v>605</v>
      </c>
      <c r="B18" t="s">
        <v>14</v>
      </c>
      <c r="C18" t="s">
        <v>67</v>
      </c>
      <c r="D18" t="s">
        <v>606</v>
      </c>
      <c r="E18" t="s">
        <v>607</v>
      </c>
      <c r="F18" t="s">
        <v>34</v>
      </c>
      <c r="G18" t="s">
        <v>70</v>
      </c>
      <c r="H18" t="s">
        <v>231</v>
      </c>
    </row>
    <row r="19" spans="1:8" x14ac:dyDescent="0.75">
      <c r="A19" t="s">
        <v>608</v>
      </c>
      <c r="B19" t="s">
        <v>14</v>
      </c>
      <c r="C19" t="s">
        <v>19</v>
      </c>
      <c r="D19" t="s">
        <v>609</v>
      </c>
      <c r="E19" t="s">
        <v>610</v>
      </c>
      <c r="F19" t="s">
        <v>34</v>
      </c>
      <c r="G19" t="s">
        <v>70</v>
      </c>
      <c r="H19" t="s">
        <v>161</v>
      </c>
    </row>
    <row r="20" spans="1:8" x14ac:dyDescent="0.75">
      <c r="A20" s="41" t="s">
        <v>681</v>
      </c>
      <c r="B20" s="41" t="s">
        <v>13</v>
      </c>
      <c r="C20" s="41" t="s">
        <v>15</v>
      </c>
      <c r="D20" s="41" t="s">
        <v>611</v>
      </c>
      <c r="E20" s="41" t="s">
        <v>612</v>
      </c>
      <c r="F20" s="41" t="s">
        <v>34</v>
      </c>
      <c r="G20" s="41" t="s">
        <v>70</v>
      </c>
      <c r="H20" s="41"/>
    </row>
    <row r="21" spans="1:8" x14ac:dyDescent="0.75">
      <c r="A21" s="37" t="s">
        <v>682</v>
      </c>
      <c r="B21" t="s">
        <v>13</v>
      </c>
      <c r="C21" t="s">
        <v>67</v>
      </c>
      <c r="D21" t="s">
        <v>611</v>
      </c>
      <c r="E21" t="s">
        <v>612</v>
      </c>
      <c r="F21" t="s">
        <v>34</v>
      </c>
      <c r="G21" t="s">
        <v>70</v>
      </c>
      <c r="H21" t="s">
        <v>430</v>
      </c>
    </row>
    <row r="22" spans="1:8" x14ac:dyDescent="0.75">
      <c r="A22" s="37" t="s">
        <v>683</v>
      </c>
      <c r="B22" t="s">
        <v>13</v>
      </c>
      <c r="C22" t="s">
        <v>67</v>
      </c>
      <c r="D22" t="s">
        <v>613</v>
      </c>
      <c r="E22" t="s">
        <v>614</v>
      </c>
      <c r="F22" t="s">
        <v>34</v>
      </c>
      <c r="G22" t="s">
        <v>70</v>
      </c>
      <c r="H22" t="s">
        <v>433</v>
      </c>
    </row>
    <row r="23" spans="1:8" x14ac:dyDescent="0.75">
      <c r="A23" s="37" t="s">
        <v>684</v>
      </c>
      <c r="B23" t="s">
        <v>13</v>
      </c>
      <c r="C23" t="s">
        <v>67</v>
      </c>
      <c r="D23" t="s">
        <v>615</v>
      </c>
      <c r="E23" t="s">
        <v>616</v>
      </c>
      <c r="F23" t="s">
        <v>34</v>
      </c>
      <c r="G23" t="s">
        <v>70</v>
      </c>
      <c r="H23" t="s">
        <v>693</v>
      </c>
    </row>
    <row r="24" spans="1:8" x14ac:dyDescent="0.75">
      <c r="A24" s="37" t="s">
        <v>685</v>
      </c>
      <c r="B24" t="s">
        <v>13</v>
      </c>
      <c r="C24" t="s">
        <v>67</v>
      </c>
      <c r="D24" t="s">
        <v>617</v>
      </c>
      <c r="E24" t="s">
        <v>618</v>
      </c>
      <c r="F24" t="s">
        <v>34</v>
      </c>
      <c r="G24" t="s">
        <v>70</v>
      </c>
      <c r="H24" t="s">
        <v>439</v>
      </c>
    </row>
    <row r="25" spans="1:8" x14ac:dyDescent="0.75">
      <c r="A25" s="37" t="s">
        <v>686</v>
      </c>
      <c r="B25" t="s">
        <v>13</v>
      </c>
      <c r="C25" t="s">
        <v>67</v>
      </c>
      <c r="D25" t="s">
        <v>619</v>
      </c>
      <c r="E25" t="s">
        <v>620</v>
      </c>
      <c r="F25" t="s">
        <v>34</v>
      </c>
      <c r="G25" t="s">
        <v>70</v>
      </c>
      <c r="H25" t="s">
        <v>442</v>
      </c>
    </row>
    <row r="26" spans="1:8" x14ac:dyDescent="0.75">
      <c r="A26" s="37" t="s">
        <v>687</v>
      </c>
      <c r="B26" t="s">
        <v>13</v>
      </c>
      <c r="C26" t="s">
        <v>67</v>
      </c>
      <c r="D26" t="s">
        <v>621</v>
      </c>
      <c r="E26" t="s">
        <v>622</v>
      </c>
      <c r="F26" t="s">
        <v>34</v>
      </c>
      <c r="G26" t="s">
        <v>70</v>
      </c>
      <c r="H26" t="s">
        <v>445</v>
      </c>
    </row>
    <row r="27" spans="1:8" x14ac:dyDescent="0.75">
      <c r="A27" s="37" t="s">
        <v>688</v>
      </c>
      <c r="B27" t="s">
        <v>13</v>
      </c>
      <c r="C27" t="s">
        <v>67</v>
      </c>
      <c r="D27" t="s">
        <v>623</v>
      </c>
      <c r="E27" t="s">
        <v>624</v>
      </c>
      <c r="F27" t="s">
        <v>34</v>
      </c>
      <c r="G27" t="s">
        <v>70</v>
      </c>
      <c r="H27" t="s">
        <v>692</v>
      </c>
    </row>
    <row r="28" spans="1:8" x14ac:dyDescent="0.75">
      <c r="A28" s="37" t="s">
        <v>689</v>
      </c>
      <c r="B28" t="s">
        <v>13</v>
      </c>
      <c r="C28" t="s">
        <v>67</v>
      </c>
      <c r="D28" t="s">
        <v>625</v>
      </c>
      <c r="E28" t="s">
        <v>626</v>
      </c>
      <c r="F28" t="s">
        <v>34</v>
      </c>
      <c r="G28" t="s">
        <v>70</v>
      </c>
      <c r="H28" t="s">
        <v>451</v>
      </c>
    </row>
    <row r="29" spans="1:8" x14ac:dyDescent="0.75">
      <c r="A29" s="37" t="s">
        <v>690</v>
      </c>
      <c r="B29" t="s">
        <v>13</v>
      </c>
      <c r="C29" t="s">
        <v>67</v>
      </c>
      <c r="D29" t="s">
        <v>627</v>
      </c>
      <c r="E29" t="s">
        <v>628</v>
      </c>
      <c r="F29" t="s">
        <v>34</v>
      </c>
      <c r="G29" t="s">
        <v>70</v>
      </c>
      <c r="H29" t="s">
        <v>454</v>
      </c>
    </row>
    <row r="30" spans="1:8" x14ac:dyDescent="0.75">
      <c r="A30" s="37" t="s">
        <v>691</v>
      </c>
      <c r="B30" t="s">
        <v>13</v>
      </c>
      <c r="C30" t="s">
        <v>67</v>
      </c>
      <c r="D30" t="s">
        <v>629</v>
      </c>
      <c r="E30" t="s">
        <v>630</v>
      </c>
      <c r="F30" t="s">
        <v>34</v>
      </c>
      <c r="G30" t="s">
        <v>70</v>
      </c>
      <c r="H30" t="s">
        <v>457</v>
      </c>
    </row>
    <row r="31" spans="1:8" x14ac:dyDescent="0.75">
      <c r="A31" t="s">
        <v>636</v>
      </c>
      <c r="B31" t="s">
        <v>14</v>
      </c>
      <c r="C31" t="s">
        <v>16</v>
      </c>
      <c r="D31" t="s">
        <v>631</v>
      </c>
      <c r="E31" t="s">
        <v>632</v>
      </c>
      <c r="F31" t="s">
        <v>34</v>
      </c>
      <c r="G31" t="s">
        <v>70</v>
      </c>
      <c r="H31" t="s">
        <v>633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theme="3" tint="0.39997558519241921"/>
  </sheetPr>
  <dimension ref="A1:H16"/>
  <sheetViews>
    <sheetView workbookViewId="0">
      <selection activeCell="A4" sqref="A4"/>
    </sheetView>
  </sheetViews>
  <sheetFormatPr defaultRowHeight="14.75" x14ac:dyDescent="0.75"/>
  <cols>
    <col min="1" max="1" width="49.86328125" customWidth="1"/>
    <col min="2" max="2" width="11.81640625" customWidth="1"/>
    <col min="3" max="3" width="29.453125" customWidth="1"/>
  </cols>
  <sheetData>
    <row r="1" spans="1:8" x14ac:dyDescent="0.75">
      <c r="A1" t="s">
        <v>8</v>
      </c>
      <c r="B1" t="s">
        <v>9</v>
      </c>
      <c r="C1" t="s">
        <v>10</v>
      </c>
      <c r="D1" t="s">
        <v>11</v>
      </c>
      <c r="E1" t="s">
        <v>12</v>
      </c>
      <c r="F1" t="s">
        <v>47</v>
      </c>
      <c r="G1" t="s">
        <v>48</v>
      </c>
      <c r="H1" t="s">
        <v>7</v>
      </c>
    </row>
    <row r="2" spans="1:8" x14ac:dyDescent="0.75">
      <c r="A2" t="s">
        <v>335</v>
      </c>
      <c r="B2" t="s">
        <v>14</v>
      </c>
      <c r="C2" s="37" t="s">
        <v>462</v>
      </c>
      <c r="D2" t="s">
        <v>508</v>
      </c>
      <c r="E2" t="s">
        <v>509</v>
      </c>
      <c r="F2" t="s">
        <v>34</v>
      </c>
      <c r="G2" t="s">
        <v>34</v>
      </c>
      <c r="H2" t="s">
        <v>161</v>
      </c>
    </row>
    <row r="3" spans="1:8" x14ac:dyDescent="0.75">
      <c r="A3" t="s">
        <v>505</v>
      </c>
      <c r="B3" t="s">
        <v>14</v>
      </c>
      <c r="C3" s="37" t="s">
        <v>222</v>
      </c>
      <c r="D3" t="s">
        <v>556</v>
      </c>
      <c r="E3" t="s">
        <v>507</v>
      </c>
      <c r="F3" t="s">
        <v>34</v>
      </c>
      <c r="G3" t="s">
        <v>34</v>
      </c>
      <c r="H3" t="s">
        <v>161</v>
      </c>
    </row>
    <row r="4" spans="1:8" x14ac:dyDescent="0.75">
      <c r="A4" s="37" t="s">
        <v>874</v>
      </c>
      <c r="B4" t="s">
        <v>14</v>
      </c>
      <c r="C4" t="s">
        <v>17</v>
      </c>
      <c r="D4" t="s">
        <v>694</v>
      </c>
      <c r="E4" t="s">
        <v>695</v>
      </c>
      <c r="F4" t="s">
        <v>34</v>
      </c>
      <c r="G4" t="s">
        <v>34</v>
      </c>
      <c r="H4" t="s">
        <v>161</v>
      </c>
    </row>
    <row r="5" spans="1:8" x14ac:dyDescent="0.75">
      <c r="A5" t="s">
        <v>696</v>
      </c>
      <c r="B5" t="s">
        <v>14</v>
      </c>
      <c r="C5" t="s">
        <v>16</v>
      </c>
      <c r="D5" t="s">
        <v>697</v>
      </c>
      <c r="E5" t="s">
        <v>698</v>
      </c>
      <c r="F5" t="s">
        <v>34</v>
      </c>
      <c r="G5" t="s">
        <v>34</v>
      </c>
      <c r="H5" t="s">
        <v>699</v>
      </c>
    </row>
    <row r="6" spans="1:8" x14ac:dyDescent="0.75">
      <c r="A6" t="s">
        <v>700</v>
      </c>
      <c r="B6" t="s">
        <v>13</v>
      </c>
      <c r="C6" t="s">
        <v>16</v>
      </c>
      <c r="D6" t="s">
        <v>701</v>
      </c>
      <c r="E6" t="s">
        <v>702</v>
      </c>
      <c r="F6" t="s">
        <v>34</v>
      </c>
      <c r="G6" t="s">
        <v>70</v>
      </c>
      <c r="H6" t="s">
        <v>571</v>
      </c>
    </row>
    <row r="7" spans="1:8" x14ac:dyDescent="0.75">
      <c r="A7" t="s">
        <v>703</v>
      </c>
      <c r="B7" t="s">
        <v>13</v>
      </c>
      <c r="C7" t="s">
        <v>16</v>
      </c>
      <c r="D7" t="s">
        <v>704</v>
      </c>
      <c r="E7" t="s">
        <v>705</v>
      </c>
      <c r="F7" t="s">
        <v>34</v>
      </c>
      <c r="G7" t="s">
        <v>70</v>
      </c>
      <c r="H7" t="s">
        <v>706</v>
      </c>
    </row>
    <row r="8" spans="1:8" x14ac:dyDescent="0.75">
      <c r="A8" t="s">
        <v>707</v>
      </c>
      <c r="B8" t="s">
        <v>13</v>
      </c>
      <c r="C8" t="s">
        <v>16</v>
      </c>
      <c r="D8" t="s">
        <v>708</v>
      </c>
      <c r="E8" t="s">
        <v>709</v>
      </c>
      <c r="F8" t="s">
        <v>70</v>
      </c>
      <c r="G8" t="s">
        <v>34</v>
      </c>
      <c r="H8" t="s">
        <v>710</v>
      </c>
    </row>
    <row r="9" spans="1:8" x14ac:dyDescent="0.75">
      <c r="A9" t="s">
        <v>711</v>
      </c>
      <c r="B9" t="s">
        <v>14</v>
      </c>
      <c r="C9" t="s">
        <v>19</v>
      </c>
      <c r="D9" t="s">
        <v>712</v>
      </c>
      <c r="E9" t="s">
        <v>713</v>
      </c>
      <c r="F9" t="s">
        <v>34</v>
      </c>
      <c r="G9" t="s">
        <v>34</v>
      </c>
      <c r="H9" t="s">
        <v>161</v>
      </c>
    </row>
    <row r="10" spans="1:8" x14ac:dyDescent="0.75">
      <c r="A10" t="s">
        <v>714</v>
      </c>
      <c r="B10" t="s">
        <v>14</v>
      </c>
      <c r="C10" t="s">
        <v>19</v>
      </c>
      <c r="D10" t="s">
        <v>715</v>
      </c>
      <c r="E10" t="s">
        <v>716</v>
      </c>
      <c r="F10" t="s">
        <v>34</v>
      </c>
      <c r="G10" t="s">
        <v>34</v>
      </c>
      <c r="H10" t="s">
        <v>161</v>
      </c>
    </row>
    <row r="11" spans="1:8" x14ac:dyDescent="0.75">
      <c r="A11" t="s">
        <v>717</v>
      </c>
      <c r="B11" t="s">
        <v>13</v>
      </c>
      <c r="C11" t="s">
        <v>215</v>
      </c>
      <c r="D11" t="s">
        <v>718</v>
      </c>
      <c r="E11" t="s">
        <v>719</v>
      </c>
      <c r="F11" t="s">
        <v>34</v>
      </c>
      <c r="G11" t="s">
        <v>34</v>
      </c>
      <c r="H11" t="s">
        <v>161</v>
      </c>
    </row>
    <row r="12" spans="1:8" x14ac:dyDescent="0.75">
      <c r="A12" t="s">
        <v>720</v>
      </c>
      <c r="B12" t="s">
        <v>13</v>
      </c>
      <c r="C12" t="s">
        <v>16</v>
      </c>
      <c r="D12" t="s">
        <v>721</v>
      </c>
      <c r="E12" t="s">
        <v>722</v>
      </c>
      <c r="F12" t="s">
        <v>34</v>
      </c>
      <c r="G12" t="s">
        <v>34</v>
      </c>
      <c r="H12" t="s">
        <v>723</v>
      </c>
    </row>
    <row r="13" spans="1:8" x14ac:dyDescent="0.75">
      <c r="A13" t="s">
        <v>724</v>
      </c>
      <c r="B13" t="s">
        <v>14</v>
      </c>
      <c r="C13" t="s">
        <v>19</v>
      </c>
      <c r="D13" t="s">
        <v>725</v>
      </c>
      <c r="E13" t="s">
        <v>726</v>
      </c>
      <c r="F13" t="s">
        <v>34</v>
      </c>
      <c r="G13" t="s">
        <v>70</v>
      </c>
      <c r="H13" t="s">
        <v>161</v>
      </c>
    </row>
    <row r="14" spans="1:8" x14ac:dyDescent="0.75">
      <c r="A14" t="s">
        <v>727</v>
      </c>
      <c r="B14" t="s">
        <v>14</v>
      </c>
      <c r="C14" t="s">
        <v>19</v>
      </c>
      <c r="D14" t="s">
        <v>728</v>
      </c>
      <c r="E14" t="s">
        <v>729</v>
      </c>
      <c r="F14" t="s">
        <v>34</v>
      </c>
      <c r="G14" t="s">
        <v>70</v>
      </c>
      <c r="H14" t="s">
        <v>161</v>
      </c>
    </row>
    <row r="15" spans="1:8" x14ac:dyDescent="0.75">
      <c r="A15" t="s">
        <v>730</v>
      </c>
      <c r="B15" t="s">
        <v>14</v>
      </c>
      <c r="C15" t="s">
        <v>16</v>
      </c>
      <c r="D15" t="s">
        <v>731</v>
      </c>
      <c r="E15" t="s">
        <v>732</v>
      </c>
      <c r="F15" t="s">
        <v>34</v>
      </c>
      <c r="G15" t="s">
        <v>34</v>
      </c>
      <c r="H15" t="s">
        <v>733</v>
      </c>
    </row>
    <row r="16" spans="1:8" x14ac:dyDescent="0.75">
      <c r="A16" s="37" t="s">
        <v>811</v>
      </c>
      <c r="B16" t="s">
        <v>14</v>
      </c>
      <c r="C16" t="s">
        <v>16</v>
      </c>
      <c r="D16" t="s">
        <v>734</v>
      </c>
      <c r="E16" t="s">
        <v>735</v>
      </c>
      <c r="F16" t="s">
        <v>34</v>
      </c>
      <c r="G16" t="s">
        <v>34</v>
      </c>
      <c r="H16" t="s">
        <v>736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theme="3" tint="0.39997558519241921"/>
  </sheetPr>
  <dimension ref="A1:H31"/>
  <sheetViews>
    <sheetView workbookViewId="0">
      <selection activeCell="C2" sqref="C2:C3"/>
    </sheetView>
  </sheetViews>
  <sheetFormatPr defaultRowHeight="14.75" x14ac:dyDescent="0.75"/>
  <cols>
    <col min="1" max="1" width="34.6796875" bestFit="1" customWidth="1"/>
    <col min="2" max="2" width="21.81640625" customWidth="1"/>
    <col min="4" max="4" width="24.90625" customWidth="1"/>
  </cols>
  <sheetData>
    <row r="1" spans="1:8" x14ac:dyDescent="0.75">
      <c r="A1" t="s">
        <v>8</v>
      </c>
      <c r="B1" t="s">
        <v>9</v>
      </c>
      <c r="C1" t="s">
        <v>10</v>
      </c>
      <c r="D1" t="s">
        <v>11</v>
      </c>
      <c r="E1" t="s">
        <v>12</v>
      </c>
      <c r="F1" t="s">
        <v>47</v>
      </c>
      <c r="G1" t="s">
        <v>48</v>
      </c>
      <c r="H1" t="s">
        <v>7</v>
      </c>
    </row>
    <row r="2" spans="1:8" x14ac:dyDescent="0.75">
      <c r="A2" t="s">
        <v>335</v>
      </c>
      <c r="B2" t="s">
        <v>14</v>
      </c>
      <c r="C2" s="37" t="s">
        <v>462</v>
      </c>
      <c r="D2" t="s">
        <v>508</v>
      </c>
      <c r="E2" t="s">
        <v>509</v>
      </c>
      <c r="F2" t="s">
        <v>34</v>
      </c>
      <c r="G2" t="s">
        <v>34</v>
      </c>
      <c r="H2" t="s">
        <v>161</v>
      </c>
    </row>
    <row r="3" spans="1:8" x14ac:dyDescent="0.75">
      <c r="A3" t="s">
        <v>505</v>
      </c>
      <c r="B3" t="s">
        <v>14</v>
      </c>
      <c r="C3" s="37" t="s">
        <v>222</v>
      </c>
      <c r="D3" t="s">
        <v>556</v>
      </c>
      <c r="E3" t="s">
        <v>507</v>
      </c>
      <c r="F3" t="s">
        <v>34</v>
      </c>
      <c r="G3" t="s">
        <v>34</v>
      </c>
      <c r="H3" t="s">
        <v>161</v>
      </c>
    </row>
    <row r="4" spans="1:8" x14ac:dyDescent="0.75">
      <c r="A4" t="s">
        <v>737</v>
      </c>
      <c r="B4" t="s">
        <v>14</v>
      </c>
      <c r="C4" t="s">
        <v>17</v>
      </c>
      <c r="D4" t="s">
        <v>738</v>
      </c>
      <c r="E4" t="s">
        <v>739</v>
      </c>
      <c r="F4" t="s">
        <v>34</v>
      </c>
      <c r="G4" t="s">
        <v>34</v>
      </c>
      <c r="H4" t="s">
        <v>161</v>
      </c>
    </row>
    <row r="5" spans="1:8" x14ac:dyDescent="0.75">
      <c r="A5" t="s">
        <v>700</v>
      </c>
      <c r="B5" t="s">
        <v>14</v>
      </c>
      <c r="C5" t="s">
        <v>16</v>
      </c>
      <c r="D5" t="s">
        <v>740</v>
      </c>
      <c r="E5" t="s">
        <v>741</v>
      </c>
      <c r="F5" t="s">
        <v>34</v>
      </c>
      <c r="G5" t="s">
        <v>34</v>
      </c>
      <c r="H5" t="s">
        <v>571</v>
      </c>
    </row>
    <row r="6" spans="1:8" x14ac:dyDescent="0.75">
      <c r="A6" t="s">
        <v>703</v>
      </c>
      <c r="B6" s="37" t="s">
        <v>13</v>
      </c>
      <c r="C6" t="s">
        <v>16</v>
      </c>
      <c r="D6" t="s">
        <v>742</v>
      </c>
      <c r="E6" t="s">
        <v>743</v>
      </c>
      <c r="F6" t="s">
        <v>34</v>
      </c>
      <c r="G6" t="s">
        <v>34</v>
      </c>
      <c r="H6" t="s">
        <v>744</v>
      </c>
    </row>
    <row r="7" spans="1:8" x14ac:dyDescent="0.75">
      <c r="A7" t="s">
        <v>745</v>
      </c>
      <c r="B7" t="s">
        <v>14</v>
      </c>
      <c r="C7" t="s">
        <v>16</v>
      </c>
      <c r="D7" t="s">
        <v>746</v>
      </c>
      <c r="E7" t="s">
        <v>747</v>
      </c>
      <c r="F7" t="s">
        <v>34</v>
      </c>
      <c r="G7" t="s">
        <v>70</v>
      </c>
      <c r="H7" t="s">
        <v>748</v>
      </c>
    </row>
    <row r="8" spans="1:8" x14ac:dyDescent="0.75">
      <c r="A8" s="37" t="s">
        <v>655</v>
      </c>
      <c r="B8" t="s">
        <v>13</v>
      </c>
      <c r="C8" t="s">
        <v>17</v>
      </c>
      <c r="D8" t="s">
        <v>749</v>
      </c>
      <c r="E8" t="s">
        <v>750</v>
      </c>
      <c r="F8" t="s">
        <v>34</v>
      </c>
      <c r="G8" t="s">
        <v>70</v>
      </c>
      <c r="H8" t="s">
        <v>161</v>
      </c>
    </row>
    <row r="9" spans="1:8" x14ac:dyDescent="0.75">
      <c r="A9" t="s">
        <v>751</v>
      </c>
      <c r="B9" t="s">
        <v>14</v>
      </c>
      <c r="C9" t="s">
        <v>16</v>
      </c>
      <c r="D9" t="s">
        <v>752</v>
      </c>
      <c r="E9" t="s">
        <v>753</v>
      </c>
      <c r="F9" t="s">
        <v>34</v>
      </c>
      <c r="G9" t="s">
        <v>70</v>
      </c>
      <c r="H9" t="s">
        <v>754</v>
      </c>
    </row>
    <row r="10" spans="1:8" x14ac:dyDescent="0.75">
      <c r="A10" t="s">
        <v>755</v>
      </c>
      <c r="B10" t="s">
        <v>14</v>
      </c>
      <c r="C10" t="s">
        <v>215</v>
      </c>
      <c r="D10" t="s">
        <v>756</v>
      </c>
      <c r="E10" t="s">
        <v>757</v>
      </c>
      <c r="F10" t="s">
        <v>34</v>
      </c>
      <c r="G10" t="s">
        <v>34</v>
      </c>
      <c r="H10" t="s">
        <v>161</v>
      </c>
    </row>
    <row r="11" spans="1:8" x14ac:dyDescent="0.75">
      <c r="A11" t="s">
        <v>758</v>
      </c>
      <c r="B11" t="s">
        <v>13</v>
      </c>
      <c r="C11" t="s">
        <v>215</v>
      </c>
      <c r="D11" t="s">
        <v>759</v>
      </c>
      <c r="E11" t="s">
        <v>760</v>
      </c>
      <c r="F11" t="s">
        <v>34</v>
      </c>
      <c r="G11" t="s">
        <v>70</v>
      </c>
      <c r="H11" t="s">
        <v>761</v>
      </c>
    </row>
    <row r="12" spans="1:8" x14ac:dyDescent="0.75">
      <c r="A12" t="s">
        <v>762</v>
      </c>
      <c r="B12" t="s">
        <v>14</v>
      </c>
      <c r="C12" t="s">
        <v>215</v>
      </c>
      <c r="D12" t="s">
        <v>763</v>
      </c>
      <c r="E12" t="s">
        <v>764</v>
      </c>
      <c r="F12" t="s">
        <v>34</v>
      </c>
      <c r="G12" t="s">
        <v>34</v>
      </c>
      <c r="H12" t="s">
        <v>161</v>
      </c>
    </row>
    <row r="13" spans="1:8" x14ac:dyDescent="0.75">
      <c r="A13" t="s">
        <v>765</v>
      </c>
      <c r="B13" t="s">
        <v>13</v>
      </c>
      <c r="C13" t="s">
        <v>67</v>
      </c>
      <c r="D13" t="s">
        <v>766</v>
      </c>
      <c r="E13" t="s">
        <v>767</v>
      </c>
      <c r="F13" t="s">
        <v>34</v>
      </c>
      <c r="G13" t="s">
        <v>70</v>
      </c>
      <c r="H13" t="s">
        <v>768</v>
      </c>
    </row>
    <row r="14" spans="1:8" x14ac:dyDescent="0.75">
      <c r="A14" s="37" t="s">
        <v>859</v>
      </c>
      <c r="B14" t="s">
        <v>13</v>
      </c>
      <c r="C14" t="s">
        <v>67</v>
      </c>
      <c r="D14" t="s">
        <v>769</v>
      </c>
      <c r="E14" t="s">
        <v>770</v>
      </c>
      <c r="F14" t="s">
        <v>34</v>
      </c>
      <c r="G14" t="s">
        <v>70</v>
      </c>
      <c r="H14" t="s">
        <v>771</v>
      </c>
    </row>
    <row r="15" spans="1:8" x14ac:dyDescent="0.75">
      <c r="A15" s="37" t="s">
        <v>860</v>
      </c>
      <c r="B15" s="42" t="s">
        <v>13</v>
      </c>
      <c r="C15" t="s">
        <v>67</v>
      </c>
      <c r="D15" s="42" t="s">
        <v>857</v>
      </c>
      <c r="E15" t="s">
        <v>772</v>
      </c>
      <c r="F15" t="s">
        <v>34</v>
      </c>
      <c r="G15" t="s">
        <v>70</v>
      </c>
      <c r="H15" t="s">
        <v>773</v>
      </c>
    </row>
    <row r="16" spans="1:8" x14ac:dyDescent="0.75">
      <c r="A16" s="37" t="s">
        <v>861</v>
      </c>
      <c r="B16" s="42" t="s">
        <v>13</v>
      </c>
      <c r="C16" t="s">
        <v>16</v>
      </c>
      <c r="D16" s="42" t="s">
        <v>858</v>
      </c>
      <c r="E16" t="s">
        <v>774</v>
      </c>
      <c r="F16" t="s">
        <v>34</v>
      </c>
      <c r="G16" t="s">
        <v>70</v>
      </c>
      <c r="H16" t="s">
        <v>775</v>
      </c>
    </row>
    <row r="17" spans="1:8" x14ac:dyDescent="0.75">
      <c r="A17" t="s">
        <v>776</v>
      </c>
      <c r="B17" t="s">
        <v>14</v>
      </c>
      <c r="C17" t="s">
        <v>19</v>
      </c>
      <c r="D17" t="s">
        <v>777</v>
      </c>
      <c r="E17" t="s">
        <v>778</v>
      </c>
      <c r="F17" t="s">
        <v>34</v>
      </c>
      <c r="G17" t="s">
        <v>34</v>
      </c>
      <c r="H17" t="s">
        <v>161</v>
      </c>
    </row>
    <row r="18" spans="1:8" x14ac:dyDescent="0.75">
      <c r="A18" t="s">
        <v>18</v>
      </c>
      <c r="B18" t="s">
        <v>14</v>
      </c>
      <c r="C18" t="s">
        <v>19</v>
      </c>
      <c r="D18" t="s">
        <v>779</v>
      </c>
      <c r="E18" t="s">
        <v>780</v>
      </c>
      <c r="F18" t="s">
        <v>34</v>
      </c>
      <c r="G18" t="s">
        <v>34</v>
      </c>
      <c r="H18" t="s">
        <v>161</v>
      </c>
    </row>
    <row r="19" spans="1:8" x14ac:dyDescent="0.75">
      <c r="A19" t="s">
        <v>781</v>
      </c>
      <c r="B19" s="37" t="s">
        <v>13</v>
      </c>
      <c r="C19" t="s">
        <v>67</v>
      </c>
      <c r="D19" t="s">
        <v>782</v>
      </c>
      <c r="E19" t="s">
        <v>750</v>
      </c>
      <c r="F19" t="s">
        <v>34</v>
      </c>
      <c r="G19" t="s">
        <v>70</v>
      </c>
      <c r="H19" t="s">
        <v>161</v>
      </c>
    </row>
    <row r="20" spans="1:8" x14ac:dyDescent="0.75">
      <c r="A20" t="s">
        <v>783</v>
      </c>
      <c r="B20" s="37" t="s">
        <v>13</v>
      </c>
      <c r="C20" t="s">
        <v>67</v>
      </c>
      <c r="D20" t="s">
        <v>784</v>
      </c>
      <c r="E20" t="s">
        <v>750</v>
      </c>
      <c r="F20" t="s">
        <v>34</v>
      </c>
      <c r="G20" t="s">
        <v>70</v>
      </c>
      <c r="H20" t="s">
        <v>161</v>
      </c>
    </row>
    <row r="21" spans="1:8" x14ac:dyDescent="0.75">
      <c r="A21" t="s">
        <v>785</v>
      </c>
      <c r="B21" t="s">
        <v>14</v>
      </c>
      <c r="C21" t="s">
        <v>67</v>
      </c>
      <c r="D21" t="s">
        <v>786</v>
      </c>
      <c r="E21" t="s">
        <v>787</v>
      </c>
      <c r="F21" t="s">
        <v>34</v>
      </c>
      <c r="G21" t="s">
        <v>70</v>
      </c>
      <c r="H21" t="s">
        <v>161</v>
      </c>
    </row>
    <row r="22" spans="1:8" x14ac:dyDescent="0.75">
      <c r="A22" t="s">
        <v>788</v>
      </c>
      <c r="B22" t="s">
        <v>14</v>
      </c>
      <c r="C22" t="s">
        <v>67</v>
      </c>
      <c r="D22" t="s">
        <v>789</v>
      </c>
      <c r="E22" t="s">
        <v>787</v>
      </c>
      <c r="F22" t="s">
        <v>34</v>
      </c>
      <c r="G22" t="s">
        <v>70</v>
      </c>
      <c r="H22" t="s">
        <v>161</v>
      </c>
    </row>
    <row r="23" spans="1:8" x14ac:dyDescent="0.75">
      <c r="A23" t="s">
        <v>790</v>
      </c>
      <c r="B23" t="s">
        <v>14</v>
      </c>
      <c r="C23" t="s">
        <v>67</v>
      </c>
      <c r="D23" t="s">
        <v>791</v>
      </c>
      <c r="E23" t="s">
        <v>792</v>
      </c>
      <c r="F23" t="s">
        <v>34</v>
      </c>
      <c r="G23" t="s">
        <v>70</v>
      </c>
      <c r="H23" t="s">
        <v>793</v>
      </c>
    </row>
    <row r="24" spans="1:8" x14ac:dyDescent="0.75">
      <c r="A24" t="s">
        <v>794</v>
      </c>
      <c r="B24" t="s">
        <v>13</v>
      </c>
      <c r="C24" t="s">
        <v>67</v>
      </c>
      <c r="D24" t="s">
        <v>795</v>
      </c>
      <c r="E24" t="s">
        <v>792</v>
      </c>
      <c r="F24" t="s">
        <v>34</v>
      </c>
      <c r="G24" t="s">
        <v>34</v>
      </c>
      <c r="H24" t="s">
        <v>436</v>
      </c>
    </row>
    <row r="25" spans="1:8" x14ac:dyDescent="0.75">
      <c r="A25" t="s">
        <v>796</v>
      </c>
      <c r="B25" t="s">
        <v>13</v>
      </c>
      <c r="C25" t="s">
        <v>67</v>
      </c>
      <c r="D25" t="s">
        <v>797</v>
      </c>
      <c r="E25" t="s">
        <v>792</v>
      </c>
      <c r="F25" t="s">
        <v>34</v>
      </c>
      <c r="G25" t="s">
        <v>34</v>
      </c>
      <c r="H25" t="s">
        <v>798</v>
      </c>
    </row>
    <row r="26" spans="1:8" x14ac:dyDescent="0.75">
      <c r="A26" t="s">
        <v>799</v>
      </c>
      <c r="B26" t="s">
        <v>13</v>
      </c>
      <c r="C26" t="s">
        <v>67</v>
      </c>
      <c r="D26" t="s">
        <v>800</v>
      </c>
      <c r="E26" t="s">
        <v>792</v>
      </c>
      <c r="F26" t="s">
        <v>34</v>
      </c>
      <c r="G26" t="s">
        <v>34</v>
      </c>
      <c r="H26" t="s">
        <v>439</v>
      </c>
    </row>
    <row r="27" spans="1:8" x14ac:dyDescent="0.75">
      <c r="A27" t="s">
        <v>801</v>
      </c>
      <c r="B27" t="s">
        <v>13</v>
      </c>
      <c r="C27" t="s">
        <v>67</v>
      </c>
      <c r="D27" t="s">
        <v>802</v>
      </c>
      <c r="E27" t="s">
        <v>792</v>
      </c>
      <c r="F27" t="s">
        <v>34</v>
      </c>
      <c r="G27" t="s">
        <v>34</v>
      </c>
      <c r="H27" t="s">
        <v>430</v>
      </c>
    </row>
    <row r="28" spans="1:8" x14ac:dyDescent="0.75">
      <c r="A28" t="s">
        <v>803</v>
      </c>
      <c r="B28" t="s">
        <v>13</v>
      </c>
      <c r="C28" t="s">
        <v>67</v>
      </c>
      <c r="D28" t="s">
        <v>804</v>
      </c>
      <c r="E28" t="s">
        <v>792</v>
      </c>
      <c r="F28" t="s">
        <v>34</v>
      </c>
      <c r="G28" t="s">
        <v>34</v>
      </c>
      <c r="H28" t="s">
        <v>442</v>
      </c>
    </row>
    <row r="29" spans="1:8" x14ac:dyDescent="0.75">
      <c r="A29" s="37" t="s">
        <v>862</v>
      </c>
      <c r="B29" t="s">
        <v>14</v>
      </c>
      <c r="C29" t="s">
        <v>16</v>
      </c>
      <c r="D29" t="s">
        <v>805</v>
      </c>
      <c r="E29" t="s">
        <v>806</v>
      </c>
      <c r="F29" t="s">
        <v>34</v>
      </c>
      <c r="G29" t="s">
        <v>34</v>
      </c>
      <c r="H29" t="s">
        <v>807</v>
      </c>
    </row>
    <row r="30" spans="1:8" x14ac:dyDescent="0.75">
      <c r="A30" t="s">
        <v>808</v>
      </c>
      <c r="B30" t="s">
        <v>14</v>
      </c>
      <c r="C30" t="s">
        <v>16</v>
      </c>
      <c r="D30" t="s">
        <v>809</v>
      </c>
      <c r="E30" t="s">
        <v>810</v>
      </c>
      <c r="F30" t="s">
        <v>70</v>
      </c>
      <c r="G30" t="s">
        <v>34</v>
      </c>
      <c r="H30" t="s">
        <v>161</v>
      </c>
    </row>
    <row r="31" spans="1:8" x14ac:dyDescent="0.75">
      <c r="A31" t="s">
        <v>811</v>
      </c>
      <c r="B31" t="s">
        <v>13</v>
      </c>
      <c r="C31" t="s">
        <v>16</v>
      </c>
      <c r="D31" t="s">
        <v>812</v>
      </c>
      <c r="E31" t="s">
        <v>813</v>
      </c>
      <c r="F31" t="s">
        <v>70</v>
      </c>
      <c r="G31" t="s">
        <v>34</v>
      </c>
      <c r="H31" t="s">
        <v>736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defaultRowHeight="14.75" x14ac:dyDescent="0.75"/>
  <cols>
    <col min="1" max="1" width="35.76953125" bestFit="1" customWidth="1"/>
    <col min="3" max="3" width="17" customWidth="1"/>
  </cols>
  <sheetData>
    <row r="1" spans="1:8" x14ac:dyDescent="0.75">
      <c r="A1" t="s">
        <v>8</v>
      </c>
      <c r="B1" t="s">
        <v>9</v>
      </c>
      <c r="C1" t="s">
        <v>10</v>
      </c>
      <c r="D1" t="s">
        <v>11</v>
      </c>
      <c r="E1" t="s">
        <v>12</v>
      </c>
      <c r="F1" t="s">
        <v>47</v>
      </c>
      <c r="G1" t="s">
        <v>48</v>
      </c>
      <c r="H1" t="s">
        <v>7</v>
      </c>
    </row>
    <row r="2" spans="1:8" x14ac:dyDescent="0.75">
      <c r="A2" t="s">
        <v>335</v>
      </c>
      <c r="B2" t="s">
        <v>14</v>
      </c>
      <c r="C2" s="37" t="s">
        <v>462</v>
      </c>
      <c r="D2" t="s">
        <v>508</v>
      </c>
      <c r="E2" t="s">
        <v>509</v>
      </c>
      <c r="F2" t="s">
        <v>70</v>
      </c>
      <c r="G2" t="s">
        <v>34</v>
      </c>
      <c r="H2" t="s">
        <v>161</v>
      </c>
    </row>
    <row r="3" spans="1:8" x14ac:dyDescent="0.75">
      <c r="A3" t="s">
        <v>505</v>
      </c>
      <c r="B3" t="s">
        <v>14</v>
      </c>
      <c r="C3" s="37" t="s">
        <v>222</v>
      </c>
      <c r="D3" t="s">
        <v>556</v>
      </c>
      <c r="E3" t="s">
        <v>507</v>
      </c>
      <c r="F3" t="s">
        <v>70</v>
      </c>
      <c r="G3" t="s">
        <v>34</v>
      </c>
      <c r="H3" t="s">
        <v>161</v>
      </c>
    </row>
    <row r="4" spans="1:8" x14ac:dyDescent="0.75">
      <c r="A4" t="s">
        <v>814</v>
      </c>
      <c r="B4" t="s">
        <v>14</v>
      </c>
      <c r="C4" t="s">
        <v>17</v>
      </c>
      <c r="D4" t="s">
        <v>815</v>
      </c>
      <c r="E4" t="s">
        <v>816</v>
      </c>
      <c r="F4" t="s">
        <v>70</v>
      </c>
      <c r="G4" t="s">
        <v>34</v>
      </c>
      <c r="H4" t="s">
        <v>161</v>
      </c>
    </row>
    <row r="5" spans="1:8" x14ac:dyDescent="0.75">
      <c r="A5" t="s">
        <v>776</v>
      </c>
      <c r="B5" t="s">
        <v>14</v>
      </c>
      <c r="C5" t="s">
        <v>19</v>
      </c>
      <c r="D5" t="s">
        <v>777</v>
      </c>
      <c r="E5" t="s">
        <v>817</v>
      </c>
      <c r="F5" t="s">
        <v>70</v>
      </c>
      <c r="G5" t="s">
        <v>34</v>
      </c>
      <c r="H5" t="s">
        <v>161</v>
      </c>
    </row>
    <row r="6" spans="1:8" x14ac:dyDescent="0.75">
      <c r="A6" t="s">
        <v>18</v>
      </c>
      <c r="B6" t="s">
        <v>14</v>
      </c>
      <c r="C6" t="s">
        <v>19</v>
      </c>
      <c r="D6" t="s">
        <v>779</v>
      </c>
      <c r="E6" t="s">
        <v>818</v>
      </c>
      <c r="F6" t="s">
        <v>70</v>
      </c>
      <c r="G6" t="s">
        <v>34</v>
      </c>
      <c r="H6" t="s">
        <v>161</v>
      </c>
    </row>
    <row r="7" spans="1:8" x14ac:dyDescent="0.75">
      <c r="A7" t="s">
        <v>811</v>
      </c>
      <c r="B7" t="s">
        <v>13</v>
      </c>
      <c r="C7" t="s">
        <v>16</v>
      </c>
      <c r="D7" t="s">
        <v>812</v>
      </c>
      <c r="E7" t="s">
        <v>819</v>
      </c>
      <c r="F7" t="s">
        <v>70</v>
      </c>
      <c r="G7" t="s">
        <v>34</v>
      </c>
      <c r="H7" t="s">
        <v>736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defaultRowHeight="14.75" x14ac:dyDescent="0.75"/>
  <cols>
    <col min="1" max="1" width="26.40625" bestFit="1" customWidth="1"/>
    <col min="3" max="3" width="15.5" bestFit="1" customWidth="1"/>
    <col min="4" max="4" width="17.7265625" customWidth="1"/>
  </cols>
  <sheetData>
    <row r="1" spans="1:8" x14ac:dyDescent="0.75">
      <c r="A1" t="s">
        <v>8</v>
      </c>
      <c r="B1" t="s">
        <v>9</v>
      </c>
      <c r="C1" t="s">
        <v>10</v>
      </c>
      <c r="D1" t="s">
        <v>11</v>
      </c>
      <c r="E1" t="s">
        <v>12</v>
      </c>
      <c r="F1" t="s">
        <v>47</v>
      </c>
      <c r="G1" t="s">
        <v>48</v>
      </c>
      <c r="H1" t="s">
        <v>7</v>
      </c>
    </row>
    <row r="2" spans="1:8" x14ac:dyDescent="0.75">
      <c r="A2" t="s">
        <v>335</v>
      </c>
      <c r="B2" t="s">
        <v>14</v>
      </c>
      <c r="C2" s="37" t="s">
        <v>462</v>
      </c>
      <c r="D2" t="s">
        <v>508</v>
      </c>
      <c r="E2" t="s">
        <v>820</v>
      </c>
      <c r="F2" t="s">
        <v>70</v>
      </c>
      <c r="G2" t="s">
        <v>34</v>
      </c>
      <c r="H2" t="s">
        <v>161</v>
      </c>
    </row>
    <row r="3" spans="1:8" x14ac:dyDescent="0.75">
      <c r="A3" t="s">
        <v>505</v>
      </c>
      <c r="B3" t="s">
        <v>14</v>
      </c>
      <c r="C3" s="37" t="s">
        <v>222</v>
      </c>
      <c r="D3" t="s">
        <v>556</v>
      </c>
      <c r="E3" t="s">
        <v>507</v>
      </c>
      <c r="F3" t="s">
        <v>70</v>
      </c>
      <c r="G3" t="s">
        <v>34</v>
      </c>
      <c r="H3" t="s">
        <v>161</v>
      </c>
    </row>
    <row r="4" spans="1:8" x14ac:dyDescent="0.75">
      <c r="A4" t="s">
        <v>821</v>
      </c>
      <c r="B4" t="s">
        <v>14</v>
      </c>
      <c r="C4" t="s">
        <v>17</v>
      </c>
      <c r="D4" t="s">
        <v>822</v>
      </c>
      <c r="E4" t="s">
        <v>823</v>
      </c>
      <c r="F4" t="s">
        <v>70</v>
      </c>
      <c r="G4" t="s">
        <v>34</v>
      </c>
      <c r="H4" t="s">
        <v>161</v>
      </c>
    </row>
    <row r="5" spans="1:8" x14ac:dyDescent="0.75">
      <c r="A5" t="s">
        <v>776</v>
      </c>
      <c r="B5" t="s">
        <v>14</v>
      </c>
      <c r="C5" t="s">
        <v>19</v>
      </c>
      <c r="D5" t="s">
        <v>777</v>
      </c>
      <c r="E5" t="s">
        <v>817</v>
      </c>
      <c r="F5" t="s">
        <v>70</v>
      </c>
      <c r="G5" t="s">
        <v>34</v>
      </c>
      <c r="H5" t="s">
        <v>161</v>
      </c>
    </row>
    <row r="6" spans="1:8" x14ac:dyDescent="0.75">
      <c r="A6" t="s">
        <v>18</v>
      </c>
      <c r="B6" t="s">
        <v>14</v>
      </c>
      <c r="C6" t="s">
        <v>19</v>
      </c>
      <c r="D6" t="s">
        <v>779</v>
      </c>
      <c r="E6" t="s">
        <v>818</v>
      </c>
      <c r="F6" t="s">
        <v>70</v>
      </c>
      <c r="G6" t="s">
        <v>34</v>
      </c>
      <c r="H6" t="s">
        <v>161</v>
      </c>
    </row>
    <row r="7" spans="1:8" x14ac:dyDescent="0.75">
      <c r="A7" t="s">
        <v>811</v>
      </c>
      <c r="B7" t="s">
        <v>13</v>
      </c>
      <c r="C7" t="s">
        <v>16</v>
      </c>
      <c r="D7" t="s">
        <v>812</v>
      </c>
      <c r="E7" t="s">
        <v>819</v>
      </c>
      <c r="F7" t="s">
        <v>70</v>
      </c>
      <c r="G7" t="s">
        <v>34</v>
      </c>
      <c r="H7" t="s">
        <v>736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tabSelected="1" topLeftCell="A2" zoomScale="130" zoomScaleNormal="130" workbookViewId="0">
      <selection activeCell="B23" sqref="B23"/>
    </sheetView>
  </sheetViews>
  <sheetFormatPr defaultRowHeight="14.75" x14ac:dyDescent="0.75"/>
  <cols>
    <col min="1" max="1" width="20.1328125" bestFit="1" customWidth="1"/>
    <col min="2" max="2" width="24.953125" customWidth="1"/>
    <col min="3" max="3" width="39.86328125" bestFit="1" customWidth="1"/>
    <col min="4" max="4" width="139.6796875" style="4" customWidth="1"/>
  </cols>
  <sheetData>
    <row r="1" spans="1:4" x14ac:dyDescent="0.75">
      <c r="A1" s="2" t="s">
        <v>30</v>
      </c>
      <c r="B1" s="2" t="s">
        <v>22</v>
      </c>
      <c r="C1" s="2" t="s">
        <v>24</v>
      </c>
      <c r="D1" s="3" t="s">
        <v>25</v>
      </c>
    </row>
    <row r="2" spans="1:4" ht="29.5" x14ac:dyDescent="0.75">
      <c r="A2" s="5" t="s">
        <v>31</v>
      </c>
      <c r="B2" s="8" t="s">
        <v>39</v>
      </c>
      <c r="C2" s="5" t="s">
        <v>40</v>
      </c>
      <c r="D2" s="6" t="s">
        <v>41</v>
      </c>
    </row>
    <row r="3" spans="1:4" ht="29.5" x14ac:dyDescent="0.75">
      <c r="A3" s="5" t="s">
        <v>243</v>
      </c>
      <c r="B3" s="8" t="s">
        <v>242</v>
      </c>
      <c r="C3" s="5" t="s">
        <v>244</v>
      </c>
      <c r="D3" s="6" t="s">
        <v>245</v>
      </c>
    </row>
    <row r="4" spans="1:4" ht="29.5" x14ac:dyDescent="0.75">
      <c r="A4" s="5" t="s">
        <v>258</v>
      </c>
      <c r="B4" s="8" t="s">
        <v>257</v>
      </c>
      <c r="C4" s="5" t="s">
        <v>259</v>
      </c>
      <c r="D4" s="6" t="s">
        <v>260</v>
      </c>
    </row>
    <row r="5" spans="1:4" ht="29.5" x14ac:dyDescent="0.75">
      <c r="A5" s="5" t="s">
        <v>458</v>
      </c>
      <c r="B5" s="8" t="s">
        <v>460</v>
      </c>
      <c r="C5" s="5" t="s">
        <v>464</v>
      </c>
      <c r="D5" s="6" t="s">
        <v>466</v>
      </c>
    </row>
    <row r="6" spans="1:4" ht="29.5" x14ac:dyDescent="0.75">
      <c r="A6" s="5" t="s">
        <v>462</v>
      </c>
      <c r="B6" s="8" t="s">
        <v>459</v>
      </c>
      <c r="C6" s="5" t="s">
        <v>462</v>
      </c>
      <c r="D6" s="6" t="s">
        <v>467</v>
      </c>
    </row>
    <row r="7" spans="1:4" ht="29.5" x14ac:dyDescent="0.75">
      <c r="A7" s="5" t="s">
        <v>463</v>
      </c>
      <c r="B7" s="8" t="s">
        <v>461</v>
      </c>
      <c r="C7" s="5" t="s">
        <v>465</v>
      </c>
      <c r="D7" s="6" t="s">
        <v>468</v>
      </c>
    </row>
    <row r="8" spans="1:4" ht="29.5" x14ac:dyDescent="0.75">
      <c r="A8" s="5" t="s">
        <v>639</v>
      </c>
      <c r="B8" s="8" t="s">
        <v>638</v>
      </c>
      <c r="C8" s="5" t="s">
        <v>647</v>
      </c>
      <c r="D8" s="6" t="str">
        <f>C8&amp;"
Maturity Level: 0 Draft"</f>
        <v>Pathological Stage
Maturity Level: 0 Draft</v>
      </c>
    </row>
    <row r="9" spans="1:4" ht="29.5" x14ac:dyDescent="0.75">
      <c r="A9" s="5" t="s">
        <v>222</v>
      </c>
      <c r="B9" s="8" t="s">
        <v>640</v>
      </c>
      <c r="C9" s="5" t="s">
        <v>648</v>
      </c>
      <c r="D9" s="6" t="str">
        <f t="shared" ref="D9:D19" si="0">C9&amp;"
Maturity Level: 0 Draft"</f>
        <v>Episode Event
Maturity Level: 0 Draft</v>
      </c>
    </row>
    <row r="10" spans="1:4" ht="29.5" x14ac:dyDescent="0.75">
      <c r="A10" s="5" t="s">
        <v>644</v>
      </c>
      <c r="B10" s="8" t="s">
        <v>641</v>
      </c>
      <c r="C10" s="5" t="s">
        <v>649</v>
      </c>
      <c r="D10" s="6" t="str">
        <f t="shared" si="0"/>
        <v>Disease Extent
Maturity Level: 0 Draft</v>
      </c>
    </row>
    <row r="11" spans="1:4" ht="29.5" x14ac:dyDescent="0.75">
      <c r="A11" s="5" t="s">
        <v>645</v>
      </c>
      <c r="B11" s="8" t="s">
        <v>642</v>
      </c>
      <c r="C11" s="5" t="s">
        <v>650</v>
      </c>
      <c r="D11" s="6" t="str">
        <f t="shared" si="0"/>
        <v>Genetic Test Expression
Maturity Level: 0 Draft</v>
      </c>
    </row>
    <row r="12" spans="1:4" ht="29.5" x14ac:dyDescent="0.75">
      <c r="A12" s="5" t="s">
        <v>646</v>
      </c>
      <c r="B12" s="8" t="s">
        <v>643</v>
      </c>
      <c r="C12" s="5" t="s">
        <v>646</v>
      </c>
      <c r="D12" s="6" t="str">
        <f t="shared" si="0"/>
        <v>Surgery
Maturity Level: 0 Draft</v>
      </c>
    </row>
    <row r="13" spans="1:4" ht="29.5" x14ac:dyDescent="0.75">
      <c r="A13" s="5" t="s">
        <v>863</v>
      </c>
      <c r="B13" s="8" t="s">
        <v>870</v>
      </c>
      <c r="C13" s="5" t="s">
        <v>867</v>
      </c>
      <c r="D13" s="6" t="str">
        <f t="shared" si="0"/>
        <v>Systemic Treatment
Maturity Level: 0 Draft</v>
      </c>
    </row>
    <row r="14" spans="1:4" ht="29.5" x14ac:dyDescent="0.75">
      <c r="A14" t="s">
        <v>864</v>
      </c>
      <c r="B14" s="1" t="s">
        <v>871</v>
      </c>
      <c r="C14" t="s">
        <v>864</v>
      </c>
      <c r="D14" s="6" t="str">
        <f t="shared" si="0"/>
        <v>Radiotherapy
Maturity Level: 0 Draft</v>
      </c>
    </row>
    <row r="15" spans="1:4" ht="29.5" x14ac:dyDescent="0.75">
      <c r="A15" t="s">
        <v>865</v>
      </c>
      <c r="B15" s="1" t="s">
        <v>872</v>
      </c>
      <c r="C15" t="s">
        <v>868</v>
      </c>
      <c r="D15" s="6" t="str">
        <f t="shared" si="0"/>
        <v>Regional Deep Hyperthemia
Maturity Level: 0 Draft</v>
      </c>
    </row>
    <row r="16" spans="1:4" ht="29.5" x14ac:dyDescent="0.75">
      <c r="A16" t="s">
        <v>866</v>
      </c>
      <c r="B16" s="1" t="s">
        <v>873</v>
      </c>
      <c r="C16" t="s">
        <v>869</v>
      </c>
      <c r="D16" s="6" t="str">
        <f t="shared" si="0"/>
        <v>Isolated Limb Perfusion
Maturity Level: 0 Draft</v>
      </c>
    </row>
    <row r="17" spans="1:4" ht="29.5" x14ac:dyDescent="0.75">
      <c r="A17" t="s">
        <v>875</v>
      </c>
      <c r="B17" s="1" t="s">
        <v>881</v>
      </c>
      <c r="C17" t="s">
        <v>878</v>
      </c>
      <c r="D17" s="6" t="str">
        <f t="shared" si="0"/>
        <v>Drugs for Treatments
Maturity Level: 0 Draft</v>
      </c>
    </row>
    <row r="18" spans="1:4" ht="29.5" x14ac:dyDescent="0.75">
      <c r="A18" t="s">
        <v>876</v>
      </c>
      <c r="B18" s="1" t="s">
        <v>882</v>
      </c>
      <c r="C18" t="s">
        <v>879</v>
      </c>
      <c r="D18" s="6" t="str">
        <f t="shared" si="0"/>
        <v>Overall Treatment Response
Maturity Level: 0 Draft</v>
      </c>
    </row>
    <row r="19" spans="1:4" ht="29.5" x14ac:dyDescent="0.75">
      <c r="A19" t="s">
        <v>877</v>
      </c>
      <c r="B19" s="1" t="s">
        <v>883</v>
      </c>
      <c r="C19" t="s">
        <v>880</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2" sqref="C2:C4"/>
    </sheetView>
  </sheetViews>
  <sheetFormatPr defaultRowHeight="14.75" x14ac:dyDescent="0.75"/>
  <cols>
    <col min="1" max="1" width="19.40625" bestFit="1" customWidth="1"/>
    <col min="3" max="3" width="32.31640625" bestFit="1" customWidth="1"/>
    <col min="4" max="4" width="31.6796875" bestFit="1" customWidth="1"/>
  </cols>
  <sheetData>
    <row r="1" spans="1:8" x14ac:dyDescent="0.75">
      <c r="A1" t="s">
        <v>8</v>
      </c>
      <c r="B1" t="s">
        <v>9</v>
      </c>
      <c r="C1" t="s">
        <v>10</v>
      </c>
      <c r="D1" t="s">
        <v>11</v>
      </c>
      <c r="E1" t="s">
        <v>12</v>
      </c>
      <c r="F1" t="s">
        <v>47</v>
      </c>
      <c r="G1" t="s">
        <v>48</v>
      </c>
      <c r="H1" t="s">
        <v>7</v>
      </c>
    </row>
    <row r="2" spans="1:8" x14ac:dyDescent="0.75">
      <c r="A2" t="s">
        <v>824</v>
      </c>
      <c r="B2" t="s">
        <v>14</v>
      </c>
      <c r="C2" s="37" t="s">
        <v>884</v>
      </c>
      <c r="D2" t="s">
        <v>825</v>
      </c>
      <c r="E2" t="s">
        <v>826</v>
      </c>
      <c r="F2" t="s">
        <v>34</v>
      </c>
      <c r="G2" t="s">
        <v>34</v>
      </c>
      <c r="H2" t="s">
        <v>161</v>
      </c>
    </row>
    <row r="3" spans="1:8" x14ac:dyDescent="0.75">
      <c r="A3" t="s">
        <v>827</v>
      </c>
      <c r="B3" t="s">
        <v>14</v>
      </c>
      <c r="C3" s="37" t="s">
        <v>865</v>
      </c>
      <c r="D3" t="s">
        <v>828</v>
      </c>
      <c r="E3" t="s">
        <v>829</v>
      </c>
      <c r="F3" t="s">
        <v>34</v>
      </c>
      <c r="G3" t="s">
        <v>34</v>
      </c>
      <c r="H3" t="s">
        <v>161</v>
      </c>
    </row>
    <row r="4" spans="1:8" x14ac:dyDescent="0.75">
      <c r="A4" t="s">
        <v>830</v>
      </c>
      <c r="B4" t="s">
        <v>14</v>
      </c>
      <c r="C4" s="37" t="s">
        <v>866</v>
      </c>
      <c r="D4" t="s">
        <v>831</v>
      </c>
      <c r="E4" t="s">
        <v>832</v>
      </c>
      <c r="F4" t="s">
        <v>34</v>
      </c>
      <c r="G4" t="s">
        <v>34</v>
      </c>
      <c r="H4" t="s">
        <v>161</v>
      </c>
    </row>
    <row r="5" spans="1:8" x14ac:dyDescent="0.75">
      <c r="A5" t="s">
        <v>833</v>
      </c>
      <c r="B5" t="s">
        <v>14</v>
      </c>
      <c r="C5" t="s">
        <v>16</v>
      </c>
      <c r="D5" t="s">
        <v>834</v>
      </c>
      <c r="E5" t="s">
        <v>835</v>
      </c>
      <c r="F5" t="s">
        <v>34</v>
      </c>
      <c r="G5" t="s">
        <v>34</v>
      </c>
      <c r="H5" t="s">
        <v>836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theme="3" tint="0.39997558519241921"/>
  </sheetPr>
  <dimension ref="A1:H5"/>
  <sheetViews>
    <sheetView workbookViewId="0">
      <selection activeCell="C9" sqref="C9"/>
    </sheetView>
  </sheetViews>
  <sheetFormatPr defaultRowHeight="14.75" x14ac:dyDescent="0.75"/>
  <cols>
    <col min="3" max="3" width="16.04296875" bestFit="1" customWidth="1"/>
    <col min="4" max="4" width="71.76953125" bestFit="1" customWidth="1"/>
  </cols>
  <sheetData>
    <row r="1" spans="1:8" x14ac:dyDescent="0.75">
      <c r="A1" t="s">
        <v>8</v>
      </c>
      <c r="B1" t="s">
        <v>9</v>
      </c>
      <c r="C1" t="s">
        <v>10</v>
      </c>
      <c r="D1" t="s">
        <v>11</v>
      </c>
      <c r="E1" t="s">
        <v>12</v>
      </c>
      <c r="F1" t="s">
        <v>47</v>
      </c>
      <c r="G1" t="s">
        <v>48</v>
      </c>
      <c r="H1" t="s">
        <v>7</v>
      </c>
    </row>
    <row r="2" spans="1:8" x14ac:dyDescent="0.75">
      <c r="A2" t="s">
        <v>335</v>
      </c>
      <c r="B2" t="s">
        <v>14</v>
      </c>
      <c r="C2" s="37" t="s">
        <v>462</v>
      </c>
      <c r="D2" t="s">
        <v>508</v>
      </c>
      <c r="E2" t="s">
        <v>509</v>
      </c>
      <c r="F2" t="s">
        <v>34</v>
      </c>
      <c r="G2" t="s">
        <v>34</v>
      </c>
      <c r="H2" t="s">
        <v>161</v>
      </c>
    </row>
    <row r="3" spans="1:8" x14ac:dyDescent="0.75">
      <c r="A3" t="s">
        <v>505</v>
      </c>
      <c r="B3" t="s">
        <v>14</v>
      </c>
      <c r="C3" s="37" t="s">
        <v>222</v>
      </c>
      <c r="D3" t="s">
        <v>506</v>
      </c>
      <c r="E3" t="s">
        <v>507</v>
      </c>
      <c r="F3" t="s">
        <v>34</v>
      </c>
      <c r="G3" t="s">
        <v>34</v>
      </c>
      <c r="H3" t="s">
        <v>161</v>
      </c>
    </row>
    <row r="4" spans="1:8" x14ac:dyDescent="0.75">
      <c r="A4" t="s">
        <v>837</v>
      </c>
      <c r="B4" t="s">
        <v>14</v>
      </c>
      <c r="C4" t="s">
        <v>16</v>
      </c>
      <c r="D4" t="s">
        <v>838</v>
      </c>
      <c r="E4" t="s">
        <v>839</v>
      </c>
      <c r="F4" t="s">
        <v>34</v>
      </c>
      <c r="G4" t="s">
        <v>34</v>
      </c>
      <c r="H4" t="s">
        <v>840</v>
      </c>
    </row>
    <row r="5" spans="1:8" x14ac:dyDescent="0.75">
      <c r="A5" t="s">
        <v>841</v>
      </c>
      <c r="B5" t="s">
        <v>14</v>
      </c>
      <c r="C5" t="s">
        <v>17</v>
      </c>
      <c r="D5" t="s">
        <v>842</v>
      </c>
      <c r="E5" t="s">
        <v>843</v>
      </c>
      <c r="F5" t="s">
        <v>34</v>
      </c>
      <c r="G5" t="s">
        <v>34</v>
      </c>
      <c r="H5" t="s">
        <v>161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defaultRowHeight="14.75" x14ac:dyDescent="0.75"/>
  <cols>
    <col min="1" max="1" width="26.2265625" bestFit="1" customWidth="1"/>
    <col min="3" max="3" width="15.5" bestFit="1" customWidth="1"/>
    <col min="4" max="4" width="32.5" bestFit="1" customWidth="1"/>
  </cols>
  <sheetData>
    <row r="1" spans="1:8" x14ac:dyDescent="0.75">
      <c r="A1" t="s">
        <v>8</v>
      </c>
      <c r="B1" t="s">
        <v>9</v>
      </c>
      <c r="C1" t="s">
        <v>10</v>
      </c>
      <c r="D1" t="s">
        <v>11</v>
      </c>
      <c r="E1" t="s">
        <v>12</v>
      </c>
      <c r="F1" t="s">
        <v>47</v>
      </c>
      <c r="G1" t="s">
        <v>48</v>
      </c>
      <c r="H1" t="s">
        <v>7</v>
      </c>
    </row>
    <row r="2" spans="1:8" x14ac:dyDescent="0.75">
      <c r="A2" t="s">
        <v>844</v>
      </c>
      <c r="B2" t="s">
        <v>14</v>
      </c>
      <c r="C2" s="37" t="s">
        <v>885</v>
      </c>
      <c r="D2" t="s">
        <v>845</v>
      </c>
      <c r="E2" t="s">
        <v>846</v>
      </c>
      <c r="F2" t="s">
        <v>34</v>
      </c>
      <c r="G2" t="s">
        <v>70</v>
      </c>
      <c r="H2" t="s">
        <v>161</v>
      </c>
    </row>
    <row r="3" spans="1:8" x14ac:dyDescent="0.75">
      <c r="A3" t="s">
        <v>847</v>
      </c>
      <c r="B3" t="s">
        <v>14</v>
      </c>
      <c r="C3" t="s">
        <v>16</v>
      </c>
      <c r="D3" t="s">
        <v>848</v>
      </c>
      <c r="E3" t="s">
        <v>849</v>
      </c>
      <c r="F3" t="s">
        <v>34</v>
      </c>
      <c r="G3" t="s">
        <v>70</v>
      </c>
      <c r="H3" t="s">
        <v>161</v>
      </c>
    </row>
    <row r="4" spans="1:8" x14ac:dyDescent="0.75">
      <c r="A4" t="s">
        <v>850</v>
      </c>
      <c r="B4" t="s">
        <v>14</v>
      </c>
      <c r="C4" t="s">
        <v>19</v>
      </c>
      <c r="D4" t="s">
        <v>851</v>
      </c>
      <c r="E4" t="s">
        <v>852</v>
      </c>
      <c r="F4" t="s">
        <v>34</v>
      </c>
      <c r="G4" t="s">
        <v>70</v>
      </c>
      <c r="H4" t="s">
        <v>161</v>
      </c>
    </row>
    <row r="5" spans="1:8" x14ac:dyDescent="0.75">
      <c r="A5" t="s">
        <v>853</v>
      </c>
      <c r="B5" t="s">
        <v>14</v>
      </c>
      <c r="C5" t="s">
        <v>16</v>
      </c>
      <c r="D5" t="s">
        <v>854</v>
      </c>
      <c r="E5" t="s">
        <v>855</v>
      </c>
      <c r="F5" t="s">
        <v>34</v>
      </c>
      <c r="G5" t="s">
        <v>70</v>
      </c>
      <c r="H5" t="s">
        <v>856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1CDB-8A89-4726-9CE7-D4F6A6C0F3C3}">
  <dimension ref="A1"/>
  <sheetViews>
    <sheetView workbookViewId="0"/>
  </sheetViews>
  <sheetFormatPr defaultRowHeight="14.75" x14ac:dyDescent="0.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tabColor theme="6" tint="0.39997558519241921"/>
  </sheetPr>
  <dimension ref="A1:H16"/>
  <sheetViews>
    <sheetView topLeftCell="A2" workbookViewId="0">
      <selection activeCell="B55" sqref="B54:B55"/>
    </sheetView>
  </sheetViews>
  <sheetFormatPr defaultRowHeight="14.75" x14ac:dyDescent="0.75"/>
  <cols>
    <col min="1" max="1" width="52.86328125" customWidth="1"/>
    <col min="2" max="2" width="56.5898437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5" t="s">
        <v>0</v>
      </c>
      <c r="B1" s="5" t="s">
        <v>1</v>
      </c>
      <c r="C1" s="5" t="s">
        <v>2</v>
      </c>
      <c r="D1" s="5" t="s">
        <v>3</v>
      </c>
      <c r="E1" s="5" t="s">
        <v>4</v>
      </c>
      <c r="F1" s="5" t="s">
        <v>5</v>
      </c>
      <c r="G1" s="5" t="s">
        <v>6</v>
      </c>
      <c r="H1" s="5" t="s">
        <v>7</v>
      </c>
    </row>
    <row r="2" spans="1:8" x14ac:dyDescent="0.75">
      <c r="A2" s="8" t="str">
        <f>"http://hl7.eu/fhir/eps/StructureDefinition/"&amp;LogicalModels!$A$13</f>
        <v>http://hl7.eu/fhir/eps/StructureDefinition/SystemicTreatment</v>
      </c>
      <c r="B2" s="8" t="s">
        <v>33</v>
      </c>
      <c r="C2" s="5" t="e">
        <f>LogicalModels!$A$13&amp;"."&amp;#REF!</f>
        <v>#REF!</v>
      </c>
      <c r="D2" s="5" t="e">
        <f>#REF!</f>
        <v>#REF!</v>
      </c>
      <c r="E2" s="6" t="s">
        <v>36</v>
      </c>
      <c r="F2" s="5"/>
      <c r="G2" s="5" t="s">
        <v>35</v>
      </c>
      <c r="H2" s="5"/>
    </row>
    <row r="3" spans="1:8" x14ac:dyDescent="0.75">
      <c r="A3" s="8" t="str">
        <f>"http://hl7.eu/fhir/eps/StructureDefinition/"&amp;LogicalModels!$A$13</f>
        <v>http://hl7.eu/fhir/eps/StructureDefinition/SystemicTreatment</v>
      </c>
      <c r="B3" s="13" t="s">
        <v>38</v>
      </c>
      <c r="C3" s="5" t="e">
        <f>LogicalModels!$A$13&amp;"."&amp;#REF!</f>
        <v>#REF!</v>
      </c>
      <c r="D3" s="5" t="e">
        <f>#REF!</f>
        <v>#REF!</v>
      </c>
      <c r="E3" s="6" t="s">
        <v>37</v>
      </c>
      <c r="G3" s="5" t="s">
        <v>35</v>
      </c>
      <c r="H3" s="5"/>
    </row>
    <row r="4" spans="1:8" s="25" customFormat="1" x14ac:dyDescent="0.75">
      <c r="A4" s="9"/>
      <c r="B4" s="21"/>
      <c r="C4" s="22"/>
      <c r="D4" s="22"/>
      <c r="E4" s="23"/>
      <c r="F4" s="22"/>
      <c r="G4" s="24"/>
      <c r="H4" s="22"/>
    </row>
    <row r="5" spans="1:8" s="25" customFormat="1" x14ac:dyDescent="0.75">
      <c r="A5" s="9"/>
      <c r="B5" s="21"/>
      <c r="C5" s="22"/>
      <c r="D5" s="22"/>
      <c r="E5" s="23"/>
      <c r="F5" s="22"/>
      <c r="G5" s="24"/>
      <c r="H5" s="22"/>
    </row>
    <row r="6" spans="1:8" s="25" customFormat="1" x14ac:dyDescent="0.75">
      <c r="A6" s="9"/>
      <c r="B6" s="21"/>
      <c r="C6" s="22"/>
      <c r="D6" s="22"/>
      <c r="E6" s="26"/>
      <c r="F6" s="22"/>
      <c r="G6" s="22"/>
      <c r="H6" s="22"/>
    </row>
    <row r="7" spans="1:8" s="25" customFormat="1" x14ac:dyDescent="0.75">
      <c r="A7" s="9"/>
      <c r="B7" s="21"/>
      <c r="C7" s="22"/>
      <c r="D7" s="22"/>
      <c r="E7" s="26"/>
      <c r="F7" s="22"/>
      <c r="G7" s="22"/>
      <c r="H7" s="22"/>
    </row>
    <row r="8" spans="1:8" s="25" customFormat="1" x14ac:dyDescent="0.75">
      <c r="A8" s="9"/>
      <c r="B8" s="21"/>
      <c r="C8" s="22"/>
      <c r="D8" s="22"/>
      <c r="E8" s="27"/>
      <c r="F8" s="22"/>
      <c r="G8" s="28"/>
      <c r="H8" s="22"/>
    </row>
    <row r="9" spans="1:8" s="25" customFormat="1" x14ac:dyDescent="0.75">
      <c r="A9" s="9"/>
      <c r="B9" s="21"/>
      <c r="C9" s="22"/>
      <c r="D9" s="22"/>
      <c r="E9" s="26"/>
      <c r="F9" s="22"/>
      <c r="G9" s="28"/>
      <c r="H9" s="22"/>
    </row>
    <row r="10" spans="1:8" s="25" customFormat="1" x14ac:dyDescent="0.75">
      <c r="A10" s="9"/>
      <c r="B10" s="21"/>
      <c r="C10" s="22"/>
      <c r="D10" s="22"/>
      <c r="E10" s="26"/>
      <c r="F10" s="22"/>
      <c r="G10" s="28"/>
      <c r="H10" s="22"/>
    </row>
    <row r="11" spans="1:8" s="25" customFormat="1" x14ac:dyDescent="0.75">
      <c r="A11" s="9"/>
      <c r="B11" s="21"/>
      <c r="C11" s="22"/>
      <c r="D11" s="22"/>
      <c r="E11" s="26"/>
      <c r="F11" s="22"/>
      <c r="G11" s="28"/>
      <c r="H11" s="22"/>
    </row>
    <row r="12" spans="1:8" s="25" customFormat="1" x14ac:dyDescent="0.75">
      <c r="A12" s="9"/>
      <c r="B12" s="21"/>
      <c r="C12" s="22"/>
      <c r="D12" s="22"/>
      <c r="E12" s="26"/>
      <c r="F12" s="22"/>
      <c r="G12" s="28"/>
      <c r="H12" s="22"/>
    </row>
    <row r="13" spans="1:8" s="25" customFormat="1" x14ac:dyDescent="0.75">
      <c r="A13" s="9"/>
      <c r="B13" s="21"/>
      <c r="C13" s="22"/>
      <c r="D13" s="22"/>
      <c r="E13" s="26"/>
      <c r="F13" s="22"/>
      <c r="G13" s="28"/>
      <c r="H13" s="22"/>
    </row>
    <row r="14" spans="1:8" s="25" customFormat="1" x14ac:dyDescent="0.75"/>
    <row r="15" spans="1:8" s="25" customFormat="1" x14ac:dyDescent="0.75"/>
    <row r="16" spans="1:8" s="25" customFormat="1" x14ac:dyDescent="0.75"/>
  </sheetData>
  <hyperlinks>
    <hyperlink ref="B2" r:id="rId1" xr:uid="{0FF3177F-82D6-4AAD-91D7-ED272A5FE9A2}"/>
    <hyperlink ref="A2" r:id="rId2" display="http://hl7.eu/fhir/eps/StructureDefinition/Alerts" xr:uid="{F301213C-EC18-48A0-9B04-2DA772B0E5DD}"/>
    <hyperlink ref="A3:A13" r:id="rId3" display="http://hl7.eu/fhir/eps/StructureDefinition/Alerts" xr:uid="{1C4EC159-5F45-4441-976E-61286ADD71E0}"/>
    <hyperlink ref="B3" r:id="rId4" xr:uid="{CE04BD9A-6452-48CA-90D7-1B31A755BAB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theme="3" tint="0.39997558519241921"/>
  </sheetPr>
  <dimension ref="A1:H49"/>
  <sheetViews>
    <sheetView zoomScale="85" zoomScaleNormal="85" workbookViewId="0">
      <selection activeCell="C11" sqref="C11"/>
    </sheetView>
  </sheetViews>
  <sheetFormatPr defaultRowHeight="13.5" x14ac:dyDescent="0.7"/>
  <cols>
    <col min="1" max="1" width="59.04296875" style="18" customWidth="1"/>
    <col min="2" max="2" width="14.453125" style="18" customWidth="1"/>
    <col min="3" max="3" width="19.90625" style="18" customWidth="1"/>
    <col min="4" max="4" width="66.04296875" style="18" bestFit="1" customWidth="1"/>
    <col min="5" max="5" width="59.81640625" style="19" customWidth="1"/>
    <col min="6" max="6" width="13.08984375" style="18" customWidth="1"/>
    <col min="7" max="7" width="8.7265625" style="18"/>
    <col min="8" max="8" width="15.453125" style="18" customWidth="1"/>
    <col min="9" max="16384" width="8.7265625" style="18"/>
  </cols>
  <sheetData>
    <row r="1" spans="1:8" ht="14.75" x14ac:dyDescent="0.7">
      <c r="A1" s="15" t="s">
        <v>8</v>
      </c>
      <c r="B1" s="15" t="s">
        <v>9</v>
      </c>
      <c r="C1" s="15" t="s">
        <v>10</v>
      </c>
      <c r="D1" s="15" t="s">
        <v>11</v>
      </c>
      <c r="E1" s="15" t="s">
        <v>12</v>
      </c>
      <c r="F1" s="15" t="s">
        <v>47</v>
      </c>
      <c r="G1" s="15" t="s">
        <v>48</v>
      </c>
      <c r="H1" s="15" t="s">
        <v>7</v>
      </c>
    </row>
    <row r="2" spans="1:8" ht="54" x14ac:dyDescent="0.7">
      <c r="A2" s="18" t="s">
        <v>49</v>
      </c>
      <c r="B2" s="18" t="s">
        <v>14</v>
      </c>
      <c r="C2" s="18" t="s">
        <v>16</v>
      </c>
      <c r="D2" s="18" t="s">
        <v>111</v>
      </c>
      <c r="E2" s="19" t="s">
        <v>50</v>
      </c>
      <c r="F2" s="18" t="s">
        <v>34</v>
      </c>
      <c r="G2" s="18" t="s">
        <v>34</v>
      </c>
      <c r="H2" s="18" t="s">
        <v>159</v>
      </c>
    </row>
    <row r="3" spans="1:8" ht="135" x14ac:dyDescent="0.7">
      <c r="A3" s="18" t="s">
        <v>51</v>
      </c>
      <c r="B3" s="18" t="s">
        <v>14</v>
      </c>
      <c r="C3" s="18" t="s">
        <v>16</v>
      </c>
      <c r="D3" s="18" t="s">
        <v>112</v>
      </c>
      <c r="E3" s="19" t="s">
        <v>52</v>
      </c>
      <c r="F3" s="18" t="s">
        <v>34</v>
      </c>
      <c r="G3" s="18" t="s">
        <v>34</v>
      </c>
      <c r="H3" s="18" t="s">
        <v>160</v>
      </c>
    </row>
    <row r="4" spans="1:8" ht="27" x14ac:dyDescent="0.7">
      <c r="A4" s="18" t="s">
        <v>53</v>
      </c>
      <c r="B4" s="18" t="s">
        <v>14</v>
      </c>
      <c r="C4" s="18" t="s">
        <v>20</v>
      </c>
      <c r="D4" s="18" t="s">
        <v>113</v>
      </c>
      <c r="E4" s="19" t="s">
        <v>54</v>
      </c>
      <c r="F4" s="18" t="s">
        <v>34</v>
      </c>
      <c r="G4" s="18" t="s">
        <v>34</v>
      </c>
      <c r="H4" s="18" t="s">
        <v>161</v>
      </c>
    </row>
    <row r="5" spans="1:8" ht="27" x14ac:dyDescent="0.7">
      <c r="A5" s="18" t="s">
        <v>55</v>
      </c>
      <c r="B5" s="18" t="s">
        <v>14</v>
      </c>
      <c r="C5" s="18" t="s">
        <v>16</v>
      </c>
      <c r="D5" s="18" t="s">
        <v>114</v>
      </c>
      <c r="E5" s="19" t="s">
        <v>56</v>
      </c>
      <c r="F5" s="18" t="s">
        <v>34</v>
      </c>
      <c r="G5" s="18" t="s">
        <v>34</v>
      </c>
      <c r="H5" s="18" t="s">
        <v>162</v>
      </c>
    </row>
    <row r="6" spans="1:8" ht="27" x14ac:dyDescent="0.7">
      <c r="A6" s="18" t="s">
        <v>57</v>
      </c>
      <c r="B6" s="18" t="s">
        <v>14</v>
      </c>
      <c r="C6" s="18" t="s">
        <v>16</v>
      </c>
      <c r="D6" s="18" t="s">
        <v>115</v>
      </c>
      <c r="E6" s="19" t="s">
        <v>58</v>
      </c>
      <c r="F6" s="18" t="s">
        <v>34</v>
      </c>
      <c r="G6" s="18" t="s">
        <v>34</v>
      </c>
      <c r="H6" s="18" t="s">
        <v>163</v>
      </c>
    </row>
    <row r="7" spans="1:8" ht="54" x14ac:dyDescent="0.7">
      <c r="A7" s="18" t="s">
        <v>59</v>
      </c>
      <c r="B7" s="18" t="s">
        <v>13</v>
      </c>
      <c r="C7" s="18" t="s">
        <v>20</v>
      </c>
      <c r="D7" s="18" t="s">
        <v>116</v>
      </c>
      <c r="E7" s="19" t="s">
        <v>60</v>
      </c>
      <c r="F7" s="18" t="s">
        <v>34</v>
      </c>
      <c r="G7" s="18" t="s">
        <v>34</v>
      </c>
      <c r="H7" s="18" t="s">
        <v>161</v>
      </c>
    </row>
    <row r="8" spans="1:8" ht="27" x14ac:dyDescent="0.7">
      <c r="A8" s="18" t="s">
        <v>61</v>
      </c>
      <c r="B8" s="18" t="s">
        <v>14</v>
      </c>
      <c r="C8" s="18" t="s">
        <v>16</v>
      </c>
      <c r="D8" s="18" t="s">
        <v>117</v>
      </c>
      <c r="E8" s="19" t="s">
        <v>62</v>
      </c>
      <c r="F8" s="18" t="s">
        <v>34</v>
      </c>
      <c r="G8" s="18" t="s">
        <v>34</v>
      </c>
      <c r="H8" s="18" t="s">
        <v>164</v>
      </c>
    </row>
    <row r="9" spans="1:8" ht="54.25" x14ac:dyDescent="0.75">
      <c r="A9" s="29" t="s">
        <v>181</v>
      </c>
      <c r="B9" s="18" t="s">
        <v>13</v>
      </c>
      <c r="C9" s="31" t="s">
        <v>215</v>
      </c>
      <c r="D9" s="18" t="s">
        <v>118</v>
      </c>
      <c r="E9" s="19" t="s">
        <v>63</v>
      </c>
      <c r="F9" s="18" t="s">
        <v>34</v>
      </c>
      <c r="G9" s="18" t="s">
        <v>70</v>
      </c>
      <c r="H9" s="18" t="s">
        <v>161</v>
      </c>
    </row>
    <row r="10" spans="1:8" ht="27" x14ac:dyDescent="0.7">
      <c r="A10" s="18" t="s">
        <v>64</v>
      </c>
      <c r="B10" s="18" t="s">
        <v>13</v>
      </c>
      <c r="C10" s="18" t="s">
        <v>20</v>
      </c>
      <c r="D10" s="18" t="s">
        <v>119</v>
      </c>
      <c r="E10" s="19" t="s">
        <v>65</v>
      </c>
      <c r="F10" s="18" t="s">
        <v>34</v>
      </c>
      <c r="G10" s="18" t="s">
        <v>34</v>
      </c>
      <c r="H10" s="18" t="s">
        <v>161</v>
      </c>
    </row>
    <row r="11" spans="1:8" ht="67.75" x14ac:dyDescent="0.75">
      <c r="A11" s="18" t="s">
        <v>66</v>
      </c>
      <c r="B11" s="18" t="s">
        <v>14</v>
      </c>
      <c r="C11" s="12" t="s">
        <v>15</v>
      </c>
      <c r="D11" s="18" t="s">
        <v>120</v>
      </c>
      <c r="E11" s="19" t="s">
        <v>68</v>
      </c>
      <c r="F11" s="18" t="s">
        <v>34</v>
      </c>
      <c r="G11" s="18" t="s">
        <v>70</v>
      </c>
      <c r="H11" s="18" t="s">
        <v>161</v>
      </c>
    </row>
    <row r="12" spans="1:8" ht="54" x14ac:dyDescent="0.7">
      <c r="A12" s="18" t="s">
        <v>183</v>
      </c>
      <c r="B12" s="18" t="s">
        <v>13</v>
      </c>
      <c r="C12" s="18" t="s">
        <v>67</v>
      </c>
      <c r="D12" s="18" t="s">
        <v>121</v>
      </c>
      <c r="E12" s="19" t="s">
        <v>69</v>
      </c>
      <c r="F12" s="18" t="s">
        <v>34</v>
      </c>
      <c r="G12" s="18" t="s">
        <v>70</v>
      </c>
      <c r="H12" s="18" t="s">
        <v>161</v>
      </c>
    </row>
    <row r="13" spans="1:8" ht="27" x14ac:dyDescent="0.7">
      <c r="A13" s="18" t="s">
        <v>184</v>
      </c>
      <c r="B13" s="18" t="s">
        <v>13</v>
      </c>
      <c r="C13" s="18" t="s">
        <v>67</v>
      </c>
      <c r="D13" s="18" t="s">
        <v>122</v>
      </c>
      <c r="E13" s="19" t="s">
        <v>71</v>
      </c>
      <c r="F13" s="18" t="s">
        <v>34</v>
      </c>
      <c r="G13" s="18" t="s">
        <v>70</v>
      </c>
      <c r="H13" s="18" t="s">
        <v>161</v>
      </c>
    </row>
    <row r="14" spans="1:8" ht="27" x14ac:dyDescent="0.7">
      <c r="A14" s="18" t="s">
        <v>185</v>
      </c>
      <c r="B14" s="18" t="s">
        <v>13</v>
      </c>
      <c r="C14" s="18" t="s">
        <v>67</v>
      </c>
      <c r="D14" s="18" t="s">
        <v>123</v>
      </c>
      <c r="E14" s="19" t="s">
        <v>72</v>
      </c>
      <c r="F14" s="18" t="s">
        <v>34</v>
      </c>
      <c r="G14" s="18" t="s">
        <v>70</v>
      </c>
      <c r="H14" s="18" t="s">
        <v>161</v>
      </c>
    </row>
    <row r="15" spans="1:8" ht="40.5" x14ac:dyDescent="0.7">
      <c r="A15" s="18" t="s">
        <v>186</v>
      </c>
      <c r="B15" s="18" t="s">
        <v>13</v>
      </c>
      <c r="C15" s="18" t="s">
        <v>67</v>
      </c>
      <c r="D15" s="18" t="s">
        <v>124</v>
      </c>
      <c r="E15" s="19" t="s">
        <v>73</v>
      </c>
      <c r="F15" s="18" t="s">
        <v>34</v>
      </c>
      <c r="G15" s="18" t="s">
        <v>70</v>
      </c>
      <c r="H15" s="18" t="s">
        <v>161</v>
      </c>
    </row>
    <row r="16" spans="1:8" ht="27" x14ac:dyDescent="0.7">
      <c r="A16" s="18" t="s">
        <v>187</v>
      </c>
      <c r="B16" s="18" t="s">
        <v>13</v>
      </c>
      <c r="C16" s="18" t="s">
        <v>67</v>
      </c>
      <c r="D16" s="18" t="s">
        <v>125</v>
      </c>
      <c r="E16" s="19" t="s">
        <v>74</v>
      </c>
      <c r="F16" s="18" t="s">
        <v>34</v>
      </c>
      <c r="G16" s="18" t="s">
        <v>70</v>
      </c>
      <c r="H16" s="18" t="s">
        <v>161</v>
      </c>
    </row>
    <row r="17" spans="1:8" ht="27" x14ac:dyDescent="0.7">
      <c r="A17" s="18" t="s">
        <v>188</v>
      </c>
      <c r="B17" s="18" t="s">
        <v>13</v>
      </c>
      <c r="C17" s="18" t="s">
        <v>67</v>
      </c>
      <c r="D17" s="18" t="s">
        <v>126</v>
      </c>
      <c r="E17" s="19" t="s">
        <v>75</v>
      </c>
      <c r="F17" s="18" t="s">
        <v>34</v>
      </c>
      <c r="G17" s="18" t="s">
        <v>70</v>
      </c>
      <c r="H17" s="18" t="s">
        <v>161</v>
      </c>
    </row>
    <row r="18" spans="1:8" ht="27" x14ac:dyDescent="0.7">
      <c r="A18" s="18" t="s">
        <v>189</v>
      </c>
      <c r="B18" s="18" t="s">
        <v>13</v>
      </c>
      <c r="C18" s="18" t="s">
        <v>67</v>
      </c>
      <c r="D18" s="18" t="s">
        <v>127</v>
      </c>
      <c r="E18" s="19" t="s">
        <v>76</v>
      </c>
      <c r="F18" s="18" t="s">
        <v>34</v>
      </c>
      <c r="G18" s="18" t="s">
        <v>70</v>
      </c>
      <c r="H18" s="18" t="s">
        <v>161</v>
      </c>
    </row>
    <row r="19" spans="1:8" ht="27" x14ac:dyDescent="0.7">
      <c r="A19" s="18" t="s">
        <v>190</v>
      </c>
      <c r="B19" s="18" t="s">
        <v>13</v>
      </c>
      <c r="C19" s="18" t="s">
        <v>67</v>
      </c>
      <c r="D19" s="18" t="s">
        <v>128</v>
      </c>
      <c r="E19" s="19" t="s">
        <v>77</v>
      </c>
      <c r="F19" s="18" t="s">
        <v>34</v>
      </c>
      <c r="G19" s="18" t="s">
        <v>70</v>
      </c>
      <c r="H19" s="18" t="s">
        <v>161</v>
      </c>
    </row>
    <row r="20" spans="1:8" ht="27" x14ac:dyDescent="0.7">
      <c r="A20" s="18" t="s">
        <v>191</v>
      </c>
      <c r="B20" s="18" t="s">
        <v>13</v>
      </c>
      <c r="C20" s="18" t="s">
        <v>67</v>
      </c>
      <c r="D20" s="18" t="s">
        <v>129</v>
      </c>
      <c r="E20" s="19" t="s">
        <v>78</v>
      </c>
      <c r="F20" s="18" t="s">
        <v>34</v>
      </c>
      <c r="G20" s="18" t="s">
        <v>70</v>
      </c>
      <c r="H20" s="18" t="s">
        <v>161</v>
      </c>
    </row>
    <row r="21" spans="1:8" ht="27" x14ac:dyDescent="0.7">
      <c r="A21" s="18" t="s">
        <v>192</v>
      </c>
      <c r="B21" s="18" t="s">
        <v>13</v>
      </c>
      <c r="C21" s="18" t="s">
        <v>67</v>
      </c>
      <c r="D21" s="18" t="s">
        <v>130</v>
      </c>
      <c r="E21" s="19" t="s">
        <v>79</v>
      </c>
      <c r="F21" s="18" t="s">
        <v>34</v>
      </c>
      <c r="G21" s="18" t="s">
        <v>70</v>
      </c>
      <c r="H21" s="18" t="s">
        <v>161</v>
      </c>
    </row>
    <row r="22" spans="1:8" ht="27" x14ac:dyDescent="0.7">
      <c r="A22" s="30" t="s">
        <v>193</v>
      </c>
      <c r="B22" s="18" t="s">
        <v>13</v>
      </c>
      <c r="C22" s="18" t="s">
        <v>67</v>
      </c>
      <c r="D22" s="18" t="s">
        <v>131</v>
      </c>
      <c r="E22" s="19" t="s">
        <v>80</v>
      </c>
      <c r="F22" s="18" t="s">
        <v>34</v>
      </c>
      <c r="G22" s="18" t="s">
        <v>70</v>
      </c>
      <c r="H22" s="18" t="s">
        <v>161</v>
      </c>
    </row>
    <row r="23" spans="1:8" ht="27" x14ac:dyDescent="0.7">
      <c r="A23" s="18" t="s">
        <v>194</v>
      </c>
      <c r="B23" s="18" t="s">
        <v>13</v>
      </c>
      <c r="C23" s="18" t="s">
        <v>67</v>
      </c>
      <c r="D23" s="18" t="s">
        <v>132</v>
      </c>
      <c r="E23" s="19" t="s">
        <v>81</v>
      </c>
      <c r="F23" s="18" t="s">
        <v>34</v>
      </c>
      <c r="G23" s="18" t="s">
        <v>70</v>
      </c>
      <c r="H23" s="18" t="s">
        <v>161</v>
      </c>
    </row>
    <row r="24" spans="1:8" ht="27" x14ac:dyDescent="0.7">
      <c r="A24" s="18" t="s">
        <v>195</v>
      </c>
      <c r="B24" s="18" t="s">
        <v>13</v>
      </c>
      <c r="C24" s="18" t="s">
        <v>67</v>
      </c>
      <c r="D24" s="18" t="s">
        <v>133</v>
      </c>
      <c r="E24" s="19" t="s">
        <v>82</v>
      </c>
      <c r="F24" s="18" t="s">
        <v>34</v>
      </c>
      <c r="G24" s="18" t="s">
        <v>70</v>
      </c>
      <c r="H24" s="18" t="s">
        <v>161</v>
      </c>
    </row>
    <row r="25" spans="1:8" ht="27" x14ac:dyDescent="0.7">
      <c r="A25" s="18" t="s">
        <v>196</v>
      </c>
      <c r="B25" s="18" t="s">
        <v>13</v>
      </c>
      <c r="C25" s="18" t="s">
        <v>67</v>
      </c>
      <c r="D25" s="18" t="s">
        <v>134</v>
      </c>
      <c r="E25" s="19" t="s">
        <v>83</v>
      </c>
      <c r="F25" s="18" t="s">
        <v>34</v>
      </c>
      <c r="G25" s="18" t="s">
        <v>70</v>
      </c>
      <c r="H25" s="18" t="s">
        <v>161</v>
      </c>
    </row>
    <row r="26" spans="1:8" ht="81" x14ac:dyDescent="0.7">
      <c r="A26" s="30" t="s">
        <v>197</v>
      </c>
      <c r="B26" s="18" t="s">
        <v>13</v>
      </c>
      <c r="C26" s="18" t="s">
        <v>67</v>
      </c>
      <c r="D26" s="18" t="s">
        <v>135</v>
      </c>
      <c r="E26" s="19" t="s">
        <v>84</v>
      </c>
      <c r="F26" s="18" t="s">
        <v>34</v>
      </c>
      <c r="G26" s="18" t="s">
        <v>70</v>
      </c>
      <c r="H26" s="18" t="s">
        <v>161</v>
      </c>
    </row>
    <row r="27" spans="1:8" ht="27" x14ac:dyDescent="0.7">
      <c r="A27" s="18" t="s">
        <v>198</v>
      </c>
      <c r="B27" s="18" t="s">
        <v>13</v>
      </c>
      <c r="C27" s="18" t="s">
        <v>67</v>
      </c>
      <c r="D27" s="18" t="s">
        <v>136</v>
      </c>
      <c r="E27" s="19" t="s">
        <v>85</v>
      </c>
      <c r="F27" s="18" t="s">
        <v>34</v>
      </c>
      <c r="G27" s="18" t="s">
        <v>70</v>
      </c>
      <c r="H27" s="18" t="s">
        <v>161</v>
      </c>
    </row>
    <row r="28" spans="1:8" ht="67.5" x14ac:dyDescent="0.7">
      <c r="A28" s="18" t="s">
        <v>199</v>
      </c>
      <c r="B28" s="18" t="s">
        <v>13</v>
      </c>
      <c r="C28" s="18" t="s">
        <v>67</v>
      </c>
      <c r="D28" s="18" t="s">
        <v>137</v>
      </c>
      <c r="E28" s="19" t="s">
        <v>86</v>
      </c>
      <c r="F28" s="18" t="s">
        <v>34</v>
      </c>
      <c r="G28" s="18" t="s">
        <v>70</v>
      </c>
      <c r="H28" s="18" t="s">
        <v>161</v>
      </c>
    </row>
    <row r="29" spans="1:8" ht="67.5" x14ac:dyDescent="0.7">
      <c r="A29" s="18" t="s">
        <v>200</v>
      </c>
      <c r="B29" s="18" t="s">
        <v>13</v>
      </c>
      <c r="C29" s="18" t="s">
        <v>67</v>
      </c>
      <c r="D29" s="18" t="s">
        <v>138</v>
      </c>
      <c r="E29" s="19" t="s">
        <v>87</v>
      </c>
      <c r="F29" s="18" t="s">
        <v>34</v>
      </c>
      <c r="G29" s="18" t="s">
        <v>70</v>
      </c>
      <c r="H29" s="18" t="s">
        <v>161</v>
      </c>
    </row>
    <row r="30" spans="1:8" ht="67.5" x14ac:dyDescent="0.7">
      <c r="A30" s="18" t="s">
        <v>201</v>
      </c>
      <c r="B30" s="18" t="s">
        <v>13</v>
      </c>
      <c r="C30" s="18" t="s">
        <v>67</v>
      </c>
      <c r="D30" s="18" t="s">
        <v>139</v>
      </c>
      <c r="E30" s="19" t="s">
        <v>88</v>
      </c>
      <c r="F30" s="18" t="s">
        <v>34</v>
      </c>
      <c r="G30" s="18" t="s">
        <v>70</v>
      </c>
      <c r="H30" s="18" t="s">
        <v>161</v>
      </c>
    </row>
    <row r="31" spans="1:8" ht="27" x14ac:dyDescent="0.7">
      <c r="A31" s="18" t="s">
        <v>202</v>
      </c>
      <c r="B31" s="18" t="s">
        <v>13</v>
      </c>
      <c r="C31" s="18" t="s">
        <v>67</v>
      </c>
      <c r="D31" s="18" t="s">
        <v>140</v>
      </c>
      <c r="E31" s="19" t="s">
        <v>89</v>
      </c>
      <c r="F31" s="18" t="s">
        <v>34</v>
      </c>
      <c r="G31" s="18" t="s">
        <v>70</v>
      </c>
      <c r="H31" s="18" t="s">
        <v>161</v>
      </c>
    </row>
    <row r="32" spans="1:8" ht="40.5" x14ac:dyDescent="0.7">
      <c r="A32" s="30" t="s">
        <v>182</v>
      </c>
      <c r="B32" s="18" t="s">
        <v>13</v>
      </c>
      <c r="C32" s="18" t="s">
        <v>20</v>
      </c>
      <c r="D32" s="18" t="s">
        <v>141</v>
      </c>
      <c r="E32" s="19" t="s">
        <v>90</v>
      </c>
      <c r="F32" s="18" t="s">
        <v>34</v>
      </c>
      <c r="G32" s="18" t="s">
        <v>70</v>
      </c>
      <c r="H32" s="18" t="s">
        <v>161</v>
      </c>
    </row>
    <row r="33" spans="1:8" ht="40.5" x14ac:dyDescent="0.7">
      <c r="A33" s="18" t="s">
        <v>91</v>
      </c>
      <c r="B33" s="18" t="s">
        <v>13</v>
      </c>
      <c r="C33" s="18" t="s">
        <v>16</v>
      </c>
      <c r="D33" s="18" t="s">
        <v>142</v>
      </c>
      <c r="E33" s="19" t="s">
        <v>90</v>
      </c>
      <c r="F33" s="18" t="s">
        <v>34</v>
      </c>
      <c r="G33" s="18" t="s">
        <v>70</v>
      </c>
      <c r="H33" s="18" t="s">
        <v>165</v>
      </c>
    </row>
    <row r="34" spans="1:8" ht="40.5" x14ac:dyDescent="0.7">
      <c r="A34" s="18" t="s">
        <v>92</v>
      </c>
      <c r="B34" s="18" t="s">
        <v>13</v>
      </c>
      <c r="C34" s="18" t="s">
        <v>20</v>
      </c>
      <c r="D34" s="18" t="s">
        <v>143</v>
      </c>
      <c r="E34" s="19" t="s">
        <v>93</v>
      </c>
      <c r="F34" s="18" t="s">
        <v>34</v>
      </c>
      <c r="G34" s="18" t="s">
        <v>70</v>
      </c>
      <c r="H34" s="18" t="s">
        <v>161</v>
      </c>
    </row>
    <row r="35" spans="1:8" ht="40.5" x14ac:dyDescent="0.7">
      <c r="A35" s="18" t="s">
        <v>94</v>
      </c>
      <c r="B35" s="18" t="s">
        <v>13</v>
      </c>
      <c r="C35" s="18" t="s">
        <v>16</v>
      </c>
      <c r="D35" s="18" t="s">
        <v>144</v>
      </c>
      <c r="E35" s="19" t="s">
        <v>93</v>
      </c>
      <c r="F35" s="18" t="s">
        <v>34</v>
      </c>
      <c r="G35" s="18" t="s">
        <v>70</v>
      </c>
      <c r="H35" s="18" t="s">
        <v>166</v>
      </c>
    </row>
    <row r="36" spans="1:8" ht="27" x14ac:dyDescent="0.7">
      <c r="A36" s="18" t="s">
        <v>203</v>
      </c>
      <c r="B36" s="18" t="s">
        <v>14</v>
      </c>
      <c r="C36" s="18" t="s">
        <v>67</v>
      </c>
      <c r="D36" s="18" t="s">
        <v>145</v>
      </c>
      <c r="E36" s="19" t="s">
        <v>95</v>
      </c>
      <c r="F36" s="18" t="s">
        <v>70</v>
      </c>
      <c r="G36" s="18" t="s">
        <v>34</v>
      </c>
      <c r="H36" s="18" t="s">
        <v>167</v>
      </c>
    </row>
    <row r="37" spans="1:8" ht="27" x14ac:dyDescent="0.7">
      <c r="A37" s="18" t="s">
        <v>204</v>
      </c>
      <c r="B37" s="18" t="s">
        <v>14</v>
      </c>
      <c r="C37" s="18" t="s">
        <v>67</v>
      </c>
      <c r="D37" s="18" t="s">
        <v>146</v>
      </c>
      <c r="E37" s="19" t="s">
        <v>96</v>
      </c>
      <c r="F37" s="18" t="s">
        <v>70</v>
      </c>
      <c r="G37" s="18" t="s">
        <v>34</v>
      </c>
      <c r="H37" s="18" t="s">
        <v>168</v>
      </c>
    </row>
    <row r="38" spans="1:8" ht="27" x14ac:dyDescent="0.7">
      <c r="A38" s="18" t="s">
        <v>205</v>
      </c>
      <c r="B38" s="18" t="s">
        <v>14</v>
      </c>
      <c r="C38" s="18" t="s">
        <v>67</v>
      </c>
      <c r="D38" s="18" t="s">
        <v>147</v>
      </c>
      <c r="E38" s="19" t="s">
        <v>97</v>
      </c>
      <c r="F38" s="18" t="s">
        <v>70</v>
      </c>
      <c r="G38" s="18" t="s">
        <v>34</v>
      </c>
      <c r="H38" s="18" t="s">
        <v>169</v>
      </c>
    </row>
    <row r="39" spans="1:8" ht="27" x14ac:dyDescent="0.7">
      <c r="A39" s="18" t="s">
        <v>206</v>
      </c>
      <c r="B39" s="18" t="s">
        <v>14</v>
      </c>
      <c r="C39" s="18" t="s">
        <v>67</v>
      </c>
      <c r="D39" s="18" t="s">
        <v>148</v>
      </c>
      <c r="E39" s="19" t="s">
        <v>98</v>
      </c>
      <c r="F39" s="18" t="s">
        <v>70</v>
      </c>
      <c r="G39" s="18" t="s">
        <v>34</v>
      </c>
      <c r="H39" s="18" t="s">
        <v>170</v>
      </c>
    </row>
    <row r="40" spans="1:8" ht="27" x14ac:dyDescent="0.7">
      <c r="A40" s="18" t="s">
        <v>207</v>
      </c>
      <c r="B40" s="18" t="s">
        <v>14</v>
      </c>
      <c r="C40" s="18" t="s">
        <v>67</v>
      </c>
      <c r="D40" s="18" t="s">
        <v>149</v>
      </c>
      <c r="E40" s="19" t="s">
        <v>99</v>
      </c>
      <c r="F40" s="18" t="s">
        <v>70</v>
      </c>
      <c r="G40" s="18" t="s">
        <v>34</v>
      </c>
      <c r="H40" s="18" t="s">
        <v>171</v>
      </c>
    </row>
    <row r="41" spans="1:8" ht="27" x14ac:dyDescent="0.7">
      <c r="A41" s="18" t="s">
        <v>208</v>
      </c>
      <c r="B41" s="18" t="s">
        <v>14</v>
      </c>
      <c r="C41" s="18" t="s">
        <v>67</v>
      </c>
      <c r="D41" s="18" t="s">
        <v>150</v>
      </c>
      <c r="E41" s="19" t="s">
        <v>100</v>
      </c>
      <c r="F41" s="18" t="s">
        <v>70</v>
      </c>
      <c r="G41" s="18" t="s">
        <v>34</v>
      </c>
      <c r="H41" s="18" t="s">
        <v>172</v>
      </c>
    </row>
    <row r="42" spans="1:8" ht="27" x14ac:dyDescent="0.7">
      <c r="A42" s="18" t="s">
        <v>209</v>
      </c>
      <c r="B42" s="18" t="s">
        <v>14</v>
      </c>
      <c r="C42" s="18" t="s">
        <v>67</v>
      </c>
      <c r="D42" s="18" t="s">
        <v>151</v>
      </c>
      <c r="E42" s="19" t="s">
        <v>101</v>
      </c>
      <c r="F42" s="18" t="s">
        <v>70</v>
      </c>
      <c r="G42" s="18" t="s">
        <v>34</v>
      </c>
      <c r="H42" s="18" t="s">
        <v>173</v>
      </c>
    </row>
    <row r="43" spans="1:8" ht="27" x14ac:dyDescent="0.7">
      <c r="A43" s="18" t="s">
        <v>210</v>
      </c>
      <c r="B43" s="18" t="s">
        <v>14</v>
      </c>
      <c r="C43" s="18" t="s">
        <v>67</v>
      </c>
      <c r="D43" s="18" t="s">
        <v>152</v>
      </c>
      <c r="E43" s="19" t="s">
        <v>102</v>
      </c>
      <c r="F43" s="18" t="s">
        <v>70</v>
      </c>
      <c r="G43" s="18" t="s">
        <v>34</v>
      </c>
      <c r="H43" s="18" t="s">
        <v>174</v>
      </c>
    </row>
    <row r="44" spans="1:8" ht="27" x14ac:dyDescent="0.7">
      <c r="A44" s="18" t="s">
        <v>211</v>
      </c>
      <c r="B44" s="18" t="s">
        <v>14</v>
      </c>
      <c r="C44" s="18" t="s">
        <v>67</v>
      </c>
      <c r="D44" s="18" t="s">
        <v>153</v>
      </c>
      <c r="E44" s="19" t="s">
        <v>103</v>
      </c>
      <c r="F44" s="18" t="s">
        <v>70</v>
      </c>
      <c r="G44" s="18" t="s">
        <v>34</v>
      </c>
      <c r="H44" s="18" t="s">
        <v>175</v>
      </c>
    </row>
    <row r="45" spans="1:8" ht="27" x14ac:dyDescent="0.7">
      <c r="A45" s="18" t="s">
        <v>212</v>
      </c>
      <c r="B45" s="18" t="s">
        <v>14</v>
      </c>
      <c r="C45" s="18" t="s">
        <v>67</v>
      </c>
      <c r="D45" s="18" t="s">
        <v>154</v>
      </c>
      <c r="E45" s="19" t="s">
        <v>104</v>
      </c>
      <c r="F45" s="18" t="s">
        <v>70</v>
      </c>
      <c r="G45" s="18" t="s">
        <v>34</v>
      </c>
      <c r="H45" s="18" t="s">
        <v>176</v>
      </c>
    </row>
    <row r="46" spans="1:8" ht="27" x14ac:dyDescent="0.7">
      <c r="A46" s="18" t="s">
        <v>213</v>
      </c>
      <c r="B46" s="18" t="s">
        <v>14</v>
      </c>
      <c r="C46" s="18" t="s">
        <v>67</v>
      </c>
      <c r="D46" s="18" t="s">
        <v>155</v>
      </c>
      <c r="E46" s="19" t="s">
        <v>105</v>
      </c>
      <c r="F46" s="18" t="s">
        <v>70</v>
      </c>
      <c r="G46" s="18" t="s">
        <v>34</v>
      </c>
      <c r="H46" s="18" t="s">
        <v>177</v>
      </c>
    </row>
    <row r="47" spans="1:8" ht="54" x14ac:dyDescent="0.7">
      <c r="A47" s="18" t="s">
        <v>214</v>
      </c>
      <c r="B47" s="18" t="s">
        <v>14</v>
      </c>
      <c r="C47" s="18" t="s">
        <v>16</v>
      </c>
      <c r="D47" s="18" t="s">
        <v>156</v>
      </c>
      <c r="E47" s="19" t="s">
        <v>106</v>
      </c>
      <c r="F47" s="18" t="s">
        <v>70</v>
      </c>
      <c r="G47" s="18" t="s">
        <v>34</v>
      </c>
      <c r="H47" s="18" t="s">
        <v>178</v>
      </c>
    </row>
    <row r="48" spans="1:8" ht="81" x14ac:dyDescent="0.7">
      <c r="A48" s="18" t="s">
        <v>107</v>
      </c>
      <c r="B48" s="18" t="s">
        <v>13</v>
      </c>
      <c r="C48" s="18" t="s">
        <v>16</v>
      </c>
      <c r="D48" s="18" t="s">
        <v>157</v>
      </c>
      <c r="E48" s="19" t="s">
        <v>108</v>
      </c>
      <c r="F48" s="18" t="s">
        <v>34</v>
      </c>
      <c r="G48" s="18" t="s">
        <v>70</v>
      </c>
      <c r="H48" s="18" t="s">
        <v>179</v>
      </c>
    </row>
    <row r="49" spans="1:8" ht="54" x14ac:dyDescent="0.7">
      <c r="A49" s="18" t="s">
        <v>109</v>
      </c>
      <c r="B49" s="18" t="s">
        <v>14</v>
      </c>
      <c r="C49" s="18" t="s">
        <v>16</v>
      </c>
      <c r="D49" s="18" t="s">
        <v>158</v>
      </c>
      <c r="E49" s="19" t="s">
        <v>110</v>
      </c>
      <c r="F49" s="18" t="s">
        <v>70</v>
      </c>
      <c r="G49" s="18" t="s">
        <v>34</v>
      </c>
      <c r="H49" s="18" t="s">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tabColor theme="3" tint="0.39997558519241921"/>
  </sheetPr>
  <dimension ref="A1:H24"/>
  <sheetViews>
    <sheetView zoomScale="85" zoomScaleNormal="85" workbookViewId="0">
      <selection activeCell="C11" sqref="C11"/>
    </sheetView>
  </sheetViews>
  <sheetFormatPr defaultRowHeight="13.5" x14ac:dyDescent="0.7"/>
  <cols>
    <col min="1" max="1" width="59.04296875" style="18" customWidth="1"/>
    <col min="2" max="2" width="14.453125" style="18" customWidth="1"/>
    <col min="3" max="3" width="19.90625" style="18" customWidth="1"/>
    <col min="4" max="4" width="66.04296875" style="18" bestFit="1" customWidth="1"/>
    <col min="5" max="5" width="59.81640625" style="19" customWidth="1"/>
    <col min="6" max="6" width="13.08984375" style="18" customWidth="1"/>
    <col min="7" max="7" width="8.7265625" style="18"/>
    <col min="8" max="8" width="15.453125" style="18" customWidth="1"/>
    <col min="9" max="16384" width="8.7265625" style="18"/>
  </cols>
  <sheetData>
    <row r="1" spans="1:8" ht="14.75" x14ac:dyDescent="0.7">
      <c r="A1" s="15" t="s">
        <v>8</v>
      </c>
      <c r="B1" s="15" t="s">
        <v>9</v>
      </c>
      <c r="C1" s="15" t="s">
        <v>10</v>
      </c>
      <c r="D1" s="15" t="s">
        <v>11</v>
      </c>
      <c r="E1" s="15" t="s">
        <v>12</v>
      </c>
      <c r="F1" s="15" t="s">
        <v>47</v>
      </c>
      <c r="G1" s="15" t="s">
        <v>48</v>
      </c>
      <c r="H1" s="15" t="s">
        <v>7</v>
      </c>
    </row>
    <row r="2" spans="1:8" ht="27" x14ac:dyDescent="0.7">
      <c r="A2" s="32" t="s">
        <v>216</v>
      </c>
      <c r="B2" s="32" t="s">
        <v>14</v>
      </c>
      <c r="C2" s="34" t="s">
        <v>31</v>
      </c>
      <c r="D2" s="32" t="s">
        <v>217</v>
      </c>
      <c r="E2" s="33" t="s">
        <v>218</v>
      </c>
      <c r="F2" s="32" t="s">
        <v>34</v>
      </c>
      <c r="G2" s="32" t="s">
        <v>34</v>
      </c>
      <c r="H2" s="32" t="s">
        <v>161</v>
      </c>
    </row>
    <row r="3" spans="1:8" ht="108" x14ac:dyDescent="0.7">
      <c r="A3" s="34" t="s">
        <v>262</v>
      </c>
      <c r="B3" s="32" t="s">
        <v>14</v>
      </c>
      <c r="C3" s="32" t="s">
        <v>16</v>
      </c>
      <c r="D3" s="32" t="s">
        <v>219</v>
      </c>
      <c r="E3" s="33" t="s">
        <v>220</v>
      </c>
      <c r="F3" s="32" t="s">
        <v>34</v>
      </c>
      <c r="G3" s="32" t="s">
        <v>34</v>
      </c>
      <c r="H3" s="32" t="s">
        <v>221</v>
      </c>
    </row>
    <row r="4" spans="1:8" ht="81.25" x14ac:dyDescent="0.75">
      <c r="A4" s="34" t="s">
        <v>263</v>
      </c>
      <c r="B4" s="32" t="s">
        <v>14</v>
      </c>
      <c r="C4" s="35" t="s">
        <v>15</v>
      </c>
      <c r="D4" s="36" t="s">
        <v>261</v>
      </c>
      <c r="E4" s="33" t="s">
        <v>223</v>
      </c>
      <c r="F4" s="32" t="s">
        <v>34</v>
      </c>
      <c r="G4" s="32" t="s">
        <v>34</v>
      </c>
      <c r="H4" s="32" t="s">
        <v>224</v>
      </c>
    </row>
    <row r="5" spans="1:8" ht="27" x14ac:dyDescent="0.7">
      <c r="A5" s="32" t="s">
        <v>225</v>
      </c>
      <c r="B5" s="32" t="s">
        <v>14</v>
      </c>
      <c r="C5" s="32" t="s">
        <v>19</v>
      </c>
      <c r="D5" s="32" t="s">
        <v>226</v>
      </c>
      <c r="E5" s="33" t="s">
        <v>227</v>
      </c>
      <c r="F5" s="32" t="s">
        <v>34</v>
      </c>
      <c r="G5" s="32" t="s">
        <v>34</v>
      </c>
      <c r="H5" s="32" t="s">
        <v>161</v>
      </c>
    </row>
    <row r="6" spans="1:8" ht="27" x14ac:dyDescent="0.7">
      <c r="A6" s="32" t="s">
        <v>228</v>
      </c>
      <c r="B6" s="32" t="s">
        <v>14</v>
      </c>
      <c r="C6" s="32" t="s">
        <v>67</v>
      </c>
      <c r="D6" s="32" t="s">
        <v>229</v>
      </c>
      <c r="E6" s="33" t="s">
        <v>230</v>
      </c>
      <c r="F6" s="32" t="s">
        <v>34</v>
      </c>
      <c r="G6" s="32" t="s">
        <v>70</v>
      </c>
      <c r="H6" s="32" t="s">
        <v>231</v>
      </c>
    </row>
    <row r="7" spans="1:8" ht="27" x14ac:dyDescent="0.7">
      <c r="A7" s="32" t="s">
        <v>232</v>
      </c>
      <c r="B7" s="32" t="s">
        <v>14</v>
      </c>
      <c r="C7" s="32" t="s">
        <v>19</v>
      </c>
      <c r="D7" s="32" t="s">
        <v>233</v>
      </c>
      <c r="E7" s="33" t="s">
        <v>234</v>
      </c>
      <c r="F7" s="32" t="s">
        <v>34</v>
      </c>
      <c r="G7" s="32" t="s">
        <v>70</v>
      </c>
      <c r="H7" s="32" t="s">
        <v>161</v>
      </c>
    </row>
    <row r="8" spans="1:8" ht="40.5" x14ac:dyDescent="0.7">
      <c r="A8" s="32" t="s">
        <v>235</v>
      </c>
      <c r="B8" s="32" t="s">
        <v>14</v>
      </c>
      <c r="C8" s="32" t="s">
        <v>16</v>
      </c>
      <c r="D8" s="32" t="s">
        <v>236</v>
      </c>
      <c r="E8" s="33" t="s">
        <v>237</v>
      </c>
      <c r="F8" s="32" t="s">
        <v>34</v>
      </c>
      <c r="G8" s="32" t="s">
        <v>70</v>
      </c>
      <c r="H8" s="32" t="s">
        <v>238</v>
      </c>
    </row>
    <row r="9" spans="1:8" ht="27.25" x14ac:dyDescent="0.75">
      <c r="A9" s="33" t="s">
        <v>239</v>
      </c>
      <c r="B9" s="32" t="s">
        <v>14</v>
      </c>
      <c r="C9" s="6" t="s">
        <v>19</v>
      </c>
      <c r="D9" s="32" t="s">
        <v>240</v>
      </c>
      <c r="E9" s="33" t="s">
        <v>241</v>
      </c>
      <c r="F9" s="32" t="s">
        <v>70</v>
      </c>
      <c r="G9" s="32" t="s">
        <v>34</v>
      </c>
      <c r="H9" s="32" t="s">
        <v>161</v>
      </c>
    </row>
    <row r="11" spans="1:8" ht="14.75" x14ac:dyDescent="0.75">
      <c r="C11" s="6"/>
    </row>
    <row r="24" spans="3:3" x14ac:dyDescent="0.7">
      <c r="C24" s="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tabColor theme="3" tint="0.39997558519241921"/>
  </sheetPr>
  <dimension ref="A1:H5"/>
  <sheetViews>
    <sheetView workbookViewId="0">
      <selection activeCell="C11" sqref="C11"/>
    </sheetView>
  </sheetViews>
  <sheetFormatPr defaultRowHeight="13.5" x14ac:dyDescent="0.7"/>
  <cols>
    <col min="1" max="1" width="59.04296875" style="18" customWidth="1"/>
    <col min="2" max="2" width="14.453125" style="18" customWidth="1"/>
    <col min="3" max="3" width="17.453125" style="18" customWidth="1"/>
    <col min="4" max="4" width="33.1796875" style="18" customWidth="1"/>
    <col min="5" max="5" width="59.81640625" style="19" customWidth="1"/>
    <col min="6" max="6" width="13.08984375" style="18" customWidth="1"/>
    <col min="7" max="7" width="8.7265625" style="18"/>
    <col min="8" max="8" width="15.90625" style="18" customWidth="1"/>
    <col min="9" max="16384" width="8.7265625" style="18"/>
  </cols>
  <sheetData>
    <row r="1" spans="1:8" ht="14.75" x14ac:dyDescent="0.7">
      <c r="A1" s="15" t="s">
        <v>8</v>
      </c>
      <c r="B1" s="15" t="s">
        <v>9</v>
      </c>
      <c r="C1" s="15" t="s">
        <v>10</v>
      </c>
      <c r="D1" s="15" t="s">
        <v>11</v>
      </c>
      <c r="E1" s="16" t="s">
        <v>12</v>
      </c>
      <c r="F1" s="15" t="s">
        <v>47</v>
      </c>
      <c r="G1" s="15" t="s">
        <v>48</v>
      </c>
      <c r="H1" s="17" t="s">
        <v>7</v>
      </c>
    </row>
    <row r="2" spans="1:8" ht="40.5" x14ac:dyDescent="0.7">
      <c r="A2" s="18" t="s">
        <v>216</v>
      </c>
      <c r="B2" s="18" t="s">
        <v>14</v>
      </c>
      <c r="C2" s="30" t="s">
        <v>31</v>
      </c>
      <c r="D2" s="18" t="s">
        <v>217</v>
      </c>
      <c r="E2" s="19" t="s">
        <v>246</v>
      </c>
      <c r="F2" s="18" t="s">
        <v>34</v>
      </c>
      <c r="G2" s="18" t="s">
        <v>70</v>
      </c>
      <c r="H2" s="18" t="s">
        <v>247</v>
      </c>
    </row>
    <row r="3" spans="1:8" ht="40.75" x14ac:dyDescent="0.75">
      <c r="A3" s="18" t="s">
        <v>248</v>
      </c>
      <c r="B3" s="18" t="s">
        <v>14</v>
      </c>
      <c r="C3" s="12" t="s">
        <v>15</v>
      </c>
      <c r="D3" s="18" t="s">
        <v>249</v>
      </c>
      <c r="E3" s="19" t="s">
        <v>250</v>
      </c>
      <c r="F3" s="18" t="s">
        <v>34</v>
      </c>
      <c r="G3" s="18" t="s">
        <v>70</v>
      </c>
      <c r="H3" s="18" t="s">
        <v>247</v>
      </c>
    </row>
    <row r="4" spans="1:8" ht="27" x14ac:dyDescent="0.7">
      <c r="A4" s="30" t="s">
        <v>254</v>
      </c>
      <c r="B4" s="30" t="s">
        <v>14</v>
      </c>
      <c r="C4" s="30" t="s">
        <v>17</v>
      </c>
      <c r="D4" s="30" t="s">
        <v>255</v>
      </c>
      <c r="E4" s="29" t="s">
        <v>256</v>
      </c>
      <c r="F4" s="30" t="s">
        <v>34</v>
      </c>
      <c r="G4" s="30" t="s">
        <v>70</v>
      </c>
      <c r="H4" s="30" t="s">
        <v>161</v>
      </c>
    </row>
    <row r="5" spans="1:8" ht="135" x14ac:dyDescent="0.7">
      <c r="A5" s="18" t="s">
        <v>251</v>
      </c>
      <c r="B5" s="18" t="s">
        <v>14</v>
      </c>
      <c r="C5" s="18" t="s">
        <v>19</v>
      </c>
      <c r="D5" s="18" t="s">
        <v>252</v>
      </c>
      <c r="E5" s="19" t="s">
        <v>253</v>
      </c>
      <c r="F5" s="18" t="s">
        <v>34</v>
      </c>
      <c r="G5" s="18" t="s">
        <v>70</v>
      </c>
      <c r="H5" s="18" t="s">
        <v>247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theme="3" tint="0.39997558519241921"/>
  </sheetPr>
  <dimension ref="A1:H3"/>
  <sheetViews>
    <sheetView workbookViewId="0">
      <selection activeCell="C11" sqref="C11"/>
    </sheetView>
  </sheetViews>
  <sheetFormatPr defaultRowHeight="14.75" x14ac:dyDescent="0.75"/>
  <cols>
    <col min="1" max="1" width="14.1328125" customWidth="1"/>
    <col min="2" max="2" width="9.76953125" bestFit="1" customWidth="1"/>
    <col min="4" max="4" width="18.58984375" customWidth="1"/>
    <col min="5" max="5" width="99.86328125" bestFit="1" customWidth="1"/>
  </cols>
  <sheetData>
    <row r="1" spans="1:8" x14ac:dyDescent="0.75">
      <c r="A1" s="2" t="s">
        <v>8</v>
      </c>
      <c r="B1" s="2" t="s">
        <v>9</v>
      </c>
      <c r="C1" s="2" t="s">
        <v>10</v>
      </c>
      <c r="D1" s="2" t="s">
        <v>11</v>
      </c>
      <c r="E1" s="3" t="s">
        <v>12</v>
      </c>
      <c r="F1" s="2" t="s">
        <v>47</v>
      </c>
      <c r="G1" s="2" t="s">
        <v>48</v>
      </c>
      <c r="H1" s="20" t="s">
        <v>7</v>
      </c>
    </row>
    <row r="2" spans="1:8" ht="29.5" x14ac:dyDescent="0.75">
      <c r="A2" t="s">
        <v>216</v>
      </c>
      <c r="B2" t="s">
        <v>14</v>
      </c>
      <c r="C2" s="37" t="s">
        <v>31</v>
      </c>
      <c r="D2" t="s">
        <v>217</v>
      </c>
      <c r="E2" s="4" t="s">
        <v>264</v>
      </c>
      <c r="F2" t="s">
        <v>34</v>
      </c>
      <c r="G2" t="s">
        <v>34</v>
      </c>
      <c r="H2" t="s">
        <v>161</v>
      </c>
    </row>
    <row r="3" spans="1:8" ht="29.5" x14ac:dyDescent="0.75">
      <c r="A3" t="s">
        <v>265</v>
      </c>
      <c r="B3" t="s">
        <v>14</v>
      </c>
      <c r="C3" t="s">
        <v>19</v>
      </c>
      <c r="D3" t="s">
        <v>266</v>
      </c>
      <c r="E3" s="4" t="s">
        <v>267</v>
      </c>
      <c r="F3" t="s">
        <v>34</v>
      </c>
      <c r="G3" t="s">
        <v>34</v>
      </c>
      <c r="H3" t="s">
        <v>161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theme="3" tint="0.39997558519241921"/>
  </sheetPr>
  <dimension ref="A1:H21"/>
  <sheetViews>
    <sheetView workbookViewId="0">
      <selection activeCell="C11" sqref="C11"/>
    </sheetView>
  </sheetViews>
  <sheetFormatPr defaultRowHeight="14.75" x14ac:dyDescent="0.75"/>
  <cols>
    <col min="1" max="1" width="34.40625" bestFit="1" customWidth="1"/>
    <col min="3" max="3" width="16.04296875" bestFit="1" customWidth="1"/>
    <col min="4" max="4" width="55.6796875" bestFit="1" customWidth="1"/>
  </cols>
  <sheetData>
    <row r="1" spans="1:8" x14ac:dyDescent="0.75">
      <c r="A1" t="s">
        <v>8</v>
      </c>
      <c r="B1" t="s">
        <v>9</v>
      </c>
      <c r="C1" t="s">
        <v>10</v>
      </c>
      <c r="D1" t="s">
        <v>11</v>
      </c>
      <c r="E1" t="s">
        <v>12</v>
      </c>
      <c r="F1" t="s">
        <v>47</v>
      </c>
      <c r="G1" t="s">
        <v>48</v>
      </c>
      <c r="H1" t="s">
        <v>7</v>
      </c>
    </row>
    <row r="2" spans="1:8" x14ac:dyDescent="0.75">
      <c r="A2" t="s">
        <v>268</v>
      </c>
      <c r="B2" t="s">
        <v>14</v>
      </c>
      <c r="C2" s="37" t="s">
        <v>458</v>
      </c>
      <c r="D2" t="s">
        <v>269</v>
      </c>
      <c r="E2" t="s">
        <v>270</v>
      </c>
      <c r="F2" t="s">
        <v>34</v>
      </c>
      <c r="G2" t="s">
        <v>34</v>
      </c>
      <c r="H2" t="s">
        <v>161</v>
      </c>
    </row>
    <row r="3" spans="1:8" x14ac:dyDescent="0.75">
      <c r="A3" s="37" t="s">
        <v>469</v>
      </c>
      <c r="B3" t="s">
        <v>14</v>
      </c>
      <c r="C3" t="s">
        <v>19</v>
      </c>
      <c r="D3" t="s">
        <v>271</v>
      </c>
      <c r="E3" t="s">
        <v>272</v>
      </c>
      <c r="F3" t="s">
        <v>34</v>
      </c>
      <c r="G3" t="s">
        <v>34</v>
      </c>
      <c r="H3" t="s">
        <v>161</v>
      </c>
    </row>
    <row r="4" spans="1:8" x14ac:dyDescent="0.75">
      <c r="A4" t="s">
        <v>273</v>
      </c>
      <c r="B4" t="s">
        <v>14</v>
      </c>
      <c r="C4" t="s">
        <v>16</v>
      </c>
      <c r="D4" t="s">
        <v>274</v>
      </c>
      <c r="E4" t="s">
        <v>275</v>
      </c>
      <c r="F4" t="s">
        <v>70</v>
      </c>
      <c r="G4" t="s">
        <v>34</v>
      </c>
      <c r="H4" t="s">
        <v>276</v>
      </c>
    </row>
    <row r="5" spans="1:8" x14ac:dyDescent="0.75">
      <c r="A5" t="s">
        <v>277</v>
      </c>
      <c r="B5" t="s">
        <v>14</v>
      </c>
      <c r="C5" t="s">
        <v>17</v>
      </c>
      <c r="D5" t="s">
        <v>278</v>
      </c>
      <c r="E5" t="s">
        <v>279</v>
      </c>
      <c r="F5" t="s">
        <v>34</v>
      </c>
      <c r="G5" t="s">
        <v>34</v>
      </c>
      <c r="H5" t="s">
        <v>161</v>
      </c>
    </row>
    <row r="6" spans="1:8" x14ac:dyDescent="0.75">
      <c r="A6" t="s">
        <v>280</v>
      </c>
      <c r="B6" t="s">
        <v>14</v>
      </c>
      <c r="C6" s="37" t="s">
        <v>215</v>
      </c>
      <c r="D6" t="s">
        <v>281</v>
      </c>
      <c r="E6" t="s">
        <v>282</v>
      </c>
      <c r="F6" t="s">
        <v>34</v>
      </c>
      <c r="G6" t="s">
        <v>34</v>
      </c>
      <c r="H6" t="s">
        <v>161</v>
      </c>
    </row>
    <row r="7" spans="1:8" x14ac:dyDescent="0.75">
      <c r="A7" t="s">
        <v>283</v>
      </c>
      <c r="B7" t="s">
        <v>14</v>
      </c>
      <c r="C7" t="s">
        <v>67</v>
      </c>
      <c r="D7" t="s">
        <v>284</v>
      </c>
      <c r="E7" t="s">
        <v>285</v>
      </c>
      <c r="F7" t="s">
        <v>70</v>
      </c>
      <c r="G7" t="s">
        <v>34</v>
      </c>
      <c r="H7" t="s">
        <v>286</v>
      </c>
    </row>
    <row r="8" spans="1:8" x14ac:dyDescent="0.75">
      <c r="A8" t="s">
        <v>287</v>
      </c>
      <c r="B8" t="s">
        <v>13</v>
      </c>
      <c r="C8" t="s">
        <v>16</v>
      </c>
      <c r="D8" t="s">
        <v>288</v>
      </c>
      <c r="E8" t="s">
        <v>289</v>
      </c>
      <c r="F8" t="s">
        <v>34</v>
      </c>
      <c r="G8" t="s">
        <v>34</v>
      </c>
      <c r="H8" t="s">
        <v>290</v>
      </c>
    </row>
    <row r="9" spans="1:8" x14ac:dyDescent="0.75">
      <c r="A9" t="s">
        <v>291</v>
      </c>
      <c r="B9" t="s">
        <v>14</v>
      </c>
      <c r="C9" t="s">
        <v>16</v>
      </c>
      <c r="D9" t="s">
        <v>292</v>
      </c>
      <c r="E9" t="s">
        <v>293</v>
      </c>
      <c r="F9" t="s">
        <v>34</v>
      </c>
      <c r="G9" t="s">
        <v>34</v>
      </c>
      <c r="H9" t="s">
        <v>294</v>
      </c>
    </row>
    <row r="10" spans="1:8" x14ac:dyDescent="0.75">
      <c r="A10" t="s">
        <v>295</v>
      </c>
      <c r="B10" t="s">
        <v>13</v>
      </c>
      <c r="C10" t="s">
        <v>16</v>
      </c>
      <c r="D10" t="s">
        <v>296</v>
      </c>
      <c r="E10" t="s">
        <v>297</v>
      </c>
      <c r="F10" t="s">
        <v>34</v>
      </c>
      <c r="G10" t="s">
        <v>34</v>
      </c>
      <c r="H10" t="s">
        <v>298</v>
      </c>
    </row>
    <row r="11" spans="1:8" x14ac:dyDescent="0.75">
      <c r="A11" t="s">
        <v>299</v>
      </c>
      <c r="B11" t="s">
        <v>14</v>
      </c>
      <c r="C11" t="s">
        <v>16</v>
      </c>
      <c r="D11" t="s">
        <v>300</v>
      </c>
      <c r="E11" t="s">
        <v>301</v>
      </c>
      <c r="F11" t="s">
        <v>34</v>
      </c>
      <c r="G11" t="s">
        <v>34</v>
      </c>
      <c r="H11" t="s">
        <v>302</v>
      </c>
    </row>
    <row r="12" spans="1:8" x14ac:dyDescent="0.75">
      <c r="A12" t="s">
        <v>303</v>
      </c>
      <c r="B12" t="s">
        <v>14</v>
      </c>
      <c r="C12" t="s">
        <v>16</v>
      </c>
      <c r="D12" t="s">
        <v>304</v>
      </c>
      <c r="E12" t="s">
        <v>305</v>
      </c>
      <c r="F12" t="s">
        <v>34</v>
      </c>
      <c r="G12" t="s">
        <v>34</v>
      </c>
      <c r="H12" t="s">
        <v>306</v>
      </c>
    </row>
    <row r="13" spans="1:8" x14ac:dyDescent="0.75">
      <c r="A13" t="s">
        <v>307</v>
      </c>
      <c r="B13" t="s">
        <v>14</v>
      </c>
      <c r="C13" t="s">
        <v>16</v>
      </c>
      <c r="D13" t="s">
        <v>308</v>
      </c>
      <c r="E13" t="s">
        <v>309</v>
      </c>
      <c r="F13" t="s">
        <v>34</v>
      </c>
      <c r="G13" t="s">
        <v>34</v>
      </c>
      <c r="H13" t="s">
        <v>310</v>
      </c>
    </row>
    <row r="14" spans="1:8" x14ac:dyDescent="0.75">
      <c r="A14" t="s">
        <v>311</v>
      </c>
      <c r="B14" t="s">
        <v>14</v>
      </c>
      <c r="C14" t="s">
        <v>215</v>
      </c>
      <c r="D14" t="s">
        <v>312</v>
      </c>
      <c r="E14" t="s">
        <v>313</v>
      </c>
      <c r="F14" t="s">
        <v>70</v>
      </c>
      <c r="G14" t="s">
        <v>34</v>
      </c>
      <c r="H14" t="s">
        <v>161</v>
      </c>
    </row>
    <row r="15" spans="1:8" x14ac:dyDescent="0.75">
      <c r="A15" t="s">
        <v>314</v>
      </c>
      <c r="B15" t="s">
        <v>14</v>
      </c>
      <c r="C15" t="s">
        <v>215</v>
      </c>
      <c r="D15" t="s">
        <v>315</v>
      </c>
      <c r="E15" t="s">
        <v>316</v>
      </c>
      <c r="F15" t="s">
        <v>70</v>
      </c>
      <c r="G15" t="s">
        <v>34</v>
      </c>
      <c r="H15" t="s">
        <v>161</v>
      </c>
    </row>
    <row r="16" spans="1:8" x14ac:dyDescent="0.75">
      <c r="A16" t="s">
        <v>317</v>
      </c>
      <c r="B16" t="s">
        <v>14</v>
      </c>
      <c r="C16" t="s">
        <v>215</v>
      </c>
      <c r="D16" t="s">
        <v>318</v>
      </c>
      <c r="E16" t="s">
        <v>319</v>
      </c>
      <c r="F16" t="s">
        <v>70</v>
      </c>
      <c r="G16" t="s">
        <v>34</v>
      </c>
      <c r="H16" t="s">
        <v>161</v>
      </c>
    </row>
    <row r="17" spans="1:8" x14ac:dyDescent="0.75">
      <c r="A17" t="s">
        <v>320</v>
      </c>
      <c r="B17" t="s">
        <v>14</v>
      </c>
      <c r="C17" t="s">
        <v>215</v>
      </c>
      <c r="D17" t="s">
        <v>321</v>
      </c>
      <c r="E17" t="s">
        <v>322</v>
      </c>
      <c r="F17" t="s">
        <v>70</v>
      </c>
      <c r="G17" t="s">
        <v>34</v>
      </c>
      <c r="H17" t="s">
        <v>161</v>
      </c>
    </row>
    <row r="18" spans="1:8" x14ac:dyDescent="0.75">
      <c r="A18" t="s">
        <v>323</v>
      </c>
      <c r="B18" s="37" t="s">
        <v>13</v>
      </c>
      <c r="C18" s="37" t="s">
        <v>16</v>
      </c>
      <c r="D18" s="37" t="s">
        <v>470</v>
      </c>
      <c r="E18" t="s">
        <v>324</v>
      </c>
      <c r="F18" t="s">
        <v>70</v>
      </c>
      <c r="G18" t="s">
        <v>34</v>
      </c>
      <c r="H18" t="s">
        <v>325</v>
      </c>
    </row>
    <row r="19" spans="1:8" x14ac:dyDescent="0.75">
      <c r="A19" t="s">
        <v>326</v>
      </c>
      <c r="B19" t="s">
        <v>13</v>
      </c>
      <c r="C19" t="s">
        <v>16</v>
      </c>
      <c r="D19" t="s">
        <v>327</v>
      </c>
      <c r="E19" t="s">
        <v>328</v>
      </c>
      <c r="F19" t="s">
        <v>34</v>
      </c>
      <c r="G19" t="s">
        <v>70</v>
      </c>
      <c r="H19" t="s">
        <v>329</v>
      </c>
    </row>
    <row r="20" spans="1:8" x14ac:dyDescent="0.75">
      <c r="A20" t="s">
        <v>330</v>
      </c>
      <c r="B20" s="37" t="s">
        <v>13</v>
      </c>
      <c r="C20" t="s">
        <v>16</v>
      </c>
      <c r="D20" t="s">
        <v>331</v>
      </c>
      <c r="E20" t="s">
        <v>332</v>
      </c>
      <c r="F20" t="s">
        <v>34</v>
      </c>
      <c r="G20" t="s">
        <v>70</v>
      </c>
      <c r="H20" t="s">
        <v>329</v>
      </c>
    </row>
    <row r="21" spans="1:8" x14ac:dyDescent="0.75">
      <c r="A21" s="37" t="s">
        <v>654</v>
      </c>
      <c r="B21" t="s">
        <v>13</v>
      </c>
      <c r="C21" t="s">
        <v>16</v>
      </c>
      <c r="D21" t="s">
        <v>333</v>
      </c>
      <c r="E21" t="s">
        <v>334</v>
      </c>
      <c r="F21" t="s">
        <v>34</v>
      </c>
      <c r="G21" t="s">
        <v>70</v>
      </c>
      <c r="H21"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22</vt:i4>
      </vt:variant>
    </vt:vector>
  </HeadingPairs>
  <TitlesOfParts>
    <vt:vector size="22" baseType="lpstr">
      <vt:lpstr>ConceptMaps</vt:lpstr>
      <vt:lpstr>LogicalModels</vt:lpstr>
      <vt:lpstr>Foglio12</vt:lpstr>
      <vt:lpstr>XXXX</vt:lpstr>
      <vt:lpstr>SubjectI4rc</vt:lpstr>
      <vt:lpstr>PatientFollowUpI4rc</vt:lpstr>
      <vt:lpstr>HospitalPatientRecordsI4RC</vt:lpstr>
      <vt:lpstr>CancerEpisodeI4RC</vt:lpstr>
      <vt:lpstr>DiagnosisI4RC</vt:lpstr>
      <vt:lpstr>ClinicalStageI4RC</vt:lpstr>
      <vt:lpstr>PathologicalStageI4RC</vt:lpstr>
      <vt:lpstr>EpisodeEventI4RC</vt:lpstr>
      <vt:lpstr>DiseaseExtentI4RC</vt:lpstr>
      <vt:lpstr>GeneticTestExpressionI4RC</vt:lpstr>
      <vt:lpstr>SurgeryI4RC</vt:lpstr>
      <vt:lpstr>SystemicTreatment</vt:lpstr>
      <vt:lpstr>Radiotherapy</vt:lpstr>
      <vt:lpstr>RegionalDeepHyperthemia</vt:lpstr>
      <vt:lpstr>IsolatedLimbPerfusion</vt:lpstr>
      <vt:lpstr>DrugsForTreatments</vt:lpstr>
      <vt:lpstr>OverallTreatmentResponse</vt:lpstr>
      <vt:lpstr>AdverseEvent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2024-12-27T13:08:32Z</dcterms:modified>
</cp:coreProperties>
</file>