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https://d.docs.live.net/44ab1370a64b2221/github/idea4rc/src-models/"/>
    </mc:Choice>
  </mc:AlternateContent>
  <xr:revisionPtr revIDLastSave="1" documentId="11_55DBA2019AD84DE108C901862F67778894291539" xr6:coauthVersionLast="47" xr6:coauthVersionMax="47" xr10:uidLastSave="{ECD8D51B-170A-4199-9E48-EBDA10F31C2F}"/>
  <bookViews>
    <workbookView xWindow="-90" yWindow="-21710" windowWidth="38620" windowHeight="21100" activeTab="6" xr2:uid="{00000000-000D-0000-FFFF-FFFF00000000}"/>
  </bookViews>
  <sheets>
    <sheet name="HOWTO" sheetId="1" r:id="rId1"/>
    <sheet name="EntityDiagram" sheetId="2" r:id="rId2"/>
    <sheet name="HospitalData" sheetId="3" r:id="rId3"/>
    <sheet name="HospitalPatientRecords" sheetId="4" r:id="rId4"/>
    <sheet name="Patient" sheetId="5" r:id="rId5"/>
    <sheet name="PatientFollowUp" sheetId="6" r:id="rId6"/>
    <sheet name="CancerEpisode" sheetId="7" r:id="rId7"/>
    <sheet name="EpisodeEvent" sheetId="8" r:id="rId8"/>
    <sheet name="GeneticTestExpression" sheetId="9" r:id="rId9"/>
    <sheet name="ClinicalStage" sheetId="10" r:id="rId10"/>
    <sheet name="PathologicalStage" sheetId="11" r:id="rId11"/>
    <sheet name="SystemicTreatment" sheetId="12" r:id="rId12"/>
    <sheet name="Surgery" sheetId="13" r:id="rId13"/>
    <sheet name="Radiotherapy" sheetId="14" r:id="rId14"/>
    <sheet name="TreatmentResponse" sheetId="15" r:id="rId15"/>
    <sheet name="AdverseEvent" sheetId="16" r:id="rId16"/>
    <sheet name="CommonText" sheetId="1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16" l="1"/>
  <c r="C7" i="16"/>
  <c r="D7" i="16" s="1" a="1"/>
  <c r="D7" i="16" s="1"/>
  <c r="E6" i="16"/>
  <c r="C6" i="16"/>
  <c r="D6" i="16" s="1" a="1"/>
  <c r="D6" i="16" s="1"/>
  <c r="E5" i="16"/>
  <c r="C5" i="16"/>
  <c r="D5" i="16" s="1" a="1"/>
  <c r="D5" i="16" s="1"/>
  <c r="E4" i="16"/>
  <c r="C4" i="16"/>
  <c r="D4" i="16" s="1" a="1"/>
  <c r="D4" i="16" s="1"/>
  <c r="E3" i="16"/>
  <c r="C3" i="16"/>
  <c r="D3" i="16" s="1" a="1"/>
  <c r="D3" i="16" s="1"/>
  <c r="E2" i="16"/>
  <c r="C2" i="16"/>
  <c r="D2" i="16" s="1" a="1"/>
  <c r="D2" i="16" s="1"/>
  <c r="E4" i="15"/>
  <c r="C4" i="15"/>
  <c r="D4" i="15" s="1" a="1"/>
  <c r="D4" i="15" s="1"/>
  <c r="E3" i="15"/>
  <c r="C3" i="15"/>
  <c r="D3" i="15" s="1" a="1"/>
  <c r="D3" i="15" s="1"/>
  <c r="E2" i="15"/>
  <c r="C2" i="15"/>
  <c r="D2" i="15" s="1" a="1"/>
  <c r="D2" i="15" s="1"/>
  <c r="E28" i="14"/>
  <c r="C28" i="14"/>
  <c r="D28" i="14" s="1" a="1"/>
  <c r="D28" i="14" s="1"/>
  <c r="E27" i="14"/>
  <c r="C27" i="14"/>
  <c r="D27" i="14" s="1" a="1"/>
  <c r="D27" i="14" s="1"/>
  <c r="E26" i="14"/>
  <c r="C26" i="14"/>
  <c r="D26" i="14" s="1" a="1"/>
  <c r="D26" i="14" s="1"/>
  <c r="E25" i="14"/>
  <c r="C25" i="14"/>
  <c r="D25" i="14" s="1" a="1"/>
  <c r="D25" i="14" s="1"/>
  <c r="E24" i="14"/>
  <c r="C24" i="14"/>
  <c r="D24" i="14" s="1" a="1"/>
  <c r="D24" i="14" s="1"/>
  <c r="E23" i="14"/>
  <c r="C23" i="14"/>
  <c r="D23" i="14" s="1" a="1"/>
  <c r="D23" i="14" s="1"/>
  <c r="E22" i="14"/>
  <c r="C22" i="14"/>
  <c r="D22" i="14" s="1" a="1"/>
  <c r="D22" i="14" s="1"/>
  <c r="E21" i="14"/>
  <c r="C21" i="14"/>
  <c r="D21" i="14" s="1" a="1"/>
  <c r="D21" i="14" s="1"/>
  <c r="E20" i="14"/>
  <c r="C20" i="14"/>
  <c r="D20" i="14" s="1" a="1"/>
  <c r="D20" i="14" s="1"/>
  <c r="E19" i="14"/>
  <c r="C19" i="14"/>
  <c r="D19" i="14" s="1" a="1"/>
  <c r="D19" i="14" s="1"/>
  <c r="E18" i="14"/>
  <c r="C18" i="14"/>
  <c r="D18" i="14" s="1" a="1"/>
  <c r="D18" i="14" s="1"/>
  <c r="E17" i="14"/>
  <c r="C17" i="14"/>
  <c r="D17" i="14" s="1" a="1"/>
  <c r="D17" i="14" s="1"/>
  <c r="E16" i="14"/>
  <c r="C16" i="14"/>
  <c r="D16" i="14" s="1" a="1"/>
  <c r="D16" i="14" s="1"/>
  <c r="E15" i="14"/>
  <c r="C15" i="14"/>
  <c r="D15" i="14" s="1" a="1"/>
  <c r="D15" i="14" s="1"/>
  <c r="E14" i="14"/>
  <c r="C14" i="14"/>
  <c r="D14" i="14" s="1" a="1"/>
  <c r="D14" i="14" s="1"/>
  <c r="E13" i="14"/>
  <c r="C13" i="14"/>
  <c r="D13" i="14" s="1" a="1"/>
  <c r="D13" i="14" s="1"/>
  <c r="E12" i="14"/>
  <c r="C12" i="14"/>
  <c r="D12" i="14" s="1" a="1"/>
  <c r="D12" i="14" s="1"/>
  <c r="E11" i="14"/>
  <c r="C11" i="14"/>
  <c r="D11" i="14" s="1" a="1"/>
  <c r="D11" i="14" s="1"/>
  <c r="E10" i="14"/>
  <c r="C10" i="14"/>
  <c r="D10" i="14" s="1" a="1"/>
  <c r="D10" i="14" s="1"/>
  <c r="E9" i="14"/>
  <c r="C9" i="14"/>
  <c r="D9" i="14" s="1" a="1"/>
  <c r="D9" i="14" s="1"/>
  <c r="E8" i="14"/>
  <c r="C8" i="14"/>
  <c r="D8" i="14" s="1" a="1"/>
  <c r="D8" i="14" s="1"/>
  <c r="E7" i="14"/>
  <c r="C7" i="14"/>
  <c r="D7" i="14" s="1" a="1"/>
  <c r="D7" i="14" s="1"/>
  <c r="E6" i="14"/>
  <c r="C6" i="14"/>
  <c r="D6" i="14" s="1" a="1"/>
  <c r="D6" i="14" s="1"/>
  <c r="E5" i="14"/>
  <c r="C5" i="14"/>
  <c r="D5" i="14" s="1" a="1"/>
  <c r="D5" i="14" s="1"/>
  <c r="E4" i="14"/>
  <c r="C4" i="14"/>
  <c r="D4" i="14" s="1" a="1"/>
  <c r="D4" i="14" s="1"/>
  <c r="E3" i="14"/>
  <c r="C3" i="14"/>
  <c r="D3" i="14" s="1" a="1"/>
  <c r="D3" i="14" s="1"/>
  <c r="E2" i="14"/>
  <c r="C2" i="14"/>
  <c r="D2" i="14" s="1" a="1"/>
  <c r="D2" i="14" s="1"/>
  <c r="E24" i="13"/>
  <c r="C24" i="13"/>
  <c r="D24" i="13" s="1" a="1"/>
  <c r="D24" i="13" s="1"/>
  <c r="E23" i="13"/>
  <c r="C23" i="13"/>
  <c r="D23" i="13" s="1" a="1"/>
  <c r="D23" i="13" s="1"/>
  <c r="E22" i="13"/>
  <c r="C22" i="13"/>
  <c r="D22" i="13" s="1" a="1"/>
  <c r="D22" i="13" s="1"/>
  <c r="E21" i="13"/>
  <c r="C21" i="13"/>
  <c r="D21" i="13" s="1" a="1"/>
  <c r="D21" i="13" s="1"/>
  <c r="E20" i="13"/>
  <c r="C20" i="13"/>
  <c r="D20" i="13" s="1" a="1"/>
  <c r="D20" i="13" s="1"/>
  <c r="E19" i="13"/>
  <c r="C19" i="13"/>
  <c r="D19" i="13" s="1" a="1"/>
  <c r="D19" i="13" s="1"/>
  <c r="E18" i="13"/>
  <c r="C18" i="13"/>
  <c r="D18" i="13" s="1" a="1"/>
  <c r="D18" i="13" s="1"/>
  <c r="E17" i="13"/>
  <c r="C17" i="13"/>
  <c r="D17" i="13" s="1" a="1"/>
  <c r="D17" i="13" s="1"/>
  <c r="E16" i="13"/>
  <c r="C16" i="13"/>
  <c r="D16" i="13" s="1" a="1"/>
  <c r="D16" i="13" s="1"/>
  <c r="E15" i="13"/>
  <c r="C15" i="13"/>
  <c r="D15" i="13" s="1" a="1"/>
  <c r="D15" i="13" s="1"/>
  <c r="E14" i="13"/>
  <c r="C14" i="13"/>
  <c r="D14" i="13" s="1" a="1"/>
  <c r="D14" i="13" s="1"/>
  <c r="E13" i="13"/>
  <c r="C13" i="13"/>
  <c r="D13" i="13" s="1" a="1"/>
  <c r="D13" i="13" s="1"/>
  <c r="E12" i="13"/>
  <c r="C12" i="13"/>
  <c r="D12" i="13" s="1" a="1"/>
  <c r="D12" i="13" s="1"/>
  <c r="E11" i="13"/>
  <c r="C11" i="13"/>
  <c r="D11" i="13" s="1" a="1"/>
  <c r="D11" i="13" s="1"/>
  <c r="E10" i="13"/>
  <c r="C10" i="13"/>
  <c r="D10" i="13" s="1" a="1"/>
  <c r="D10" i="13" s="1"/>
  <c r="E9" i="13"/>
  <c r="C9" i="13"/>
  <c r="D9" i="13" s="1" a="1"/>
  <c r="D9" i="13" s="1"/>
  <c r="E8" i="13"/>
  <c r="C8" i="13"/>
  <c r="D8" i="13" s="1" a="1"/>
  <c r="D8" i="13" s="1"/>
  <c r="E7" i="13"/>
  <c r="C7" i="13"/>
  <c r="D7" i="13" s="1" a="1"/>
  <c r="D7" i="13" s="1"/>
  <c r="E6" i="13"/>
  <c r="C6" i="13"/>
  <c r="D6" i="13" s="1" a="1"/>
  <c r="D6" i="13" s="1"/>
  <c r="E5" i="13"/>
  <c r="C5" i="13"/>
  <c r="D5" i="13" s="1" a="1"/>
  <c r="D5" i="13" s="1"/>
  <c r="E4" i="13"/>
  <c r="C4" i="13"/>
  <c r="D4" i="13" s="1" a="1"/>
  <c r="D4" i="13" s="1"/>
  <c r="E3" i="13"/>
  <c r="C3" i="13"/>
  <c r="D3" i="13" s="1" a="1"/>
  <c r="D3" i="13" s="1"/>
  <c r="E2" i="13"/>
  <c r="C2" i="13"/>
  <c r="D2" i="13" s="1" a="1"/>
  <c r="D2" i="13" s="1"/>
  <c r="E16" i="12"/>
  <c r="C16" i="12"/>
  <c r="D16" i="12" s="1" a="1"/>
  <c r="D16" i="12" s="1"/>
  <c r="E15" i="12"/>
  <c r="C15" i="12"/>
  <c r="D15" i="12" s="1" a="1"/>
  <c r="D15" i="12" s="1"/>
  <c r="E14" i="12"/>
  <c r="C14" i="12"/>
  <c r="D14" i="12" s="1" a="1"/>
  <c r="D14" i="12" s="1"/>
  <c r="E13" i="12"/>
  <c r="C13" i="12"/>
  <c r="D13" i="12" s="1" a="1"/>
  <c r="D13" i="12" s="1"/>
  <c r="E12" i="12"/>
  <c r="C12" i="12"/>
  <c r="D12" i="12" s="1" a="1"/>
  <c r="D12" i="12" s="1"/>
  <c r="E11" i="12"/>
  <c r="C11" i="12"/>
  <c r="D11" i="12" s="1" a="1"/>
  <c r="D11" i="12" s="1"/>
  <c r="E10" i="12"/>
  <c r="C10" i="12"/>
  <c r="D10" i="12" s="1" a="1"/>
  <c r="D10" i="12" s="1"/>
  <c r="E9" i="12"/>
  <c r="C9" i="12"/>
  <c r="D9" i="12" s="1" a="1"/>
  <c r="D9" i="12" s="1"/>
  <c r="E8" i="12"/>
  <c r="C8" i="12"/>
  <c r="D8" i="12" s="1" a="1"/>
  <c r="D8" i="12" s="1"/>
  <c r="E7" i="12"/>
  <c r="C7" i="12"/>
  <c r="D7" i="12" s="1" a="1"/>
  <c r="D7" i="12" s="1"/>
  <c r="E6" i="12"/>
  <c r="C6" i="12"/>
  <c r="D6" i="12" s="1" a="1"/>
  <c r="D6" i="12" s="1"/>
  <c r="E5" i="12"/>
  <c r="C5" i="12"/>
  <c r="D5" i="12" s="1" a="1"/>
  <c r="D5" i="12" s="1"/>
  <c r="E4" i="12"/>
  <c r="C4" i="12"/>
  <c r="D4" i="12" s="1" a="1"/>
  <c r="D4" i="12" s="1"/>
  <c r="E3" i="12"/>
  <c r="C3" i="12"/>
  <c r="D3" i="12" s="1" a="1"/>
  <c r="D3" i="12" s="1"/>
  <c r="E2" i="12"/>
  <c r="C2" i="12"/>
  <c r="D2" i="12" s="1" a="1"/>
  <c r="D2" i="12" s="1"/>
  <c r="E21" i="11"/>
  <c r="C21" i="11"/>
  <c r="D21" i="11" s="1" a="1"/>
  <c r="D21" i="11" s="1"/>
  <c r="E20" i="11"/>
  <c r="C20" i="11"/>
  <c r="D20" i="11" s="1" a="1"/>
  <c r="D20" i="11" s="1"/>
  <c r="E19" i="11"/>
  <c r="C19" i="11"/>
  <c r="D19" i="11" s="1" a="1"/>
  <c r="D19" i="11" s="1"/>
  <c r="E18" i="11"/>
  <c r="C18" i="11"/>
  <c r="D18" i="11" s="1" a="1"/>
  <c r="D18" i="11" s="1"/>
  <c r="E17" i="11"/>
  <c r="C17" i="11"/>
  <c r="D17" i="11" s="1" a="1"/>
  <c r="D17" i="11" s="1"/>
  <c r="E16" i="11"/>
  <c r="C16" i="11"/>
  <c r="D16" i="11" s="1" a="1"/>
  <c r="D16" i="11" s="1"/>
  <c r="E15" i="11"/>
  <c r="C15" i="11"/>
  <c r="D15" i="11" s="1" a="1"/>
  <c r="D15" i="11" s="1"/>
  <c r="E14" i="11"/>
  <c r="C14" i="11"/>
  <c r="D14" i="11" s="1" a="1"/>
  <c r="D14" i="11" s="1"/>
  <c r="E13" i="11"/>
  <c r="C13" i="11"/>
  <c r="D13" i="11" s="1" a="1"/>
  <c r="D13" i="11" s="1"/>
  <c r="E12" i="11"/>
  <c r="C12" i="11"/>
  <c r="D12" i="11" s="1" a="1"/>
  <c r="D12" i="11" s="1"/>
  <c r="E11" i="11"/>
  <c r="C11" i="11"/>
  <c r="D11" i="11" s="1" a="1"/>
  <c r="D11" i="11" s="1"/>
  <c r="E10" i="11"/>
  <c r="C10" i="11"/>
  <c r="D10" i="11" s="1" a="1"/>
  <c r="D10" i="11" s="1"/>
  <c r="E9" i="11"/>
  <c r="C9" i="11"/>
  <c r="D9" i="11" s="1" a="1"/>
  <c r="D9" i="11" s="1"/>
  <c r="E8" i="11"/>
  <c r="C8" i="11"/>
  <c r="D8" i="11" s="1" a="1"/>
  <c r="D8" i="11" s="1"/>
  <c r="E7" i="11"/>
  <c r="C7" i="11"/>
  <c r="D7" i="11" s="1" a="1"/>
  <c r="D7" i="11" s="1"/>
  <c r="E6" i="11"/>
  <c r="C6" i="11"/>
  <c r="D6" i="11" s="1" a="1"/>
  <c r="D6" i="11" s="1"/>
  <c r="E5" i="11"/>
  <c r="C5" i="11"/>
  <c r="D5" i="11" s="1" a="1"/>
  <c r="D5" i="11" s="1"/>
  <c r="E4" i="11"/>
  <c r="C4" i="11"/>
  <c r="D4" i="11" s="1" a="1"/>
  <c r="D4" i="11" s="1"/>
  <c r="E3" i="11"/>
  <c r="C3" i="11"/>
  <c r="D3" i="11" s="1" a="1"/>
  <c r="D3" i="11" s="1"/>
  <c r="E2" i="11"/>
  <c r="C2" i="11"/>
  <c r="D2" i="11" s="1" a="1"/>
  <c r="D2" i="11" s="1"/>
  <c r="E18" i="10"/>
  <c r="C18" i="10"/>
  <c r="D18" i="10" s="1" a="1"/>
  <c r="D18" i="10" s="1"/>
  <c r="E17" i="10"/>
  <c r="C17" i="10"/>
  <c r="D17" i="10" s="1" a="1"/>
  <c r="D17" i="10" s="1"/>
  <c r="E16" i="10"/>
  <c r="C16" i="10"/>
  <c r="D16" i="10" s="1" a="1"/>
  <c r="D16" i="10" s="1"/>
  <c r="E15" i="10"/>
  <c r="C15" i="10"/>
  <c r="D15" i="10" s="1" a="1"/>
  <c r="D15" i="10" s="1"/>
  <c r="E14" i="10"/>
  <c r="C14" i="10"/>
  <c r="D14" i="10" s="1" a="1"/>
  <c r="D14" i="10" s="1"/>
  <c r="E13" i="10"/>
  <c r="C13" i="10"/>
  <c r="D13" i="10" s="1" a="1"/>
  <c r="D13" i="10" s="1"/>
  <c r="E12" i="10"/>
  <c r="C12" i="10"/>
  <c r="D12" i="10" s="1" a="1"/>
  <c r="D12" i="10" s="1"/>
  <c r="E11" i="10"/>
  <c r="C11" i="10"/>
  <c r="D11" i="10" s="1" a="1"/>
  <c r="D11" i="10" s="1"/>
  <c r="E10" i="10"/>
  <c r="C10" i="10"/>
  <c r="D10" i="10" s="1" a="1"/>
  <c r="D10" i="10" s="1"/>
  <c r="E9" i="10"/>
  <c r="C9" i="10"/>
  <c r="D9" i="10" s="1" a="1"/>
  <c r="D9" i="10" s="1"/>
  <c r="E8" i="10"/>
  <c r="C8" i="10"/>
  <c r="D8" i="10" s="1" a="1"/>
  <c r="D8" i="10" s="1"/>
  <c r="E7" i="10"/>
  <c r="C7" i="10"/>
  <c r="D7" i="10" s="1" a="1"/>
  <c r="D7" i="10" s="1"/>
  <c r="E6" i="10"/>
  <c r="C6" i="10"/>
  <c r="D6" i="10" s="1" a="1"/>
  <c r="D6" i="10" s="1"/>
  <c r="E5" i="10"/>
  <c r="C5" i="10"/>
  <c r="D5" i="10" s="1" a="1"/>
  <c r="D5" i="10" s="1"/>
  <c r="E4" i="10"/>
  <c r="C4" i="10"/>
  <c r="D4" i="10" s="1" a="1"/>
  <c r="D4" i="10" s="1"/>
  <c r="E3" i="10"/>
  <c r="C3" i="10"/>
  <c r="D3" i="10" s="1" a="1"/>
  <c r="D3" i="10" s="1"/>
  <c r="E2" i="10"/>
  <c r="C2" i="10"/>
  <c r="D2" i="10" s="1" a="1"/>
  <c r="D2" i="10" s="1"/>
  <c r="C16" i="9"/>
  <c r="C15" i="9"/>
  <c r="C14" i="9"/>
  <c r="C13" i="9"/>
  <c r="C12" i="9"/>
  <c r="C11" i="9"/>
  <c r="C10" i="9"/>
  <c r="C9" i="9"/>
  <c r="C8" i="9"/>
  <c r="C7" i="9"/>
  <c r="C6" i="9"/>
  <c r="C5" i="9"/>
  <c r="C4" i="9"/>
  <c r="C3" i="9"/>
  <c r="C2" i="9"/>
  <c r="E18" i="8"/>
  <c r="D18" i="8" a="1"/>
  <c r="D18" i="8"/>
  <c r="C18" i="8"/>
  <c r="E17" i="8"/>
  <c r="D17" i="8" a="1"/>
  <c r="D17" i="8" s="1"/>
  <c r="C17" i="8"/>
  <c r="E16" i="8"/>
  <c r="D16" i="8" a="1"/>
  <c r="D16" i="8"/>
  <c r="C16" i="8"/>
  <c r="E15" i="8"/>
  <c r="D15" i="8" a="1"/>
  <c r="D15" i="8" s="1"/>
  <c r="C15" i="8"/>
  <c r="E14" i="8"/>
  <c r="D14" i="8" a="1"/>
  <c r="D14" i="8"/>
  <c r="C14" i="8"/>
  <c r="E13" i="8"/>
  <c r="D13" i="8" a="1"/>
  <c r="D13" i="8" s="1"/>
  <c r="C13" i="8"/>
  <c r="E12" i="8"/>
  <c r="D12" i="8" a="1"/>
  <c r="D12" i="8"/>
  <c r="C12" i="8"/>
  <c r="E11" i="8"/>
  <c r="D11" i="8" a="1"/>
  <c r="D11" i="8" s="1"/>
  <c r="C11" i="8"/>
  <c r="E10" i="8"/>
  <c r="D10" i="8" a="1"/>
  <c r="D10" i="8"/>
  <c r="C10" i="8"/>
  <c r="E9" i="8"/>
  <c r="D9" i="8" a="1"/>
  <c r="D9" i="8" s="1"/>
  <c r="C9" i="8"/>
  <c r="E8" i="8"/>
  <c r="D8" i="8" a="1"/>
  <c r="D8" i="8"/>
  <c r="C8" i="8"/>
  <c r="E7" i="8"/>
  <c r="D7" i="8" a="1"/>
  <c r="D7" i="8" s="1"/>
  <c r="C7" i="8"/>
  <c r="E6" i="8"/>
  <c r="D6" i="8" a="1"/>
  <c r="D6" i="8"/>
  <c r="C6" i="8"/>
  <c r="E5" i="8"/>
  <c r="D5" i="8" a="1"/>
  <c r="D5" i="8" s="1"/>
  <c r="C5" i="8"/>
  <c r="E4" i="8"/>
  <c r="D4" i="8" a="1"/>
  <c r="D4" i="8" s="1"/>
  <c r="C4" i="8"/>
  <c r="E3" i="8"/>
  <c r="D3" i="8" a="1"/>
  <c r="D3" i="8" s="1"/>
  <c r="C3" i="8"/>
  <c r="E2" i="8"/>
  <c r="D2" i="8" a="1"/>
  <c r="D2" i="8"/>
  <c r="C2" i="8"/>
  <c r="D24" i="7" a="1"/>
  <c r="D24" i="7"/>
  <c r="C24" i="7"/>
  <c r="C23" i="7"/>
  <c r="D23" i="7" s="1" a="1"/>
  <c r="D23" i="7" s="1"/>
  <c r="C22" i="7"/>
  <c r="D22" i="7" s="1" a="1"/>
  <c r="D22" i="7" s="1"/>
  <c r="D21" i="7" a="1"/>
  <c r="D21" i="7" s="1"/>
  <c r="C21" i="7"/>
  <c r="C20" i="7"/>
  <c r="D20" i="7" s="1" a="1"/>
  <c r="D20" i="7" s="1"/>
  <c r="C19" i="7"/>
  <c r="D19" i="7" s="1" a="1"/>
  <c r="D19" i="7" s="1"/>
  <c r="C18" i="7"/>
  <c r="D18" i="7" s="1" a="1"/>
  <c r="D18" i="7" s="1"/>
  <c r="D17" i="7" a="1"/>
  <c r="D17" i="7"/>
  <c r="C17" i="7"/>
  <c r="D16" i="7" a="1"/>
  <c r="D16" i="7"/>
  <c r="C16" i="7"/>
  <c r="C15" i="7"/>
  <c r="D15" i="7" s="1" a="1"/>
  <c r="D15" i="7" s="1"/>
  <c r="D13" i="7" a="1"/>
  <c r="D13" i="7" s="1"/>
  <c r="D12" i="7" a="1"/>
  <c r="D12" i="7"/>
  <c r="D11" i="7" a="1"/>
  <c r="D11" i="7" s="1"/>
  <c r="D10" i="7" a="1"/>
  <c r="D10" i="7"/>
  <c r="D9" i="7" a="1"/>
  <c r="D9" i="7" s="1"/>
  <c r="E7" i="7"/>
  <c r="D7" i="7" a="1"/>
  <c r="D7" i="7" s="1"/>
  <c r="C7" i="7"/>
  <c r="E6" i="7"/>
  <c r="D6" i="7" a="1"/>
  <c r="D6" i="7"/>
  <c r="C6" i="7"/>
  <c r="E5" i="7"/>
  <c r="D5" i="7" a="1"/>
  <c r="D5" i="7" s="1"/>
  <c r="C5" i="7"/>
  <c r="E4" i="7"/>
  <c r="D4" i="7" a="1"/>
  <c r="D4" i="7" s="1"/>
  <c r="C4" i="7"/>
  <c r="E3" i="7"/>
  <c r="D3" i="7" a="1"/>
  <c r="D3" i="7" s="1"/>
  <c r="C3" i="7"/>
  <c r="E2" i="7"/>
  <c r="D2" i="7" a="1"/>
  <c r="D2" i="7"/>
  <c r="C2" i="7"/>
  <c r="E7" i="6"/>
  <c r="D7" i="6" a="1"/>
  <c r="D7" i="6" s="1"/>
  <c r="C7" i="6"/>
  <c r="I6" i="6"/>
  <c r="E6" i="6"/>
  <c r="C6" i="6"/>
  <c r="D6" i="6" s="1" a="1"/>
  <c r="D6" i="6" s="1"/>
  <c r="E5" i="6"/>
  <c r="C5" i="6"/>
  <c r="D5" i="6" s="1" a="1"/>
  <c r="D5" i="6" s="1"/>
  <c r="I4" i="6"/>
  <c r="E4" i="6"/>
  <c r="C4" i="6"/>
  <c r="D4" i="6" s="1" a="1"/>
  <c r="D4" i="6" s="1"/>
  <c r="E3" i="6"/>
  <c r="C3" i="6"/>
  <c r="D3" i="6" s="1" a="1"/>
  <c r="D3" i="6" s="1"/>
  <c r="E2" i="6"/>
  <c r="C2" i="6"/>
  <c r="D2" i="6" s="1" a="1"/>
  <c r="D2" i="6" s="1"/>
  <c r="E31" i="5"/>
  <c r="C31" i="5"/>
  <c r="D31" i="5" s="1" a="1"/>
  <c r="D31" i="5" s="1"/>
  <c r="E30" i="5"/>
  <c r="C30" i="5"/>
  <c r="D30" i="5" s="1" a="1"/>
  <c r="D30" i="5" s="1"/>
  <c r="E29" i="5"/>
  <c r="C29" i="5"/>
  <c r="D29" i="5" s="1" a="1"/>
  <c r="D29" i="5" s="1"/>
  <c r="E28" i="5"/>
  <c r="C28" i="5"/>
  <c r="D28" i="5" s="1" a="1"/>
  <c r="D28" i="5" s="1"/>
  <c r="E27" i="5"/>
  <c r="C27" i="5"/>
  <c r="D27" i="5" s="1" a="1"/>
  <c r="D27" i="5" s="1"/>
  <c r="E26" i="5"/>
  <c r="C26" i="5"/>
  <c r="D26" i="5" s="1" a="1"/>
  <c r="D26" i="5" s="1"/>
  <c r="E25" i="5"/>
  <c r="C25" i="5"/>
  <c r="D25" i="5" s="1" a="1"/>
  <c r="D25" i="5" s="1"/>
  <c r="E24" i="5"/>
  <c r="C24" i="5"/>
  <c r="D24" i="5" s="1" a="1"/>
  <c r="D24" i="5" s="1"/>
  <c r="E23" i="5"/>
  <c r="C23" i="5"/>
  <c r="D23" i="5" s="1" a="1"/>
  <c r="D23" i="5" s="1"/>
  <c r="E22" i="5"/>
  <c r="C22" i="5"/>
  <c r="D22" i="5" s="1" a="1"/>
  <c r="D22" i="5" s="1"/>
  <c r="E21" i="5"/>
  <c r="C21" i="5"/>
  <c r="D21" i="5" s="1" a="1"/>
  <c r="D21" i="5" s="1"/>
  <c r="E20" i="5"/>
  <c r="D20" i="5"/>
  <c r="C20" i="5"/>
  <c r="D20" i="5" s="1" a="1"/>
  <c r="E19" i="5"/>
  <c r="C19" i="5"/>
  <c r="D19" i="5" s="1" a="1"/>
  <c r="D19" i="5" s="1"/>
  <c r="E18" i="5"/>
  <c r="C18" i="5"/>
  <c r="D18" i="5" s="1" a="1"/>
  <c r="D18" i="5" s="1"/>
  <c r="E17" i="5"/>
  <c r="C17" i="5"/>
  <c r="D17" i="5" s="1" a="1"/>
  <c r="D17" i="5" s="1"/>
  <c r="E16" i="5"/>
  <c r="C16" i="5"/>
  <c r="D16" i="5" s="1" a="1"/>
  <c r="D16" i="5" s="1"/>
  <c r="E15" i="5"/>
  <c r="C15" i="5"/>
  <c r="D15" i="5" s="1" a="1"/>
  <c r="D15" i="5" s="1"/>
  <c r="E14" i="5"/>
  <c r="C14" i="5"/>
  <c r="D14" i="5" s="1" a="1"/>
  <c r="D14" i="5" s="1"/>
  <c r="E13" i="5"/>
  <c r="C13" i="5"/>
  <c r="D13" i="5" s="1" a="1"/>
  <c r="D13" i="5" s="1"/>
  <c r="E12" i="5"/>
  <c r="C12" i="5"/>
  <c r="D12" i="5" s="1" a="1"/>
  <c r="D12" i="5" s="1"/>
  <c r="E11" i="5"/>
  <c r="D11" i="5" a="1"/>
  <c r="D11" i="5"/>
  <c r="E10" i="5"/>
  <c r="D10" i="5" a="1"/>
  <c r="D10" i="5" s="1"/>
  <c r="E9" i="5"/>
  <c r="D9" i="5" a="1"/>
  <c r="D9" i="5" s="1"/>
  <c r="E8" i="5"/>
  <c r="D8" i="5" a="1"/>
  <c r="D8" i="5"/>
  <c r="E7" i="5"/>
  <c r="D7" i="5" a="1"/>
  <c r="D7" i="5"/>
  <c r="E6" i="5"/>
  <c r="D6" i="5" a="1"/>
  <c r="D6" i="5" s="1"/>
  <c r="E5" i="5"/>
  <c r="D5" i="5" a="1"/>
  <c r="D5" i="5"/>
  <c r="E4" i="5"/>
  <c r="D4" i="5" a="1"/>
  <c r="D4" i="5"/>
  <c r="E3" i="5"/>
  <c r="D3" i="5" a="1"/>
  <c r="D3" i="5"/>
  <c r="E2" i="5"/>
  <c r="D2" i="5" a="1"/>
  <c r="D2" i="5"/>
  <c r="I4" i="4"/>
  <c r="D4" i="4" a="1"/>
  <c r="D4" i="4" s="1"/>
  <c r="D3" i="4" a="1"/>
  <c r="D3" i="4"/>
  <c r="D2" i="4" a="1"/>
  <c r="D2" i="4"/>
  <c r="D2" i="3" a="1"/>
  <c r="D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scheme val="minor"/>
          </rPr>
          <t>Please consider that this ERD will continuously be updated, the current version has a few mistakes (regarding cardinalities...)
	-Unai Zulaika Zurimendi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8" authorId="0" shapeId="0" xr:uid="{00000000-0006-0000-0600-000001000000}">
      <text>
        <r>
          <rPr>
            <sz val="10"/>
            <color rgb="FF000000"/>
            <rFont val="Arial"/>
            <scheme val="minor"/>
          </rPr>
          <t>Check mapping to standard SNOMED difference between Morph Abnormality and Clinical Finding.
	-Unai Zulaika Zurimendi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900-000001000000}">
      <text>
        <r>
          <rPr>
            <sz val="10"/>
            <color rgb="FF000000"/>
            <rFont val="Arial"/>
            <scheme val="minor"/>
          </rPr>
          <t>should we move to AJCC codes from athena?
	-Unai Zulaika Zurimendi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L7" authorId="0" shapeId="0" xr:uid="{00000000-0006-0000-0A00-000001000000}">
      <text>
        <r>
          <rPr>
            <sz val="10"/>
            <color rgb="FF000000"/>
            <rFont val="Arial"/>
            <scheme val="minor"/>
          </rPr>
          <t>Maybe can be used https://athena.ohdsi.org/search-terms/terms/4120181
	-Unai Zulaika Zurimendi</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9" authorId="0" shapeId="0" xr:uid="{00000000-0006-0000-0B00-000001000000}">
      <text>
        <r>
          <rPr>
            <sz val="10"/>
            <color rgb="FF000000"/>
            <rFont val="Arial"/>
            <scheme val="minor"/>
          </rPr>
          <t>Although its empty this can be mapped to the last sheet of the clinicians excel
	-Unai Zulaika Zurimendi</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L24" authorId="0" shapeId="0" xr:uid="{00000000-0006-0000-0C00-000001000000}">
      <text>
        <r>
          <rPr>
            <sz val="10"/>
            <color rgb="FF000000"/>
            <rFont val="Arial"/>
            <scheme val="minor"/>
          </rPr>
          <t>These needs to be associated with the Clavien-dindo classification
	-Unai Zulaika Zurimendi
Review with sheet in the clinicians excel
	-Unai Zulaika Zurimendi</t>
        </r>
      </text>
    </comment>
  </commentList>
</comments>
</file>

<file path=xl/sharedStrings.xml><?xml version="1.0" encoding="utf-8"?>
<sst xmlns="http://schemas.openxmlformats.org/spreadsheetml/2006/main" count="1570" uniqueCount="591">
  <si>
    <r>
      <t xml:space="preserve">
</t>
    </r>
    <r>
      <rPr>
        <b/>
        <sz val="10"/>
        <rFont val="Arial"/>
      </rPr>
      <t xml:space="preserve">OVERVIEW
</t>
    </r>
    <r>
      <rPr>
        <sz val="10"/>
        <color rgb="FF000000"/>
        <rFont val="Arial"/>
        <scheme val="minor"/>
      </rPr>
      <t xml:space="preserve">This document presents the </t>
    </r>
    <r>
      <rPr>
        <u/>
        <sz val="10"/>
        <color rgb="FF1155CC"/>
        <rFont val="Arial"/>
      </rPr>
      <t>IDEA4RC</t>
    </r>
    <r>
      <rPr>
        <sz val="10"/>
        <color rgb="FF000000"/>
        <rFont val="Arial"/>
        <scheme val="minor"/>
      </rPr>
      <t xml:space="preserve"> Datamodel for </t>
    </r>
    <r>
      <rPr>
        <b/>
        <sz val="10"/>
        <rFont val="Arial"/>
      </rPr>
      <t>Head and Neck</t>
    </r>
    <r>
      <rPr>
        <sz val="10"/>
        <color rgb="FF000000"/>
        <rFont val="Arial"/>
        <scheme val="minor"/>
      </rPr>
      <t xml:space="preserve"> cancers. It basically consists of an Entity Diagram that represents the way the entities in the datamodel relate to each other, and, the description and variables for each of the entities (separated by sheets, each sheet is an entity).
The Datamodel and its variables were derived from the agreement of the clinicians within the project and the EURACAN network.</t>
    </r>
  </si>
  <si>
    <r>
      <rPr>
        <sz val="10"/>
        <color theme="1"/>
        <rFont val="Arial"/>
      </rPr>
      <t xml:space="preserve">
</t>
    </r>
    <r>
      <rPr>
        <b/>
        <sz val="10"/>
        <color theme="1"/>
        <rFont val="Arial"/>
      </rPr>
      <t>READING/UNDERSTANDING THE DOCUMENT</t>
    </r>
    <r>
      <rPr>
        <sz val="10"/>
        <color theme="1"/>
        <rFont val="Arial"/>
      </rPr>
      <t xml:space="preserve">
1- For </t>
    </r>
    <r>
      <rPr>
        <b/>
        <sz val="10"/>
        <color theme="1"/>
        <rFont val="Arial"/>
      </rPr>
      <t>technical people</t>
    </r>
    <r>
      <rPr>
        <sz val="10"/>
        <color theme="1"/>
        <rFont val="Arial"/>
      </rPr>
      <t xml:space="preserve"> we highly recommend to first have a look to the EntityDiagram.
1- For </t>
    </r>
    <r>
      <rPr>
        <b/>
        <sz val="10"/>
        <color theme="1"/>
        <rFont val="Arial"/>
      </rPr>
      <t>non-technical people</t>
    </r>
    <r>
      <rPr>
        <sz val="10"/>
        <color theme="1"/>
        <rFont val="Arial"/>
      </rPr>
      <t xml:space="preserve"> there will be a use-case example with a timeline to properly understand the Datamodel. </t>
    </r>
    <r>
      <rPr>
        <b/>
        <sz val="10"/>
        <color rgb="FF990000"/>
        <rFont val="Arial"/>
      </rPr>
      <t>TODO</t>
    </r>
    <r>
      <rPr>
        <sz val="10"/>
        <color theme="1"/>
        <rFont val="Arial"/>
      </rPr>
      <t xml:space="preserve">.
2- You can head up to the sheets representing each entity. In there, you can find information for each of the variables. Each row represents a variable. Below the meaning of each column of the sheets. </t>
    </r>
  </si>
  <si>
    <r>
      <rPr>
        <b/>
        <sz val="10"/>
        <color theme="1"/>
        <rFont val="Arial"/>
      </rPr>
      <t xml:space="preserve"> - Variable Name: </t>
    </r>
    <r>
      <rPr>
        <sz val="10"/>
        <color theme="1"/>
        <rFont val="Arial"/>
      </rPr>
      <t>the name of the variable in the original EURACAN file.</t>
    </r>
    <r>
      <rPr>
        <b/>
        <sz val="10"/>
        <color theme="1"/>
        <rFont val="Arial"/>
      </rPr>
      <t xml:space="preserve">
 - ObjectClass: 
 - ObjectProperty: 
 - DataElementConcept: 
 - ObjectPropertyLabelEN: 
 - DataElementConceptDef
- FormalConceptualDomain
- ConventionEN
- ExpectedValue
- Example
- Vocabulary
- Value in OMOP
- Notes
</t>
    </r>
  </si>
  <si>
    <t>Variable Name (EURACAN file)</t>
  </si>
  <si>
    <t>ObjectClass</t>
  </si>
  <si>
    <t xml:space="preserve">ObjectProperty	</t>
  </si>
  <si>
    <t xml:space="preserve">DataElementConcept        </t>
  </si>
  <si>
    <t xml:space="preserve">ObjectPropertyLabelEN        </t>
  </si>
  <si>
    <t>DataElementConceptDefEN</t>
  </si>
  <si>
    <t xml:space="preserve">FormatConceptualDomain        </t>
  </si>
  <si>
    <t>Required</t>
  </si>
  <si>
    <t>ConventionEN</t>
  </si>
  <si>
    <t>ExpectedValue</t>
  </si>
  <si>
    <t>Example</t>
  </si>
  <si>
    <t>Vocabulary</t>
  </si>
  <si>
    <t>Variable as modifier</t>
  </si>
  <si>
    <t>Value in OMOP</t>
  </si>
  <si>
    <t>Notes</t>
  </si>
  <si>
    <t>Hospital name</t>
  </si>
  <si>
    <t>HospitalData</t>
  </si>
  <si>
    <t>hospitalName</t>
  </si>
  <si>
    <t>Hospital Name</t>
  </si>
  <si>
    <t>Hospital where the patients is included in the registry</t>
  </si>
  <si>
    <t>String</t>
  </si>
  <si>
    <t>M</t>
  </si>
  <si>
    <t>Text with the name of the hospital</t>
  </si>
  <si>
    <t>Text</t>
  </si>
  <si>
    <t>A name for a hospital</t>
  </si>
  <si>
    <t>CARE_SITE.care_site_name</t>
  </si>
  <si>
    <t>Patient</t>
  </si>
  <si>
    <t>patient</t>
  </si>
  <si>
    <t>Patient element containing the data regarding the patient followed by the hospital</t>
  </si>
  <si>
    <t>ElementReference</t>
  </si>
  <si>
    <t>A patient element data</t>
  </si>
  <si>
    <t>PERSON (table)</t>
  </si>
  <si>
    <t>Hospital</t>
  </si>
  <si>
    <t>hospital</t>
  </si>
  <si>
    <t>Hospital element containing the data regarding the patient followed by the hospital</t>
  </si>
  <si>
    <t>A hospital element data</t>
  </si>
  <si>
    <t>CARE_SITE (table)</t>
  </si>
  <si>
    <t>Date of first contact with the hospital</t>
  </si>
  <si>
    <t>HospitalPatientRecords</t>
  </si>
  <si>
    <t>firstContactDate</t>
  </si>
  <si>
    <t>Date of the first contact of the patient with the hospital registering the data. The hospital will record information on the patient's entire disease trajectory, thus also on procedures and/or  treatments performed in another hospital. The “date of first contact” will be crossed with other dates to better understand which parts of the disease path were managed by the hospital that registered the patient.</t>
  </si>
  <si>
    <t>Date</t>
  </si>
  <si>
    <t>VISIT_OCCURRENCE.visit_start_date</t>
  </si>
  <si>
    <t>Some patients are followed up in hospital for many years due to other diseases. Definition needs to be improved</t>
  </si>
  <si>
    <t>Sex</t>
  </si>
  <si>
    <t>Describes biological sex as recorded in the patient's identity document or in the hospital record. In the absence of documentation, the one declared by the patient will be recorded</t>
  </si>
  <si>
    <t>Code</t>
  </si>
  <si>
    <t>Male; Female; Unknown.</t>
  </si>
  <si>
    <r>
      <rPr>
        <u/>
        <sz val="10"/>
        <color rgb="FF1155CC"/>
        <rFont val="Arial"/>
      </rPr>
      <t>Male</t>
    </r>
    <r>
      <rPr>
        <sz val="10"/>
        <color rgb="FF000000"/>
        <rFont val="Arial"/>
        <scheme val="minor"/>
      </rPr>
      <t xml:space="preserve"> - 8507
</t>
    </r>
    <r>
      <rPr>
        <u/>
        <sz val="10"/>
        <color rgb="FF1155CC"/>
        <rFont val="Arial"/>
      </rPr>
      <t xml:space="preserve">Female </t>
    </r>
    <r>
      <rPr>
        <sz val="10"/>
        <color rgb="FF000000"/>
        <rFont val="Arial"/>
        <scheme val="minor"/>
      </rPr>
      <t xml:space="preserve">- 8532
</t>
    </r>
    <r>
      <rPr>
        <u/>
        <sz val="10"/>
        <color rgb="FF1155CC"/>
        <rFont val="Arial"/>
      </rPr>
      <t xml:space="preserve">Unknown </t>
    </r>
    <r>
      <rPr>
        <sz val="10"/>
        <color rgb="FF000000"/>
        <rFont val="Arial"/>
        <scheme val="minor"/>
      </rPr>
      <t>- 4129922</t>
    </r>
  </si>
  <si>
    <t>PERSON.gender_concept_id</t>
  </si>
  <si>
    <t>Race</t>
  </si>
  <si>
    <t>Describes race as recorded in  the hospital record, the one declared by the patient,, otherwise, the onerecognized by the observer</t>
  </si>
  <si>
    <t>Unknown; White; Black; Asians/Pacific Islanders; American Indian/Alaska Native</t>
  </si>
  <si>
    <r>
      <rPr>
        <u/>
        <sz val="10"/>
        <color rgb="FF1155CC"/>
        <rFont val="Arial"/>
      </rPr>
      <t xml:space="preserve">White </t>
    </r>
    <r>
      <rPr>
        <sz val="10"/>
        <color rgb="FF000000"/>
        <rFont val="Arial"/>
        <scheme val="minor"/>
      </rPr>
      <t xml:space="preserve">- 8527
</t>
    </r>
    <r>
      <rPr>
        <u/>
        <sz val="10"/>
        <color rgb="FF1155CC"/>
        <rFont val="Arial"/>
      </rPr>
      <t xml:space="preserve">Black </t>
    </r>
    <r>
      <rPr>
        <sz val="10"/>
        <color rgb="FF000000"/>
        <rFont val="Arial"/>
        <scheme val="minor"/>
      </rPr>
      <t xml:space="preserve">- 8516
</t>
    </r>
    <r>
      <rPr>
        <u/>
        <sz val="10"/>
        <color rgb="FF1155CC"/>
        <rFont val="Arial"/>
      </rPr>
      <t>Asian/Pacific Islanders</t>
    </r>
    <r>
      <rPr>
        <sz val="10"/>
        <color rgb="FF000000"/>
        <rFont val="Arial"/>
        <scheme val="minor"/>
      </rPr>
      <t xml:space="preserve"> - 8515
</t>
    </r>
    <r>
      <rPr>
        <u/>
        <sz val="10"/>
        <color rgb="FF1155CC"/>
        <rFont val="Arial"/>
      </rPr>
      <t>American Indian/Alaska Native</t>
    </r>
    <r>
      <rPr>
        <sz val="10"/>
        <color rgb="FF000000"/>
        <rFont val="Arial"/>
        <scheme val="minor"/>
      </rPr>
      <t xml:space="preserve"> - 8657</t>
    </r>
    <r>
      <rPr>
        <sz val="10"/>
        <color rgb="FF000000"/>
        <rFont val="Arial"/>
      </rPr>
      <t xml:space="preserve">
</t>
    </r>
    <r>
      <rPr>
        <u/>
        <sz val="10"/>
        <color rgb="FF1155CC"/>
        <rFont val="Arial"/>
      </rPr>
      <t xml:space="preserve">Unknown </t>
    </r>
    <r>
      <rPr>
        <sz val="10"/>
        <color rgb="FF000000"/>
        <rFont val="Arial"/>
        <scheme val="minor"/>
      </rPr>
      <t>- 4129922</t>
    </r>
  </si>
  <si>
    <t>PERSON.race_concept_id</t>
  </si>
  <si>
    <t>privacy issues for registering race in France</t>
  </si>
  <si>
    <t>Country of Residence</t>
  </si>
  <si>
    <t>CountryOfResidence</t>
  </si>
  <si>
    <t>Country of residence at the time of diagnosis</t>
  </si>
  <si>
    <t>Value from the code list of countries</t>
  </si>
  <si>
    <r>
      <t xml:space="preserve">Son in the hierarchy of </t>
    </r>
    <r>
      <rPr>
        <u/>
        <sz val="10"/>
        <color rgb="FF1155CC"/>
        <rFont val="Arial"/>
      </rPr>
      <t>countries</t>
    </r>
  </si>
  <si>
    <t>PERSON.location_id</t>
  </si>
  <si>
    <t>Smoking</t>
  </si>
  <si>
    <t>Describes tobacco smoker habits within the options proposed</t>
  </si>
  <si>
    <t>CustomCode</t>
  </si>
  <si>
    <t>Current tobacco smoker; Former smoker (at least for 12 months); Never smoker; Unknown</t>
  </si>
  <si>
    <t>Smoking type</t>
  </si>
  <si>
    <t>SmokingType</t>
  </si>
  <si>
    <t>Describes type of tobacco</t>
  </si>
  <si>
    <t>O</t>
  </si>
  <si>
    <t>Cigarettes; Cigar; Unknown</t>
  </si>
  <si>
    <r>
      <rPr>
        <u/>
        <sz val="10"/>
        <color rgb="FF1155CC"/>
        <rFont val="Arial"/>
      </rPr>
      <t xml:space="preserve">Cigarettes </t>
    </r>
    <r>
      <rPr>
        <sz val="10"/>
        <color rgb="FF000000"/>
        <rFont val="Arial"/>
        <scheme val="minor"/>
      </rPr>
      <t xml:space="preserve">- 36716475
</t>
    </r>
    <r>
      <rPr>
        <u/>
        <sz val="10"/>
        <color rgb="FF1155CC"/>
        <rFont val="Arial"/>
      </rPr>
      <t xml:space="preserve">Cigar </t>
    </r>
    <r>
      <rPr>
        <sz val="10"/>
        <color rgb="FF000000"/>
        <rFont val="Arial"/>
        <scheme val="minor"/>
      </rPr>
      <t xml:space="preserve">-  36716476
</t>
    </r>
    <r>
      <rPr>
        <u/>
        <sz val="10"/>
        <color rgb="FF1155CC"/>
        <rFont val="Arial"/>
      </rPr>
      <t xml:space="preserve">Unknown </t>
    </r>
    <r>
      <rPr>
        <sz val="10"/>
        <color rgb="FF000000"/>
        <rFont val="Arial"/>
        <scheme val="minor"/>
      </rPr>
      <t>- 4129922</t>
    </r>
  </si>
  <si>
    <t>Cigarettes/cigars smoked per day</t>
  </si>
  <si>
    <t>CigSmokedPerDay</t>
  </si>
  <si>
    <t>Number of cigarettes or cigars smoked in one day. Together with the information of number of years as a smoker, these information will allow to automatically calculate the pack year.</t>
  </si>
  <si>
    <t>Integer</t>
  </si>
  <si>
    <t>R</t>
  </si>
  <si>
    <t>numeric</t>
  </si>
  <si>
    <t>Number of years as a smoker</t>
  </si>
  <si>
    <t>YearsAsSmoker</t>
  </si>
  <si>
    <t>Number of years the person has smoked</t>
  </si>
  <si>
    <t>Alcohol</t>
  </si>
  <si>
    <t>Describes alcohol habits within the options proposed</t>
  </si>
  <si>
    <t>Current; Former (at least for 12 months); Never; History of alcohol dependence; Unknown</t>
  </si>
  <si>
    <t>Comorbidity</t>
  </si>
  <si>
    <t>Describes wherther the patient was diagnosed before treatment of at least one of the comorbidities listed  next or not</t>
  </si>
  <si>
    <t>Yes; No; Unknown</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</si>
  <si>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</si>
  <si>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https://athena.ohdsi.org/search-terms/terms/4162706</t>
  </si>
  <si>
    <t>Myocardial infarction</t>
  </si>
  <si>
    <t>MyocardialInfarction</t>
  </si>
  <si>
    <t>Describes comorbidities reported or assesed before treatment. More than one choice is allowed. Please do not include the current cancer in this calculation, only the previous cancer.</t>
  </si>
  <si>
    <t>Boolean</t>
  </si>
  <si>
    <t>O (only if ACE-27 variable is ADDED)</t>
  </si>
  <si>
    <t>Congestive heart failure</t>
  </si>
  <si>
    <t>Peripheral vascular disease</t>
  </si>
  <si>
    <t>Cerebrovascular accident  (except hemiplegia)</t>
  </si>
  <si>
    <t>Dementia</t>
  </si>
  <si>
    <t>Chronic pulmonary disease</t>
  </si>
  <si>
    <t>Connective tissue disease</t>
  </si>
  <si>
    <t>Ulcer</t>
  </si>
  <si>
    <t>Mild liver disease</t>
  </si>
  <si>
    <t>Moderate to severe liver disease</t>
  </si>
  <si>
    <t>Diabetes (without complications)</t>
  </si>
  <si>
    <t>Diabetes with end organ damage</t>
  </si>
  <si>
    <t>Hemiplegia</t>
  </si>
  <si>
    <t>Moderate to severe renal disease</t>
  </si>
  <si>
    <t>Solid tumor (non metastatic)</t>
  </si>
  <si>
    <t>Metastatic solid tumor</t>
  </si>
  <si>
    <t>Leukemia</t>
  </si>
  <si>
    <t>Lymphoma, Multiple myeloma</t>
  </si>
  <si>
    <t>AIDS</t>
  </si>
  <si>
    <t>Eastern Cooperative Oncology Group performance status (ECOG PS)  at diagnosis</t>
  </si>
  <si>
    <t>M (at least one of the two)</t>
  </si>
  <si>
    <t>numeric; only if already available at the health care provider level</t>
  </si>
  <si>
    <r>
      <t xml:space="preserve">Sons of </t>
    </r>
    <r>
      <rPr>
        <u/>
        <sz val="10"/>
        <color rgb="FF1155CC"/>
        <rFont val="Arial"/>
      </rPr>
      <t>ECOG performance status</t>
    </r>
  </si>
  <si>
    <t>https://athena.ohdsi.org/search-terms/terms/36305384</t>
  </si>
  <si>
    <t>Karnofsy index at diagnosis</t>
  </si>
  <si>
    <r>
      <t xml:space="preserve">Answer of </t>
    </r>
    <r>
      <rPr>
        <u/>
        <sz val="10"/>
        <color rgb="FF1155CC"/>
        <rFont val="Arial"/>
      </rPr>
      <t>https://athena.ohdsi.org/search-terms/terms/35917688</t>
    </r>
  </si>
  <si>
    <t>https://athena.ohdsi.org/search-terms/terms/4169154</t>
  </si>
  <si>
    <t>PatientFollowUp</t>
  </si>
  <si>
    <t>Patient element</t>
  </si>
  <si>
    <t>Patient object or id (see Patient sheet)</t>
  </si>
  <si>
    <t>Status at last follow-up</t>
  </si>
  <si>
    <t>Describes the status at last follow-up</t>
  </si>
  <si>
    <t>Alive, No Evidence of Disease (NED); Dead of Disease (DOD); Dead of Other Cause (DOC); Dead of Unknown Cause (DUC) ; Alive With Disease (AWD)</t>
  </si>
  <si>
    <t>Patient Follow Up date</t>
  </si>
  <si>
    <t>Date of the clinical follow-up</t>
  </si>
  <si>
    <t>YYYY-MM-DD</t>
  </si>
  <si>
    <t>New cancer diagnosis</t>
  </si>
  <si>
    <t>identifies whether the patient has developed a subsequent primary cancer</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</si>
  <si>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</si>
  <si>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Date of new cancer diagnosis</t>
  </si>
  <si>
    <t>date of subsequent primary cancer diagnosis</t>
  </si>
  <si>
    <t>New cancer topography</t>
  </si>
  <si>
    <t>clarifies the site of the subsequent primary cancer (from a predefined list of sites)</t>
  </si>
  <si>
    <t>TBD</t>
  </si>
  <si>
    <t>CancerEpisode</t>
  </si>
  <si>
    <t>Date of diagnosis (biopsy or surgical piece)</t>
  </si>
  <si>
    <t>Date of the procedure from which the specimen was obtained that allowed the histological diagnosis.</t>
  </si>
  <si>
    <t>Must be formatted as YYYY-MM-DD. Leave empty if not known. Optional rule : Possible date anonymisation by
setting the 15th of every month i.e.: YYYY-MM-15. If the month is not known, we set it to June (06).</t>
  </si>
  <si>
    <t>CONDITION_OCURRENCE.condition_start_date</t>
  </si>
  <si>
    <t>Biopsy done by</t>
  </si>
  <si>
    <t>Describes the institution where diagnostic procedure was performed</t>
  </si>
  <si>
    <t>The hospital; A different hospital</t>
  </si>
  <si>
    <t>Age at diagnosis</t>
  </si>
  <si>
    <t>Age of the patient at the time of the diagnosis.</t>
  </si>
  <si>
    <t xml:space="preserve">Integer </t>
  </si>
  <si>
    <t>An integer value &gt; 0. We use the -1 value for unknown. Automatic  calculation from date of birth and date of diagnosis.</t>
  </si>
  <si>
    <t>Whole number greater than 0</t>
  </si>
  <si>
    <t>No 1 to 1 mapping (should be derived from PERSON table and CONDITION_OCURRENCE.condition_start_date)</t>
  </si>
  <si>
    <t>Grading</t>
  </si>
  <si>
    <t>Grading of the cancer</t>
  </si>
  <si>
    <t>Check this</t>
  </si>
  <si>
    <t>Histology (WHO 2017) group</t>
  </si>
  <si>
    <t>Histology of prymary tumour  according to WHO 2017 clasification.</t>
  </si>
  <si>
    <t>A value in the WHO 2017 H&amp;N classification list.</t>
  </si>
  <si>
    <r>
      <rPr>
        <u/>
        <sz val="10"/>
        <color rgb="FF1155CC"/>
        <rFont val="Arial"/>
      </rPr>
      <t xml:space="preserve">WHO 2017 H&amp;N Classification
</t>
    </r>
    <r>
      <rPr>
        <sz val="10"/>
        <color rgb="FF000000"/>
        <rFont val="Arial"/>
      </rPr>
      <t xml:space="preserve">Squamous; Adenocarcinoma; Neuroendocrine;Adenosquamous carcinoma; Teratocarcinosarcoma; NUT carcinoma; HPV-related Multiphenotypic; Olfactory neuroblastoma (esthesioneuroblastoma, esthesioneurocytoma, esthesioneuroepithelioma, Olfactory placode tumor); Odontogenic carcinoma;  Sinonasal undifferentiated Carcinoma(SNUC);Carcinoma /Carcinoma undifferentiated </t>
    </r>
  </si>
  <si>
    <t>Squamous</t>
  </si>
  <si>
    <r>
      <rPr>
        <u/>
        <sz val="10"/>
        <color rgb="FF1155CC"/>
        <rFont val="Arial"/>
      </rPr>
      <t>Squamous</t>
    </r>
    <r>
      <rPr>
        <sz val="10"/>
        <color rgb="FF000000"/>
        <rFont val="Arial"/>
        <scheme val="minor"/>
      </rPr>
      <t xml:space="preserve"> - 37396745
</t>
    </r>
    <r>
      <rPr>
        <u/>
        <sz val="10"/>
        <color rgb="FF1155CC"/>
        <rFont val="Arial"/>
      </rPr>
      <t xml:space="preserve">Adenocarcinoma </t>
    </r>
    <r>
      <rPr>
        <sz val="10"/>
        <color rgb="FF000000"/>
        <rFont val="Arial"/>
        <scheme val="minor"/>
      </rPr>
      <t xml:space="preserve">- 40479582
</t>
    </r>
    <r>
      <rPr>
        <u/>
        <sz val="10"/>
        <color rgb="FF1155CC"/>
        <rFont val="Arial"/>
      </rPr>
      <t>Neuroendocrine</t>
    </r>
    <r>
      <rPr>
        <sz val="10"/>
        <color rgb="FF000000"/>
        <rFont val="Arial"/>
        <scheme val="minor"/>
      </rPr>
      <t xml:space="preserve"> - 4102373
</t>
    </r>
    <r>
      <rPr>
        <u/>
        <sz val="10"/>
        <color rgb="FF1155CC"/>
        <rFont val="Arial"/>
      </rPr>
      <t xml:space="preserve">Adenosquamous carcinoma - 4298029
</t>
    </r>
    <r>
      <rPr>
        <sz val="10"/>
        <color rgb="FF000000"/>
        <rFont val="Arial"/>
        <scheme val="minor"/>
      </rPr>
      <t xml:space="preserve"> </t>
    </r>
    <r>
      <rPr>
        <sz val="10"/>
        <color rgb="FFB45F06"/>
        <rFont val="Arial"/>
      </rPr>
      <t xml:space="preserve">Teratocarcinosarcoma </t>
    </r>
    <r>
      <rPr>
        <sz val="10"/>
        <color rgb="FF000000"/>
        <rFont val="Arial"/>
        <scheme val="minor"/>
      </rPr>
      <t xml:space="preserve">
</t>
    </r>
    <r>
      <rPr>
        <u/>
        <sz val="10"/>
        <color rgb="FF1155CC"/>
        <rFont val="Arial"/>
      </rPr>
      <t xml:space="preserve">NUT carcinoma - 733922002
</t>
    </r>
    <r>
      <rPr>
        <sz val="10"/>
        <color rgb="FF000000"/>
        <rFont val="Arial"/>
        <scheme val="minor"/>
      </rPr>
      <t xml:space="preserve"> </t>
    </r>
    <r>
      <rPr>
        <sz val="10"/>
        <color rgb="FFB45F06"/>
        <rFont val="Arial"/>
      </rPr>
      <t>HPV-related Multiphenotypic</t>
    </r>
    <r>
      <rPr>
        <sz val="10"/>
        <color rgb="FF000000"/>
        <rFont val="Arial"/>
        <scheme val="minor"/>
      </rPr>
      <t xml:space="preserve">
 </t>
    </r>
    <r>
      <rPr>
        <u/>
        <sz val="10"/>
        <color rgb="FF1155CC"/>
        <rFont val="Arial"/>
      </rPr>
      <t>Olfactory neuroblastoma</t>
    </r>
    <r>
      <rPr>
        <sz val="10"/>
        <color rgb="FF000000"/>
        <rFont val="Arial"/>
        <scheme val="minor"/>
      </rPr>
      <t xml:space="preserve"> (esthesioneuroblastoma, esthesioneurocytoma, esthesioneuroepithelioma, Olfactory placode tumor) -
</t>
    </r>
    <r>
      <rPr>
        <u/>
        <sz val="10"/>
        <color rgb="FF1155CC"/>
        <rFont val="Arial"/>
      </rPr>
      <t>Odontogenic carcinoma</t>
    </r>
    <r>
      <rPr>
        <sz val="10"/>
        <color rgb="FF000000"/>
        <rFont val="Arial"/>
        <scheme val="minor"/>
      </rPr>
      <t xml:space="preserve"> - 40362118
  </t>
    </r>
    <r>
      <rPr>
        <u/>
        <sz val="10"/>
        <color rgb="FF1155CC"/>
        <rFont val="Arial"/>
      </rPr>
      <t>Sinonasal undifferentiated Carcinoma(SNUC)
Carcinoma /Carcinoma undifferentiated</t>
    </r>
    <r>
      <rPr>
        <sz val="10"/>
        <color rgb="FF000000"/>
        <rFont val="Arial"/>
        <scheme val="minor"/>
      </rPr>
      <t xml:space="preserve"> - 44783808</t>
    </r>
  </si>
  <si>
    <t>Modifer en la tabla .. CONDITION_OCURRENCE</t>
  </si>
  <si>
    <r>
      <rPr>
        <u/>
        <sz val="10"/>
        <color rgb="FF000000"/>
        <rFont val="Arial"/>
      </rPr>
      <t xml:space="preserve">IF we use ATHENA we need to find the combined concepts. These combine MORPHOLOGY AND TOPOGRAPHY INTO A SINGLE CONCEPT.
</t>
    </r>
    <r>
      <rPr>
        <u/>
        <sz val="10"/>
        <color rgb="FF1155CC"/>
        <rFont val="Arial"/>
      </rPr>
      <t>However the main standard concept belongs to SNOMED, we added a few examples.</t>
    </r>
    <r>
      <rPr>
        <u/>
        <sz val="10"/>
        <color rgb="FF000000"/>
        <rFont val="Arial"/>
      </rPr>
      <t xml:space="preserve">
</t>
    </r>
    <r>
      <rPr>
        <u/>
        <sz val="10"/>
        <color rgb="FF1155CC"/>
        <rFont val="Arial"/>
      </rPr>
      <t>ICD-O</t>
    </r>
  </si>
  <si>
    <t>Histology (WHO 2017) subgroup</t>
  </si>
  <si>
    <t>Histology subgroup Squamous</t>
  </si>
  <si>
    <t>HistologySubGroup</t>
  </si>
  <si>
    <t>HistologySquamous</t>
  </si>
  <si>
    <t>Histology Squamous</t>
  </si>
  <si>
    <t>Specifies the histological subgroup for squamous cancers</t>
  </si>
  <si>
    <t>A value in the WHO 2017 H&amp;N squamous classification list.</t>
  </si>
  <si>
    <r>
      <rPr>
        <sz val="10"/>
        <color rgb="FF000000"/>
        <rFont val="Arial"/>
      </rPr>
      <t xml:space="preserve">
</t>
    </r>
    <r>
      <rPr>
        <sz val="10"/>
        <color rgb="FF000000"/>
        <rFont val="Arial"/>
      </rPr>
      <t xml:space="preserve">Keratinizing squamous cell carcinoma, epidermoid carcinoma; Non-keratinizing squamous cell carcinoma; Non-keratinizing squamous cell carcinoma: SMARCB1 (INI-1)-deficient Sinonasal Carcinoma ;Non-keratinizing squamous cell carcinoma: Transitional (cylindrical cell, Schneiderian) carcinoma ;Spindle cell (sarcomatoid) squamous cell carcinoma;Spindle cell (sarcomatoid) squamous cell carcinoma: SMARCB1 (INI-1)-deficient Sinonasal Carcinoma ;Lymphoepithelial carcinoma, lymphoepithelioma like carcinoma;Basaloid squamous cell carcinoma;Squamous cell carcinoma: conventional,  NOS, clear cell, microinvasive, adenoid, acantholytic, pseudoglandular, giant cell ;Verrucous squamous cell carcinoma: NOS, cuniculatum carcinoma/Ackerman tumor; Papillary squamous cell carcinoma; Squamous cell carcinoma; Squamous cell carcinoma: HPV-positive; Squamous cell carcinoma: HPV-negative   </t>
    </r>
  </si>
  <si>
    <r>
      <rPr>
        <u/>
        <sz val="10"/>
        <color rgb="FF1155CC"/>
        <rFont val="Arial"/>
      </rPr>
      <t>Keratinizing squamous cell carcinoma, epidermoid carcinoma</t>
    </r>
    <r>
      <rPr>
        <sz val="10"/>
        <color rgb="FF000000"/>
        <rFont val="Arial"/>
        <scheme val="minor"/>
      </rPr>
      <t xml:space="preserve"> - 4078953
</t>
    </r>
    <r>
      <rPr>
        <u/>
        <sz val="10"/>
        <color rgb="FF4285F4"/>
        <rFont val="Arial"/>
      </rPr>
      <t xml:space="preserve"> Non-keratinizing squamous cell carcinoma</t>
    </r>
    <r>
      <rPr>
        <u/>
        <sz val="10"/>
        <color rgb="FF000000"/>
        <rFont val="Arial"/>
      </rPr>
      <t xml:space="preserve"> -  4147603
</t>
    </r>
    <r>
      <rPr>
        <u/>
        <sz val="10"/>
        <color rgb="FFB45F06"/>
        <rFont val="Arial"/>
      </rPr>
      <t xml:space="preserve"> Non-keratinizing squamous cell carcinoma: SMARCB1 (INI-1)-deficient Sinonasal Carcinoma</t>
    </r>
    <r>
      <rPr>
        <u/>
        <sz val="10"/>
        <color rgb="FF980000"/>
        <rFont val="Arial"/>
      </rPr>
      <t xml:space="preserve"> </t>
    </r>
    <r>
      <rPr>
        <sz val="10"/>
        <color rgb="FF000000"/>
        <rFont val="Arial"/>
        <scheme val="minor"/>
      </rPr>
      <t xml:space="preserve">- (This should be a modifier? not clear)
</t>
    </r>
    <r>
      <rPr>
        <u/>
        <sz val="10"/>
        <color rgb="FF1155CC"/>
        <rFont val="Arial"/>
      </rPr>
      <t xml:space="preserve">Non-keratinizing squamous cell carcinoma: Transitional (cylindrical cell, Schneiderian) carcinoma </t>
    </r>
    <r>
      <rPr>
        <sz val="10"/>
        <color rgb="FF000000"/>
        <rFont val="Arial"/>
        <scheme val="minor"/>
      </rPr>
      <t xml:space="preserve">- 4206785
</t>
    </r>
    <r>
      <rPr>
        <u/>
        <sz val="10"/>
        <color rgb="FF1155CC"/>
        <rFont val="Arial"/>
      </rPr>
      <t>Spindle cell (sarcomatoid) squamous cell carcinoma - 4277415
Spindle cell (sarcomatoid) squamous cell carcinoma: SMARCB1 (INI-1)-deficient Sinonasal Carcinoma</t>
    </r>
    <r>
      <rPr>
        <sz val="10"/>
        <color rgb="FF000000"/>
        <rFont val="Arial"/>
        <scheme val="minor"/>
      </rPr>
      <t xml:space="preserve"> -  (This should be a modifier? not clear)
</t>
    </r>
    <r>
      <rPr>
        <u/>
        <sz val="10"/>
        <color rgb="FF1155CC"/>
        <rFont val="Arial"/>
      </rPr>
      <t>Lymphoepithelial carcinoma, lymphoepithelioma like carcinoma</t>
    </r>
    <r>
      <rPr>
        <sz val="10"/>
        <color rgb="FF000000"/>
        <rFont val="Arial"/>
        <scheme val="minor"/>
      </rPr>
      <t xml:space="preserve"> - 4247661
</t>
    </r>
    <r>
      <rPr>
        <u/>
        <sz val="10"/>
        <color rgb="FF1155CC"/>
        <rFont val="Arial"/>
      </rPr>
      <t>Basaloid squamous cell carcinoma</t>
    </r>
    <r>
      <rPr>
        <sz val="10"/>
        <color rgb="FF000000"/>
        <rFont val="Arial"/>
        <scheme val="minor"/>
      </rPr>
      <t xml:space="preserve"> - 4029973
</t>
    </r>
    <r>
      <rPr>
        <sz val="10"/>
        <color rgb="FFB45F06"/>
        <rFont val="Arial"/>
      </rPr>
      <t xml:space="preserve">Squamous cell carcinoma: conventional,  NOS, clear cell, microinvasive, adenoid, acantholytic, pseudoglandular, giant cell </t>
    </r>
    <r>
      <rPr>
        <sz val="10"/>
        <color rgb="FF000000"/>
        <rFont val="Arial"/>
        <scheme val="minor"/>
      </rPr>
      <t xml:space="preserve">
</t>
    </r>
    <r>
      <rPr>
        <u/>
        <sz val="10"/>
        <color rgb="FF1155CC"/>
        <rFont val="Arial"/>
      </rPr>
      <t>Verrucous squamous cell carcinoma</t>
    </r>
    <r>
      <rPr>
        <sz val="10"/>
        <color rgb="FF000000"/>
        <rFont val="Arial"/>
        <scheme val="minor"/>
      </rPr>
      <t xml:space="preserve">: NOS, cuniculatum carcinoma/Ackerman tumor - 4298030
</t>
    </r>
    <r>
      <rPr>
        <u/>
        <sz val="10"/>
        <color rgb="FF1155CC"/>
        <rFont val="Arial"/>
      </rPr>
      <t xml:space="preserve"> Papillary squamous cell carcinoma</t>
    </r>
    <r>
      <rPr>
        <sz val="10"/>
        <color rgb="FF000000"/>
        <rFont val="Arial"/>
        <scheme val="minor"/>
      </rPr>
      <t xml:space="preserve"> - 4191609
 </t>
    </r>
    <r>
      <rPr>
        <u/>
        <sz val="10"/>
        <color rgb="FF1155CC"/>
        <rFont val="Arial"/>
      </rPr>
      <t>Squamous cell carcinoma</t>
    </r>
    <r>
      <rPr>
        <sz val="10"/>
        <color rgb="FF000000"/>
        <rFont val="Arial"/>
        <scheme val="minor"/>
      </rPr>
      <t xml:space="preserve"> - 4103543
</t>
    </r>
    <r>
      <rPr>
        <u/>
        <sz val="10"/>
        <color rgb="FF1155CC"/>
        <rFont val="Arial"/>
      </rPr>
      <t xml:space="preserve"> Squamous cell carcinoma: HPV-positive</t>
    </r>
    <r>
      <rPr>
        <sz val="10"/>
        <color rgb="FF000000"/>
        <rFont val="Arial"/>
        <scheme val="minor"/>
      </rPr>
      <t xml:space="preserve"> - 37204531
 </t>
    </r>
    <r>
      <rPr>
        <u/>
        <sz val="10"/>
        <color rgb="FF1155CC"/>
        <rFont val="Arial"/>
      </rPr>
      <t>Squamous cell carcinoma: HPV-negative</t>
    </r>
    <r>
      <rPr>
        <sz val="10"/>
        <color rgb="FF000000"/>
        <rFont val="Arial"/>
        <scheme val="minor"/>
      </rPr>
      <t xml:space="preserve">  -  37204532</t>
    </r>
  </si>
  <si>
    <t>Histology subgroup Adenocarcinoma</t>
  </si>
  <si>
    <t>HistologyAdenocarcinoma</t>
  </si>
  <si>
    <t>Histology Adenocarcinoma</t>
  </si>
  <si>
    <t>Specifies the histological subgroup for adenocarcinomas</t>
  </si>
  <si>
    <t>A value in the WHO 2017 H&amp;N adenocarcinoma classification list.</t>
  </si>
  <si>
    <t xml:space="preserve"> Intestinal-type (sinonasal) adenocarcinoma; NOS, non–intestinal-type (sinonasal), Endolymphatic sac low grade, Intestinal-type (salivary gland), cystoadenocarcinoma, mucinous, Ceruminous  (only in ear); Nasopharyngeal papillary adenocarcinoma, thyroid like low grade nasopharingeal papillary adenocarcinoma; Adenoid cystic carcinoma; Adenoid cystic carcinoma: solid type (&gt; 30% solid); Mucoepidermoid carcinoma; Polymorphous, Cribriform  of minor salivary glands, Polymorphous (low grade), terminal duct carcinoma, lobular carcinoma; Acinic cell carcinoma;Clear cell carcinoma, hyalinising clear cell carcinoma; Basal cell adenocarcinoma, malignant dermal analog tumor;Salivary duct carcinoma, high grade ductal carcinoma;Salivary secretory adenocarcinoma (mammary analog, MASC); Secretory carcinoma; Myoepithelial carcinoma, malignant myoepithelioma; Carcinoma ex pleomorphic adenoma: NOS,  Intracapsular, minimally invasive, largely invasive; Sebaceous adenocarcinoma, Sebaceous lymphadenocarcinoma; Carcinosarcoma; Oncocytic carcinoma, oxyphilic carcinoma, oncocytic adenocarcinoma, oncocytic malignant oncocytoma; Salivary gland intraductal carcinoma (cribriform low grade adenocarcinoma)  </t>
  </si>
  <si>
    <r>
      <rPr>
        <u/>
        <sz val="10"/>
        <color rgb="FFB45F06"/>
        <rFont val="Arial"/>
      </rPr>
      <t xml:space="preserve"> Intestinal-type (sinonasal) adenocarcinoma</t>
    </r>
    <r>
      <rPr>
        <sz val="10"/>
        <color rgb="FFB45F06"/>
        <rFont val="Arial"/>
      </rPr>
      <t xml:space="preserve"> - CHECK WHICH SON
</t>
    </r>
    <r>
      <rPr>
        <u/>
        <sz val="10"/>
        <color rgb="FFB45F06"/>
        <rFont val="Arial"/>
      </rPr>
      <t xml:space="preserve"> NOS, non–intestinal-type (sinonasal)</t>
    </r>
    <r>
      <rPr>
        <sz val="10"/>
        <color rgb="FFB45F06"/>
        <rFont val="Arial"/>
      </rPr>
      <t xml:space="preserve"> - FROM HERE?,</t>
    </r>
    <r>
      <rPr>
        <sz val="10"/>
        <color rgb="FF980000"/>
        <rFont val="Arial"/>
      </rPr>
      <t xml:space="preserve">
</t>
    </r>
    <r>
      <rPr>
        <sz val="10"/>
        <color rgb="FFB45F06"/>
        <rFont val="Arial"/>
      </rPr>
      <t>Endolymphatic sac low grade</t>
    </r>
    <r>
      <rPr>
        <sz val="10"/>
        <color rgb="FF980000"/>
        <rFont val="Arial"/>
      </rPr>
      <t xml:space="preserve">, </t>
    </r>
    <r>
      <rPr>
        <u/>
        <sz val="10"/>
        <color rgb="FF1155CC"/>
        <rFont val="Arial"/>
      </rPr>
      <t xml:space="preserve">
</t>
    </r>
    <r>
      <rPr>
        <u/>
        <sz val="10"/>
        <color rgb="FFB45F06"/>
        <rFont val="Arial"/>
      </rPr>
      <t xml:space="preserve">Intestinal-type (salivary gland) </t>
    </r>
    <r>
      <rPr>
        <u/>
        <sz val="10"/>
        <color rgb="FF1155CC"/>
        <rFont val="Arial"/>
      </rPr>
      <t xml:space="preserve">- 4312929, </t>
    </r>
    <r>
      <rPr>
        <sz val="10"/>
        <color rgb="FFB45F06"/>
        <rFont val="Arial"/>
      </rPr>
      <t xml:space="preserve">
</t>
    </r>
    <r>
      <rPr>
        <u/>
        <sz val="10"/>
        <color rgb="FF1155CC"/>
        <rFont val="Arial"/>
      </rPr>
      <t>cystoadenocarcinoma</t>
    </r>
    <r>
      <rPr>
        <sz val="10"/>
        <color rgb="FF000000"/>
        <rFont val="Arial"/>
        <scheme val="minor"/>
      </rPr>
      <t xml:space="preserve"> - 4050978, </t>
    </r>
    <r>
      <rPr>
        <sz val="10"/>
        <color rgb="FFB45F06"/>
        <rFont val="Arial"/>
      </rPr>
      <t xml:space="preserve">
</t>
    </r>
    <r>
      <rPr>
        <u/>
        <sz val="10"/>
        <color rgb="FF1155CC"/>
        <rFont val="Arial"/>
      </rPr>
      <t>mucinous</t>
    </r>
    <r>
      <rPr>
        <sz val="10"/>
        <color rgb="FF000000"/>
        <rFont val="Arial"/>
        <scheme val="minor"/>
      </rPr>
      <t xml:space="preserve"> - 4247921, </t>
    </r>
    <r>
      <rPr>
        <u/>
        <sz val="10"/>
        <color rgb="FF1155CC"/>
        <rFont val="Arial"/>
      </rPr>
      <t xml:space="preserve">
Ceruminous  (only in ear)</t>
    </r>
    <r>
      <rPr>
        <sz val="10"/>
        <color rgb="FFB45F06"/>
        <rFont val="Arial"/>
      </rPr>
      <t xml:space="preserve"> </t>
    </r>
    <r>
      <rPr>
        <sz val="10"/>
        <color rgb="FF000000"/>
        <rFont val="Arial"/>
        <scheme val="minor"/>
      </rPr>
      <t>- 4238334</t>
    </r>
    <r>
      <rPr>
        <u/>
        <sz val="10"/>
        <color rgb="FF000000"/>
        <rFont val="Arial"/>
      </rPr>
      <t xml:space="preserve">
 Nasopharyngeal papillary adenocarcinoma -</t>
    </r>
    <r>
      <rPr>
        <sz val="10"/>
        <color rgb="FFB45F06"/>
        <rFont val="Arial"/>
      </rPr>
      <t xml:space="preserve"> </t>
    </r>
    <r>
      <rPr>
        <sz val="10"/>
        <color rgb="FF000000"/>
        <rFont val="Arial"/>
        <scheme val="minor"/>
      </rPr>
      <t>605208</t>
    </r>
    <r>
      <rPr>
        <u/>
        <sz val="10"/>
        <color rgb="FF000000"/>
        <rFont val="Arial"/>
      </rPr>
      <t>,</t>
    </r>
    <r>
      <rPr>
        <u/>
        <sz val="10"/>
        <color rgb="FF1155CC"/>
        <rFont val="Arial"/>
      </rPr>
      <t xml:space="preserve"> </t>
    </r>
    <r>
      <rPr>
        <sz val="10"/>
        <color rgb="FF000000"/>
        <rFont val="Arial"/>
        <scheme val="minor"/>
      </rPr>
      <t xml:space="preserve">
</t>
    </r>
    <r>
      <rPr>
        <sz val="10"/>
        <color rgb="FFB45F06"/>
        <rFont val="Arial"/>
      </rPr>
      <t>thyroid like low grade nasopharingeal papillary adenocarcinoma</t>
    </r>
    <r>
      <rPr>
        <u/>
        <sz val="10"/>
        <color rgb="FFB45F06"/>
        <rFont val="Arial"/>
      </rPr>
      <t xml:space="preserve">
</t>
    </r>
    <r>
      <rPr>
        <u/>
        <sz val="10"/>
        <color rgb="FF1155CC"/>
        <rFont val="Arial"/>
      </rPr>
      <t xml:space="preserve"> Adenoid cystic carcinoma</t>
    </r>
    <r>
      <rPr>
        <sz val="10"/>
        <color rgb="FFB45F06"/>
        <rFont val="Arial"/>
      </rPr>
      <t xml:space="preserve"> </t>
    </r>
    <r>
      <rPr>
        <sz val="10"/>
        <color rgb="FF000000"/>
        <rFont val="Arial"/>
        <scheme val="minor"/>
      </rPr>
      <t xml:space="preserve">- 4022895
</t>
    </r>
    <r>
      <rPr>
        <sz val="10"/>
        <color rgb="FFB45F06"/>
        <rFont val="Arial"/>
      </rPr>
      <t xml:space="preserve"> Adenoid cystic carcinoma: solid type (&gt; 30% solid)</t>
    </r>
    <r>
      <rPr>
        <sz val="10"/>
        <color rgb="FF000000"/>
        <rFont val="Arial"/>
        <scheme val="minor"/>
      </rPr>
      <t xml:space="preserve">
</t>
    </r>
    <r>
      <rPr>
        <u/>
        <sz val="10"/>
        <color rgb="FF1155CC"/>
        <rFont val="Arial"/>
      </rPr>
      <t xml:space="preserve"> Mucoepidermoid carcinoma</t>
    </r>
    <r>
      <rPr>
        <sz val="10"/>
        <color rgb="FF000000"/>
        <rFont val="Arial"/>
        <scheme val="minor"/>
      </rPr>
      <t xml:space="preserve"> - 4253608
Polymorphous
</t>
    </r>
    <r>
      <rPr>
        <u/>
        <sz val="10"/>
        <color rgb="FFB45F06"/>
        <rFont val="Arial"/>
      </rPr>
      <t>Cribriform  of minor salivary glands</t>
    </r>
    <r>
      <rPr>
        <sz val="10"/>
        <color rgb="FFB45F06"/>
        <rFont val="Arial"/>
      </rPr>
      <t xml:space="preserve"> - THERE IS NO MINOR BUT MAJOR SALIVARY GLANDS
</t>
    </r>
    <r>
      <rPr>
        <u/>
        <sz val="10"/>
        <color rgb="FF1155CC"/>
        <rFont val="Arial"/>
      </rPr>
      <t xml:space="preserve"> Polymorphous (low grade)</t>
    </r>
    <r>
      <rPr>
        <sz val="10"/>
        <color rgb="FF000000"/>
        <rFont val="Arial"/>
        <scheme val="minor"/>
      </rPr>
      <t xml:space="preserve"> - 4030121
</t>
    </r>
    <r>
      <rPr>
        <u/>
        <sz val="10"/>
        <color rgb="FF1155CC"/>
        <rFont val="Arial"/>
      </rPr>
      <t>terminal duct carcinoma</t>
    </r>
    <r>
      <rPr>
        <sz val="10"/>
        <color rgb="FFB45F06"/>
        <rFont val="Arial"/>
      </rPr>
      <t xml:space="preserve"> - NOT SURE</t>
    </r>
    <r>
      <rPr>
        <sz val="10"/>
        <color rgb="FF000000"/>
        <rFont val="Arial"/>
        <scheme val="minor"/>
      </rPr>
      <t xml:space="preserve">
</t>
    </r>
    <r>
      <rPr>
        <sz val="10"/>
        <color rgb="FF4A86E8"/>
        <rFont val="Arial"/>
      </rPr>
      <t>lobular carcinoma</t>
    </r>
    <r>
      <rPr>
        <sz val="10"/>
        <color rgb="FF000000"/>
        <rFont val="Arial"/>
      </rPr>
      <t xml:space="preserve"> - 4232456
</t>
    </r>
    <r>
      <rPr>
        <u/>
        <sz val="10"/>
        <color rgb="FF000000"/>
        <rFont val="Arial"/>
      </rPr>
      <t xml:space="preserve"> Acinic cell carcinoma - 4164740
</t>
    </r>
    <r>
      <rPr>
        <u/>
        <sz val="10"/>
        <color rgb="FF1155CC"/>
        <rFont val="Arial"/>
      </rPr>
      <t>Clear cell carcinoma</t>
    </r>
    <r>
      <rPr>
        <sz val="10"/>
        <color rgb="FF000000"/>
        <rFont val="Arial"/>
        <scheme val="minor"/>
      </rPr>
      <t xml:space="preserve"> - 4148292, 
</t>
    </r>
    <r>
      <rPr>
        <sz val="10"/>
        <color rgb="FFB45F06"/>
        <rFont val="Arial"/>
      </rPr>
      <t>hyalinising clear cell carcinoma</t>
    </r>
    <r>
      <rPr>
        <sz val="10"/>
        <color rgb="FF000000"/>
        <rFont val="Arial"/>
        <scheme val="minor"/>
      </rPr>
      <t xml:space="preserve">
</t>
    </r>
    <r>
      <rPr>
        <u/>
        <sz val="10"/>
        <color rgb="FF1155CC"/>
        <rFont val="Arial"/>
      </rPr>
      <t xml:space="preserve"> Basal cell adenocarcinoma</t>
    </r>
    <r>
      <rPr>
        <sz val="10"/>
        <color rgb="FF000000"/>
        <rFont val="Arial"/>
        <scheme val="minor"/>
      </rPr>
      <t xml:space="preserve"> - 4146684
</t>
    </r>
    <r>
      <rPr>
        <u/>
        <sz val="10"/>
        <color rgb="FF1155CC"/>
        <rFont val="Arial"/>
      </rPr>
      <t>malignant dermal analog tumor</t>
    </r>
    <r>
      <rPr>
        <sz val="10"/>
        <color rgb="FF000000"/>
        <rFont val="Arial"/>
        <scheme val="minor"/>
      </rPr>
      <t xml:space="preserve"> - NOT SURE
</t>
    </r>
    <r>
      <rPr>
        <u/>
        <sz val="10"/>
        <color rgb="FF1155CC"/>
        <rFont val="Arial"/>
      </rPr>
      <t>Salivary duct carcinoma</t>
    </r>
    <r>
      <rPr>
        <sz val="10"/>
        <color rgb="FF000000"/>
        <rFont val="Arial"/>
        <scheme val="minor"/>
      </rPr>
      <t xml:space="preserve"> - 4287334
</t>
    </r>
    <r>
      <rPr>
        <sz val="10"/>
        <color rgb="FFB45F06"/>
        <rFont val="Arial"/>
      </rPr>
      <t>high grade ductal carcinoma</t>
    </r>
    <r>
      <rPr>
        <sz val="10"/>
        <color rgb="FF000000"/>
        <rFont val="Arial"/>
        <scheme val="minor"/>
      </rPr>
      <t xml:space="preserve">
</t>
    </r>
    <r>
      <rPr>
        <u/>
        <sz val="10"/>
        <color rgb="FF1155CC"/>
        <rFont val="Arial"/>
      </rPr>
      <t>Salivary secretory adenocarcinoma</t>
    </r>
    <r>
      <rPr>
        <sz val="10"/>
        <color rgb="FF000000"/>
        <rFont val="Arial"/>
        <scheme val="minor"/>
      </rPr>
      <t xml:space="preserve"> (mammary analog, MASC) - 37116978
</t>
    </r>
    <r>
      <rPr>
        <sz val="10"/>
        <color rgb="FFB45F06"/>
        <rFont val="Arial"/>
      </rPr>
      <t xml:space="preserve"> </t>
    </r>
    <r>
      <rPr>
        <u/>
        <sz val="10"/>
        <color rgb="FF1155CC"/>
        <rFont val="Arial"/>
      </rPr>
      <t>Secretory carcinoma</t>
    </r>
    <r>
      <rPr>
        <sz val="10"/>
        <color rgb="FFB45F06"/>
        <rFont val="Arial"/>
      </rPr>
      <t xml:space="preserve"> - LOOKS LIKE NO MAPPING IN SNOMED
</t>
    </r>
    <r>
      <rPr>
        <u/>
        <sz val="10"/>
        <color rgb="FF1155CC"/>
        <rFont val="Arial"/>
      </rPr>
      <t xml:space="preserve"> Myoepithelial carcinoma, malignant myoepithelioma</t>
    </r>
    <r>
      <rPr>
        <sz val="10"/>
        <color rgb="FF000000"/>
        <rFont val="Arial"/>
        <scheme val="minor"/>
      </rPr>
      <t xml:space="preserve"> - 4029680
</t>
    </r>
    <r>
      <rPr>
        <u/>
        <sz val="10"/>
        <color rgb="FF1155CC"/>
        <rFont val="Arial"/>
      </rPr>
      <t xml:space="preserve"> Carcinoma ex pleomorphic adenoma</t>
    </r>
    <r>
      <rPr>
        <sz val="10"/>
        <color rgb="FF000000"/>
        <rFont val="Arial"/>
        <scheme val="minor"/>
      </rPr>
      <t xml:space="preserve">: NOS,  Intracapsular, minimally invasive, largely invasive
 </t>
    </r>
    <r>
      <rPr>
        <u/>
        <sz val="10"/>
        <color rgb="FF1155CC"/>
        <rFont val="Arial"/>
      </rPr>
      <t>Sebaceous adenocarcinoma</t>
    </r>
    <r>
      <rPr>
        <sz val="10"/>
        <color rgb="FF000000"/>
        <rFont val="Arial"/>
        <scheme val="minor"/>
      </rPr>
      <t xml:space="preserve"> - 4182993
</t>
    </r>
    <r>
      <rPr>
        <u/>
        <sz val="10"/>
        <color rgb="FF1155CC"/>
        <rFont val="Arial"/>
      </rPr>
      <t>Sebaceous lymphadenocarcinoma</t>
    </r>
    <r>
      <rPr>
        <sz val="10"/>
        <color rgb="FF000000"/>
        <rFont val="Arial"/>
        <scheme val="minor"/>
      </rPr>
      <t xml:space="preserve"> - 37116976
 </t>
    </r>
    <r>
      <rPr>
        <u/>
        <sz val="10"/>
        <color rgb="FF1155CC"/>
        <rFont val="Arial"/>
      </rPr>
      <t>Carcinosarcoma</t>
    </r>
    <r>
      <rPr>
        <sz val="10"/>
        <color rgb="FF000000"/>
        <rFont val="Arial"/>
        <scheme val="minor"/>
      </rPr>
      <t xml:space="preserve"> -  4271564
</t>
    </r>
    <r>
      <rPr>
        <sz val="10"/>
        <color rgb="FFB45F06"/>
        <rFont val="Arial"/>
      </rPr>
      <t xml:space="preserve"> Oncocytic carcinoma
</t>
    </r>
    <r>
      <rPr>
        <u/>
        <sz val="10"/>
        <color rgb="FFB45F06"/>
        <rFont val="Arial"/>
      </rPr>
      <t>oxyphilic carcinoma</t>
    </r>
    <r>
      <rPr>
        <sz val="10"/>
        <color rgb="FF000000"/>
        <rFont val="Arial"/>
        <scheme val="minor"/>
      </rPr>
      <t xml:space="preserve"> - 4212379
</t>
    </r>
    <r>
      <rPr>
        <sz val="10"/>
        <color rgb="FFB45F06"/>
        <rFont val="Arial"/>
      </rPr>
      <t xml:space="preserve">oncocytic adenocarcinoma
oncocytic malignant oncocytoma
 Salivary gland intraductal carcinoma (cribriform low grade adenocarcinoma)  </t>
    </r>
  </si>
  <si>
    <t>Histology subgroup Neuroendocrine</t>
  </si>
  <si>
    <t>HistologyNeuroendocrine</t>
  </si>
  <si>
    <t>Histology Neuroendocrine</t>
  </si>
  <si>
    <t xml:space="preserve">Specifies the histological subgroup for neuroendocrine cancers </t>
  </si>
  <si>
    <t>A value in the WHO 2017 H&amp;N neuroendocrine classification list.</t>
  </si>
  <si>
    <t>Small cell neuroendocrine carcinoma (SmCC)​,Poorly differentiated neuroendocrine carcinoma, small cell (grade 3);Large cell neuroendocrine carcinoma (LCNEC)​, Poorly differentiated neuroendocrine carcinoma, large cell (grade 3);Well-differentiated neuroendocrine carcinoma, Middle ear carcinoid tumor;Moderately differentiated neuroendocrine carcinoma</t>
  </si>
  <si>
    <r>
      <rPr>
        <u/>
        <sz val="10"/>
        <color rgb="FF1155CC"/>
        <rFont val="Arial"/>
      </rPr>
      <t>Small cell neuroendocrine carcinoma (SmCC)</t>
    </r>
    <r>
      <rPr>
        <sz val="10"/>
        <color rgb="FF000000"/>
        <rFont val="Arial"/>
        <scheme val="minor"/>
      </rPr>
      <t xml:space="preserve">​ - 36714029
</t>
    </r>
    <r>
      <rPr>
        <u/>
        <sz val="10"/>
        <color rgb="FF1155CC"/>
        <rFont val="Arial"/>
      </rPr>
      <t>Poorly differentiated neuroendocrine carcinoma</t>
    </r>
    <r>
      <rPr>
        <sz val="10"/>
        <color rgb="FF000000"/>
        <rFont val="Arial"/>
        <scheme val="minor"/>
      </rPr>
      <t xml:space="preserve"> - 37018672
</t>
    </r>
    <r>
      <rPr>
        <sz val="10"/>
        <color rgb="FFB45F06"/>
        <rFont val="Arial"/>
      </rPr>
      <t>small cell (grade 3)</t>
    </r>
    <r>
      <rPr>
        <sz val="10"/>
        <color rgb="FF000000"/>
        <rFont val="Arial"/>
        <scheme val="minor"/>
      </rPr>
      <t xml:space="preserve">
</t>
    </r>
    <r>
      <rPr>
        <u/>
        <sz val="10"/>
        <color rgb="FF1155CC"/>
        <rFont val="Arial"/>
      </rPr>
      <t>Large cell neuroendocrine carcinoma (LCNEC)​</t>
    </r>
    <r>
      <rPr>
        <sz val="10"/>
        <color rgb="FF000000"/>
        <rFont val="Arial"/>
        <scheme val="minor"/>
      </rPr>
      <t xml:space="preserve"> - 4029971
</t>
    </r>
    <r>
      <rPr>
        <sz val="10"/>
        <color rgb="FFB45F06"/>
        <rFont val="Arial"/>
      </rPr>
      <t>Poorly differentiated neuroendocrine carcinoma, large cell (grade 3)</t>
    </r>
    <r>
      <rPr>
        <sz val="10"/>
        <color rgb="FF000000"/>
        <rFont val="Arial"/>
        <scheme val="minor"/>
      </rPr>
      <t xml:space="preserve">
</t>
    </r>
    <r>
      <rPr>
        <sz val="10"/>
        <color rgb="FFB45F06"/>
        <rFont val="Arial"/>
      </rPr>
      <t>Well-differentiated neuroendocrine carcinoma, 
Middle ear carcinoid tumor</t>
    </r>
    <r>
      <rPr>
        <sz val="10"/>
        <color rgb="FF000000"/>
        <rFont val="Arial"/>
        <scheme val="minor"/>
      </rPr>
      <t xml:space="preserve">
</t>
    </r>
    <r>
      <rPr>
        <sz val="10"/>
        <color rgb="FFB45F06"/>
        <rFont val="Arial"/>
      </rPr>
      <t>Moderately differentiated neuroendocrine carcinoma</t>
    </r>
  </si>
  <si>
    <t>Histology subgroup Odontogenic carcinoma</t>
  </si>
  <si>
    <t>HistologyOdontogenicCarcinoma</t>
  </si>
  <si>
    <t>Histology Odontogenic Carcinoma</t>
  </si>
  <si>
    <t>Specifies the histological subgroup for odontogenic carcinomas</t>
  </si>
  <si>
    <t>A value in the WHO 2017 H&amp;N odontogenic carcinoma classification list.</t>
  </si>
  <si>
    <t xml:space="preserve">
Odontogenic carcinoma, NOS, Ameloblastic carcinoma (primary, secondary intraosseous, secondary peripheral), Primary intraosseous carcinoma, Intraosseous carcinoma developed on odontogenic cyst, sclerosing odontogenic carcinoma; Clear cell odontogenic carcinoma; Gosht cell odontogenic carcinoma</t>
  </si>
  <si>
    <r>
      <rPr>
        <u/>
        <sz val="10"/>
        <color rgb="FF1155CC"/>
        <rFont val="Arial"/>
      </rPr>
      <t>Odontogenic carcinoma, NOS</t>
    </r>
    <r>
      <rPr>
        <sz val="10"/>
        <color rgb="FF000000"/>
        <rFont val="Arial"/>
        <scheme val="minor"/>
      </rPr>
      <t xml:space="preserve"> - 4098585</t>
    </r>
    <r>
      <rPr>
        <u/>
        <sz val="10"/>
        <color rgb="FF1155CC"/>
        <rFont val="Arial"/>
      </rPr>
      <t xml:space="preserve">
Ameloblastic carcinoma (primary, secondary intraosseous, secondary peripheral) - 37116638
Secondary dedifferentiated intraosseous ameloblastic carcinoma
 - 37116980
Secondary dedifferentiated peripheral ameloblastic carcinoma - 37116979</t>
    </r>
    <r>
      <rPr>
        <u/>
        <sz val="10"/>
        <color rgb="FF000000"/>
        <rFont val="Arial"/>
      </rPr>
      <t xml:space="preserve">
</t>
    </r>
    <r>
      <rPr>
        <u/>
        <sz val="10"/>
        <color rgb="FF1155CC"/>
        <rFont val="Arial"/>
      </rPr>
      <t xml:space="preserve"> Primary intraosseous carcinoma</t>
    </r>
    <r>
      <rPr>
        <sz val="10"/>
        <color rgb="FF1155CC"/>
        <rFont val="Arial"/>
      </rPr>
      <t xml:space="preserve"> - 37117009</t>
    </r>
    <r>
      <rPr>
        <u/>
        <sz val="10"/>
        <color rgb="FF1155CC"/>
        <rFont val="Arial"/>
      </rPr>
      <t xml:space="preserve">
Intraosseous carcinoma developed on odontogenic cyst</t>
    </r>
    <r>
      <rPr>
        <sz val="10"/>
        <color rgb="FF1155CC"/>
        <rFont val="Arial"/>
      </rPr>
      <t xml:space="preserve"> - 37116887</t>
    </r>
    <r>
      <rPr>
        <u/>
        <sz val="10"/>
        <color rgb="FF1155CC"/>
        <rFont val="Arial"/>
      </rPr>
      <t xml:space="preserve">
</t>
    </r>
    <r>
      <rPr>
        <sz val="10"/>
        <color rgb="FFB45F06"/>
        <rFont val="Arial"/>
      </rPr>
      <t xml:space="preserve">sclerosing odontogenic carcinoma
</t>
    </r>
    <r>
      <rPr>
        <u/>
        <sz val="10"/>
        <color rgb="FF1155CC"/>
        <rFont val="Arial"/>
      </rPr>
      <t xml:space="preserve"> Clear cell odontogenic carcinoma</t>
    </r>
    <r>
      <rPr>
        <sz val="10"/>
        <color rgb="FF000000"/>
        <rFont val="Arial"/>
        <scheme val="minor"/>
      </rPr>
      <t xml:space="preserve"> - 734032001
</t>
    </r>
    <r>
      <rPr>
        <u/>
        <sz val="10"/>
        <color rgb="FF1155CC"/>
        <rFont val="Arial"/>
      </rPr>
      <t>Gosht cell odontogenic carcinoma</t>
    </r>
    <r>
      <rPr>
        <sz val="10"/>
        <color rgb="FF1155CC"/>
        <rFont val="Arial"/>
      </rPr>
      <t xml:space="preserve"> - 37312303</t>
    </r>
  </si>
  <si>
    <t>Histology subgroup Sinonasal undifferentiated carcinoma (SNUC)</t>
  </si>
  <si>
    <t>HistologySNUC</t>
  </si>
  <si>
    <t>Histology Sinonasal undifferentiated carcinoma</t>
  </si>
  <si>
    <t>Specifies the histological subgroup for sinonasl undifferentiated carcinomas</t>
  </si>
  <si>
    <t>A value in the WHO 2017 H&amp;N SNUC classification list.</t>
  </si>
  <si>
    <t xml:space="preserve">
SMARCB1 (INI-1)-deficient Sinonasal undifferentiated Carcinoma;Sinonasal SMARCA4 deficient carcinoma;IDH2-mutated sinonasal undifferentiated neoplasm</t>
  </si>
  <si>
    <t>SMARCB1 (INI-1)-deficient Sinonasal undifferentiated Carcinoma
Sinonasal SMARCA4 deficient carcinoma
IDH2-mutated sinonasal undifferentiated neoplasm</t>
  </si>
  <si>
    <t>Subsite</t>
  </si>
  <si>
    <t>Nasal cavity and paranasal sinuses subsite</t>
  </si>
  <si>
    <t>Specifies the subsite for cancers occurred in nasal cavity and paranasal sinusess</t>
  </si>
  <si>
    <t>A string value in the AJCC Cancer Staging Manual 8th subsite list</t>
  </si>
  <si>
    <r>
      <rPr>
        <u/>
        <sz val="10"/>
        <color rgb="FF1155CC"/>
        <rFont val="Arial"/>
      </rPr>
      <t xml:space="preserve">AJCC 8th Edition Cancer Staging Manual
</t>
    </r>
    <r>
      <rPr>
        <sz val="10"/>
        <rFont val="Arial"/>
      </rPr>
      <t>Nasal cavity;Maxillary sinus;Ethmoid sinus;Frontal sinus;Sphenoid sinus</t>
    </r>
  </si>
  <si>
    <r>
      <rPr>
        <u/>
        <sz val="10"/>
        <color rgb="FF1155CC"/>
        <rFont val="Arial"/>
      </rPr>
      <t>Nasal cavity - 4088327
Maxillary sinus</t>
    </r>
    <r>
      <rPr>
        <sz val="10"/>
        <color rgb="FF000000"/>
        <rFont val="Arial"/>
        <scheme val="minor"/>
      </rPr>
      <t xml:space="preserve"> - 4050631
</t>
    </r>
    <r>
      <rPr>
        <u/>
        <sz val="10"/>
        <color rgb="FF1155CC"/>
        <rFont val="Arial"/>
      </rPr>
      <t>Ethmoid sinus</t>
    </r>
    <r>
      <rPr>
        <sz val="10"/>
        <color rgb="FF000000"/>
        <rFont val="Arial"/>
        <scheme val="minor"/>
      </rPr>
      <t xml:space="preserve"> - 4182234
</t>
    </r>
    <r>
      <rPr>
        <u/>
        <sz val="10"/>
        <color rgb="FF1155CC"/>
        <rFont val="Arial"/>
      </rPr>
      <t>Frontal sinus</t>
    </r>
    <r>
      <rPr>
        <sz val="10"/>
        <color rgb="FF000000"/>
        <rFont val="Arial"/>
        <scheme val="minor"/>
      </rPr>
      <t xml:space="preserve"> - 4204534
</t>
    </r>
    <r>
      <rPr>
        <u/>
        <sz val="10"/>
        <color rgb="FF1155CC"/>
        <rFont val="Arial"/>
      </rPr>
      <t>Sphenoid sinus</t>
    </r>
    <r>
      <rPr>
        <sz val="10"/>
        <color rgb="FF000000"/>
        <rFont val="Arial"/>
        <scheme val="minor"/>
      </rPr>
      <t xml:space="preserve"> - 4097172</t>
    </r>
  </si>
  <si>
    <t>Nasopharynx  subsite</t>
  </si>
  <si>
    <t>Specifies the subsite for cancers occurred in nasopharynx</t>
  </si>
  <si>
    <r>
      <rPr>
        <u/>
        <sz val="10"/>
        <color rgb="FF1155CC"/>
        <rFont val="Arial"/>
      </rPr>
      <t xml:space="preserve">AJCC 8th Edition Cancer Staging Manual
</t>
    </r>
    <r>
      <rPr>
        <sz val="10"/>
        <rFont val="Arial"/>
      </rPr>
      <t xml:space="preserve">
Superior wall of nasopharynx;Posterior wall of nasopharynx;Lateral wall of nasopharynx;Anterior wall of nasopharynx</t>
    </r>
  </si>
  <si>
    <r>
      <rPr>
        <u/>
        <sz val="10"/>
        <color rgb="FF1155CC"/>
        <rFont val="Arial"/>
      </rPr>
      <t>Superior wall of nasopharynx - 4068978
Posterior wall of nasopharynx</t>
    </r>
    <r>
      <rPr>
        <sz val="10"/>
        <color rgb="FF000000"/>
        <rFont val="Arial"/>
        <scheme val="minor"/>
      </rPr>
      <t xml:space="preserve"> - 4146741
</t>
    </r>
    <r>
      <rPr>
        <u/>
        <sz val="10"/>
        <color rgb="FF1155CC"/>
        <rFont val="Arial"/>
      </rPr>
      <t>Lateral wall of nasopharynx</t>
    </r>
    <r>
      <rPr>
        <sz val="10"/>
        <color rgb="FF000000"/>
        <rFont val="Arial"/>
        <scheme val="minor"/>
      </rPr>
      <t xml:space="preserve"> - 4323979
</t>
    </r>
    <r>
      <rPr>
        <u/>
        <sz val="10"/>
        <color rgb="FF1155CC"/>
        <rFont val="Arial"/>
      </rPr>
      <t>Anterior wall of nasopharynx</t>
    </r>
    <r>
      <rPr>
        <sz val="10"/>
        <color rgb="FF000000"/>
        <rFont val="Arial"/>
        <scheme val="minor"/>
      </rPr>
      <t xml:space="preserve"> - 4220236</t>
    </r>
  </si>
  <si>
    <t>Hypopharynx subsite</t>
  </si>
  <si>
    <t>Specifies the subsite for cancers occurred in hypopharynx</t>
  </si>
  <si>
    <r>
      <rPr>
        <u/>
        <sz val="10"/>
        <color rgb="FF1155CC"/>
        <rFont val="Arial"/>
      </rPr>
      <t>AJCC 8th Edition Cancer Staging Manual</t>
    </r>
    <r>
      <rPr>
        <sz val="10"/>
        <rFont val="Arial"/>
      </rPr>
      <t xml:space="preserve">
Postcricoid region; Hypopharyngeal aspect of aryepiglottic fold;
Posterior wall of hypopharynx;Pyriform sinus
</t>
    </r>
  </si>
  <si>
    <r>
      <rPr>
        <u/>
        <sz val="10"/>
        <color rgb="FF1155CC"/>
        <rFont val="Arial"/>
      </rPr>
      <t>Postcricoid region</t>
    </r>
    <r>
      <rPr>
        <sz val="10"/>
        <color rgb="FF000000"/>
        <rFont val="Arial"/>
        <scheme val="minor"/>
      </rPr>
      <t xml:space="preserve"> - 4147741
</t>
    </r>
    <r>
      <rPr>
        <u/>
        <sz val="10"/>
        <color rgb="FF1155CC"/>
        <rFont val="Arial"/>
      </rPr>
      <t xml:space="preserve"> Hypopharyngeal aspect of aryepiglottic fold</t>
    </r>
    <r>
      <rPr>
        <sz val="10"/>
        <color rgb="FF000000"/>
        <rFont val="Arial"/>
        <scheme val="minor"/>
      </rPr>
      <t xml:space="preserve"> - 4262980
</t>
    </r>
    <r>
      <rPr>
        <u/>
        <sz val="10"/>
        <color rgb="FF1155CC"/>
        <rFont val="Arial"/>
      </rPr>
      <t>Posterior wall of hypopharynx</t>
    </r>
    <r>
      <rPr>
        <sz val="10"/>
        <color rgb="FF000000"/>
        <rFont val="Arial"/>
        <scheme val="minor"/>
      </rPr>
      <t xml:space="preserve"> - 4102600
</t>
    </r>
    <r>
      <rPr>
        <u/>
        <sz val="10"/>
        <color rgb="FF1155CC"/>
        <rFont val="Arial"/>
      </rPr>
      <t>Pyriform sinus</t>
    </r>
    <r>
      <rPr>
        <sz val="10"/>
        <color rgb="FF000000"/>
        <rFont val="Arial"/>
        <scheme val="minor"/>
      </rPr>
      <t xml:space="preserve"> - 4268741
</t>
    </r>
  </si>
  <si>
    <t>Oropharynx subsite</t>
  </si>
  <si>
    <t>Specifies the subsite for cancers occurred in oropharynx</t>
  </si>
  <si>
    <r>
      <rPr>
        <u/>
        <sz val="10"/>
        <color rgb="FF1155CC"/>
        <rFont val="Arial"/>
      </rPr>
      <t xml:space="preserve">https://link.springer.com/book/9783319406176
</t>
    </r>
    <r>
      <rPr>
        <sz val="10"/>
        <rFont val="Arial"/>
      </rPr>
      <t>Base of tongue, NOS;
Soft palate NOS (excludes Nasopharyngcal surface C11.3);
Uvula;
Tonsillar fossa;
Lingual tonsil;
Tonsillar pillar;
Vallecula;
Anterior surface of epiglottis;
Lateral wall oropharynx;
Posterior wall oropharynx;
Branchial cleft (site of neoplosm);</t>
    </r>
  </si>
  <si>
    <r>
      <t xml:space="preserve">
</t>
    </r>
    <r>
      <rPr>
        <u/>
        <sz val="10"/>
        <color rgb="FF1155CC"/>
        <rFont val="Arial"/>
      </rPr>
      <t>Base of tongue, NOS - 4169910
Soft palate NOS (excludes Nasopharyngcal surface C11.3) - 4177005
Uvula</t>
    </r>
    <r>
      <rPr>
        <sz val="10"/>
        <color rgb="FF000000"/>
        <rFont val="Arial"/>
        <scheme val="minor"/>
      </rPr>
      <t xml:space="preserve"> - 4095284
</t>
    </r>
    <r>
      <rPr>
        <u/>
        <sz val="10"/>
        <color rgb="FF1155CC"/>
        <rFont val="Arial"/>
      </rPr>
      <t>Tonsillar fossa</t>
    </r>
    <r>
      <rPr>
        <sz val="10"/>
        <color rgb="FF000000"/>
        <rFont val="Arial"/>
        <scheme val="minor"/>
      </rPr>
      <t xml:space="preserve"> - 4138234
</t>
    </r>
    <r>
      <rPr>
        <u/>
        <sz val="10"/>
        <color rgb="FF1155CC"/>
        <rFont val="Arial"/>
      </rPr>
      <t>Lingual tonsil</t>
    </r>
    <r>
      <rPr>
        <sz val="10"/>
        <color rgb="FF000000"/>
        <rFont val="Arial"/>
        <scheme val="minor"/>
      </rPr>
      <t xml:space="preserve"> - 4068841
</t>
    </r>
    <r>
      <rPr>
        <u/>
        <sz val="10"/>
        <color rgb="FF1155CC"/>
        <rFont val="Arial"/>
      </rPr>
      <t>Tonsillar pillar</t>
    </r>
    <r>
      <rPr>
        <sz val="10"/>
        <color rgb="FF000000"/>
        <rFont val="Arial"/>
        <scheme val="minor"/>
      </rPr>
      <t xml:space="preserve"> - 4065073
</t>
    </r>
    <r>
      <rPr>
        <u/>
        <sz val="10"/>
        <color rgb="FF1155CC"/>
        <rFont val="Arial"/>
      </rPr>
      <t>Vallecula</t>
    </r>
    <r>
      <rPr>
        <sz val="10"/>
        <color rgb="FF000000"/>
        <rFont val="Arial"/>
        <scheme val="minor"/>
      </rPr>
      <t xml:space="preserve"> - 4173123
</t>
    </r>
    <r>
      <rPr>
        <u/>
        <sz val="10"/>
        <color rgb="FF1155CC"/>
        <rFont val="Arial"/>
      </rPr>
      <t>Anterior surface of epiglottis</t>
    </r>
    <r>
      <rPr>
        <sz val="10"/>
        <color rgb="FF000000"/>
        <rFont val="Arial"/>
        <scheme val="minor"/>
      </rPr>
      <t xml:space="preserve"> - 4283238
</t>
    </r>
    <r>
      <rPr>
        <u/>
        <sz val="10"/>
        <color rgb="FF1155CC"/>
        <rFont val="Arial"/>
      </rPr>
      <t>Lateral wall oropharynx</t>
    </r>
    <r>
      <rPr>
        <sz val="10"/>
        <color rgb="FF000000"/>
        <rFont val="Arial"/>
        <scheme val="minor"/>
      </rPr>
      <t xml:space="preserve"> - 4078066
</t>
    </r>
    <r>
      <rPr>
        <u/>
        <sz val="10"/>
        <color rgb="FF1155CC"/>
        <rFont val="Arial"/>
      </rPr>
      <t>Posterior wall oropharynx</t>
    </r>
    <r>
      <rPr>
        <sz val="10"/>
        <color rgb="FF000000"/>
        <rFont val="Arial"/>
        <scheme val="minor"/>
      </rPr>
      <t xml:space="preserve"> - 4045435
</t>
    </r>
    <r>
      <rPr>
        <u/>
        <sz val="10"/>
        <color rgb="FFB45F06"/>
        <rFont val="Arial"/>
      </rPr>
      <t>Branchial cleft (site of neoplosm)</t>
    </r>
    <r>
      <rPr>
        <sz val="10"/>
        <color rgb="FF000000"/>
        <rFont val="Arial"/>
        <scheme val="minor"/>
      </rPr>
      <t xml:space="preserve"> - 4235649</t>
    </r>
  </si>
  <si>
    <t>Larynx subsite</t>
  </si>
  <si>
    <t>Specifies the subsite for cancers occurred in larynx</t>
  </si>
  <si>
    <r>
      <rPr>
        <u/>
        <sz val="10"/>
        <color rgb="FF1155CC"/>
        <rFont val="Arial"/>
      </rPr>
      <t>AJCC 8th Edition Cancer Staging Manual</t>
    </r>
    <r>
      <rPr>
        <sz val="10"/>
        <rFont val="Arial"/>
      </rPr>
      <t xml:space="preserve">
Glottis;Supraglottis;Subglottis;Laryngeal cartilage
</t>
    </r>
  </si>
  <si>
    <r>
      <rPr>
        <u/>
        <sz val="10"/>
        <color rgb="FF1155CC"/>
        <rFont val="Arial"/>
      </rPr>
      <t>Glottis</t>
    </r>
    <r>
      <rPr>
        <sz val="10"/>
        <color rgb="FF000000"/>
        <rFont val="Arial"/>
        <scheme val="minor"/>
      </rPr>
      <t xml:space="preserve"> - 4047227
</t>
    </r>
    <r>
      <rPr>
        <u/>
        <sz val="10"/>
        <color rgb="FF1155CC"/>
        <rFont val="Arial"/>
      </rPr>
      <t>Supraglottis</t>
    </r>
    <r>
      <rPr>
        <sz val="10"/>
        <color rgb="FF000000"/>
        <rFont val="Arial"/>
        <scheme val="minor"/>
      </rPr>
      <t xml:space="preserve"> - 4001049
</t>
    </r>
    <r>
      <rPr>
        <u/>
        <sz val="10"/>
        <color rgb="FF1155CC"/>
        <rFont val="Arial"/>
      </rPr>
      <t>Subglottis</t>
    </r>
    <r>
      <rPr>
        <sz val="10"/>
        <color rgb="FF000000"/>
        <rFont val="Arial"/>
        <scheme val="minor"/>
      </rPr>
      <t xml:space="preserve"> - 4002724
</t>
    </r>
    <r>
      <rPr>
        <u/>
        <sz val="10"/>
        <color rgb="FF1155CC"/>
        <rFont val="Arial"/>
      </rPr>
      <t>Laryngeal cartilage</t>
    </r>
    <r>
      <rPr>
        <sz val="10"/>
        <color rgb="FF000000"/>
        <rFont val="Arial"/>
        <scheme val="minor"/>
      </rPr>
      <t xml:space="preserve"> - 4279711
</t>
    </r>
  </si>
  <si>
    <t>Oral cavity subsite</t>
  </si>
  <si>
    <t>Specifies the subsite for cancers occurred in oral cavity</t>
  </si>
  <si>
    <t>AJCC 8th Edition Cancer Staging Manual
Dorsal surface tongue, NOS;
Border of tongue;
Ventral surface of tongue NOS;
Anterior 2/3 of tongue NOS;
Upper gum;
Lower gum;
Anterior floor of mouth;
Lateral floor of mouth;
Overlapping lesion of floor of mouth;
Hard palate;
Cheek mucosa;
Vestibule of mouth;
Retromolar area;
Overlapping lesion of other and unspecified parts of mouth;</t>
  </si>
  <si>
    <r>
      <rPr>
        <u/>
        <sz val="10"/>
        <color rgb="FFB45F06"/>
        <rFont val="Arial"/>
      </rPr>
      <t>Dorsal surface tongue, NOS</t>
    </r>
    <r>
      <rPr>
        <sz val="10"/>
        <color rgb="FF000000"/>
        <rFont val="Arial"/>
        <scheme val="minor"/>
      </rPr>
      <t xml:space="preserve"> - 36769609
</t>
    </r>
    <r>
      <rPr>
        <u/>
        <sz val="10"/>
        <color rgb="FF1155CC"/>
        <rFont val="Arial"/>
      </rPr>
      <t>Border of tongue - 4077986
Ventral surface of tongue</t>
    </r>
    <r>
      <rPr>
        <sz val="10"/>
        <color rgb="FF000000"/>
        <rFont val="Arial"/>
        <scheme val="minor"/>
      </rPr>
      <t xml:space="preserve"> - 4172794
</t>
    </r>
    <r>
      <rPr>
        <sz val="10"/>
        <color rgb="FF980000"/>
        <rFont val="Arial"/>
      </rPr>
      <t xml:space="preserve">Anterior 2/3 of tongue NOS
</t>
    </r>
    <r>
      <rPr>
        <u/>
        <sz val="10"/>
        <color rgb="FF1155CC"/>
        <rFont val="Arial"/>
      </rPr>
      <t>Upper gum</t>
    </r>
    <r>
      <rPr>
        <sz val="10"/>
        <color rgb="FF000000"/>
        <rFont val="Arial"/>
        <scheme val="minor"/>
      </rPr>
      <t xml:space="preserve"> - 4047029</t>
    </r>
    <r>
      <rPr>
        <sz val="10"/>
        <color rgb="FF980000"/>
        <rFont val="Arial"/>
      </rPr>
      <t xml:space="preserve">
</t>
    </r>
    <r>
      <rPr>
        <u/>
        <sz val="10"/>
        <color rgb="FF1155CC"/>
        <rFont val="Arial"/>
      </rPr>
      <t>Lower gum</t>
    </r>
    <r>
      <rPr>
        <sz val="10"/>
        <color rgb="FF000000"/>
        <rFont val="Arial"/>
        <scheme val="minor"/>
      </rPr>
      <t xml:space="preserve"> - 4210919
</t>
    </r>
    <r>
      <rPr>
        <u/>
        <sz val="10"/>
        <color rgb="FF1155CC"/>
        <rFont val="Arial"/>
      </rPr>
      <t>Anterior floor of mouth</t>
    </r>
    <r>
      <rPr>
        <sz val="10"/>
        <color rgb="FF000000"/>
        <rFont val="Arial"/>
        <scheme val="minor"/>
      </rPr>
      <t xml:space="preserve"> - 4181419
</t>
    </r>
    <r>
      <rPr>
        <u/>
        <sz val="10"/>
        <color rgb="FF1155CC"/>
        <rFont val="Arial"/>
      </rPr>
      <t>Lateral floor of mouth</t>
    </r>
    <r>
      <rPr>
        <sz val="10"/>
        <color rgb="FF000000"/>
        <rFont val="Arial"/>
        <scheme val="minor"/>
      </rPr>
      <t xml:space="preserve"> - 4103066</t>
    </r>
    <r>
      <rPr>
        <u/>
        <sz val="10"/>
        <color rgb="FF000000"/>
        <rFont val="Arial"/>
      </rPr>
      <t xml:space="preserve">
</t>
    </r>
    <r>
      <rPr>
        <u/>
        <sz val="10"/>
        <color rgb="FF1155CC"/>
        <rFont val="Arial"/>
      </rPr>
      <t>Overlapping lesion of floor of mouth</t>
    </r>
    <r>
      <rPr>
        <sz val="10"/>
        <color rgb="FF000000"/>
        <rFont val="Arial"/>
        <scheme val="minor"/>
      </rPr>
      <t xml:space="preserve"> - 44498040
</t>
    </r>
    <r>
      <rPr>
        <u/>
        <sz val="10"/>
        <color theme="4"/>
        <rFont val="Arial"/>
      </rPr>
      <t xml:space="preserve">Hard palate - 4234542
</t>
    </r>
    <r>
      <rPr>
        <sz val="10"/>
        <color theme="4"/>
        <rFont val="Arial"/>
      </rPr>
      <t xml:space="preserve">Cheek mucosa - 4057160
</t>
    </r>
    <r>
      <rPr>
        <u/>
        <sz val="10"/>
        <color rgb="FF1155CC"/>
        <rFont val="Arial"/>
      </rPr>
      <t>Vestibule of mouth</t>
    </r>
    <r>
      <rPr>
        <sz val="10"/>
        <color rgb="FF000000"/>
        <rFont val="Arial"/>
        <scheme val="minor"/>
      </rPr>
      <t xml:space="preserve"> - 4144069
</t>
    </r>
    <r>
      <rPr>
        <u/>
        <sz val="10"/>
        <color rgb="FF1155CC"/>
        <rFont val="Arial"/>
      </rPr>
      <t>Retromolar area</t>
    </r>
    <r>
      <rPr>
        <sz val="10"/>
        <color rgb="FF000000"/>
        <rFont val="Arial"/>
        <scheme val="minor"/>
      </rPr>
      <t xml:space="preserve"> - 36769865
</t>
    </r>
    <r>
      <rPr>
        <sz val="10"/>
        <color rgb="FFB45F06"/>
        <rFont val="Arial"/>
      </rPr>
      <t>Overlapping lesion of other and unspecified parts of mouth</t>
    </r>
    <r>
      <rPr>
        <sz val="10"/>
        <color rgb="FF000000"/>
        <rFont val="Arial"/>
        <scheme val="minor"/>
      </rPr>
      <t xml:space="preserve"> - </t>
    </r>
  </si>
  <si>
    <t>Lip subsite</t>
  </si>
  <si>
    <t>Specifies the subsite for cancers occurred in lip</t>
  </si>
  <si>
    <t>AJCC 8th Edition Cancer Staging Manual
External lower lip;External upper lip;External lip, NOS;Mucosa of upper lip;Mucosa of lower lip;Mucosa of lip, NOS;Commissure of lip</t>
  </si>
  <si>
    <r>
      <rPr>
        <u/>
        <sz val="10"/>
        <color rgb="FF1155CC"/>
        <rFont val="Arial"/>
      </rPr>
      <t>External lower lip</t>
    </r>
    <r>
      <rPr>
        <u/>
        <sz val="10"/>
        <color rgb="FF000000"/>
        <rFont val="Arial"/>
      </rPr>
      <t xml:space="preserve"> - 4027546
</t>
    </r>
    <r>
      <rPr>
        <u/>
        <sz val="10"/>
        <color rgb="FF1155CC"/>
        <rFont val="Arial"/>
      </rPr>
      <t>External upper lip</t>
    </r>
    <r>
      <rPr>
        <u/>
        <sz val="10"/>
        <color rgb="FF000000"/>
        <rFont val="Arial"/>
      </rPr>
      <t xml:space="preserve"> - 4134589
</t>
    </r>
    <r>
      <rPr>
        <u/>
        <sz val="10"/>
        <color rgb="FF1155CC"/>
        <rFont val="Arial"/>
      </rPr>
      <t>External lip, NOS</t>
    </r>
    <r>
      <rPr>
        <u/>
        <sz val="10"/>
        <color rgb="FF000000"/>
        <rFont val="Arial"/>
      </rPr>
      <t xml:space="preserve"> - 4027545
</t>
    </r>
    <r>
      <rPr>
        <u/>
        <sz val="10"/>
        <color rgb="FF1155CC"/>
        <rFont val="Arial"/>
      </rPr>
      <t>Mucosa of upper lip</t>
    </r>
    <r>
      <rPr>
        <u/>
        <sz val="10"/>
        <color rgb="FF000000"/>
        <rFont val="Arial"/>
      </rPr>
      <t xml:space="preserve"> -  36769700
</t>
    </r>
    <r>
      <rPr>
        <u/>
        <sz val="10"/>
        <color rgb="FF1155CC"/>
        <rFont val="Arial"/>
      </rPr>
      <t>Mucosa of lower lip</t>
    </r>
    <r>
      <rPr>
        <u/>
        <sz val="10"/>
        <color rgb="FF000000"/>
        <rFont val="Arial"/>
      </rPr>
      <t xml:space="preserve"> - 36768548
</t>
    </r>
    <r>
      <rPr>
        <u/>
        <sz val="10"/>
        <color rgb="FF1155CC"/>
        <rFont val="Arial"/>
      </rPr>
      <t>Mucosa of lip, NOS</t>
    </r>
    <r>
      <rPr>
        <u/>
        <sz val="10"/>
        <color rgb="FF000000"/>
        <rFont val="Arial"/>
      </rPr>
      <t xml:space="preserve"> - 4245168
</t>
    </r>
    <r>
      <rPr>
        <u/>
        <sz val="10"/>
        <color rgb="FF1155CC"/>
        <rFont val="Arial"/>
      </rPr>
      <t>Commissure of lip</t>
    </r>
    <r>
      <rPr>
        <u/>
        <sz val="10"/>
        <color rgb="FF000000"/>
        <rFont val="Arial"/>
      </rPr>
      <t xml:space="preserve"> - 4307358</t>
    </r>
  </si>
  <si>
    <t>Plasmatic EBV DNA at baseline</t>
  </si>
  <si>
    <t>CancerUnderStudy</t>
  </si>
  <si>
    <t xml:space="preserve">Describes the result of EBV DNA plasma testing before treatment in NPC type II and III (WHO) </t>
  </si>
  <si>
    <t>A string value representing whether the test value was positive, negative or it was untested. Empty if unknown.</t>
  </si>
  <si>
    <t xml:space="preserve"> Positive; Negative; not tested;</t>
  </si>
  <si>
    <r>
      <rPr>
        <u/>
        <sz val="10"/>
        <color rgb="FF1155CC"/>
        <rFont val="Arial"/>
      </rPr>
      <t xml:space="preserve"> Positiv</t>
    </r>
    <r>
      <rPr>
        <sz val="10"/>
        <color rgb="FF000000"/>
        <rFont val="Arial"/>
        <scheme val="minor"/>
      </rPr>
      <t xml:space="preserve">e - 9191
</t>
    </r>
    <r>
      <rPr>
        <u/>
        <sz val="10"/>
        <color rgb="FF1155CC"/>
        <rFont val="Arial"/>
      </rPr>
      <t xml:space="preserve"> Negativ</t>
    </r>
    <r>
      <rPr>
        <sz val="10"/>
        <color rgb="FF000000"/>
        <rFont val="Arial"/>
        <scheme val="minor"/>
      </rPr>
      <t>e - 9189</t>
    </r>
    <r>
      <rPr>
        <u/>
        <sz val="10"/>
        <color rgb="FF1155CC"/>
        <rFont val="Arial"/>
      </rPr>
      <t xml:space="preserve">
not tested - </t>
    </r>
    <r>
      <rPr>
        <sz val="10"/>
        <color rgb="FF000000"/>
        <rFont val="Arial"/>
        <scheme val="minor"/>
      </rPr>
      <t>45878602</t>
    </r>
  </si>
  <si>
    <t>In NPC might be compulsory</t>
  </si>
  <si>
    <t>HPV status</t>
  </si>
  <si>
    <t xml:space="preserve">Describes the result of HPV tumor testing in oral carcinoma </t>
  </si>
  <si>
    <t>M for OROPHARYNGEAL (not oral cavity) carcinomas</t>
  </si>
  <si>
    <t>A string value representing whether the result was positive, negative or not tested. Empty if unknown.</t>
  </si>
  <si>
    <t xml:space="preserve"> Positive; Negative; Not tested;</t>
  </si>
  <si>
    <r>
      <rPr>
        <u/>
        <sz val="10"/>
        <color rgb="FF1155CC"/>
        <rFont val="Arial"/>
      </rPr>
      <t xml:space="preserve"> Positiv</t>
    </r>
    <r>
      <rPr>
        <sz val="10"/>
        <color rgb="FF000000"/>
        <rFont val="Arial"/>
        <scheme val="minor"/>
      </rPr>
      <t xml:space="preserve">e - 9191
</t>
    </r>
    <r>
      <rPr>
        <u/>
        <sz val="10"/>
        <color rgb="FF1155CC"/>
        <rFont val="Arial"/>
      </rPr>
      <t xml:space="preserve"> Negativ</t>
    </r>
    <r>
      <rPr>
        <sz val="10"/>
        <color rgb="FF000000"/>
        <rFont val="Arial"/>
        <scheme val="minor"/>
      </rPr>
      <t>e - 9189</t>
    </r>
    <r>
      <rPr>
        <u/>
        <sz val="10"/>
        <color rgb="FF1155CC"/>
        <rFont val="Arial"/>
      </rPr>
      <t xml:space="preserve">
not tested - </t>
    </r>
    <r>
      <rPr>
        <sz val="10"/>
        <color rgb="FF000000"/>
        <rFont val="Arial"/>
        <scheme val="minor"/>
      </rPr>
      <t>45878602</t>
    </r>
  </si>
  <si>
    <t>Inclute in definition type of testing  and maybbe p16</t>
  </si>
  <si>
    <t xml:space="preserve">CRP – C reactive protein tested </t>
  </si>
  <si>
    <t>Describes the result of C reactive protein testing</t>
  </si>
  <si>
    <t>Positive; Negative; Not tested;</t>
  </si>
  <si>
    <r>
      <rPr>
        <u/>
        <sz val="10"/>
        <color rgb="FF1155CC"/>
        <rFont val="Arial"/>
      </rPr>
      <t xml:space="preserve"> Positiv</t>
    </r>
    <r>
      <rPr>
        <sz val="10"/>
        <color rgb="FF000000"/>
        <rFont val="Arial"/>
        <scheme val="minor"/>
      </rPr>
      <t xml:space="preserve">e - 9191
</t>
    </r>
    <r>
      <rPr>
        <u/>
        <sz val="10"/>
        <color rgb="FF1155CC"/>
        <rFont val="Arial"/>
      </rPr>
      <t xml:space="preserve"> Negativ</t>
    </r>
    <r>
      <rPr>
        <sz val="10"/>
        <color rgb="FF000000"/>
        <rFont val="Arial"/>
        <scheme val="minor"/>
      </rPr>
      <t>e - 9189</t>
    </r>
    <r>
      <rPr>
        <u/>
        <sz val="10"/>
        <color rgb="FF1155CC"/>
        <rFont val="Arial"/>
      </rPr>
      <t xml:space="preserve">
not tested - </t>
    </r>
    <r>
      <rPr>
        <sz val="10"/>
        <color rgb="FF000000"/>
        <rFont val="Arial"/>
        <scheme val="minor"/>
      </rPr>
      <t>45878602</t>
    </r>
  </si>
  <si>
    <t>Cancer Episode Reference</t>
  </si>
  <si>
    <t>EpisodeEvent</t>
  </si>
  <si>
    <t>CancerEpisode element containing the data regarding the patient's cancer</t>
  </si>
  <si>
    <t>Event type</t>
  </si>
  <si>
    <t>Type of event registered</t>
  </si>
  <si>
    <t>Baseline; Progression; Recurrence; Persistent disease</t>
  </si>
  <si>
    <r>
      <rPr>
        <u/>
        <sz val="10"/>
        <color rgb="FF1155CC"/>
        <rFont val="Arial"/>
      </rPr>
      <t>Baseline</t>
    </r>
    <r>
      <rPr>
        <sz val="10"/>
        <color rgb="FF000000"/>
        <rFont val="Arial"/>
        <scheme val="minor"/>
      </rPr>
      <t xml:space="preserve"> -  </t>
    </r>
    <r>
      <rPr>
        <sz val="10"/>
        <color rgb="FFB45F06"/>
        <rFont val="Arial"/>
      </rPr>
      <t>4190366</t>
    </r>
    <r>
      <rPr>
        <sz val="10"/>
        <color rgb="FF000000"/>
        <rFont val="Arial"/>
        <scheme val="minor"/>
      </rPr>
      <t xml:space="preserve">
</t>
    </r>
    <r>
      <rPr>
        <u/>
        <sz val="10"/>
        <color rgb="FF1155CC"/>
        <rFont val="Arial"/>
      </rPr>
      <t>Progression</t>
    </r>
    <r>
      <rPr>
        <sz val="10"/>
        <color rgb="FF000000"/>
        <rFont val="Arial"/>
        <scheme val="minor"/>
      </rPr>
      <t xml:space="preserve"> - 4168352
</t>
    </r>
    <r>
      <rPr>
        <u/>
        <sz val="10"/>
        <color rgb="FF1155CC"/>
        <rFont val="Arial"/>
      </rPr>
      <t>Recurrence</t>
    </r>
    <r>
      <rPr>
        <sz val="10"/>
        <color rgb="FF000000"/>
        <rFont val="Arial"/>
        <scheme val="minor"/>
      </rPr>
      <t xml:space="preserve"> - 4097297
</t>
    </r>
    <r>
      <rPr>
        <sz val="10"/>
        <color rgb="FFB45F06"/>
        <rFont val="Arial"/>
      </rPr>
      <t>Persistent disease -</t>
    </r>
    <r>
      <rPr>
        <sz val="10"/>
        <color rgb="FF000000"/>
        <rFont val="Arial"/>
        <scheme val="minor"/>
      </rPr>
      <t xml:space="preserve"> </t>
    </r>
  </si>
  <si>
    <t>Defined At</t>
  </si>
  <si>
    <t>Whether or not the progression/recurrnce or persistent disease  was performed at the registering hospital or another hospital.</t>
  </si>
  <si>
    <t>the hospital; a different hospital</t>
  </si>
  <si>
    <t>Custom</t>
  </si>
  <si>
    <t>Date of episode</t>
  </si>
  <si>
    <t>Start date of progression/recurrence or persistent disease</t>
  </si>
  <si>
    <t>O (M if not baseline)</t>
  </si>
  <si>
    <t>Is local</t>
  </si>
  <si>
    <t>Describes if the progression /recurrence or persistent disease is local</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</si>
  <si>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</si>
  <si>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Is regional</t>
  </si>
  <si>
    <t>Describes if the progression /recurrence or persistent disease is regional</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</si>
  <si>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</si>
  <si>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Is metastatic</t>
  </si>
  <si>
    <t>Describes if the progression /recurrence or persistent disease is metastatic</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</si>
  <si>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</si>
  <si>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Site of metastasis_soft tissue</t>
  </si>
  <si>
    <t>Describes if site of metastasic disease  is soft tissue</t>
  </si>
  <si>
    <t>True; False</t>
  </si>
  <si>
    <t>Site of metastasis_distant lymph nodes</t>
  </si>
  <si>
    <t>Describes if site of metastasic disease  is dystan lymph node</t>
  </si>
  <si>
    <t>Site of metastasis_lung</t>
  </si>
  <si>
    <t>Describes if site of metastasic disease  is lung</t>
  </si>
  <si>
    <t>Site of metastasis_bone</t>
  </si>
  <si>
    <t>Describes if site of metastasic disease  is bone</t>
  </si>
  <si>
    <t>Site of metastasis_liver</t>
  </si>
  <si>
    <t>Describes if site of metastasic disease  is liver</t>
  </si>
  <si>
    <t>Site of metastasis_pleura</t>
  </si>
  <si>
    <t>Describes if site of metastasic disease  is pleura</t>
  </si>
  <si>
    <t>Site of metastasis_peritoneum</t>
  </si>
  <si>
    <t>Describes if site of metastasic disease  is peritoneum</t>
  </si>
  <si>
    <t>Site of  metastasis_brain</t>
  </si>
  <si>
    <t>Describes if site of metastasic disease  is brain</t>
  </si>
  <si>
    <t>Site of  metastasis_other viscera</t>
  </si>
  <si>
    <t>Describes if site of metastasic disease  is other viscera</t>
  </si>
  <si>
    <t>Site of  metastasis_unknown</t>
  </si>
  <si>
    <t>Describes if site of metastasic disease  is unknown</t>
  </si>
  <si>
    <t>Episode Event Reference</t>
  </si>
  <si>
    <t>GeneticTestExpression</t>
  </si>
  <si>
    <t>EpisodeEvent_CancerEpisodeReference</t>
  </si>
  <si>
    <t>EpisodeEvent element containing the data regarding the patient's cancer</t>
  </si>
  <si>
    <t>Gene expression analysis performed</t>
  </si>
  <si>
    <t>Clarifies whether a gene expression analysis is performed</t>
  </si>
  <si>
    <t>Date of Gene expression</t>
  </si>
  <si>
    <t>Date of the gene expression analysis</t>
  </si>
  <si>
    <t>Gene mutation analysis performed</t>
  </si>
  <si>
    <t>Clarifies whether a gene mutation analysis is performed</t>
  </si>
  <si>
    <t>Date of Gene mutation</t>
  </si>
  <si>
    <t>Date of the gene mutation analysis</t>
  </si>
  <si>
    <t>Tests for chromosome translocations performed</t>
  </si>
  <si>
    <t>Clarifies whether a tests for chromosome translocations is performed</t>
  </si>
  <si>
    <t>Date of traslocation</t>
  </si>
  <si>
    <t>Date of the Chromosome translocation test</t>
  </si>
  <si>
    <t>Next generation sequencing (NGS)  performed</t>
  </si>
  <si>
    <t>Clarifies whether a NGS analysis is performed</t>
  </si>
  <si>
    <t>Date of NGS</t>
  </si>
  <si>
    <t>Date of the NGS analysis</t>
  </si>
  <si>
    <t>Polymerase chain reaction (PCR) test performed</t>
  </si>
  <si>
    <t>Clarifies whether a PCR analysis is performed</t>
  </si>
  <si>
    <t>Date of PCR</t>
  </si>
  <si>
    <t>Date of the PCR analysis</t>
  </si>
  <si>
    <t>Immunohistochemistry  performed</t>
  </si>
  <si>
    <t>Clarifies whether a immunohiostochemestry analysis is performed</t>
  </si>
  <si>
    <t>Date of immunohistochemistry</t>
  </si>
  <si>
    <t>Date of the immunohiostochemestry analysis</t>
  </si>
  <si>
    <t>Circulating Tumour DNA (ctDNA) performed</t>
  </si>
  <si>
    <t>Clarifies whether a ctDNA analysis is performed</t>
  </si>
  <si>
    <t>Date of ctDNA</t>
  </si>
  <si>
    <t>Date of the ctDNA analysis</t>
  </si>
  <si>
    <t>ClinicalStage</t>
  </si>
  <si>
    <t>cT</t>
  </si>
  <si>
    <t>Specifies the clinical T</t>
  </si>
  <si>
    <t>A string value for the clinical T. Unknown if empty.</t>
  </si>
  <si>
    <t>Tx; Tis; T0;T1;T2; T3; T4; T4a; T4b;</t>
  </si>
  <si>
    <r>
      <rPr>
        <u/>
        <sz val="10"/>
        <color rgb="FF1155CC"/>
        <rFont val="Arial"/>
      </rPr>
      <t>Tx</t>
    </r>
    <r>
      <rPr>
        <sz val="10"/>
        <rFont val="Arial"/>
      </rPr>
      <t xml:space="preserve"> - 4282467
 </t>
    </r>
    <r>
      <rPr>
        <u/>
        <sz val="10"/>
        <color rgb="FF1155CC"/>
        <rFont val="Arial"/>
      </rPr>
      <t>Tis</t>
    </r>
    <r>
      <rPr>
        <sz val="10"/>
        <rFont val="Arial"/>
      </rPr>
      <t xml:space="preserve"> - 4195922
</t>
    </r>
    <r>
      <rPr>
        <u/>
        <sz val="10"/>
        <color rgb="FF1155CC"/>
        <rFont val="Arial"/>
      </rPr>
      <t>T0</t>
    </r>
    <r>
      <rPr>
        <sz val="10"/>
        <rFont val="Arial"/>
      </rPr>
      <t xml:space="preserve"> - 4243213
</t>
    </r>
    <r>
      <rPr>
        <u/>
        <sz val="10"/>
        <color rgb="FF1155CC"/>
        <rFont val="Arial"/>
      </rPr>
      <t>T1</t>
    </r>
    <r>
      <rPr>
        <sz val="10"/>
        <rFont val="Arial"/>
      </rPr>
      <t xml:space="preserve"> -  4052407
</t>
    </r>
    <r>
      <rPr>
        <u/>
        <sz val="10"/>
        <color rgb="FF1155CC"/>
        <rFont val="Arial"/>
      </rPr>
      <t>T2</t>
    </r>
    <r>
      <rPr>
        <sz val="10"/>
        <rFont val="Arial"/>
      </rPr>
      <t xml:space="preserve"> - 4194614
 </t>
    </r>
    <r>
      <rPr>
        <u/>
        <sz val="10"/>
        <color rgb="FF1155CC"/>
        <rFont val="Arial"/>
      </rPr>
      <t>T3</t>
    </r>
    <r>
      <rPr>
        <sz val="10"/>
        <rFont val="Arial"/>
      </rPr>
      <t xml:space="preserve"> - 4032012
 </t>
    </r>
    <r>
      <rPr>
        <u/>
        <sz val="10"/>
        <color rgb="FF1155CC"/>
        <rFont val="Arial"/>
      </rPr>
      <t>T4</t>
    </r>
    <r>
      <rPr>
        <sz val="10"/>
        <rFont val="Arial"/>
      </rPr>
      <t xml:space="preserve"> - 4278513
 </t>
    </r>
    <r>
      <rPr>
        <u/>
        <sz val="10"/>
        <color rgb="FF1155CC"/>
        <rFont val="Arial"/>
      </rPr>
      <t>T4a</t>
    </r>
    <r>
      <rPr>
        <sz val="10"/>
        <rFont val="Arial"/>
      </rPr>
      <t xml:space="preserve"> - 4127612
 </t>
    </r>
    <r>
      <rPr>
        <u/>
        <sz val="10"/>
        <color rgb="FF1155CC"/>
        <rFont val="Arial"/>
      </rPr>
      <t>T4b</t>
    </r>
    <r>
      <rPr>
        <sz val="10"/>
        <rFont val="Arial"/>
      </rPr>
      <t xml:space="preserve"> - 4129920</t>
    </r>
  </si>
  <si>
    <t>cN</t>
  </si>
  <si>
    <t>Specifies the clinical N</t>
  </si>
  <si>
    <t>A string value for the clinical N. Unknown if empty.</t>
  </si>
  <si>
    <t>Nx; N0;N1;N2;N2a;N2b;N2c;N3; N3a;N3b;</t>
  </si>
  <si>
    <r>
      <rPr>
        <u/>
        <sz val="10"/>
        <color rgb="FF1155CC"/>
        <rFont val="Arial"/>
      </rPr>
      <t>Nx</t>
    </r>
    <r>
      <rPr>
        <sz val="10"/>
        <rFont val="Arial"/>
      </rPr>
      <t xml:space="preserve"> - 4195718
</t>
    </r>
    <r>
      <rPr>
        <u/>
        <sz val="10"/>
        <color rgb="FF1155CC"/>
        <rFont val="Arial"/>
      </rPr>
      <t>N0</t>
    </r>
    <r>
      <rPr>
        <sz val="10"/>
        <rFont val="Arial"/>
      </rPr>
      <t xml:space="preserve"> - 4266674
</t>
    </r>
    <r>
      <rPr>
        <u/>
        <sz val="10"/>
        <color rgb="FF1155CC"/>
        <rFont val="Arial"/>
      </rPr>
      <t>N1</t>
    </r>
    <r>
      <rPr>
        <sz val="10"/>
        <rFont val="Arial"/>
      </rPr>
      <t xml:space="preserve"> - 4203608
</t>
    </r>
    <r>
      <rPr>
        <u/>
        <sz val="10"/>
        <color rgb="FF1155CC"/>
        <rFont val="Arial"/>
      </rPr>
      <t>N2</t>
    </r>
    <r>
      <rPr>
        <sz val="10"/>
        <rFont val="Arial"/>
      </rPr>
      <t xml:space="preserve"> - 4263599
</t>
    </r>
    <r>
      <rPr>
        <u/>
        <sz val="10"/>
        <color rgb="FF1155CC"/>
        <rFont val="Arial"/>
      </rPr>
      <t>N2a</t>
    </r>
    <r>
      <rPr>
        <sz val="10"/>
        <rFont val="Arial"/>
      </rPr>
      <t xml:space="preserve"> - 4135247
</t>
    </r>
    <r>
      <rPr>
        <u/>
        <sz val="10"/>
        <color rgb="FF1155CC"/>
        <rFont val="Arial"/>
      </rPr>
      <t>N2b</t>
    </r>
    <r>
      <rPr>
        <sz val="10"/>
        <rFont val="Arial"/>
      </rPr>
      <t xml:space="preserve"> - 4119012
</t>
    </r>
    <r>
      <rPr>
        <u/>
        <sz val="10"/>
        <color rgb="FF1155CC"/>
        <rFont val="Arial"/>
      </rPr>
      <t>N2c</t>
    </r>
    <r>
      <rPr>
        <sz val="10"/>
        <rFont val="Arial"/>
      </rPr>
      <t xml:space="preserve"> - 4118508
</t>
    </r>
    <r>
      <rPr>
        <u/>
        <sz val="10"/>
        <color rgb="FF1155CC"/>
        <rFont val="Arial"/>
      </rPr>
      <t>N3</t>
    </r>
    <r>
      <rPr>
        <sz val="10"/>
        <rFont val="Arial"/>
      </rPr>
      <t xml:space="preserve"> - 4239307
</t>
    </r>
    <r>
      <rPr>
        <u/>
        <sz val="10"/>
        <color rgb="FF1155CC"/>
        <rFont val="Arial"/>
      </rPr>
      <t>N3a</t>
    </r>
    <r>
      <rPr>
        <sz val="10"/>
        <rFont val="Arial"/>
      </rPr>
      <t xml:space="preserve"> - 4240556
</t>
    </r>
    <r>
      <rPr>
        <u/>
        <sz val="10"/>
        <color rgb="FF1155CC"/>
        <rFont val="Arial"/>
      </rPr>
      <t>N3b</t>
    </r>
    <r>
      <rPr>
        <sz val="10"/>
        <rFont val="Arial"/>
      </rPr>
      <t xml:space="preserve"> - 4240557</t>
    </r>
  </si>
  <si>
    <t>Radiological Extra-nodal extension (rENE)</t>
  </si>
  <si>
    <t>Describes the presence or absence of radiological signs of extracapsular extension, as defined in the AJCC 8th Ed</t>
  </si>
  <si>
    <t>A string value for the rENE. Unknown if empty.</t>
  </si>
  <si>
    <t>ENE-; ENE+;</t>
  </si>
  <si>
    <r>
      <rPr>
        <u/>
        <sz val="10"/>
        <color rgb="FF1155CC"/>
        <rFont val="Arial"/>
      </rPr>
      <t>ENE-</t>
    </r>
    <r>
      <rPr>
        <sz val="10"/>
        <rFont val="Arial"/>
      </rPr>
      <t xml:space="preserve"> - </t>
    </r>
    <r>
      <rPr>
        <sz val="10"/>
        <color rgb="FFB45F06"/>
        <rFont val="Arial"/>
      </rPr>
      <t xml:space="preserve">36769946
</t>
    </r>
    <r>
      <rPr>
        <u/>
        <sz val="10"/>
        <color rgb="FF1155CC"/>
        <rFont val="Arial"/>
      </rPr>
      <t>ENE+</t>
    </r>
    <r>
      <rPr>
        <sz val="10"/>
        <rFont val="Arial"/>
      </rPr>
      <t xml:space="preserve"> - </t>
    </r>
    <r>
      <rPr>
        <sz val="10"/>
        <color rgb="FFB45F06"/>
        <rFont val="Arial"/>
      </rPr>
      <t>36770618</t>
    </r>
  </si>
  <si>
    <t>cM</t>
  </si>
  <si>
    <t>Specifies the clinical M</t>
  </si>
  <si>
    <t>A string value for the clinical M. Unknown if empty.</t>
  </si>
  <si>
    <t>M0; M1;</t>
  </si>
  <si>
    <r>
      <rPr>
        <u/>
        <sz val="10"/>
        <color rgb="FF1155CC"/>
        <rFont val="Arial"/>
      </rPr>
      <t>M0</t>
    </r>
    <r>
      <rPr>
        <sz val="10"/>
        <rFont val="Arial"/>
      </rPr>
      <t xml:space="preserve"> -  4149726
</t>
    </r>
    <r>
      <rPr>
        <u/>
        <sz val="10"/>
        <color rgb="FF1155CC"/>
        <rFont val="Arial"/>
      </rPr>
      <t>M1</t>
    </r>
    <r>
      <rPr>
        <sz val="10"/>
        <rFont val="Arial"/>
      </rPr>
      <t xml:space="preserve"> - 4205430</t>
    </r>
  </si>
  <si>
    <t>Clinical staging</t>
  </si>
  <si>
    <t>Specifies the clinical TNM</t>
  </si>
  <si>
    <t>A string value for the clinical TNM. Unknown if empty.</t>
  </si>
  <si>
    <t>0;I;II;III;IV;IVA;IVB;IVC;</t>
  </si>
  <si>
    <r>
      <rPr>
        <u/>
        <sz val="10"/>
        <color rgb="FF1155CC"/>
        <rFont val="Arial"/>
      </rPr>
      <t>0</t>
    </r>
    <r>
      <rPr>
        <sz val="10"/>
        <rFont val="Arial"/>
      </rPr>
      <t xml:space="preserve"> - 4127500
</t>
    </r>
    <r>
      <rPr>
        <u/>
        <sz val="10"/>
        <color rgb="FF1155CC"/>
        <rFont val="Arial"/>
      </rPr>
      <t>I</t>
    </r>
    <r>
      <rPr>
        <sz val="10"/>
        <rFont val="Arial"/>
      </rPr>
      <t xml:space="preserve"> - 4121054
</t>
    </r>
    <r>
      <rPr>
        <u/>
        <sz val="10"/>
        <color rgb="FF1155CC"/>
        <rFont val="Arial"/>
      </rPr>
      <t>II</t>
    </r>
    <r>
      <rPr>
        <sz val="10"/>
        <rFont val="Arial"/>
      </rPr>
      <t xml:space="preserve"> - 4106768
</t>
    </r>
    <r>
      <rPr>
        <u/>
        <sz val="10"/>
        <color rgb="FF1155CC"/>
        <rFont val="Arial"/>
      </rPr>
      <t>III</t>
    </r>
    <r>
      <rPr>
        <sz val="10"/>
        <rFont val="Arial"/>
      </rPr>
      <t xml:space="preserve"> - 4121176
</t>
    </r>
    <r>
      <rPr>
        <u/>
        <sz val="10"/>
        <color rgb="FF1155CC"/>
        <rFont val="Arial"/>
      </rPr>
      <t>IV</t>
    </r>
    <r>
      <rPr>
        <sz val="10"/>
        <rFont val="Arial"/>
      </rPr>
      <t xml:space="preserve"> - 4123017
</t>
    </r>
    <r>
      <rPr>
        <u/>
        <sz val="10"/>
        <color rgb="FF1155CC"/>
        <rFont val="Arial"/>
      </rPr>
      <t>IVA</t>
    </r>
    <r>
      <rPr>
        <sz val="10"/>
        <rFont val="Arial"/>
      </rPr>
      <t xml:space="preserve"> - 4129915
</t>
    </r>
    <r>
      <rPr>
        <u/>
        <sz val="10"/>
        <color rgb="FF1155CC"/>
        <rFont val="Arial"/>
      </rPr>
      <t>IVB</t>
    </r>
    <r>
      <rPr>
        <sz val="10"/>
        <rFont val="Arial"/>
      </rPr>
      <t xml:space="preserve"> - 4130412
</t>
    </r>
    <r>
      <rPr>
        <u/>
        <sz val="10"/>
        <color rgb="FF1155CC"/>
        <rFont val="Arial"/>
      </rPr>
      <t>IVC</t>
    </r>
    <r>
      <rPr>
        <sz val="10"/>
        <rFont val="Arial"/>
      </rPr>
      <t xml:space="preserve"> - 4196439</t>
    </r>
  </si>
  <si>
    <t>Ajcc edition</t>
  </si>
  <si>
    <t>Describe the edition of the AJCC used for staging</t>
  </si>
  <si>
    <t>A string value for the used AJCC edition manual.</t>
  </si>
  <si>
    <t>8th,9th,10th,11th</t>
  </si>
  <si>
    <r>
      <rPr>
        <u/>
        <sz val="10"/>
        <color rgb="FF1155CC"/>
        <rFont val="Arial"/>
      </rPr>
      <t>8th</t>
    </r>
    <r>
      <rPr>
        <sz val="10"/>
        <rFont val="Arial"/>
      </rPr>
      <t xml:space="preserve"> - 1634449
</t>
    </r>
    <r>
      <rPr>
        <sz val="10"/>
        <color rgb="FFB45F06"/>
        <rFont val="Arial"/>
      </rPr>
      <t xml:space="preserve">9th - 
10th - 
11th - </t>
    </r>
  </si>
  <si>
    <t>Soft tissue</t>
  </si>
  <si>
    <t>distant lymph node</t>
  </si>
  <si>
    <t>lung</t>
  </si>
  <si>
    <t>bone</t>
  </si>
  <si>
    <t>liver</t>
  </si>
  <si>
    <t>pleura</t>
  </si>
  <si>
    <t>peritoneum</t>
  </si>
  <si>
    <t>brain</t>
  </si>
  <si>
    <t>other viscera</t>
  </si>
  <si>
    <t>unknown</t>
  </si>
  <si>
    <t>PathologicalStage</t>
  </si>
  <si>
    <t>pT</t>
  </si>
  <si>
    <t>Specifies the pathological T</t>
  </si>
  <si>
    <t>M (for patients receiving surgery for primary tumor)</t>
  </si>
  <si>
    <t>A string value from pathological T.</t>
  </si>
  <si>
    <t>Tx; Tis; T0;T1;T2; T3; T4; T4a; T4b; unknown</t>
  </si>
  <si>
    <r>
      <rPr>
        <u/>
        <sz val="10"/>
        <color rgb="FF1155CC"/>
        <rFont val="Arial"/>
      </rPr>
      <t>Tx</t>
    </r>
    <r>
      <rPr>
        <sz val="10"/>
        <rFont val="Arial"/>
      </rPr>
      <t xml:space="preserve"> - 4282467
 </t>
    </r>
    <r>
      <rPr>
        <u/>
        <sz val="10"/>
        <color rgb="FF1155CC"/>
        <rFont val="Arial"/>
      </rPr>
      <t>Tis</t>
    </r>
    <r>
      <rPr>
        <sz val="10"/>
        <rFont val="Arial"/>
      </rPr>
      <t xml:space="preserve"> - 4195922
</t>
    </r>
    <r>
      <rPr>
        <u/>
        <sz val="10"/>
        <color rgb="FF1155CC"/>
        <rFont val="Arial"/>
      </rPr>
      <t>T0</t>
    </r>
    <r>
      <rPr>
        <sz val="10"/>
        <rFont val="Arial"/>
      </rPr>
      <t xml:space="preserve"> - 4243213
</t>
    </r>
    <r>
      <rPr>
        <u/>
        <sz val="10"/>
        <color rgb="FF1155CC"/>
        <rFont val="Arial"/>
      </rPr>
      <t>T1</t>
    </r>
    <r>
      <rPr>
        <sz val="10"/>
        <rFont val="Arial"/>
      </rPr>
      <t xml:space="preserve"> -  4052407
</t>
    </r>
    <r>
      <rPr>
        <u/>
        <sz val="10"/>
        <color rgb="FF1155CC"/>
        <rFont val="Arial"/>
      </rPr>
      <t>T2</t>
    </r>
    <r>
      <rPr>
        <sz val="10"/>
        <rFont val="Arial"/>
      </rPr>
      <t xml:space="preserve"> - 4194614
 </t>
    </r>
    <r>
      <rPr>
        <u/>
        <sz val="10"/>
        <color rgb="FF1155CC"/>
        <rFont val="Arial"/>
      </rPr>
      <t>T3</t>
    </r>
    <r>
      <rPr>
        <sz val="10"/>
        <rFont val="Arial"/>
      </rPr>
      <t xml:space="preserve"> - 4032012
 </t>
    </r>
    <r>
      <rPr>
        <u/>
        <sz val="10"/>
        <color rgb="FF1155CC"/>
        <rFont val="Arial"/>
      </rPr>
      <t>T4</t>
    </r>
    <r>
      <rPr>
        <sz val="10"/>
        <rFont val="Arial"/>
      </rPr>
      <t xml:space="preserve"> - 4278513
 </t>
    </r>
    <r>
      <rPr>
        <u/>
        <sz val="10"/>
        <color rgb="FF1155CC"/>
        <rFont val="Arial"/>
      </rPr>
      <t>T4a</t>
    </r>
    <r>
      <rPr>
        <sz val="10"/>
        <rFont val="Arial"/>
      </rPr>
      <t xml:space="preserve"> - 4127612
 </t>
    </r>
    <r>
      <rPr>
        <u/>
        <sz val="10"/>
        <color rgb="FF1155CC"/>
        <rFont val="Arial"/>
      </rPr>
      <t>T4b</t>
    </r>
    <r>
      <rPr>
        <sz val="10"/>
        <rFont val="Arial"/>
      </rPr>
      <t xml:space="preserve"> - 4129920
</t>
    </r>
    <r>
      <rPr>
        <u/>
        <sz val="10"/>
        <color rgb="FF1155CC"/>
        <rFont val="Arial"/>
      </rPr>
      <t>Unknown</t>
    </r>
    <r>
      <rPr>
        <sz val="10"/>
        <rFont val="Arial"/>
      </rPr>
      <t xml:space="preserve"> - 4129922</t>
    </r>
  </si>
  <si>
    <t>pN</t>
  </si>
  <si>
    <t>Specifies the pathological N</t>
  </si>
  <si>
    <t>M (for patients receiving surgery for regional lymph nodes)</t>
  </si>
  <si>
    <t>A string value from pathological N.</t>
  </si>
  <si>
    <t>Nx; N0;N1;N2;N2a;N2b;N2c;N3; N3a;N3b; unknown</t>
  </si>
  <si>
    <r>
      <rPr>
        <u/>
        <sz val="10"/>
        <color rgb="FF1155CC"/>
        <rFont val="Arial"/>
      </rPr>
      <t>Nx</t>
    </r>
    <r>
      <rPr>
        <sz val="10"/>
        <rFont val="Arial"/>
      </rPr>
      <t xml:space="preserve"> - 4195718
</t>
    </r>
    <r>
      <rPr>
        <u/>
        <sz val="10"/>
        <color rgb="FF1155CC"/>
        <rFont val="Arial"/>
      </rPr>
      <t>N0</t>
    </r>
    <r>
      <rPr>
        <sz val="10"/>
        <rFont val="Arial"/>
      </rPr>
      <t xml:space="preserve"> - 4266674
</t>
    </r>
    <r>
      <rPr>
        <u/>
        <sz val="10"/>
        <color rgb="FF1155CC"/>
        <rFont val="Arial"/>
      </rPr>
      <t>N1</t>
    </r>
    <r>
      <rPr>
        <sz val="10"/>
        <rFont val="Arial"/>
      </rPr>
      <t xml:space="preserve"> - 4203608
</t>
    </r>
    <r>
      <rPr>
        <u/>
        <sz val="10"/>
        <color rgb="FF1155CC"/>
        <rFont val="Arial"/>
      </rPr>
      <t>N2</t>
    </r>
    <r>
      <rPr>
        <sz val="10"/>
        <rFont val="Arial"/>
      </rPr>
      <t xml:space="preserve"> - 4263599
</t>
    </r>
    <r>
      <rPr>
        <u/>
        <sz val="10"/>
        <color rgb="FF1155CC"/>
        <rFont val="Arial"/>
      </rPr>
      <t>N2a</t>
    </r>
    <r>
      <rPr>
        <sz val="10"/>
        <rFont val="Arial"/>
      </rPr>
      <t xml:space="preserve"> - 4135247
</t>
    </r>
    <r>
      <rPr>
        <u/>
        <sz val="10"/>
        <color rgb="FF1155CC"/>
        <rFont val="Arial"/>
      </rPr>
      <t>N2b</t>
    </r>
    <r>
      <rPr>
        <sz val="10"/>
        <rFont val="Arial"/>
      </rPr>
      <t xml:space="preserve"> - 4119012
</t>
    </r>
    <r>
      <rPr>
        <u/>
        <sz val="10"/>
        <color rgb="FF1155CC"/>
        <rFont val="Arial"/>
      </rPr>
      <t>N2c</t>
    </r>
    <r>
      <rPr>
        <sz val="10"/>
        <rFont val="Arial"/>
      </rPr>
      <t xml:space="preserve"> - 4118508
</t>
    </r>
    <r>
      <rPr>
        <u/>
        <sz val="10"/>
        <color rgb="FF1155CC"/>
        <rFont val="Arial"/>
      </rPr>
      <t>N3</t>
    </r>
    <r>
      <rPr>
        <sz val="10"/>
        <rFont val="Arial"/>
      </rPr>
      <t xml:space="preserve"> - 4239307
</t>
    </r>
    <r>
      <rPr>
        <u/>
        <sz val="10"/>
        <color rgb="FF1155CC"/>
        <rFont val="Arial"/>
      </rPr>
      <t>N3a</t>
    </r>
    <r>
      <rPr>
        <sz val="10"/>
        <rFont val="Arial"/>
      </rPr>
      <t xml:space="preserve"> - 4240556
</t>
    </r>
    <r>
      <rPr>
        <u/>
        <sz val="10"/>
        <color rgb="FF1155CC"/>
        <rFont val="Arial"/>
      </rPr>
      <t>N3b</t>
    </r>
    <r>
      <rPr>
        <sz val="10"/>
        <rFont val="Arial"/>
      </rPr>
      <t xml:space="preserve"> - 4240557
</t>
    </r>
    <r>
      <rPr>
        <u/>
        <sz val="10"/>
        <color rgb="FF1155CC"/>
        <rFont val="Arial"/>
      </rPr>
      <t>Unknown</t>
    </r>
    <r>
      <rPr>
        <sz val="10"/>
        <rFont val="Arial"/>
      </rPr>
      <t xml:space="preserve"> - 4129922</t>
    </r>
  </si>
  <si>
    <t>pM</t>
  </si>
  <si>
    <t>Describes whether capsular extension is present by histopathologic examination or not</t>
  </si>
  <si>
    <t>A string describing the pathological M.</t>
  </si>
  <si>
    <t>M0; M1; unknown</t>
  </si>
  <si>
    <r>
      <rPr>
        <u/>
        <sz val="10"/>
        <color rgb="FF1155CC"/>
        <rFont val="Arial"/>
      </rPr>
      <t>M0</t>
    </r>
    <r>
      <rPr>
        <sz val="10"/>
        <rFont val="Arial"/>
      </rPr>
      <t xml:space="preserve"> -  4149726
</t>
    </r>
    <r>
      <rPr>
        <u/>
        <sz val="10"/>
        <color rgb="FF1155CC"/>
        <rFont val="Arial"/>
      </rPr>
      <t>M1</t>
    </r>
    <r>
      <rPr>
        <sz val="10"/>
        <rFont val="Arial"/>
      </rPr>
      <t xml:space="preserve"> - 4205430
</t>
    </r>
    <r>
      <rPr>
        <u/>
        <sz val="10"/>
        <color rgb="FF1155CC"/>
        <rFont val="Arial"/>
      </rPr>
      <t>Unknown</t>
    </r>
    <r>
      <rPr>
        <sz val="10"/>
        <rFont val="Arial"/>
      </rPr>
      <t xml:space="preserve"> - 4129922</t>
    </r>
  </si>
  <si>
    <t>Extranodal extension (ENE)</t>
  </si>
  <si>
    <t>Describes extent of extranodal extension. This number must be explicitly referred to in the pathological report, otherwise it is unknown</t>
  </si>
  <si>
    <t>A string value for the extranodal extension.</t>
  </si>
  <si>
    <t>ENE-; ENE+;  unknown.</t>
  </si>
  <si>
    <r>
      <rPr>
        <u/>
        <sz val="10"/>
        <color rgb="FF1155CC"/>
        <rFont val="Arial"/>
      </rPr>
      <t>ENE-</t>
    </r>
    <r>
      <rPr>
        <sz val="10"/>
        <rFont val="Arial"/>
      </rPr>
      <t xml:space="preserve"> - </t>
    </r>
    <r>
      <rPr>
        <sz val="10"/>
        <color rgb="FFB45F06"/>
        <rFont val="Arial"/>
      </rPr>
      <t xml:space="preserve">36769946
</t>
    </r>
    <r>
      <rPr>
        <u/>
        <sz val="10"/>
        <color rgb="FF1155CC"/>
        <rFont val="Arial"/>
      </rPr>
      <t>ENE+</t>
    </r>
    <r>
      <rPr>
        <sz val="10"/>
        <rFont val="Arial"/>
      </rPr>
      <t xml:space="preserve"> - </t>
    </r>
    <r>
      <rPr>
        <sz val="10"/>
        <color rgb="FFB45F06"/>
        <rFont val="Arial"/>
      </rPr>
      <t xml:space="preserve">36770618
</t>
    </r>
    <r>
      <rPr>
        <u/>
        <sz val="10"/>
        <color rgb="FF1155CC"/>
        <rFont val="Arial"/>
      </rPr>
      <t>Unknown</t>
    </r>
    <r>
      <rPr>
        <sz val="10"/>
        <rFont val="Arial"/>
      </rPr>
      <t xml:space="preserve"> - 4129922</t>
    </r>
  </si>
  <si>
    <t>Extranodal Extent</t>
  </si>
  <si>
    <t>Describes whether a sentinel node procedure was performed or not. Sentinel lymph node biopsy is considered a diagnostic procedure, therefore, per se, the neck is not considered to have been treated if it does not lead to a neck dissection.</t>
  </si>
  <si>
    <t>A number describing the extent of the extranodal extension</t>
  </si>
  <si>
    <t>&lt; 2mm;  &gt;=2mm; unknown</t>
  </si>
  <si>
    <t>Sentinel node</t>
  </si>
  <si>
    <t>Describes whether a protocoled and standardized en block resection of lymphatic tissue is performed or not</t>
  </si>
  <si>
    <t>A string describing whether a sentinel node procedure was performed</t>
  </si>
  <si>
    <t>Yes; No; Unknown.</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</si>
  <si>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</si>
  <si>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</si>
  <si>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Neck dissection</t>
  </si>
  <si>
    <t>Specifies the pathological M</t>
  </si>
  <si>
    <t>A string describing whether a protocoled and standardized en block resection of lymphatic tissue was performed</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</si>
  <si>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</si>
  <si>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Pathological staging</t>
  </si>
  <si>
    <t>Specifies the pathological staging</t>
  </si>
  <si>
    <t>A string describing the pathological staging.</t>
  </si>
  <si>
    <t>0;I;II;III;IV;IVA;IVB;IVC;Unknown</t>
  </si>
  <si>
    <r>
      <rPr>
        <u/>
        <sz val="10"/>
        <color rgb="FF1155CC"/>
        <rFont val="Arial"/>
      </rPr>
      <t>Unknown</t>
    </r>
    <r>
      <rPr>
        <sz val="10"/>
        <color rgb="FF000000"/>
        <rFont val="Arial"/>
        <scheme val="minor"/>
      </rPr>
      <t xml:space="preserve"> - 4129922</t>
    </r>
  </si>
  <si>
    <t>Soft Tissue</t>
  </si>
  <si>
    <t>Episode Event reference</t>
  </si>
  <si>
    <t>SystemicTreatment</t>
  </si>
  <si>
    <t>type of systemic treatment</t>
  </si>
  <si>
    <t>Select the type of systemic treatment administered. It is possible to directly select the single treatment as appropriate.</t>
  </si>
  <si>
    <t xml:space="preserve">Chemotherapy; Immunotherapy; Target therapy;  Unknown
</t>
  </si>
  <si>
    <r>
      <rPr>
        <u/>
        <sz val="10"/>
        <color rgb="FF1155CC"/>
        <rFont val="Arial"/>
      </rPr>
      <t>Chemotherapy</t>
    </r>
    <r>
      <rPr>
        <sz val="10"/>
        <color rgb="FF000000"/>
        <rFont val="Arial"/>
        <scheme val="minor"/>
      </rPr>
      <t xml:space="preserve"> - 4273629
</t>
    </r>
    <r>
      <rPr>
        <u/>
        <sz val="10"/>
        <color rgb="FF1155CC"/>
        <rFont val="Arial"/>
      </rPr>
      <t>Immunotherapy</t>
    </r>
    <r>
      <rPr>
        <sz val="10"/>
        <color rgb="FF000000"/>
        <rFont val="Arial"/>
        <scheme val="minor"/>
      </rPr>
      <t xml:space="preserve"> - 40310107
</t>
    </r>
    <r>
      <rPr>
        <u/>
        <sz val="10"/>
        <color rgb="FF1155CC"/>
        <rFont val="Arial"/>
      </rPr>
      <t>Target therapy</t>
    </r>
    <r>
      <rPr>
        <sz val="10"/>
        <color rgb="FF000000"/>
        <rFont val="Arial"/>
        <scheme val="minor"/>
      </rPr>
      <t xml:space="preserve"> -  </t>
    </r>
    <r>
      <rPr>
        <sz val="10"/>
        <color rgb="FFB45F06"/>
        <rFont val="Arial"/>
      </rPr>
      <t>40488979</t>
    </r>
    <r>
      <rPr>
        <sz val="10"/>
        <color rgb="FF000000"/>
        <rFont val="Arial"/>
        <scheme val="minor"/>
      </rPr>
      <t xml:space="preserve">
</t>
    </r>
    <r>
      <rPr>
        <u/>
        <sz val="10"/>
        <color rgb="FF1155CC"/>
        <rFont val="Arial"/>
      </rPr>
      <t>Unknown</t>
    </r>
    <r>
      <rPr>
        <sz val="10"/>
        <color rgb="FF000000"/>
        <rFont val="Arial"/>
        <scheme val="minor"/>
      </rPr>
      <t xml:space="preserve"> - 4129922
</t>
    </r>
  </si>
  <si>
    <t>Intent</t>
  </si>
  <si>
    <t xml:space="preserve">Clarifies the reasons why systemic therapy is administered
• Curative chemotherapy is chemotherapy administered with the goal of achieving a complete remission and preventing the recurrence of cancer. 
• Palliative chemotherapy refers to any chemotherapy administration that is not curative but administered simply to decrease tumor load and increase life expectancy. It has been defined also as “…treatment in circumstances where the impact of intervention is insufficient to result in major survival advantage, but does affect improvement in terms of tumor‐related symptoms…”
</t>
  </si>
  <si>
    <t>Palliative; Curative; Unknwon</t>
  </si>
  <si>
    <r>
      <rPr>
        <u/>
        <sz val="10"/>
        <color rgb="FF1155CC"/>
        <rFont val="Arial"/>
      </rPr>
      <t>Palliative</t>
    </r>
    <r>
      <rPr>
        <sz val="10"/>
        <color rgb="FF000000"/>
        <rFont val="Arial"/>
        <scheme val="minor"/>
      </rPr>
      <t xml:space="preserve"> - 4179711
</t>
    </r>
    <r>
      <rPr>
        <sz val="10"/>
        <color rgb="FFB45F06"/>
        <rFont val="Arial"/>
      </rPr>
      <t>Curative</t>
    </r>
    <r>
      <rPr>
        <sz val="10"/>
        <color rgb="FF000000"/>
        <rFont val="Arial"/>
        <scheme val="minor"/>
      </rPr>
      <t xml:space="preserve"> - 
</t>
    </r>
    <r>
      <rPr>
        <u/>
        <sz val="10"/>
        <color rgb="FF1155CC"/>
        <rFont val="Arial"/>
      </rPr>
      <t>Unknown</t>
    </r>
    <r>
      <rPr>
        <sz val="10"/>
        <color rgb="FF000000"/>
        <rFont val="Arial"/>
        <scheme val="minor"/>
      </rPr>
      <t xml:space="preserve"> - 4129922</t>
    </r>
  </si>
  <si>
    <t>Setting</t>
  </si>
  <si>
    <t xml:space="preserve">clarifies the context / how the therapy was administered alone or in conjunction with other treatments
• Neoadjuvant: treatment given as a first step to shrink a tumor before the main treatment, which is usually surgery, is given. Examples of neoadjuvant therapy include chemotherapy, radiation therapy, and hormone therapy. It is a type of induction therapy.
• Adjuvant: additional cancer treatment given after the primary treatment to lower the risk that the cancer will come back. Adjuvant therapy may include chemotherapy, radiation therapy, hormone therapy, targeted therapy, or biological therapy.
• Concomitant/concurrent: A treatment that is given at the same time as another (es. Chemotherapy + radiotherapy).
</t>
  </si>
  <si>
    <t>Neo-adjuvant; Concomitant; Adjuvant; Systemic tretament alone;  Unknown;</t>
  </si>
  <si>
    <r>
      <rPr>
        <u/>
        <sz val="10"/>
        <color rgb="FF1155CC"/>
        <rFont val="Arial"/>
      </rPr>
      <t>Neo-adjuvant</t>
    </r>
    <r>
      <rPr>
        <sz val="10"/>
        <color rgb="FF000000"/>
        <rFont val="Arial"/>
        <scheme val="minor"/>
      </rPr>
      <t xml:space="preserve"> - 44808409
</t>
    </r>
    <r>
      <rPr>
        <sz val="10"/>
        <color rgb="FFB45F06"/>
        <rFont val="Arial"/>
      </rPr>
      <t>Concomitant</t>
    </r>
    <r>
      <rPr>
        <sz val="10"/>
        <color rgb="FF000000"/>
        <rFont val="Arial"/>
        <scheme val="minor"/>
      </rPr>
      <t xml:space="preserve"> - 
</t>
    </r>
    <r>
      <rPr>
        <u/>
        <sz val="10"/>
        <color rgb="FF1155CC"/>
        <rFont val="Arial"/>
      </rPr>
      <t xml:space="preserve"> Adjuvant</t>
    </r>
    <r>
      <rPr>
        <sz val="10"/>
        <color rgb="FF000000"/>
        <rFont val="Arial"/>
        <scheme val="minor"/>
      </rPr>
      <t xml:space="preserve"> - 44804498
</t>
    </r>
    <r>
      <rPr>
        <sz val="10"/>
        <color rgb="FFB45F06"/>
        <rFont val="Arial"/>
      </rPr>
      <t>Systemic tretament alone</t>
    </r>
    <r>
      <rPr>
        <sz val="10"/>
        <color rgb="FF000000"/>
        <rFont val="Arial"/>
        <scheme val="minor"/>
      </rPr>
      <t xml:space="preserve"> - 
</t>
    </r>
    <r>
      <rPr>
        <u/>
        <sz val="10"/>
        <color rgb="FF1155CC"/>
        <rFont val="Arial"/>
      </rPr>
      <t>Unknown</t>
    </r>
    <r>
      <rPr>
        <sz val="10"/>
        <color rgb="FF000000"/>
        <rFont val="Arial"/>
        <scheme val="minor"/>
      </rPr>
      <t xml:space="preserve"> - 4129922</t>
    </r>
  </si>
  <si>
    <t>Start date systemic treatment</t>
  </si>
  <si>
    <t>Specifies when systemic treatment begins</t>
  </si>
  <si>
    <t>dd/mm/yyyy</t>
  </si>
  <si>
    <t>End date systemic treatment</t>
  </si>
  <si>
    <t>Specifies when systemic treatment ends</t>
  </si>
  <si>
    <t>Number of cycles/ administrations</t>
  </si>
  <si>
    <t>clarifies how many times the treatment was administered. A cycle of treatment is a period of treatment followed by a period of rest (no treatment). For example, treatment given for one week followed by three weeks of rest is one cycle of treatment. A cycle can be repeated multiple times.</t>
  </si>
  <si>
    <t>Float</t>
  </si>
  <si>
    <t>Regimen</t>
  </si>
  <si>
    <t>Drugs 1</t>
  </si>
  <si>
    <t>ATC list</t>
  </si>
  <si>
    <t>Athena vocabulary 
ATC</t>
  </si>
  <si>
    <t>Drugs 2</t>
  </si>
  <si>
    <t>Drugs 3</t>
  </si>
  <si>
    <t>Start date regimen changed</t>
  </si>
  <si>
    <t>specifies when the new systemic treatment begins, if a combination please specify the start of the first drug</t>
  </si>
  <si>
    <t>dd/mm/yyyy;</t>
  </si>
  <si>
    <t>End date regimen changed</t>
  </si>
  <si>
    <t>specifies when the new  systemic treatment ends,if a combination please specify the end of the last drug</t>
  </si>
  <si>
    <t>Reason for end of treatment</t>
  </si>
  <si>
    <t>Clarifies the reasons why the treatment ended or was interrupted</t>
  </si>
  <si>
    <t>Completion; Toxicity; Comorbidity; Patient  intolerance; Patients decision; Death;  Unknown.</t>
  </si>
  <si>
    <r>
      <rPr>
        <u/>
        <sz val="10"/>
        <color rgb="FF1155CC"/>
        <rFont val="Arial"/>
      </rPr>
      <t>Completion</t>
    </r>
    <r>
      <rPr>
        <sz val="10"/>
        <color rgb="FF000000"/>
        <rFont val="Arial"/>
        <scheme val="minor"/>
      </rPr>
      <t xml:space="preserve"> - </t>
    </r>
    <r>
      <rPr>
        <sz val="10"/>
        <color rgb="FFB45F06"/>
        <rFont val="Arial"/>
      </rPr>
      <t xml:space="preserve">4058777 </t>
    </r>
    <r>
      <rPr>
        <sz val="10"/>
        <color rgb="FF000000"/>
        <rFont val="Arial"/>
        <scheme val="minor"/>
      </rPr>
      <t xml:space="preserve">
</t>
    </r>
    <r>
      <rPr>
        <u/>
        <sz val="10"/>
        <color rgb="FF1155CC"/>
        <rFont val="Arial"/>
      </rPr>
      <t>Toxicity</t>
    </r>
    <r>
      <rPr>
        <sz val="10"/>
        <color rgb="FF000000"/>
        <rFont val="Arial"/>
        <scheme val="minor"/>
      </rPr>
      <t xml:space="preserve"> - 438028
</t>
    </r>
    <r>
      <rPr>
        <u/>
        <sz val="10"/>
        <color rgb="FF1155CC"/>
        <rFont val="Arial"/>
      </rPr>
      <t>Comorbidity</t>
    </r>
    <r>
      <rPr>
        <sz val="10"/>
        <color rgb="FF000000"/>
        <rFont val="Arial"/>
        <scheme val="minor"/>
      </rPr>
      <t xml:space="preserve"> - </t>
    </r>
    <r>
      <rPr>
        <sz val="10"/>
        <color rgb="FFB45F06"/>
        <rFont val="Arial"/>
      </rPr>
      <t xml:space="preserve">4162706 </t>
    </r>
    <r>
      <rPr>
        <sz val="10"/>
        <color rgb="FF000000"/>
        <rFont val="Arial"/>
        <scheme val="minor"/>
      </rPr>
      <t xml:space="preserve">
</t>
    </r>
    <r>
      <rPr>
        <u/>
        <sz val="10"/>
        <color rgb="FF1155CC"/>
        <rFont val="Arial"/>
      </rPr>
      <t>Patient  intolerance</t>
    </r>
    <r>
      <rPr>
        <sz val="10"/>
        <color rgb="FF000000"/>
        <rFont val="Arial"/>
        <scheme val="minor"/>
      </rPr>
      <t xml:space="preserve"> -  </t>
    </r>
    <r>
      <rPr>
        <sz val="10"/>
        <color rgb="FFB45F06"/>
        <rFont val="Arial"/>
      </rPr>
      <t>4105297</t>
    </r>
    <r>
      <rPr>
        <sz val="10"/>
        <color rgb="FF000000"/>
        <rFont val="Arial"/>
        <scheme val="minor"/>
      </rPr>
      <t xml:space="preserve">
</t>
    </r>
    <r>
      <rPr>
        <sz val="10"/>
        <color rgb="FFB45F06"/>
        <rFont val="Arial"/>
      </rPr>
      <t>Patients decision -</t>
    </r>
    <r>
      <rPr>
        <sz val="10"/>
        <color rgb="FF000000"/>
        <rFont val="Arial"/>
        <scheme val="minor"/>
      </rPr>
      <t xml:space="preserve"> 
</t>
    </r>
    <r>
      <rPr>
        <u/>
        <sz val="10"/>
        <color rgb="FF1155CC"/>
        <rFont val="Arial"/>
      </rPr>
      <t>Death</t>
    </r>
    <r>
      <rPr>
        <sz val="10"/>
        <color rgb="FF000000"/>
        <rFont val="Arial"/>
        <scheme val="minor"/>
      </rPr>
      <t xml:space="preserve"> - 4306655
</t>
    </r>
    <r>
      <rPr>
        <u/>
        <sz val="10"/>
        <color rgb="FF1155CC"/>
        <rFont val="Arial"/>
      </rPr>
      <t>Unknown</t>
    </r>
    <r>
      <rPr>
        <sz val="10"/>
        <color rgb="FF000000"/>
        <rFont val="Arial"/>
        <scheme val="minor"/>
      </rPr>
      <t xml:space="preserve"> - 4129922</t>
    </r>
  </si>
  <si>
    <t>Treatment response (based on imaging alone; no recist or other criteria)</t>
  </si>
  <si>
    <t>Measures how well a cancer patient responds to treatment. RECIST criteria should not be applied. The definition of Complete response; Partial response; Stable disease; Progression, should be based on the clinical judgement based on imaging.  Only when setting=neoadiuvant or  palliative</t>
  </si>
  <si>
    <t>Complete response; Partial response; Stable disease; Progression; Unknown.</t>
  </si>
  <si>
    <r>
      <rPr>
        <u/>
        <sz val="10"/>
        <color rgb="FF1155CC"/>
        <rFont val="Arial"/>
      </rPr>
      <t>Complete response</t>
    </r>
    <r>
      <rPr>
        <sz val="10"/>
        <color rgb="FF000000"/>
        <rFont val="Arial"/>
        <scheme val="minor"/>
      </rPr>
      <t xml:space="preserve"> - 4163135
</t>
    </r>
    <r>
      <rPr>
        <u/>
        <sz val="10"/>
        <color rgb="FF1155CC"/>
        <rFont val="Arial"/>
      </rPr>
      <t>Partial response</t>
    </r>
    <r>
      <rPr>
        <sz val="10"/>
        <color rgb="FF000000"/>
        <rFont val="Arial"/>
        <scheme val="minor"/>
      </rPr>
      <t xml:space="preserve"> -  4161302
</t>
    </r>
    <r>
      <rPr>
        <u/>
        <sz val="10"/>
        <color rgb="FF1155CC"/>
        <rFont val="Arial"/>
      </rPr>
      <t>Stable disease</t>
    </r>
    <r>
      <rPr>
        <sz val="10"/>
        <color rgb="FF000000"/>
        <rFont val="Arial"/>
        <scheme val="minor"/>
      </rPr>
      <t xml:space="preserve"> - </t>
    </r>
    <r>
      <rPr>
        <sz val="10"/>
        <color rgb="FFB45F06"/>
        <rFont val="Arial"/>
      </rPr>
      <t>4241442</t>
    </r>
    <r>
      <rPr>
        <sz val="10"/>
        <color rgb="FF000000"/>
        <rFont val="Arial"/>
        <scheme val="minor"/>
      </rPr>
      <t xml:space="preserve">
</t>
    </r>
    <r>
      <rPr>
        <u/>
        <sz val="10"/>
        <color rgb="FF1155CC"/>
        <rFont val="Arial"/>
      </rPr>
      <t>Progression</t>
    </r>
    <r>
      <rPr>
        <sz val="10"/>
        <color rgb="FF000000"/>
        <rFont val="Arial"/>
        <scheme val="minor"/>
      </rPr>
      <t xml:space="preserve"> - 4168352
</t>
    </r>
    <r>
      <rPr>
        <u/>
        <sz val="10"/>
        <color rgb="FF1155CC"/>
        <rFont val="Arial"/>
      </rPr>
      <t>Unknown</t>
    </r>
    <r>
      <rPr>
        <sz val="10"/>
        <color rgb="FF000000"/>
        <rFont val="Arial"/>
        <scheme val="minor"/>
      </rPr>
      <t xml:space="preserve"> - 4129922</t>
    </r>
  </si>
  <si>
    <t>Surgery</t>
  </si>
  <si>
    <t>Whether or not a surgical procedure was performed and whether it was performed at the registering hospital or another hospital. Diagnostic procedures (biopsy) are not included.</t>
  </si>
  <si>
    <t>Yes done at the hospital; Yes done at a different hospital; Not Done; Unknown.</t>
  </si>
  <si>
    <t>Date of surgery</t>
  </si>
  <si>
    <t>Date of the surgery for primary tumor with or without neck surgery</t>
  </si>
  <si>
    <t>Surgery intention</t>
  </si>
  <si>
    <t>Palliative: surgery performed with the intent of improving quality of life or relieving symptoms caused by advanced disease.
Curative: surgery performed with the intend of oncologic cure, regardless of its result (R0 / R1/R2)</t>
  </si>
  <si>
    <t>Palliative; Curative; Unknown</t>
  </si>
  <si>
    <r>
      <rPr>
        <u/>
        <sz val="10"/>
        <color rgb="FF1155CC"/>
        <rFont val="Arial"/>
      </rPr>
      <t>Palliative</t>
    </r>
    <r>
      <rPr>
        <sz val="10"/>
        <color rgb="FF000000"/>
        <rFont val="Arial"/>
        <scheme val="minor"/>
      </rPr>
      <t xml:space="preserve"> - 4179711
</t>
    </r>
    <r>
      <rPr>
        <sz val="10"/>
        <color rgb="FFB45F06"/>
        <rFont val="Arial"/>
      </rPr>
      <t>Curative</t>
    </r>
    <r>
      <rPr>
        <sz val="10"/>
        <color rgb="FF000000"/>
        <rFont val="Arial"/>
        <scheme val="minor"/>
      </rPr>
      <t xml:space="preserve"> - 
</t>
    </r>
    <r>
      <rPr>
        <u/>
        <sz val="10"/>
        <color rgb="FF1155CC"/>
        <rFont val="Arial"/>
      </rPr>
      <t>Unknown</t>
    </r>
    <r>
      <rPr>
        <sz val="10"/>
        <color rgb="FF000000"/>
        <rFont val="Arial"/>
        <scheme val="minor"/>
      </rPr>
      <t xml:space="preserve"> - 4129922</t>
    </r>
  </si>
  <si>
    <t>Type of surgical approach on Tumour</t>
  </si>
  <si>
    <t>Describes the approach to tumor resection whether it includes skin incision (extenal or open ),  or it 's aproached through a natural orifice (Transnasal/transorbital/transoral) or if the approach combines two or more of the previous ones</t>
  </si>
  <si>
    <t>endoscopic….</t>
  </si>
  <si>
    <r>
      <t xml:space="preserve">
</t>
    </r>
    <r>
      <rPr>
        <u/>
        <sz val="10"/>
        <color rgb="FF1155CC"/>
        <rFont val="Arial"/>
      </rPr>
      <t>External/Open</t>
    </r>
    <r>
      <rPr>
        <sz val="10"/>
        <color rgb="FF000000"/>
        <rFont val="Arial"/>
        <scheme val="minor"/>
      </rPr>
      <t xml:space="preserve"> - </t>
    </r>
    <r>
      <rPr>
        <sz val="10"/>
        <color rgb="FFB45F06"/>
        <rFont val="Arial"/>
      </rPr>
      <t>4236080</t>
    </r>
    <r>
      <rPr>
        <sz val="10"/>
        <color rgb="FF000000"/>
        <rFont val="Arial"/>
        <scheme val="minor"/>
      </rPr>
      <t xml:space="preserve">
</t>
    </r>
    <r>
      <rPr>
        <u/>
        <sz val="10"/>
        <color rgb="FF1155CC"/>
        <rFont val="Arial"/>
      </rPr>
      <t>Transnasal</t>
    </r>
    <r>
      <rPr>
        <sz val="10"/>
        <color rgb="FF000000"/>
        <rFont val="Arial"/>
        <scheme val="minor"/>
      </rPr>
      <t xml:space="preserve"> - 4050374
</t>
    </r>
    <r>
      <rPr>
        <u/>
        <sz val="10"/>
        <color rgb="FF1155CC"/>
        <rFont val="Arial"/>
      </rPr>
      <t>Transorbital</t>
    </r>
    <r>
      <rPr>
        <sz val="10"/>
        <color rgb="FF000000"/>
        <rFont val="Arial"/>
        <scheme val="minor"/>
      </rPr>
      <t xml:space="preserve"> - 4044897
</t>
    </r>
    <r>
      <rPr>
        <u/>
        <sz val="10"/>
        <color rgb="FF1155CC"/>
        <rFont val="Arial"/>
      </rPr>
      <t>Transoral</t>
    </r>
    <r>
      <rPr>
        <sz val="10"/>
        <color rgb="FF000000"/>
        <rFont val="Arial"/>
        <scheme val="minor"/>
      </rPr>
      <t xml:space="preserve"> - 4038679
</t>
    </r>
    <r>
      <rPr>
        <u/>
        <sz val="10"/>
        <color rgb="FF1155CC"/>
        <rFont val="Arial"/>
      </rPr>
      <t>Craniofacial</t>
    </r>
    <r>
      <rPr>
        <sz val="10"/>
        <color rgb="FF000000"/>
        <rFont val="Arial"/>
        <scheme val="minor"/>
      </rPr>
      <t xml:space="preserve"> - 4333339
</t>
    </r>
    <r>
      <rPr>
        <sz val="10"/>
        <color rgb="FFB45F06"/>
        <rFont val="Arial"/>
      </rPr>
      <t xml:space="preserve">Combined - </t>
    </r>
    <r>
      <rPr>
        <sz val="10"/>
        <color rgb="FF980000"/>
        <rFont val="Arial"/>
      </rPr>
      <t xml:space="preserve">
</t>
    </r>
    <r>
      <rPr>
        <u/>
        <sz val="10"/>
        <color rgb="FF1155CC"/>
        <rFont val="Arial"/>
      </rPr>
      <t>Unknown</t>
    </r>
    <r>
      <rPr>
        <sz val="10"/>
        <color rgb="FF000000"/>
        <rFont val="Arial"/>
        <scheme val="minor"/>
      </rPr>
      <t xml:space="preserve"> - 4129922</t>
    </r>
  </si>
  <si>
    <t>Margins after surgery</t>
  </si>
  <si>
    <t>The R0 (“no residual rumor”) category applies only to cases in which residual tumor cannot be detected by conventional diagnostic methods. A more exact definition would read “no detectable residual tumor.”This category corresponds to surgical resection for cure.
The R1 category is reserved exclusively for cases in which residual tumor is found by histologic examination. This category may apply to biopsy sampling of the regional tissue at the site of resection or of a distant site at the time of surgery. It also applies to microscopic examination of the resection margins of the surgical resection specimen by the pathologist.
R2 applies to cases with macroscopically visible residual tumor that is detected either clinically or pathologically.</t>
  </si>
  <si>
    <t>R0 (microscopic negative); R1 (microscopic positive); R2 (macroscopic positive); Unknown</t>
  </si>
  <si>
    <r>
      <rPr>
        <u/>
        <sz val="10"/>
        <color rgb="FF1155CC"/>
        <rFont val="Arial"/>
      </rPr>
      <t xml:space="preserve">R0 (microscopic negative) </t>
    </r>
    <r>
      <rPr>
        <sz val="10"/>
        <color rgb="FF000000"/>
        <rFont val="Arial"/>
        <scheme val="minor"/>
      </rPr>
      <t xml:space="preserve">- 4121182
</t>
    </r>
    <r>
      <rPr>
        <u/>
        <sz val="10"/>
        <color rgb="FF1155CC"/>
        <rFont val="Arial"/>
      </rPr>
      <t>R1 (microscopic positive)</t>
    </r>
    <r>
      <rPr>
        <sz val="10"/>
        <color rgb="FF000000"/>
        <rFont val="Arial"/>
        <scheme val="minor"/>
      </rPr>
      <t xml:space="preserve"> -  4175704
</t>
    </r>
    <r>
      <rPr>
        <u/>
        <sz val="10"/>
        <color rgb="FF1155CC"/>
        <rFont val="Arial"/>
      </rPr>
      <t>R2 (macroscopic positive)</t>
    </r>
    <r>
      <rPr>
        <sz val="10"/>
        <color rgb="FF000000"/>
        <rFont val="Arial"/>
        <scheme val="minor"/>
      </rPr>
      <t xml:space="preserve"> - 4081832
</t>
    </r>
    <r>
      <rPr>
        <u/>
        <sz val="10"/>
        <color rgb="FF1155CC"/>
        <rFont val="Arial"/>
      </rPr>
      <t>Unknown</t>
    </r>
    <r>
      <rPr>
        <sz val="10"/>
        <color rgb="FF000000"/>
        <rFont val="Arial"/>
        <scheme val="minor"/>
      </rPr>
      <t xml:space="preserve"> - 4129922</t>
    </r>
  </si>
  <si>
    <t>Reconstruction</t>
  </si>
  <si>
    <t>Local flap / regional pedicled flap / free flap</t>
  </si>
  <si>
    <t>Yes, no, unknown</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</si>
  <si>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</si>
  <si>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Neck surgery</t>
  </si>
  <si>
    <t>Describes whether a surgical procedure to treat and address the neck was performed or not.</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</si>
  <si>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</si>
  <si>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Date of Neck surgey</t>
  </si>
  <si>
    <t>Date of the surgery on the neck</t>
  </si>
  <si>
    <t>Laterality of the dissection</t>
  </si>
  <si>
    <t>Describes laterality of the neck surgical procedure: 
Ipsilateral when only  the neck ipsilateral to the tumor has been treated
Contralateral when only the neck contralateral to the tumor has been treated 
Bilateral: when both sides of the neck have been treated</t>
  </si>
  <si>
    <t>Ipsilateral; Bilateral; Controlateral; Unknown.</t>
  </si>
  <si>
    <t>Surgery on M</t>
  </si>
  <si>
    <t>Describes whether surgery is performed to treat the Metastasis</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</si>
  <si>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</si>
  <si>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Date of surgery on M</t>
  </si>
  <si>
    <t>Date of the surgery on the metastasis</t>
  </si>
  <si>
    <t>Site of surgery on metastasis_soft tissue</t>
  </si>
  <si>
    <t>Describes if site of surgery on metastasis  is soft tissue</t>
  </si>
  <si>
    <t>flag</t>
  </si>
  <si>
    <t>Site of surgery on metastasis_distant lymph nodes</t>
  </si>
  <si>
    <t>Describes if site of surgery on metastasis  is dystan lymph node</t>
  </si>
  <si>
    <t>Site of surgery on metastasis_lung</t>
  </si>
  <si>
    <t>Describes if site of surgery on metastasis  is lung</t>
  </si>
  <si>
    <t>Site of surgery on metastasis_bone</t>
  </si>
  <si>
    <t>Describes if site of surgery on metastasis  is bone</t>
  </si>
  <si>
    <t>Site of surgery on metastasis_liver</t>
  </si>
  <si>
    <t>Describes if site of surgery on metastasis  is liver</t>
  </si>
  <si>
    <t>Site of surgery on metastasis_pleura</t>
  </si>
  <si>
    <t>Describes if site of surgery on metastasis  is pleura</t>
  </si>
  <si>
    <t>Site of surgery on metastasis_peritoneum</t>
  </si>
  <si>
    <t>Describes if site of surgery on metastasis  is peritoneum</t>
  </si>
  <si>
    <t>Site of surgery on metastasis_brain</t>
  </si>
  <si>
    <t>Describes if site of surgery on metastasis  is brain</t>
  </si>
  <si>
    <t>Site of surgery on metastasis_other viscera</t>
  </si>
  <si>
    <t>Describes if site of surgery on metastasis  is other viscera</t>
  </si>
  <si>
    <t>Site of surgery on metastasis_unknown</t>
  </si>
  <si>
    <t>Describes if site of surgery on metastasis  is unknown</t>
  </si>
  <si>
    <t>Surgical complications (Clavien-Dindo Classification)</t>
  </si>
  <si>
    <t>Describes presence and grade of complications after a surgical procedure,</t>
  </si>
  <si>
    <t>No complication; Grade I-V; unknown.</t>
  </si>
  <si>
    <r>
      <rPr>
        <u/>
        <sz val="10"/>
        <color rgb="FF1155CC"/>
        <rFont val="Arial"/>
      </rPr>
      <t>No complication</t>
    </r>
    <r>
      <rPr>
        <sz val="10"/>
        <color rgb="FF000000"/>
        <rFont val="Arial"/>
        <scheme val="minor"/>
      </rPr>
      <t xml:space="preserve"> -  4188540
</t>
    </r>
    <r>
      <rPr>
        <u/>
        <sz val="10"/>
        <color rgb="FF1155CC"/>
        <rFont val="Arial"/>
      </rPr>
      <t>Grade I</t>
    </r>
    <r>
      <rPr>
        <sz val="10"/>
        <color rgb="FF000000"/>
        <rFont val="Arial"/>
        <scheme val="minor"/>
      </rPr>
      <t xml:space="preserve"> - 40459832
</t>
    </r>
    <r>
      <rPr>
        <u/>
        <sz val="10"/>
        <color rgb="FF1155CC"/>
        <rFont val="Arial"/>
      </rPr>
      <t>Grade II</t>
    </r>
    <r>
      <rPr>
        <sz val="10"/>
        <color rgb="FF000000"/>
        <rFont val="Arial"/>
        <scheme val="minor"/>
      </rPr>
      <t xml:space="preserve"> - 40459833
</t>
    </r>
    <r>
      <rPr>
        <u/>
        <sz val="10"/>
        <color rgb="FF1155CC"/>
        <rFont val="Arial"/>
      </rPr>
      <t>Grade III</t>
    </r>
    <r>
      <rPr>
        <sz val="10"/>
        <color rgb="FF000000"/>
        <rFont val="Arial"/>
        <scheme val="minor"/>
      </rPr>
      <t xml:space="preserve"> - 40459834
</t>
    </r>
    <r>
      <rPr>
        <u/>
        <sz val="10"/>
        <color rgb="FF1155CC"/>
        <rFont val="Arial"/>
      </rPr>
      <t>Grade IV</t>
    </r>
    <r>
      <rPr>
        <sz val="10"/>
        <color rgb="FF000000"/>
        <rFont val="Arial"/>
        <scheme val="minor"/>
      </rPr>
      <t xml:space="preserve"> - 40459835
</t>
    </r>
    <r>
      <rPr>
        <u/>
        <sz val="10"/>
        <color rgb="FF1155CC"/>
        <rFont val="Arial"/>
      </rPr>
      <t>Grade V</t>
    </r>
    <r>
      <rPr>
        <sz val="10"/>
        <color rgb="FF000000"/>
        <rFont val="Arial"/>
        <scheme val="minor"/>
      </rPr>
      <t xml:space="preserve"> - 40459836 
</t>
    </r>
    <r>
      <rPr>
        <u/>
        <sz val="10"/>
        <color rgb="FF1155CC"/>
        <rFont val="Arial"/>
      </rPr>
      <t>Unknown</t>
    </r>
    <r>
      <rPr>
        <sz val="10"/>
        <color rgb="FF000000"/>
        <rFont val="Arial"/>
        <scheme val="minor"/>
      </rPr>
      <t xml:space="preserve"> - 4129922</t>
    </r>
  </si>
  <si>
    <t>Radiotherapy</t>
  </si>
  <si>
    <t>Whether radiotherapy was delivered to a patient, either curatively or palliatively and whether it was performed at the registering hospital or another hospital.</t>
  </si>
  <si>
    <t>Radiotherapy intent refers to whether the intention of treatment is to cure the patient or to treat symptoms and palliate</t>
  </si>
  <si>
    <r>
      <rPr>
        <u/>
        <sz val="10"/>
        <color rgb="FF1155CC"/>
        <rFont val="Arial"/>
      </rPr>
      <t>Palliative</t>
    </r>
    <r>
      <rPr>
        <sz val="10"/>
        <color rgb="FF000000"/>
        <rFont val="Arial"/>
        <scheme val="minor"/>
      </rPr>
      <t xml:space="preserve"> - 4179711
</t>
    </r>
    <r>
      <rPr>
        <sz val="10"/>
        <color rgb="FFB45F06"/>
        <rFont val="Arial"/>
      </rPr>
      <t>Curative</t>
    </r>
    <r>
      <rPr>
        <sz val="10"/>
        <color rgb="FF000000"/>
        <rFont val="Arial"/>
        <scheme val="minor"/>
      </rPr>
      <t xml:space="preserve"> - 
</t>
    </r>
    <r>
      <rPr>
        <u/>
        <sz val="10"/>
        <color rgb="FF1155CC"/>
        <rFont val="Arial"/>
      </rPr>
      <t>Unknown</t>
    </r>
    <r>
      <rPr>
        <sz val="10"/>
        <color rgb="FF000000"/>
        <rFont val="Arial"/>
        <scheme val="minor"/>
      </rPr>
      <t xml:space="preserve"> - 4129922</t>
    </r>
  </si>
  <si>
    <t>Whether radiotherapy is delivered as the main treatment modality (definitive) or if it is delivered before or after another treatment such as surgery</t>
  </si>
  <si>
    <t>M (only if "Intent=Curative OR Unknown")</t>
  </si>
  <si>
    <t xml:space="preserve">Preoperative; Preoperative concomitant to systemic treatment;
Postoperative;Postoperative concomitant to systemic treatment;
Definitive; Definitive concomitant to systemic treatment;                                                                                              Unknown                                                                                           </t>
  </si>
  <si>
    <r>
      <rPr>
        <u/>
        <sz val="10"/>
        <color rgb="FF1155CC"/>
        <rFont val="Arial"/>
      </rPr>
      <t>Preoperative</t>
    </r>
    <r>
      <rPr>
        <sz val="10"/>
        <color rgb="FF000000"/>
        <rFont val="Arial"/>
        <scheme val="minor"/>
      </rPr>
      <t xml:space="preserve"> -  4059384
</t>
    </r>
    <r>
      <rPr>
        <sz val="10"/>
        <color rgb="FFB45F06"/>
        <rFont val="Arial"/>
      </rPr>
      <t>Preoperative concomitant to systemic treatment</t>
    </r>
    <r>
      <rPr>
        <sz val="10"/>
        <color rgb="FF000000"/>
        <rFont val="Arial"/>
        <scheme val="minor"/>
      </rPr>
      <t xml:space="preserve"> - 
</t>
    </r>
    <r>
      <rPr>
        <u/>
        <sz val="10"/>
        <color rgb="FF1155CC"/>
        <rFont val="Arial"/>
      </rPr>
      <t>Postoperative</t>
    </r>
    <r>
      <rPr>
        <sz val="10"/>
        <color rgb="FF000000"/>
        <rFont val="Arial"/>
        <scheme val="minor"/>
      </rPr>
      <t xml:space="preserve"> - 4058775
</t>
    </r>
    <r>
      <rPr>
        <sz val="10"/>
        <color rgb="FFB45F06"/>
        <rFont val="Arial"/>
      </rPr>
      <t>Postoperative concomitant to systemic treatment</t>
    </r>
    <r>
      <rPr>
        <sz val="10"/>
        <color rgb="FF000000"/>
        <rFont val="Arial"/>
        <scheme val="minor"/>
      </rPr>
      <t xml:space="preserve"> - 
</t>
    </r>
    <r>
      <rPr>
        <sz val="10"/>
        <color rgb="FFB45F06"/>
        <rFont val="Arial"/>
      </rPr>
      <t>Definitive</t>
    </r>
    <r>
      <rPr>
        <sz val="10"/>
        <color rgb="FF000000"/>
        <rFont val="Arial"/>
        <scheme val="minor"/>
      </rPr>
      <t xml:space="preserve"> - 
</t>
    </r>
    <r>
      <rPr>
        <sz val="10"/>
        <color rgb="FFB45F06"/>
        <rFont val="Arial"/>
      </rPr>
      <t>Definitive concomitant to systemic treatment</t>
    </r>
    <r>
      <rPr>
        <sz val="10"/>
        <color rgb="FF000000"/>
        <rFont val="Arial"/>
        <scheme val="minor"/>
      </rPr>
      <t xml:space="preserve"> -                                                                                               </t>
    </r>
    <r>
      <rPr>
        <u/>
        <sz val="10"/>
        <color rgb="FF1155CC"/>
        <rFont val="Arial"/>
      </rPr>
      <t>Unknown</t>
    </r>
    <r>
      <rPr>
        <sz val="10"/>
        <color rgb="FF000000"/>
        <rFont val="Arial"/>
        <scheme val="minor"/>
      </rPr>
      <t xml:space="preserve"> - 4129922                                                                                          </t>
    </r>
  </si>
  <si>
    <t>Beam quality</t>
  </si>
  <si>
    <t>Describes the type of radiation therapy given. If external beam, please specify if delivered with Photons (most common), electrons, carbon, or protons.</t>
  </si>
  <si>
    <t>External beam RT Photons; External beam RT Electrons; External Beam RT Carbons; External Beam RT Protons; Brachytherapy interstitial endocavitary contact; Radionuclide therapy; Boron neutron capture Therapy; other; unknown</t>
  </si>
  <si>
    <r>
      <rPr>
        <u/>
        <sz val="10"/>
        <color rgb="FF1155CC"/>
        <rFont val="Arial"/>
      </rPr>
      <t>External beam RT Photons</t>
    </r>
    <r>
      <rPr>
        <sz val="10"/>
        <color rgb="FF000000"/>
        <rFont val="Arial"/>
        <scheme val="minor"/>
      </rPr>
      <t xml:space="preserve"> - 607996
</t>
    </r>
    <r>
      <rPr>
        <u/>
        <sz val="10"/>
        <color rgb="FF1155CC"/>
        <rFont val="Arial"/>
      </rPr>
      <t xml:space="preserve"> External beam RT Electrons</t>
    </r>
    <r>
      <rPr>
        <sz val="10"/>
        <color rgb="FF000000"/>
        <rFont val="Arial"/>
        <scheme val="minor"/>
      </rPr>
      <t xml:space="preserve"> - 4165039
</t>
    </r>
    <r>
      <rPr>
        <sz val="10"/>
        <color rgb="FFB45F06"/>
        <rFont val="Arial"/>
      </rPr>
      <t>External Beam RT Carbons</t>
    </r>
    <r>
      <rPr>
        <sz val="10"/>
        <color rgb="FF980000"/>
        <rFont val="Arial"/>
      </rPr>
      <t xml:space="preserve"> </t>
    </r>
    <r>
      <rPr>
        <sz val="10"/>
        <color rgb="FF000000"/>
        <rFont val="Arial"/>
        <scheme val="minor"/>
      </rPr>
      <t xml:space="preserve">-  </t>
    </r>
    <r>
      <rPr>
        <sz val="10"/>
        <color rgb="FF980000"/>
        <rFont val="Arial"/>
      </rPr>
      <t xml:space="preserve">
</t>
    </r>
    <r>
      <rPr>
        <u/>
        <sz val="10"/>
        <color rgb="FF1155CC"/>
        <rFont val="Arial"/>
      </rPr>
      <t>External Beam RT Protons</t>
    </r>
    <r>
      <rPr>
        <sz val="10"/>
        <color rgb="FF000000"/>
        <rFont val="Arial"/>
        <scheme val="minor"/>
      </rPr>
      <t xml:space="preserve"> - 4024005
</t>
    </r>
    <r>
      <rPr>
        <u/>
        <sz val="10"/>
        <color rgb="FF1155CC"/>
        <rFont val="Arial"/>
      </rPr>
      <t>Brachytherapy interstitial endocavitary contact</t>
    </r>
    <r>
      <rPr>
        <sz val="10"/>
        <color rgb="FF000000"/>
        <rFont val="Arial"/>
        <scheme val="minor"/>
      </rPr>
      <t xml:space="preserve"> - </t>
    </r>
    <r>
      <rPr>
        <sz val="10"/>
        <color rgb="FFB45F06"/>
        <rFont val="Arial"/>
      </rPr>
      <t>4012485</t>
    </r>
    <r>
      <rPr>
        <sz val="10"/>
        <color rgb="FF000000"/>
        <rFont val="Arial"/>
        <scheme val="minor"/>
      </rPr>
      <t xml:space="preserve">
</t>
    </r>
    <r>
      <rPr>
        <u/>
        <sz val="10"/>
        <color rgb="FF1155CC"/>
        <rFont val="Arial"/>
      </rPr>
      <t>Radionuclide therapy</t>
    </r>
    <r>
      <rPr>
        <sz val="10"/>
        <color rgb="FF000000"/>
        <rFont val="Arial"/>
        <scheme val="minor"/>
      </rPr>
      <t xml:space="preserve"> - 4161415
</t>
    </r>
    <r>
      <rPr>
        <u/>
        <sz val="10"/>
        <color rgb="FF1155CC"/>
        <rFont val="Arial"/>
      </rPr>
      <t>Boron neutron capture Therapy</t>
    </r>
    <r>
      <rPr>
        <sz val="10"/>
        <color rgb="FF000000"/>
        <rFont val="Arial"/>
        <scheme val="minor"/>
      </rPr>
      <t xml:space="preserve"> - 4058601
</t>
    </r>
    <r>
      <rPr>
        <u/>
        <sz val="10"/>
        <color rgb="FF1155CC"/>
        <rFont val="Arial"/>
      </rPr>
      <t>other</t>
    </r>
    <r>
      <rPr>
        <sz val="10"/>
        <color rgb="FF000000"/>
        <rFont val="Arial"/>
        <scheme val="minor"/>
      </rPr>
      <t xml:space="preserve"> -  </t>
    </r>
    <r>
      <rPr>
        <sz val="10"/>
        <color rgb="FFB45F06"/>
        <rFont val="Arial"/>
      </rPr>
      <t>4077953</t>
    </r>
    <r>
      <rPr>
        <sz val="10"/>
        <color rgb="FF000000"/>
        <rFont val="Arial"/>
        <scheme val="minor"/>
      </rPr>
      <t xml:space="preserve">
</t>
    </r>
    <r>
      <rPr>
        <u/>
        <sz val="10"/>
        <color rgb="FF1155CC"/>
        <rFont val="Arial"/>
      </rPr>
      <t>Unknown</t>
    </r>
    <r>
      <rPr>
        <sz val="10"/>
        <color rgb="FF000000"/>
        <rFont val="Arial"/>
        <scheme val="minor"/>
      </rPr>
      <t xml:space="preserve"> - 4129922</t>
    </r>
  </si>
  <si>
    <t>Other; specify</t>
  </si>
  <si>
    <t>Treatment technique</t>
  </si>
  <si>
    <t>Refers to the type of radiotherapy treatment delivered</t>
  </si>
  <si>
    <t>2D; 3D; IMRT CONVENTIONAL; VMAT; Tomotherapy; SBRT; FLASH THERAPY; PASSIVE SCATTERING; SINGLE BEAM OPTIMIZATION; IMPT; OTHER; unknown</t>
  </si>
  <si>
    <r>
      <rPr>
        <u/>
        <sz val="10"/>
        <color rgb="FF1155CC"/>
        <rFont val="Arial"/>
      </rPr>
      <t>2D</t>
    </r>
    <r>
      <rPr>
        <sz val="10"/>
        <color rgb="FF000000"/>
        <rFont val="Arial"/>
        <scheme val="minor"/>
      </rPr>
      <t xml:space="preserve"> - 603132
</t>
    </r>
    <r>
      <rPr>
        <u/>
        <sz val="10"/>
        <color rgb="FF1155CC"/>
        <rFont val="Arial"/>
      </rPr>
      <t>3D</t>
    </r>
    <r>
      <rPr>
        <sz val="10"/>
        <color rgb="FF000000"/>
        <rFont val="Arial"/>
        <scheme val="minor"/>
      </rPr>
      <t xml:space="preserve"> - 4043011
</t>
    </r>
    <r>
      <rPr>
        <u/>
        <sz val="10"/>
        <color rgb="FF1155CC"/>
        <rFont val="Arial"/>
      </rPr>
      <t>IMRT CONVENTIONAL</t>
    </r>
    <r>
      <rPr>
        <sz val="10"/>
        <color rgb="FF000000"/>
        <rFont val="Arial"/>
        <scheme val="minor"/>
      </rPr>
      <t xml:space="preserve"> - 40480519
</t>
    </r>
    <r>
      <rPr>
        <u/>
        <sz val="10"/>
        <color rgb="FF1155CC"/>
        <rFont val="Arial"/>
      </rPr>
      <t>VMAT</t>
    </r>
    <r>
      <rPr>
        <sz val="10"/>
        <color rgb="FF000000"/>
        <rFont val="Arial"/>
        <scheme val="minor"/>
      </rPr>
      <t xml:space="preserve"> - 603135
</t>
    </r>
    <r>
      <rPr>
        <u/>
        <sz val="10"/>
        <color rgb="FF1155CC"/>
        <rFont val="Arial"/>
      </rPr>
      <t>Tomotherapy</t>
    </r>
    <r>
      <rPr>
        <sz val="10"/>
        <color rgb="FF000000"/>
        <rFont val="Arial"/>
        <scheme val="minor"/>
      </rPr>
      <t xml:space="preserve"> - 3662120
</t>
    </r>
    <r>
      <rPr>
        <u/>
        <sz val="10"/>
        <color rgb="FF1155CC"/>
        <rFont val="Arial"/>
      </rPr>
      <t>SBRT</t>
    </r>
    <r>
      <rPr>
        <sz val="10"/>
        <color rgb="FF000000"/>
        <rFont val="Arial"/>
        <scheme val="minor"/>
      </rPr>
      <t xml:space="preserve"> - 4215577
</t>
    </r>
    <r>
      <rPr>
        <sz val="10"/>
        <color rgb="FFB45F06"/>
        <rFont val="Arial"/>
      </rPr>
      <t>FLASH THERAPY</t>
    </r>
    <r>
      <rPr>
        <sz val="10"/>
        <color rgb="FF000000"/>
        <rFont val="Arial"/>
        <scheme val="minor"/>
      </rPr>
      <t xml:space="preserve"> - </t>
    </r>
    <r>
      <rPr>
        <sz val="10"/>
        <color rgb="FF980000"/>
        <rFont val="Arial"/>
      </rPr>
      <t xml:space="preserve">
</t>
    </r>
    <r>
      <rPr>
        <u/>
        <sz val="10"/>
        <color rgb="FF1155CC"/>
        <rFont val="Arial"/>
      </rPr>
      <t>PASSIVE SCATTERING</t>
    </r>
    <r>
      <rPr>
        <sz val="10"/>
        <color rgb="FF000000"/>
        <rFont val="Arial"/>
        <scheme val="minor"/>
      </rPr>
      <t xml:space="preserve"> - 
</t>
    </r>
    <r>
      <rPr>
        <sz val="10"/>
        <color rgb="FFB45F06"/>
        <rFont val="Arial"/>
      </rPr>
      <t>SINGLE BEAM OPTIMIZATION</t>
    </r>
    <r>
      <rPr>
        <sz val="10"/>
        <color rgb="FF000000"/>
        <rFont val="Arial"/>
        <scheme val="minor"/>
      </rPr>
      <t xml:space="preserve"> - </t>
    </r>
    <r>
      <rPr>
        <sz val="10"/>
        <color rgb="FF980000"/>
        <rFont val="Arial"/>
      </rPr>
      <t xml:space="preserve">
</t>
    </r>
    <r>
      <rPr>
        <u/>
        <sz val="10"/>
        <color rgb="FF1155CC"/>
        <rFont val="Arial"/>
      </rPr>
      <t>IMPT</t>
    </r>
    <r>
      <rPr>
        <sz val="10"/>
        <color rgb="FF000000"/>
        <rFont val="Arial"/>
        <scheme val="minor"/>
      </rPr>
      <t xml:space="preserve"> - 
</t>
    </r>
    <r>
      <rPr>
        <u/>
        <sz val="10"/>
        <color rgb="FF1155CC"/>
        <rFont val="Arial"/>
      </rPr>
      <t>Other</t>
    </r>
    <r>
      <rPr>
        <sz val="10"/>
        <color rgb="FF000000"/>
        <rFont val="Arial"/>
        <scheme val="minor"/>
      </rPr>
      <t xml:space="preserve"> -  </t>
    </r>
    <r>
      <rPr>
        <sz val="10"/>
        <color rgb="FFB45F06"/>
        <rFont val="Arial"/>
      </rPr>
      <t>4077990</t>
    </r>
    <r>
      <rPr>
        <sz val="10"/>
        <color rgb="FF000000"/>
        <rFont val="Arial"/>
        <scheme val="minor"/>
      </rPr>
      <t xml:space="preserve">
</t>
    </r>
    <r>
      <rPr>
        <u/>
        <sz val="10"/>
        <color rgb="FF1155CC"/>
        <rFont val="Arial"/>
      </rPr>
      <t>Unknown</t>
    </r>
    <r>
      <rPr>
        <sz val="10"/>
        <color rgb="FF000000"/>
        <rFont val="Arial"/>
        <scheme val="minor"/>
      </rPr>
      <t xml:space="preserve"> - 4129922</t>
    </r>
  </si>
  <si>
    <t>Total Dose (TD) Gy</t>
  </si>
  <si>
    <t>Refers to the total dose delivered to the patient in Gy</t>
  </si>
  <si>
    <t>Number</t>
  </si>
  <si>
    <t>Fraction Size (FS)</t>
  </si>
  <si>
    <t>Refers to the Dose per fraction delivered to the patient.</t>
  </si>
  <si>
    <t>Number of fractions</t>
  </si>
  <si>
    <t>Refers to the total number of fractions delivered to the patient</t>
  </si>
  <si>
    <t>Adaptive RT</t>
  </si>
  <si>
    <t>Refers to whether treatment planning was changed or adapted after the initial radiation plan was developed. This could be due to a change in the patient’s anatomy or if the tumor changed in size.</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</si>
  <si>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</si>
  <si>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IGRT  (image guide radiotherapy)</t>
  </si>
  <si>
    <t>Refers to whether image guided radiotherapy was used for delivery of radiotherapy and to check the patient set up. This includes MV, KV, or Cone Beam CT imaging.</t>
  </si>
  <si>
    <r>
      <rPr>
        <u/>
        <sz val="10"/>
        <color rgb="FF1155CC"/>
        <rFont val="Arial"/>
      </rPr>
      <t>Yes</t>
    </r>
    <r>
      <rPr>
        <sz val="10"/>
        <color rgb="FF000000"/>
        <rFont val="Arial"/>
        <scheme val="minor"/>
      </rPr>
      <t xml:space="preserve"> - 4188539
</t>
    </r>
    <r>
      <rPr>
        <u/>
        <sz val="10"/>
        <color rgb="FF1155CC"/>
        <rFont val="Arial"/>
      </rPr>
      <t xml:space="preserve">No </t>
    </r>
    <r>
      <rPr>
        <sz val="10"/>
        <color rgb="FF000000"/>
        <rFont val="Arial"/>
        <scheme val="minor"/>
      </rPr>
      <t xml:space="preserve">-  4188540
</t>
    </r>
    <r>
      <rPr>
        <u/>
        <sz val="10"/>
        <color rgb="FF1155CC"/>
        <rFont val="Arial"/>
      </rPr>
      <t>Unknown</t>
    </r>
    <r>
      <rPr>
        <sz val="10"/>
        <color rgb="FF000000"/>
        <rFont val="Arial"/>
        <scheme val="minor"/>
      </rPr>
      <t xml:space="preserve"> - 4129922</t>
    </r>
  </si>
  <si>
    <t>Start date</t>
  </si>
  <si>
    <t>Date when  the first radiation treatment was delivered</t>
  </si>
  <si>
    <t>End  date</t>
  </si>
  <si>
    <t>Date when the last radiation treatment ended</t>
  </si>
  <si>
    <t>Treatment Sites:</t>
  </si>
  <si>
    <t>Refers to the areas that the radiation is targeting. This could include the primary tumor , the neck lymph nodes, the ipsilateral neck and the primary, the bilateral neck and the primary, or a distant metastatic lesion</t>
  </si>
  <si>
    <t>Primary</t>
  </si>
  <si>
    <t>M (suggest to modify the label into "Primary only")</t>
  </si>
  <si>
    <t>Neck</t>
  </si>
  <si>
    <t>M (suggest to modify the label into "Neck only")</t>
  </si>
  <si>
    <t>Primary and Ipsilateral Neck</t>
  </si>
  <si>
    <t>Primary and Bilateral Neck</t>
  </si>
  <si>
    <t>Distant Metastasis</t>
  </si>
  <si>
    <t>Metastatic Treatment Sites:</t>
  </si>
  <si>
    <t>Designates which treatment sites were irradiated. Lung Vs Mediastinum Vs Bone Vs soft tissue vs liver Vs other.</t>
  </si>
  <si>
    <t xml:space="preserve">Lung
</t>
  </si>
  <si>
    <t xml:space="preserve">Mediastinum
</t>
  </si>
  <si>
    <t xml:space="preserve">Bone
</t>
  </si>
  <si>
    <t xml:space="preserve">Soft Tissue
</t>
  </si>
  <si>
    <t xml:space="preserve">Liver
</t>
  </si>
  <si>
    <t>Treatment Completed as Planned?</t>
  </si>
  <si>
    <t>Refers to whether patient completed all treatment as planned or if it had to be interrupted due to several reasons including toxicity, a co-morbidity preventing the delivery of radiation (pulmonary embolism, failure to thrive during RT), death due to progression of the cancer or patient decision</t>
  </si>
  <si>
    <t>Completion; Toxicity; Comorbidity; Patient  intolerance; Patient decision; Death;  Unknown.</t>
  </si>
  <si>
    <r>
      <rPr>
        <u/>
        <sz val="10"/>
        <color rgb="FF1155CC"/>
        <rFont val="Arial"/>
      </rPr>
      <t>Completion</t>
    </r>
    <r>
      <rPr>
        <sz val="10"/>
        <color rgb="FF000000"/>
        <rFont val="Arial"/>
        <scheme val="minor"/>
      </rPr>
      <t xml:space="preserve"> - </t>
    </r>
    <r>
      <rPr>
        <sz val="10"/>
        <color rgb="FFB45F06"/>
        <rFont val="Arial"/>
      </rPr>
      <t xml:space="preserve">4058777 </t>
    </r>
    <r>
      <rPr>
        <sz val="10"/>
        <color rgb="FF000000"/>
        <rFont val="Arial"/>
        <scheme val="minor"/>
      </rPr>
      <t xml:space="preserve">
</t>
    </r>
    <r>
      <rPr>
        <u/>
        <sz val="10"/>
        <color rgb="FF1155CC"/>
        <rFont val="Arial"/>
      </rPr>
      <t>Toxicity</t>
    </r>
    <r>
      <rPr>
        <sz val="10"/>
        <color rgb="FF000000"/>
        <rFont val="Arial"/>
        <scheme val="minor"/>
      </rPr>
      <t xml:space="preserve"> - 438028
</t>
    </r>
    <r>
      <rPr>
        <u/>
        <sz val="10"/>
        <color rgb="FF1155CC"/>
        <rFont val="Arial"/>
      </rPr>
      <t>Comorbidity</t>
    </r>
    <r>
      <rPr>
        <sz val="10"/>
        <color rgb="FF000000"/>
        <rFont val="Arial"/>
        <scheme val="minor"/>
      </rPr>
      <t xml:space="preserve"> - </t>
    </r>
    <r>
      <rPr>
        <sz val="10"/>
        <color rgb="FFB45F06"/>
        <rFont val="Arial"/>
      </rPr>
      <t xml:space="preserve">4162706 </t>
    </r>
    <r>
      <rPr>
        <sz val="10"/>
        <color rgb="FF000000"/>
        <rFont val="Arial"/>
        <scheme val="minor"/>
      </rPr>
      <t xml:space="preserve">
</t>
    </r>
    <r>
      <rPr>
        <u/>
        <sz val="10"/>
        <color rgb="FF1155CC"/>
        <rFont val="Arial"/>
      </rPr>
      <t>Patient  intolerance</t>
    </r>
    <r>
      <rPr>
        <sz val="10"/>
        <color rgb="FF000000"/>
        <rFont val="Arial"/>
        <scheme val="minor"/>
      </rPr>
      <t xml:space="preserve"> -  </t>
    </r>
    <r>
      <rPr>
        <sz val="10"/>
        <color rgb="FFB45F06"/>
        <rFont val="Arial"/>
      </rPr>
      <t>4105297</t>
    </r>
    <r>
      <rPr>
        <sz val="10"/>
        <color rgb="FF000000"/>
        <rFont val="Arial"/>
        <scheme val="minor"/>
      </rPr>
      <t xml:space="preserve">
</t>
    </r>
    <r>
      <rPr>
        <sz val="10"/>
        <color rgb="FFB45F06"/>
        <rFont val="Arial"/>
      </rPr>
      <t>Patients decision -</t>
    </r>
    <r>
      <rPr>
        <sz val="10"/>
        <color rgb="FF000000"/>
        <rFont val="Arial"/>
        <scheme val="minor"/>
      </rPr>
      <t xml:space="preserve"> 
</t>
    </r>
    <r>
      <rPr>
        <u/>
        <sz val="10"/>
        <color rgb="FF1155CC"/>
        <rFont val="Arial"/>
      </rPr>
      <t>Death</t>
    </r>
    <r>
      <rPr>
        <sz val="10"/>
        <color rgb="FF000000"/>
        <rFont val="Arial"/>
        <scheme val="minor"/>
      </rPr>
      <t xml:space="preserve"> - 4306655
</t>
    </r>
    <r>
      <rPr>
        <u/>
        <sz val="10"/>
        <color rgb="FF1155CC"/>
        <rFont val="Arial"/>
      </rPr>
      <t>Unknown</t>
    </r>
    <r>
      <rPr>
        <sz val="10"/>
        <color rgb="FF000000"/>
        <rFont val="Arial"/>
        <scheme val="minor"/>
      </rPr>
      <t xml:space="preserve"> - 4129922</t>
    </r>
  </si>
  <si>
    <t>Cancer Episode reference</t>
  </si>
  <si>
    <t>TreatmentResponse</t>
  </si>
  <si>
    <t>It refers to the response to the entire therapy administered to the patient. It measures how well a cancer patient responds to treatment. RECIST criteria should not be applied. The definition of Complete response; Partial response; Stable disease; Progression, should be based on the clinical judgement based on imaging.</t>
  </si>
  <si>
    <t>Complete response; partial response; stable disease; progression; unknown</t>
  </si>
  <si>
    <r>
      <rPr>
        <u/>
        <sz val="10"/>
        <color rgb="FF1155CC"/>
        <rFont val="Arial"/>
      </rPr>
      <t>Complete response</t>
    </r>
    <r>
      <rPr>
        <sz val="10"/>
        <color rgb="FF000000"/>
        <rFont val="Arial"/>
        <scheme val="minor"/>
      </rPr>
      <t xml:space="preserve"> - 4163135
</t>
    </r>
    <r>
      <rPr>
        <u/>
        <sz val="10"/>
        <color rgb="FF1155CC"/>
        <rFont val="Arial"/>
      </rPr>
      <t>Partial response</t>
    </r>
    <r>
      <rPr>
        <sz val="10"/>
        <color rgb="FF000000"/>
        <rFont val="Arial"/>
        <scheme val="minor"/>
      </rPr>
      <t xml:space="preserve"> -  4161302
</t>
    </r>
    <r>
      <rPr>
        <u/>
        <sz val="10"/>
        <color rgb="FF1155CC"/>
        <rFont val="Arial"/>
      </rPr>
      <t>Stable disease</t>
    </r>
    <r>
      <rPr>
        <sz val="10"/>
        <color rgb="FF000000"/>
        <rFont val="Arial"/>
        <scheme val="minor"/>
      </rPr>
      <t xml:space="preserve"> - </t>
    </r>
    <r>
      <rPr>
        <sz val="10"/>
        <color rgb="FFB45F06"/>
        <rFont val="Arial"/>
      </rPr>
      <t>4241442</t>
    </r>
    <r>
      <rPr>
        <sz val="10"/>
        <color rgb="FF000000"/>
        <rFont val="Arial"/>
        <scheme val="minor"/>
      </rPr>
      <t xml:space="preserve">
</t>
    </r>
    <r>
      <rPr>
        <u/>
        <sz val="10"/>
        <color rgb="FF1155CC"/>
        <rFont val="Arial"/>
      </rPr>
      <t>Progression</t>
    </r>
    <r>
      <rPr>
        <sz val="10"/>
        <color rgb="FF000000"/>
        <rFont val="Arial"/>
        <scheme val="minor"/>
      </rPr>
      <t xml:space="preserve"> - 4168352
</t>
    </r>
    <r>
      <rPr>
        <u/>
        <sz val="10"/>
        <color rgb="FF1155CC"/>
        <rFont val="Arial"/>
      </rPr>
      <t>Unknown</t>
    </r>
    <r>
      <rPr>
        <sz val="10"/>
        <color rgb="FF000000"/>
        <rFont val="Arial"/>
        <scheme val="minor"/>
      </rPr>
      <t xml:space="preserve"> - 4129922</t>
    </r>
  </si>
  <si>
    <t>Treatment response defined/done</t>
  </si>
  <si>
    <t>refers to whether overall treatment reponse was assessed at the registering hospital or another.</t>
  </si>
  <si>
    <t>At the hospital; At a different hospital</t>
  </si>
  <si>
    <t>AdverseEvent</t>
  </si>
  <si>
    <t>Adverse event type (CTCAE Term)</t>
  </si>
  <si>
    <t>the Common Terminology Criteria for Adverse Events (CTCAE) is used to identify the adverse events. It includes details of the adverse event type and grade</t>
  </si>
  <si>
    <t>Sons of CTCAE grades</t>
  </si>
  <si>
    <t>Occurred at</t>
  </si>
  <si>
    <t>specifies which phase (baseline, progression) of the disease the adverse event is related to</t>
  </si>
  <si>
    <t>baseline; progression/recurrence/persistent disease from i=(1…10)</t>
  </si>
  <si>
    <t>Adverse event related to</t>
  </si>
  <si>
    <t>specifies which treatment the adverse event is related to</t>
  </si>
  <si>
    <t>Chemotherapy; Radiotherapy; Immunotherapy; Target therapy; Unknown</t>
  </si>
  <si>
    <t>Adverse event starting date  </t>
  </si>
  <si>
    <t>specifies when adverse events begins</t>
  </si>
  <si>
    <t>Adverse event duration</t>
  </si>
  <si>
    <t>specifies the duration of the adverse event</t>
  </si>
  <si>
    <t>Less than one week; More than one week but  less than a month; More than a month but less than 3 months; More than 3 months; Unknown.</t>
  </si>
  <si>
    <t>Adverse event</t>
  </si>
  <si>
    <t>refers to the patient's first adverse event</t>
  </si>
  <si>
    <t>1/2/0999</t>
  </si>
  <si>
    <t>Must be formatted as YYYY-MM-DD. Leave empty if not 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</si>
</sst>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d/m/yyyy"/>
  </numFmts>
  <fonts count="44">
    <font>
      <sz val="10"/>
      <color rgb="FF000000"/>
      <name val="Arial"/>
      <scheme val="minor"/>
    </font>
    <font>
      <u/>
      <sz val="10"/>
      <color rgb="FF0000FF"/>
      <name val="Arial"/>
    </font>
    <font>
      <sz val="10"/>
      <color theme="1"/>
      <name val="Arial"/>
      <scheme val="minor"/>
    </font>
    <font>
      <b/>
      <sz val="10"/>
      <color theme="1"/>
      <name val="Arial"/>
      <scheme val="minor"/>
    </font>
    <font>
      <b/>
      <sz val="14"/>
      <color theme="1"/>
      <name val="&quot;Arial Narrow&quot;"/>
    </font>
    <font>
      <sz val="10"/>
      <color theme="1"/>
      <name val="Arial"/>
    </font>
    <font>
      <b/>
      <sz val="11"/>
      <color rgb="FF000000"/>
      <name val="Arial"/>
      <scheme val="minor"/>
    </font>
    <font>
      <sz val="10"/>
      <color theme="1"/>
      <name val="Arial"/>
      <scheme val="minor"/>
    </font>
    <font>
      <b/>
      <sz val="11"/>
      <color rgb="FF000000"/>
      <name val="&quot;Arial Narrow&quot;"/>
    </font>
    <font>
      <sz val="10"/>
      <color theme="1"/>
      <name val="Arial Narrow"/>
    </font>
    <font>
      <u/>
      <sz val="10"/>
      <color rgb="FF0000FF"/>
      <name val="Arial"/>
    </font>
    <font>
      <u/>
      <sz val="10"/>
      <color rgb="FF0000FF"/>
      <name val="Arial"/>
    </font>
    <font>
      <u/>
      <sz val="10"/>
      <color rgb="FF0000FF"/>
      <name val="Arial"/>
    </font>
    <font>
      <b/>
      <sz val="11"/>
      <color theme="1"/>
      <name val="Arial"/>
      <scheme val="minor"/>
    </font>
    <font>
      <u/>
      <sz val="10"/>
      <color rgb="FF1155CC"/>
      <name val="Arial"/>
    </font>
    <font>
      <i/>
      <sz val="11"/>
      <color theme="1"/>
      <name val="Arial"/>
      <scheme val="minor"/>
    </font>
    <font>
      <sz val="10"/>
      <color rgb="FF000000"/>
      <name val="Arial"/>
      <scheme val="minor"/>
    </font>
    <font>
      <sz val="11"/>
      <color theme="1"/>
      <name val="Arial"/>
      <scheme val="minor"/>
    </font>
    <font>
      <sz val="10"/>
      <color rgb="FFB45F06"/>
      <name val="Arial"/>
      <scheme val="minor"/>
    </font>
    <font>
      <i/>
      <sz val="12"/>
      <color theme="1"/>
      <name val="Arial"/>
      <scheme val="minor"/>
    </font>
    <font>
      <u/>
      <sz val="10"/>
      <color rgb="FF0000FF"/>
      <name val="Arial"/>
    </font>
    <font>
      <u/>
      <sz val="10"/>
      <color rgb="FF0000FF"/>
      <name val="Arial"/>
    </font>
    <font>
      <u/>
      <sz val="10"/>
      <color rgb="FF0000FF"/>
      <name val="Arial"/>
    </font>
    <font>
      <u/>
      <sz val="10"/>
      <color rgb="FF1155CC"/>
      <name val="Arial"/>
    </font>
    <font>
      <u/>
      <sz val="10"/>
      <color rgb="FF0000FF"/>
      <name val="Arial"/>
    </font>
    <font>
      <b/>
      <sz val="10"/>
      <color rgb="FF000000"/>
      <name val="Arial"/>
    </font>
    <font>
      <sz val="11"/>
      <color theme="1"/>
      <name val="Calibri"/>
    </font>
    <font>
      <b/>
      <sz val="10"/>
      <color theme="1"/>
      <name val="Arial"/>
      <scheme val="minor"/>
    </font>
    <font>
      <sz val="10"/>
      <color rgb="FF0000FF"/>
      <name val="Arial"/>
    </font>
    <font>
      <b/>
      <sz val="10"/>
      <color theme="1"/>
      <name val="Arial"/>
    </font>
    <font>
      <b/>
      <sz val="10"/>
      <name val="Arial"/>
    </font>
    <font>
      <b/>
      <sz val="10"/>
      <color rgb="FF990000"/>
      <name val="Arial"/>
    </font>
    <font>
      <sz val="10"/>
      <color rgb="FF000000"/>
      <name val="Arial"/>
    </font>
    <font>
      <sz val="10"/>
      <color rgb="FFB45F06"/>
      <name val="Arial"/>
    </font>
    <font>
      <u/>
      <sz val="10"/>
      <color rgb="FF000000"/>
      <name val="Arial"/>
    </font>
    <font>
      <u/>
      <sz val="10"/>
      <color rgb="FF4285F4"/>
      <name val="Arial"/>
    </font>
    <font>
      <u/>
      <sz val="10"/>
      <color rgb="FFB45F06"/>
      <name val="Arial"/>
    </font>
    <font>
      <u/>
      <sz val="10"/>
      <color rgb="FF980000"/>
      <name val="Arial"/>
    </font>
    <font>
      <sz val="10"/>
      <color rgb="FF980000"/>
      <name val="Arial"/>
    </font>
    <font>
      <sz val="10"/>
      <color rgb="FF4A86E8"/>
      <name val="Arial"/>
    </font>
    <font>
      <sz val="10"/>
      <color rgb="FF1155CC"/>
      <name val="Arial"/>
    </font>
    <font>
      <sz val="10"/>
      <name val="Arial"/>
    </font>
    <font>
      <u/>
      <sz val="10"/>
      <color theme="4"/>
      <name val="Arial"/>
    </font>
    <font>
      <sz val="10"/>
      <color theme="4"/>
      <name val="Arial"/>
    </font>
  </fonts>
  <fills count="7">
    <fill>
      <patternFill patternType="none"/>
    </fill>
    <fill>
      <patternFill patternType="gray125"/>
    </fill>
    <fill>
      <patternFill patternType="solid">
        <fgColor rgb="FFC9DAF8"/>
        <bgColor rgb="FFC9DAF8"/>
      </patternFill>
    </fill>
    <fill>
      <patternFill patternType="solid">
        <fgColor rgb="FFFFFFFF"/>
        <bgColor rgb="FFFFFFFF"/>
      </patternFill>
    </fill>
    <fill>
      <patternFill patternType="solid">
        <fgColor rgb="FFFCE5CD"/>
        <bgColor rgb="FFFCE5CD"/>
      </patternFill>
    </fill>
    <fill>
      <patternFill patternType="solid">
        <fgColor rgb="FFB45F06"/>
        <bgColor rgb="FFB45F06"/>
      </patternFill>
    </fill>
    <fill>
      <patternFill patternType="solid">
        <fgColor rgb="FFFF0000"/>
        <bgColor rgb="FFFF0000"/>
      </patternFill>
    </fill>
  </fills>
  <borders count="6">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s>
  <cellStyleXfs count="1">
    <xf numFmtId="0" fontId="0" fillId="0" borderId="0"/>
  </cellStyleXfs>
  <cellXfs count="62">
    <xf numFmtId="0" fontId="0" fillId="0" borderId="0" xfId="0"/>
    <xf numFmtId="0" fontId="1" fillId="0" borderId="0" xfId="0" applyFont="1" applyAlignment="1">
      <alignment vertical="top" wrapText="1"/>
    </xf>
    <xf numFmtId="0" fontId="2" fillId="0" borderId="0" xfId="0" applyFont="1" applyAlignment="1">
      <alignment wrapText="1"/>
    </xf>
    <xf numFmtId="0" fontId="3" fillId="0" borderId="0" xfId="0" applyFont="1"/>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5" fillId="2" borderId="2"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6" fillId="0" borderId="0" xfId="0" applyFont="1" applyAlignment="1">
      <alignment horizontal="center" vertical="top"/>
    </xf>
    <xf numFmtId="0" fontId="2" fillId="0" borderId="0" xfId="0" applyFont="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horizontal="center" vertical="center" wrapText="1"/>
    </xf>
    <xf numFmtId="164" fontId="2" fillId="0" borderId="0" xfId="0" applyNumberFormat="1" applyFont="1" applyAlignment="1">
      <alignment horizontal="center" vertical="center" wrapText="1"/>
    </xf>
    <xf numFmtId="0" fontId="8" fillId="0" borderId="0" xfId="0" applyFont="1" applyAlignment="1">
      <alignment horizontal="center" vertical="center" wrapText="1"/>
    </xf>
    <xf numFmtId="0" fontId="9" fillId="0" borderId="0" xfId="0" applyFont="1" applyAlignment="1">
      <alignment horizontal="center" vertical="center" wrapText="1"/>
    </xf>
    <xf numFmtId="0" fontId="8" fillId="0" borderId="0" xfId="0" applyFont="1" applyAlignment="1">
      <alignment horizontal="center" vertical="top" wrapText="1"/>
    </xf>
    <xf numFmtId="0" fontId="6" fillId="0" borderId="0" xfId="0" applyFont="1" applyAlignment="1">
      <alignment horizontal="center" vertical="top" wrapText="1"/>
    </xf>
    <xf numFmtId="0" fontId="0" fillId="3" borderId="0" xfId="0" applyFill="1" applyAlignment="1">
      <alignment horizontal="center" vertical="center" wrapText="1"/>
    </xf>
    <xf numFmtId="0" fontId="10" fillId="0" borderId="0" xfId="0" applyFont="1" applyAlignment="1">
      <alignment horizontal="center" vertical="center" wrapText="1"/>
    </xf>
    <xf numFmtId="0" fontId="2" fillId="4" borderId="0" xfId="0" applyFont="1" applyFill="1" applyAlignment="1">
      <alignment horizontal="center" vertical="center" wrapText="1"/>
    </xf>
    <xf numFmtId="0" fontId="11" fillId="4" borderId="0" xfId="0" applyFont="1" applyFill="1" applyAlignment="1">
      <alignment horizontal="center" vertical="center" wrapText="1"/>
    </xf>
    <xf numFmtId="0" fontId="0" fillId="3" borderId="0" xfId="0" applyFill="1" applyAlignment="1">
      <alignment vertical="center" wrapText="1"/>
    </xf>
    <xf numFmtId="0" fontId="12" fillId="0" borderId="0" xfId="0" applyFont="1" applyAlignment="1">
      <alignment horizontal="center" vertical="center" wrapText="1"/>
    </xf>
    <xf numFmtId="0" fontId="0" fillId="3" borderId="0" xfId="0" applyFill="1"/>
    <xf numFmtId="0" fontId="7" fillId="3" borderId="0" xfId="0" applyFont="1" applyFill="1" applyAlignment="1">
      <alignment wrapText="1"/>
    </xf>
    <xf numFmtId="0" fontId="13" fillId="0" borderId="0" xfId="0" applyFont="1" applyAlignment="1">
      <alignment horizontal="center" vertical="center" wrapText="1"/>
    </xf>
    <xf numFmtId="0" fontId="2" fillId="0" borderId="2" xfId="0" applyFont="1" applyBorder="1" applyAlignment="1">
      <alignment horizontal="center" vertical="center" wrapText="1"/>
    </xf>
    <xf numFmtId="0" fontId="14" fillId="0" borderId="0" xfId="0" applyFont="1" applyAlignment="1">
      <alignment horizontal="center" vertical="center" wrapText="1"/>
    </xf>
    <xf numFmtId="0" fontId="15" fillId="0" borderId="4" xfId="0" applyFont="1" applyBorder="1" applyAlignment="1">
      <alignment horizontal="center" vertical="center" wrapText="1"/>
    </xf>
    <xf numFmtId="0" fontId="16" fillId="0" borderId="5" xfId="0" applyFont="1" applyBorder="1" applyAlignment="1">
      <alignment horizontal="center" wrapText="1"/>
    </xf>
    <xf numFmtId="0" fontId="2" fillId="0" borderId="0" xfId="0" applyFont="1" applyAlignment="1">
      <alignment vertical="center"/>
    </xf>
    <xf numFmtId="0" fontId="17" fillId="0" borderId="0" xfId="0" applyFont="1" applyAlignment="1">
      <alignment horizontal="center" vertical="top" wrapText="1"/>
    </xf>
    <xf numFmtId="0" fontId="16" fillId="0" borderId="0" xfId="0" applyFont="1" applyAlignment="1">
      <alignment horizontal="center" wrapText="1"/>
    </xf>
    <xf numFmtId="0" fontId="18" fillId="0" borderId="0" xfId="0" applyFont="1" applyAlignment="1">
      <alignment horizontal="center" vertical="center" wrapText="1"/>
    </xf>
    <xf numFmtId="0" fontId="19" fillId="0" borderId="4" xfId="0" applyFont="1" applyBorder="1" applyAlignment="1">
      <alignment horizontal="center" vertical="center" wrapText="1"/>
    </xf>
    <xf numFmtId="0" fontId="20" fillId="0" borderId="0" xfId="0" applyFont="1" applyAlignment="1">
      <alignment horizontal="center" vertical="center" wrapText="1"/>
    </xf>
    <xf numFmtId="0" fontId="21" fillId="0" borderId="0" xfId="0" applyFont="1" applyAlignment="1">
      <alignment horizontal="center" vertical="top" wrapText="1"/>
    </xf>
    <xf numFmtId="0" fontId="7" fillId="0" borderId="0" xfId="0" applyFont="1" applyAlignment="1">
      <alignment horizontal="center" vertical="top" wrapText="1"/>
    </xf>
    <xf numFmtId="0" fontId="22" fillId="0" borderId="0" xfId="0" applyFont="1" applyAlignment="1">
      <alignment horizontal="center" vertical="top" wrapText="1"/>
    </xf>
    <xf numFmtId="0" fontId="23" fillId="0" borderId="0" xfId="0" applyFont="1" applyAlignment="1">
      <alignment horizontal="center" vertical="top" wrapText="1"/>
    </xf>
    <xf numFmtId="0" fontId="24" fillId="0" borderId="0" xfId="0" applyFont="1" applyAlignment="1">
      <alignment horizontal="center" wrapText="1"/>
    </xf>
    <xf numFmtId="0" fontId="3" fillId="0" borderId="0" xfId="0" applyFont="1" applyAlignment="1">
      <alignment horizontal="center" vertical="center" wrapText="1"/>
    </xf>
    <xf numFmtId="0" fontId="0" fillId="3" borderId="0" xfId="0" applyFill="1" applyAlignment="1">
      <alignment wrapText="1"/>
    </xf>
    <xf numFmtId="0" fontId="25" fillId="3" borderId="0" xfId="0" applyFont="1" applyFill="1" applyAlignment="1">
      <alignment horizontal="center"/>
    </xf>
    <xf numFmtId="0" fontId="26" fillId="0" borderId="0" xfId="0" applyFont="1" applyAlignment="1">
      <alignment horizontal="center" wrapText="1"/>
    </xf>
    <xf numFmtId="0" fontId="2" fillId="0" borderId="0" xfId="0" applyFont="1" applyAlignment="1">
      <alignment horizontal="center" vertical="center"/>
    </xf>
    <xf numFmtId="0" fontId="25" fillId="3" borderId="0" xfId="0" applyFont="1" applyFill="1" applyAlignment="1">
      <alignment horizont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9" fillId="0" borderId="0" xfId="0" applyFont="1"/>
    <xf numFmtId="0" fontId="29" fillId="0" borderId="5" xfId="0" applyFont="1" applyBorder="1" applyAlignment="1">
      <alignment horizontal="center" wrapText="1"/>
    </xf>
    <xf numFmtId="0" fontId="5" fillId="0" borderId="0" xfId="0" applyFont="1" applyAlignment="1">
      <alignment horizontal="center" vertical="center" wrapText="1"/>
    </xf>
    <xf numFmtId="0" fontId="5" fillId="3" borderId="0" xfId="0" applyFont="1" applyFill="1" applyAlignment="1">
      <alignment horizontal="center" vertical="center" wrapText="1"/>
    </xf>
    <xf numFmtId="0" fontId="5" fillId="0" borderId="5" xfId="0" applyFont="1" applyBorder="1" applyAlignment="1">
      <alignment horizontal="center" wrapText="1"/>
    </xf>
    <xf numFmtId="0" fontId="3" fillId="5" borderId="0" xfId="0" applyFont="1" applyFill="1" applyAlignment="1">
      <alignment horizontal="center" vertical="center" wrapText="1"/>
    </xf>
    <xf numFmtId="0" fontId="2" fillId="5" borderId="0" xfId="0" applyFont="1" applyFill="1" applyAlignment="1">
      <alignment horizontal="center" vertical="center" wrapText="1"/>
    </xf>
    <xf numFmtId="0" fontId="5" fillId="5" borderId="0" xfId="0" applyFont="1" applyFill="1" applyAlignment="1">
      <alignment horizontal="center" vertical="center" wrapText="1"/>
    </xf>
    <xf numFmtId="0" fontId="3" fillId="6" borderId="0" xfId="0" applyFont="1" applyFill="1" applyAlignment="1">
      <alignment horizontal="center" vertical="center" wrapText="1"/>
    </xf>
    <xf numFmtId="0" fontId="2" fillId="0" borderId="0" xfId="0" applyFont="1" applyAlignment="1">
      <alignment horizontal="center" wrapText="1"/>
    </xf>
    <xf numFmtId="165" fontId="2" fillId="5" borderId="0" xfId="0" applyNumberFormat="1" applyFont="1" applyFill="1" applyAlignment="1">
      <alignment horizontal="center" vertical="center" wrapText="1"/>
    </xf>
    <xf numFmtId="0" fontId="2" fillId="0" borderId="0" xfId="0" applyFon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495300</xdr:colOff>
      <xdr:row>0</xdr:row>
      <xdr:rowOff>133350</xdr:rowOff>
    </xdr:from>
    <xdr:ext cx="10744200" cy="13058775"/>
    <xdr:pic>
      <xdr:nvPicPr>
        <xdr:cNvPr id="2" name="image1.png" title="Imagen">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dea4rc.eu/"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athena.ohdsi.org/search-terms/terms/36305384" TargetMode="External"/><Relationship Id="rId3" Type="http://schemas.openxmlformats.org/officeDocument/2006/relationships/hyperlink" Target="https://athena.ohdsi.org/search-terms/terms/4329169" TargetMode="External"/><Relationship Id="rId7" Type="http://schemas.openxmlformats.org/officeDocument/2006/relationships/hyperlink" Target="https://athena.ohdsi.org/search-terms/terms/4308794" TargetMode="External"/><Relationship Id="rId2" Type="http://schemas.openxmlformats.org/officeDocument/2006/relationships/hyperlink" Target="https://athena.ohdsi.org/search-terms/terms/8527" TargetMode="External"/><Relationship Id="rId1" Type="http://schemas.openxmlformats.org/officeDocument/2006/relationships/hyperlink" Target="https://athena.ohdsi.org/search-terms/terms/8507" TargetMode="External"/><Relationship Id="rId6" Type="http://schemas.openxmlformats.org/officeDocument/2006/relationships/hyperlink" Target="https://athena.ohdsi.org/search-terms/terms/4162706" TargetMode="External"/><Relationship Id="rId5" Type="http://schemas.openxmlformats.org/officeDocument/2006/relationships/hyperlink" Target="https://athena.ohdsi.org/search-terms/terms/4188539" TargetMode="External"/><Relationship Id="rId10" Type="http://schemas.openxmlformats.org/officeDocument/2006/relationships/hyperlink" Target="https://athena.ohdsi.org/search-terms/terms/4169154" TargetMode="External"/><Relationship Id="rId4" Type="http://schemas.openxmlformats.org/officeDocument/2006/relationships/hyperlink" Target="https://athena.ohdsi.org/search-terms/terms/36716475" TargetMode="External"/><Relationship Id="rId9" Type="http://schemas.openxmlformats.org/officeDocument/2006/relationships/hyperlink" Target="https://athena.ohdsi.org/search-terms/terms/3591768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hena.ohdsi.org/search-terms/terms/4188539"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thena.ohdsi.org/search-terms/terms/4098585" TargetMode="External"/><Relationship Id="rId13" Type="http://schemas.openxmlformats.org/officeDocument/2006/relationships/hyperlink" Target="https://link.springer.com/book/9783319406176" TargetMode="External"/><Relationship Id="rId18" Type="http://schemas.openxmlformats.org/officeDocument/2006/relationships/hyperlink" Target="https://athena.ohdsi.org/search-terms/terms/4047227" TargetMode="External"/><Relationship Id="rId3" Type="http://schemas.openxmlformats.org/officeDocument/2006/relationships/hyperlink" Target="https://athena.ohdsi.org/search-terms/terms/37396745/graph?levels=10&amp;standardsOnly=false&amp;zoomLevel=4" TargetMode="External"/><Relationship Id="rId21" Type="http://schemas.openxmlformats.org/officeDocument/2006/relationships/hyperlink" Target="https://athena.ohdsi.org/search-terms/terms/9191" TargetMode="External"/><Relationship Id="rId7" Type="http://schemas.openxmlformats.org/officeDocument/2006/relationships/hyperlink" Target="https://athena.ohdsi.org/search-terms/terms/36714029" TargetMode="External"/><Relationship Id="rId12" Type="http://schemas.openxmlformats.org/officeDocument/2006/relationships/hyperlink" Target="https://athena.ohdsi.org/search-terms/terms/4068978" TargetMode="External"/><Relationship Id="rId17" Type="http://schemas.openxmlformats.org/officeDocument/2006/relationships/hyperlink" Target="https://link.springer.com/book/9783319406176" TargetMode="External"/><Relationship Id="rId25" Type="http://schemas.openxmlformats.org/officeDocument/2006/relationships/comments" Target="../comments2.xml"/><Relationship Id="rId2" Type="http://schemas.openxmlformats.org/officeDocument/2006/relationships/hyperlink" Target="https://publications.iarc.fr/Book-And-Report-Series/Who-Classification-Of-Tumours/WHO-Classification-Of-Head-And-Neck-Tumours-2017" TargetMode="External"/><Relationship Id="rId16" Type="http://schemas.openxmlformats.org/officeDocument/2006/relationships/hyperlink" Target="https://athena.ohdsi.org/search-terms/terms/4169910" TargetMode="External"/><Relationship Id="rId20" Type="http://schemas.openxmlformats.org/officeDocument/2006/relationships/hyperlink" Target="https://athena.ohdsi.org/search-terms/terms/4027546" TargetMode="External"/><Relationship Id="rId1" Type="http://schemas.openxmlformats.org/officeDocument/2006/relationships/hyperlink" Target="https://athena.ohdsi.org/search-terms/terms/4159955" TargetMode="External"/><Relationship Id="rId6" Type="http://schemas.openxmlformats.org/officeDocument/2006/relationships/hyperlink" Target="https://athena.ohdsi.org/search-terms/terms/4097305" TargetMode="External"/><Relationship Id="rId11" Type="http://schemas.openxmlformats.org/officeDocument/2006/relationships/hyperlink" Target="https://link.springer.com/book/9783319406176" TargetMode="External"/><Relationship Id="rId24" Type="http://schemas.openxmlformats.org/officeDocument/2006/relationships/vmlDrawing" Target="../drawings/vmlDrawing2.vml"/><Relationship Id="rId5" Type="http://schemas.openxmlformats.org/officeDocument/2006/relationships/hyperlink" Target="https://athena.ohdsi.org/search-terms/terms/4078953" TargetMode="External"/><Relationship Id="rId15" Type="http://schemas.openxmlformats.org/officeDocument/2006/relationships/hyperlink" Target="https://link.springer.com/book/9783319406176" TargetMode="External"/><Relationship Id="rId23" Type="http://schemas.openxmlformats.org/officeDocument/2006/relationships/hyperlink" Target="https://athena.ohdsi.org/search-terms/terms/9191" TargetMode="External"/><Relationship Id="rId10" Type="http://schemas.openxmlformats.org/officeDocument/2006/relationships/hyperlink" Target="https://athena.ohdsi.org/search-terms/terms/4088327" TargetMode="External"/><Relationship Id="rId19" Type="http://schemas.openxmlformats.org/officeDocument/2006/relationships/hyperlink" Target="https://athena.ohdsi.org/search-terms/terms/36769609" TargetMode="External"/><Relationship Id="rId4" Type="http://schemas.openxmlformats.org/officeDocument/2006/relationships/hyperlink" Target="https://seer.cancer.gov/icd-o-3/sitetype.icdo3.20220429.pdf" TargetMode="External"/><Relationship Id="rId9" Type="http://schemas.openxmlformats.org/officeDocument/2006/relationships/hyperlink" Target="https://link.springer.com/book/9783319406176" TargetMode="External"/><Relationship Id="rId14" Type="http://schemas.openxmlformats.org/officeDocument/2006/relationships/hyperlink" Target="https://athena.ohdsi.org/search-terms/terms/4147741" TargetMode="External"/><Relationship Id="rId22" Type="http://schemas.openxmlformats.org/officeDocument/2006/relationships/hyperlink" Target="https://athena.ohdsi.org/search-terms/terms/9191"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athena.ohdsi.org/search-terms/terms/4188539" TargetMode="External"/><Relationship Id="rId2" Type="http://schemas.openxmlformats.org/officeDocument/2006/relationships/hyperlink" Target="https://athena.ohdsi.org/search-terms/terms/4188539" TargetMode="External"/><Relationship Id="rId1" Type="http://schemas.openxmlformats.org/officeDocument/2006/relationships/hyperlink" Target="https://athena.ohdsi.org/search-terms/terms/4190366" TargetMode="External"/><Relationship Id="rId4" Type="http://schemas.openxmlformats.org/officeDocument/2006/relationships/hyperlink" Target="https://athena.ohdsi.org/search-terms/terms/4188539" TargetMode="External"/></Relationships>
</file>

<file path=xl/worksheets/_rels/sheet10.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https://athena.ohdsi.org/search-terms/terms/36769946" TargetMode="External"/><Relationship Id="rId7" Type="http://schemas.openxmlformats.org/officeDocument/2006/relationships/vmlDrawing" Target="../drawings/vmlDrawing3.vml"/><Relationship Id="rId2" Type="http://schemas.openxmlformats.org/officeDocument/2006/relationships/hyperlink" Target="https://athena.ohdsi.org/search-terms/terms/4195718" TargetMode="External"/><Relationship Id="rId1" Type="http://schemas.openxmlformats.org/officeDocument/2006/relationships/hyperlink" Target="https://athena.ohdsi.org/search-terms/terms/4282467" TargetMode="External"/><Relationship Id="rId6" Type="http://schemas.openxmlformats.org/officeDocument/2006/relationships/hyperlink" Target="https://athena.ohdsi.org/search-terms/terms/1634449" TargetMode="External"/><Relationship Id="rId5" Type="http://schemas.openxmlformats.org/officeDocument/2006/relationships/hyperlink" Target="https://athena.ohdsi.org/search-terms/terms/4127500" TargetMode="External"/><Relationship Id="rId4" Type="http://schemas.openxmlformats.org/officeDocument/2006/relationships/hyperlink" Target="https://athena.ohdsi.org/search-terms/terms/4149726"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athena.ohdsi.org/search-terms/terms/4129922" TargetMode="External"/><Relationship Id="rId3" Type="http://schemas.openxmlformats.org/officeDocument/2006/relationships/hyperlink" Target="https://athena.ohdsi.org/search-terms/terms/4149726" TargetMode="External"/><Relationship Id="rId7" Type="http://schemas.openxmlformats.org/officeDocument/2006/relationships/hyperlink" Target="https://athena.ohdsi.org/search-terms/terms/4188539" TargetMode="External"/><Relationship Id="rId2" Type="http://schemas.openxmlformats.org/officeDocument/2006/relationships/hyperlink" Target="https://athena.ohdsi.org/search-terms/terms/4195718" TargetMode="External"/><Relationship Id="rId1" Type="http://schemas.openxmlformats.org/officeDocument/2006/relationships/hyperlink" Target="https://athena.ohdsi.org/search-terms/terms/4282467" TargetMode="External"/><Relationship Id="rId6" Type="http://schemas.openxmlformats.org/officeDocument/2006/relationships/hyperlink" Target="https://athena.ohdsi.org/search-terms/terms/4188539" TargetMode="External"/><Relationship Id="rId5" Type="http://schemas.openxmlformats.org/officeDocument/2006/relationships/hyperlink" Target="https://athena.ohdsi.org/search-terms/terms/4188539" TargetMode="External"/><Relationship Id="rId10" Type="http://schemas.openxmlformats.org/officeDocument/2006/relationships/comments" Target="../comments4.xml"/><Relationship Id="rId4" Type="http://schemas.openxmlformats.org/officeDocument/2006/relationships/hyperlink" Target="https://athena.ohdsi.org/search-terms/terms/36769946" TargetMode="External"/><Relationship Id="rId9"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3" Type="http://schemas.openxmlformats.org/officeDocument/2006/relationships/hyperlink" Target="https://athena.ohdsi.org/search-terms/terms/44808409" TargetMode="External"/><Relationship Id="rId7" Type="http://schemas.openxmlformats.org/officeDocument/2006/relationships/comments" Target="../comments5.xml"/><Relationship Id="rId2" Type="http://schemas.openxmlformats.org/officeDocument/2006/relationships/hyperlink" Target="https://athena.ohdsi.org/search-terms/terms/4179711" TargetMode="External"/><Relationship Id="rId1" Type="http://schemas.openxmlformats.org/officeDocument/2006/relationships/hyperlink" Target="https://athena.ohdsi.org/search-terms/terms/4273629" TargetMode="External"/><Relationship Id="rId6" Type="http://schemas.openxmlformats.org/officeDocument/2006/relationships/vmlDrawing" Target="../drawings/vmlDrawing5.vml"/><Relationship Id="rId5" Type="http://schemas.openxmlformats.org/officeDocument/2006/relationships/hyperlink" Target="https://athena.ohdsi.org/search-terms/terms/4163135" TargetMode="External"/><Relationship Id="rId4" Type="http://schemas.openxmlformats.org/officeDocument/2006/relationships/hyperlink" Target="https://athena.ohdsi.org/search-terms/terms/4058777" TargetMode="External"/></Relationships>
</file>

<file path=xl/worksheets/_rels/sheet13.xml.rels><?xml version="1.0" encoding="UTF-8" standalone="yes"?>
<Relationships xmlns="http://schemas.openxmlformats.org/package/2006/relationships"><Relationship Id="rId8" Type="http://schemas.openxmlformats.org/officeDocument/2006/relationships/vmlDrawing" Target="../drawings/vmlDrawing6.vml"/><Relationship Id="rId3" Type="http://schemas.openxmlformats.org/officeDocument/2006/relationships/hyperlink" Target="https://athena.ohdsi.org/search-terms/terms/4121182" TargetMode="External"/><Relationship Id="rId7" Type="http://schemas.openxmlformats.org/officeDocument/2006/relationships/hyperlink" Target="https://athena.ohdsi.org/search-terms/terms/4188540" TargetMode="External"/><Relationship Id="rId2" Type="http://schemas.openxmlformats.org/officeDocument/2006/relationships/hyperlink" Target="https://athena.ohdsi.org/search-terms/terms/4236080" TargetMode="External"/><Relationship Id="rId1" Type="http://schemas.openxmlformats.org/officeDocument/2006/relationships/hyperlink" Target="https://athena.ohdsi.org/search-terms/terms/4179711" TargetMode="External"/><Relationship Id="rId6" Type="http://schemas.openxmlformats.org/officeDocument/2006/relationships/hyperlink" Target="https://athena.ohdsi.org/search-terms/terms/4188539" TargetMode="External"/><Relationship Id="rId5" Type="http://schemas.openxmlformats.org/officeDocument/2006/relationships/hyperlink" Target="https://athena.ohdsi.org/search-terms/terms/4188539" TargetMode="External"/><Relationship Id="rId4" Type="http://schemas.openxmlformats.org/officeDocument/2006/relationships/hyperlink" Target="https://athena.ohdsi.org/search-terms/terms/4188539" TargetMode="External"/><Relationship Id="rId9"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hyperlink" Target="https://athena.ohdsi.org/search-terms/terms/607996" TargetMode="External"/><Relationship Id="rId7" Type="http://schemas.openxmlformats.org/officeDocument/2006/relationships/hyperlink" Target="https://athena.ohdsi.org/search-terms/terms/4058777" TargetMode="External"/><Relationship Id="rId2" Type="http://schemas.openxmlformats.org/officeDocument/2006/relationships/hyperlink" Target="https://athena.ohdsi.org/search-terms/terms/4059384" TargetMode="External"/><Relationship Id="rId1" Type="http://schemas.openxmlformats.org/officeDocument/2006/relationships/hyperlink" Target="https://athena.ohdsi.org/search-terms/terms/4179711" TargetMode="External"/><Relationship Id="rId6" Type="http://schemas.openxmlformats.org/officeDocument/2006/relationships/hyperlink" Target="https://athena.ohdsi.org/search-terms/terms/4188539" TargetMode="External"/><Relationship Id="rId5" Type="http://schemas.openxmlformats.org/officeDocument/2006/relationships/hyperlink" Target="https://athena.ohdsi.org/search-terms/terms/4188539" TargetMode="External"/><Relationship Id="rId4" Type="http://schemas.openxmlformats.org/officeDocument/2006/relationships/hyperlink" Target="https://athena.ohdsi.org/search-terms/terms/603132"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athena.ohdsi.org/search-terms/terms/4163135"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athena.ohdsi.org/search-terms/terms/76378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2:B25"/>
  <sheetViews>
    <sheetView workbookViewId="0"/>
  </sheetViews>
  <sheetFormatPr defaultColWidth="12.6328125" defaultRowHeight="15.75" customHeight="1"/>
  <cols>
    <col min="2" max="2" width="98.86328125" customWidth="1"/>
  </cols>
  <sheetData>
    <row r="2" spans="2:2" ht="111" customHeight="1">
      <c r="B2" s="1" t="s">
        <v>0</v>
      </c>
    </row>
    <row r="4" spans="2:2" ht="117">
      <c r="B4" s="2" t="s">
        <v>1</v>
      </c>
    </row>
    <row r="5" spans="2:2" ht="210.75" customHeight="1">
      <c r="B5" s="3" t="s">
        <v>2</v>
      </c>
    </row>
    <row r="25" ht="118.5" customHeight="1"/>
  </sheetData>
  <hyperlinks>
    <hyperlink ref="B2"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4A86E8"/>
    <outlinePr summaryBelow="0" summaryRight="0"/>
  </sheetPr>
  <dimension ref="A1"/>
  <sheetViews>
    <sheetView workbookViewId="0"/>
  </sheetViews>
  <sheetFormatPr defaultColWidth="12.6328125" defaultRowHeight="15.75" customHeight="1"/>
  <sheetData>
    <row r="1" spans="1:1" ht="15.75" customHeight="1"/>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674EA7"/>
    <outlinePr summaryBelow="0" summaryRight="0"/>
  </sheetPr>
  <dimension ref="A1:AC961"/>
  <sheetViews>
    <sheetView workbookViewId="0"/>
  </sheetViews>
  <sheetFormatPr defaultColWidth="12.6328125" defaultRowHeight="15.75" customHeight="1"/>
  <cols>
    <col min="1" max="29" width="23" customWidth="1"/>
  </cols>
  <sheetData>
    <row r="1" spans="1:29"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c r="AB1" s="8"/>
      <c r="AC1" s="8"/>
    </row>
    <row r="2" spans="1:29" ht="26">
      <c r="A2" s="9" t="s">
        <v>18</v>
      </c>
      <c r="B2" s="10" t="s">
        <v>19</v>
      </c>
      <c r="C2" s="10" t="s">
        <v>20</v>
      </c>
      <c r="D2" s="11" t="str">
        <f t="array" ref="D2">"HospitalData_"&amp;C2</f>
        <v>HospitalData_hospitalName</v>
      </c>
      <c r="E2" s="10" t="s">
        <v>21</v>
      </c>
      <c r="F2" s="10" t="s">
        <v>22</v>
      </c>
      <c r="G2" s="10" t="s">
        <v>23</v>
      </c>
      <c r="H2" s="10" t="s">
        <v>24</v>
      </c>
      <c r="I2" s="10" t="s">
        <v>25</v>
      </c>
      <c r="J2" s="10" t="s">
        <v>26</v>
      </c>
      <c r="K2" s="10" t="s">
        <v>27</v>
      </c>
      <c r="L2" s="10"/>
      <c r="M2" s="10"/>
      <c r="N2" s="10" t="s">
        <v>28</v>
      </c>
      <c r="O2" s="10"/>
      <c r="P2" s="10"/>
      <c r="Q2" s="10"/>
      <c r="R2" s="10"/>
      <c r="S2" s="10"/>
      <c r="T2" s="10"/>
      <c r="U2" s="10"/>
      <c r="V2" s="10"/>
      <c r="W2" s="10"/>
      <c r="X2" s="10"/>
      <c r="Y2" s="10"/>
      <c r="Z2" s="10"/>
      <c r="AA2" s="10"/>
      <c r="AB2" s="10"/>
      <c r="AC2" s="10"/>
    </row>
    <row r="3" spans="1:29" ht="13">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row>
    <row r="4" spans="1:29" ht="13">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row>
    <row r="5" spans="1:29" ht="13">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row>
    <row r="6" spans="1:29" ht="13">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row>
    <row r="7" spans="1:29" ht="13">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674EA7"/>
    <outlinePr summaryBelow="0" summaryRight="0"/>
  </sheetPr>
  <dimension ref="A1:AC964"/>
  <sheetViews>
    <sheetView workbookViewId="0"/>
  </sheetViews>
  <sheetFormatPr defaultColWidth="12.6328125" defaultRowHeight="15.75" customHeight="1"/>
  <cols>
    <col min="1" max="5" width="23" customWidth="1"/>
    <col min="6" max="6" width="17.7265625" customWidth="1"/>
    <col min="7" max="29" width="23" customWidth="1"/>
  </cols>
  <sheetData>
    <row r="1" spans="1:29"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c r="AB1" s="8"/>
      <c r="AC1" s="8"/>
    </row>
    <row r="2" spans="1:29" ht="65">
      <c r="A2" s="12" t="s">
        <v>29</v>
      </c>
      <c r="B2" s="10" t="s">
        <v>29</v>
      </c>
      <c r="C2" s="10" t="s">
        <v>30</v>
      </c>
      <c r="D2" s="11" t="str">
        <f t="array" ref="D2">"HospitalPatientRecords_"&amp;C2</f>
        <v>HospitalPatientRecords_patient</v>
      </c>
      <c r="E2" s="10" t="s">
        <v>29</v>
      </c>
      <c r="F2" s="10" t="s">
        <v>31</v>
      </c>
      <c r="G2" s="10" t="s">
        <v>32</v>
      </c>
      <c r="H2" s="10" t="s">
        <v>24</v>
      </c>
      <c r="I2" s="10"/>
      <c r="J2" s="10" t="s">
        <v>33</v>
      </c>
      <c r="K2" s="13"/>
      <c r="L2" s="10"/>
      <c r="M2" s="10"/>
      <c r="N2" s="10" t="s">
        <v>34</v>
      </c>
      <c r="O2" s="10"/>
      <c r="P2" s="10"/>
      <c r="Q2" s="10"/>
      <c r="R2" s="10"/>
      <c r="S2" s="10"/>
      <c r="T2" s="10"/>
      <c r="U2" s="10"/>
      <c r="V2" s="10"/>
      <c r="W2" s="10"/>
      <c r="X2" s="10"/>
      <c r="Y2" s="10"/>
      <c r="Z2" s="10"/>
      <c r="AA2" s="10"/>
      <c r="AB2" s="10"/>
      <c r="AC2" s="10"/>
    </row>
    <row r="3" spans="1:29" ht="65">
      <c r="A3" s="12" t="s">
        <v>35</v>
      </c>
      <c r="B3" s="10" t="s">
        <v>19</v>
      </c>
      <c r="C3" s="10" t="s">
        <v>36</v>
      </c>
      <c r="D3" s="11" t="str">
        <f t="array" ref="D3">"HospitalPatientRecords_"&amp;C3</f>
        <v>HospitalPatientRecords_hospital</v>
      </c>
      <c r="E3" s="10" t="s">
        <v>35</v>
      </c>
      <c r="F3" s="10" t="s">
        <v>37</v>
      </c>
      <c r="G3" s="10" t="s">
        <v>32</v>
      </c>
      <c r="H3" s="10" t="s">
        <v>24</v>
      </c>
      <c r="I3" s="10"/>
      <c r="J3" s="10" t="s">
        <v>38</v>
      </c>
      <c r="K3" s="10"/>
      <c r="L3" s="10"/>
      <c r="M3" s="10"/>
      <c r="N3" s="10" t="s">
        <v>39</v>
      </c>
      <c r="O3" s="10"/>
      <c r="P3" s="10"/>
      <c r="Q3" s="10"/>
      <c r="R3" s="10"/>
      <c r="S3" s="10"/>
      <c r="T3" s="10"/>
      <c r="U3" s="10"/>
      <c r="V3" s="10"/>
      <c r="W3" s="10"/>
      <c r="X3" s="10"/>
      <c r="Y3" s="10"/>
      <c r="Z3" s="10"/>
      <c r="AA3" s="10"/>
      <c r="AB3" s="10"/>
      <c r="AC3" s="10"/>
    </row>
    <row r="4" spans="1:29" ht="286">
      <c r="A4" s="14" t="s">
        <v>40</v>
      </c>
      <c r="B4" s="10" t="s">
        <v>41</v>
      </c>
      <c r="C4" s="10" t="s">
        <v>42</v>
      </c>
      <c r="D4" s="15" t="str">
        <f t="array" ref="D4">"HospitalPatientRecords_"&amp;C4</f>
        <v>HospitalPatientRecords_firstContactDate</v>
      </c>
      <c r="E4" s="10" t="s">
        <v>40</v>
      </c>
      <c r="F4" s="10" t="s">
        <v>43</v>
      </c>
      <c r="G4" s="10" t="s">
        <v>44</v>
      </c>
      <c r="H4" s="10" t="s">
        <v>24</v>
      </c>
      <c r="I4" s="10" t="str">
        <f>CommonText!B1</f>
        <v>Must be formatted as YYYY-MM-DD. Leave empty if not known.</v>
      </c>
      <c r="J4" s="10" t="s">
        <v>44</v>
      </c>
      <c r="K4" s="13">
        <v>33675</v>
      </c>
      <c r="L4" s="10"/>
      <c r="M4" s="10"/>
      <c r="N4" s="10" t="s">
        <v>45</v>
      </c>
      <c r="O4" s="10" t="s">
        <v>46</v>
      </c>
      <c r="P4" s="10"/>
      <c r="Q4" s="10"/>
      <c r="R4" s="10"/>
      <c r="S4" s="10"/>
      <c r="T4" s="10"/>
      <c r="U4" s="10"/>
      <c r="V4" s="10"/>
      <c r="W4" s="10"/>
      <c r="X4" s="10"/>
      <c r="Y4" s="10"/>
      <c r="Z4" s="10"/>
      <c r="AA4" s="10"/>
      <c r="AB4" s="10"/>
      <c r="AC4" s="10"/>
    </row>
    <row r="5" spans="1:29" ht="14.5">
      <c r="A5" s="16"/>
      <c r="B5" s="10"/>
      <c r="C5" s="10"/>
      <c r="D5" s="15"/>
      <c r="E5" s="10"/>
      <c r="F5" s="10"/>
      <c r="G5" s="10"/>
      <c r="H5" s="10"/>
      <c r="I5" s="10"/>
      <c r="J5" s="10"/>
      <c r="K5" s="10"/>
      <c r="L5" s="10"/>
      <c r="M5" s="10"/>
      <c r="N5" s="10"/>
      <c r="O5" s="10"/>
      <c r="P5" s="10"/>
      <c r="Q5" s="10"/>
      <c r="R5" s="10"/>
      <c r="S5" s="10"/>
      <c r="T5" s="10"/>
      <c r="U5" s="10"/>
      <c r="V5" s="10"/>
      <c r="W5" s="10"/>
      <c r="X5" s="10"/>
      <c r="Y5" s="10"/>
      <c r="Z5" s="10"/>
      <c r="AA5" s="10"/>
      <c r="AB5" s="10"/>
      <c r="AC5" s="10"/>
    </row>
    <row r="6" spans="1:29" ht="13">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row>
    <row r="7" spans="1:29" ht="13">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row>
    <row r="8" spans="1:29" ht="13">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row>
    <row r="9" spans="1:29" ht="13">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row>
    <row r="10" spans="1:29" ht="1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74EA7"/>
    <outlinePr summaryBelow="0" summaryRight="0"/>
  </sheetPr>
  <dimension ref="A1:AA997"/>
  <sheetViews>
    <sheetView workbookViewId="0">
      <pane xSplit="1" topLeftCell="B1" activePane="topRight" state="frozen"/>
      <selection pane="topRight" activeCell="C2" sqref="C2"/>
    </sheetView>
  </sheetViews>
  <sheetFormatPr defaultColWidth="12.6328125" defaultRowHeight="15.75" customHeight="1"/>
  <cols>
    <col min="1" max="1" width="37.1328125" customWidth="1"/>
    <col min="2" max="2" width="23" customWidth="1"/>
    <col min="3" max="4" width="29.2265625" customWidth="1"/>
    <col min="5" max="5" width="23" customWidth="1"/>
    <col min="6" max="6" width="35.7265625" customWidth="1"/>
    <col min="7" max="27" width="23" customWidth="1"/>
  </cols>
  <sheetData>
    <row r="1" spans="1:27"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row>
    <row r="2" spans="1:27" ht="65">
      <c r="A2" s="17" t="s">
        <v>47</v>
      </c>
      <c r="B2" s="10" t="s">
        <v>29</v>
      </c>
      <c r="C2" s="10" t="s">
        <v>47</v>
      </c>
      <c r="D2" s="18" t="str">
        <f t="array" ref="D2">B2&amp;"_"&amp;C2</f>
        <v>Patient_Sex</v>
      </c>
      <c r="E2" s="10" t="str">
        <f t="shared" ref="E2:E31" si="0">A2</f>
        <v>Sex</v>
      </c>
      <c r="F2" s="10" t="s">
        <v>48</v>
      </c>
      <c r="G2" s="10" t="s">
        <v>49</v>
      </c>
      <c r="H2" s="10" t="s">
        <v>24</v>
      </c>
      <c r="I2" s="10"/>
      <c r="J2" s="10" t="s">
        <v>50</v>
      </c>
      <c r="K2" s="10">
        <v>8507</v>
      </c>
      <c r="L2" s="19" t="s">
        <v>51</v>
      </c>
      <c r="M2" s="10"/>
      <c r="N2" s="10" t="s">
        <v>52</v>
      </c>
      <c r="O2" s="10"/>
      <c r="P2" s="10"/>
      <c r="Q2" s="10"/>
      <c r="R2" s="10"/>
      <c r="S2" s="10"/>
      <c r="T2" s="10"/>
      <c r="U2" s="10"/>
      <c r="V2" s="10"/>
      <c r="W2" s="10"/>
      <c r="X2" s="10"/>
      <c r="Y2" s="10"/>
      <c r="Z2" s="10"/>
      <c r="AA2" s="10"/>
    </row>
    <row r="3" spans="1:27" ht="91">
      <c r="A3" s="17" t="s">
        <v>53</v>
      </c>
      <c r="B3" s="10" t="s">
        <v>29</v>
      </c>
      <c r="C3" s="10" t="s">
        <v>53</v>
      </c>
      <c r="D3" s="18" t="str">
        <f t="array" ref="D3">B3&amp;"_"&amp;C3</f>
        <v>Patient_Race</v>
      </c>
      <c r="E3" s="10" t="str">
        <f t="shared" si="0"/>
        <v>Race</v>
      </c>
      <c r="F3" s="10" t="s">
        <v>54</v>
      </c>
      <c r="G3" s="10" t="s">
        <v>49</v>
      </c>
      <c r="H3" s="10" t="s">
        <v>24</v>
      </c>
      <c r="I3" s="10"/>
      <c r="J3" s="10" t="s">
        <v>55</v>
      </c>
      <c r="K3" s="10"/>
      <c r="L3" s="19" t="s">
        <v>56</v>
      </c>
      <c r="M3" s="10"/>
      <c r="N3" s="10" t="s">
        <v>57</v>
      </c>
      <c r="O3" s="10" t="s">
        <v>58</v>
      </c>
      <c r="P3" s="10"/>
      <c r="Q3" s="10"/>
      <c r="R3" s="10"/>
      <c r="S3" s="10"/>
      <c r="T3" s="10"/>
      <c r="U3" s="10"/>
      <c r="V3" s="10"/>
      <c r="W3" s="10"/>
      <c r="X3" s="10"/>
      <c r="Y3" s="10"/>
      <c r="Z3" s="10"/>
      <c r="AA3" s="10"/>
    </row>
    <row r="4" spans="1:27" ht="26">
      <c r="A4" s="17" t="s">
        <v>59</v>
      </c>
      <c r="B4" s="10" t="s">
        <v>29</v>
      </c>
      <c r="C4" s="10" t="s">
        <v>60</v>
      </c>
      <c r="D4" s="18" t="str">
        <f t="array" ref="D4">B4&amp;"_"&amp;C4</f>
        <v>Patient_CountryOfResidence</v>
      </c>
      <c r="E4" s="10" t="str">
        <f t="shared" si="0"/>
        <v>Country of Residence</v>
      </c>
      <c r="F4" s="10" t="s">
        <v>61</v>
      </c>
      <c r="G4" s="10" t="s">
        <v>49</v>
      </c>
      <c r="H4" s="10" t="s">
        <v>24</v>
      </c>
      <c r="I4" s="10"/>
      <c r="J4" s="10" t="s">
        <v>62</v>
      </c>
      <c r="K4" s="10"/>
      <c r="L4" s="19" t="s">
        <v>63</v>
      </c>
      <c r="M4" s="10"/>
      <c r="N4" s="10" t="s">
        <v>64</v>
      </c>
      <c r="O4" s="10"/>
      <c r="P4" s="10"/>
      <c r="Q4" s="10"/>
      <c r="R4" s="10"/>
      <c r="S4" s="10"/>
      <c r="T4" s="10"/>
      <c r="U4" s="10"/>
      <c r="V4" s="10"/>
      <c r="W4" s="10"/>
      <c r="X4" s="10"/>
      <c r="Y4" s="10"/>
      <c r="Z4" s="10"/>
      <c r="AA4" s="10"/>
    </row>
    <row r="5" spans="1:27" ht="52">
      <c r="A5" s="17" t="s">
        <v>65</v>
      </c>
      <c r="B5" s="10" t="s">
        <v>29</v>
      </c>
      <c r="C5" s="10" t="s">
        <v>65</v>
      </c>
      <c r="D5" s="18" t="str">
        <f t="array" ref="D5">B5&amp;"_"&amp;C5</f>
        <v>Patient_Smoking</v>
      </c>
      <c r="E5" s="10" t="str">
        <f t="shared" si="0"/>
        <v>Smoking</v>
      </c>
      <c r="F5" s="10" t="s">
        <v>66</v>
      </c>
      <c r="G5" s="10" t="s">
        <v>67</v>
      </c>
      <c r="H5" s="10" t="s">
        <v>24</v>
      </c>
      <c r="I5" s="10"/>
      <c r="J5" s="10" t="s">
        <v>68</v>
      </c>
      <c r="K5" s="10"/>
      <c r="L5" s="10"/>
      <c r="M5" s="10"/>
      <c r="N5" s="10"/>
      <c r="O5" s="10"/>
      <c r="P5" s="10"/>
      <c r="Q5" s="10"/>
      <c r="R5" s="10"/>
      <c r="S5" s="10"/>
      <c r="T5" s="10"/>
      <c r="U5" s="10"/>
      <c r="V5" s="10"/>
      <c r="W5" s="10"/>
      <c r="X5" s="10"/>
      <c r="Y5" s="10"/>
      <c r="Z5" s="10"/>
      <c r="AA5" s="10"/>
    </row>
    <row r="6" spans="1:27" ht="39">
      <c r="A6" s="17" t="s">
        <v>69</v>
      </c>
      <c r="B6" s="10" t="s">
        <v>29</v>
      </c>
      <c r="C6" s="10" t="s">
        <v>70</v>
      </c>
      <c r="D6" s="18" t="str">
        <f t="array" ref="D6">B6&amp;"_"&amp;C6</f>
        <v>Patient_SmokingType</v>
      </c>
      <c r="E6" s="10" t="str">
        <f t="shared" si="0"/>
        <v>Smoking type</v>
      </c>
      <c r="F6" s="10" t="s">
        <v>71</v>
      </c>
      <c r="G6" s="10" t="s">
        <v>49</v>
      </c>
      <c r="H6" s="10" t="s">
        <v>72</v>
      </c>
      <c r="I6" s="10"/>
      <c r="J6" s="10" t="s">
        <v>73</v>
      </c>
      <c r="K6" s="10"/>
      <c r="L6" s="19" t="s">
        <v>74</v>
      </c>
      <c r="M6" s="10"/>
      <c r="N6" s="10"/>
      <c r="O6" s="10"/>
      <c r="P6" s="10"/>
      <c r="Q6" s="10"/>
      <c r="R6" s="10"/>
      <c r="S6" s="10"/>
      <c r="T6" s="10"/>
      <c r="U6" s="10"/>
      <c r="V6" s="10"/>
      <c r="W6" s="10"/>
      <c r="X6" s="10"/>
      <c r="Y6" s="10"/>
      <c r="Z6" s="10"/>
      <c r="AA6" s="10"/>
    </row>
    <row r="7" spans="1:27" ht="65">
      <c r="A7" s="17" t="s">
        <v>75</v>
      </c>
      <c r="B7" s="10" t="s">
        <v>29</v>
      </c>
      <c r="C7" s="10" t="s">
        <v>76</v>
      </c>
      <c r="D7" s="18" t="str">
        <f t="array" ref="D7">B7&amp;"_"&amp;C7</f>
        <v>Patient_CigSmokedPerDay</v>
      </c>
      <c r="E7" s="10" t="str">
        <f t="shared" si="0"/>
        <v>Cigarettes/cigars smoked per day</v>
      </c>
      <c r="F7" s="10" t="s">
        <v>77</v>
      </c>
      <c r="G7" s="10" t="s">
        <v>78</v>
      </c>
      <c r="H7" s="10" t="s">
        <v>79</v>
      </c>
      <c r="I7" s="10"/>
      <c r="J7" s="10" t="s">
        <v>80</v>
      </c>
      <c r="K7" s="10"/>
      <c r="L7" s="10"/>
      <c r="M7" s="10"/>
      <c r="N7" s="10"/>
      <c r="O7" s="10"/>
      <c r="P7" s="10"/>
      <c r="Q7" s="10"/>
      <c r="R7" s="10"/>
      <c r="S7" s="10"/>
      <c r="T7" s="10"/>
      <c r="U7" s="10"/>
      <c r="V7" s="10"/>
      <c r="W7" s="10"/>
      <c r="X7" s="10"/>
      <c r="Y7" s="10"/>
      <c r="Z7" s="10"/>
      <c r="AA7" s="10"/>
    </row>
    <row r="8" spans="1:27" ht="26">
      <c r="A8" s="17" t="s">
        <v>81</v>
      </c>
      <c r="B8" s="10" t="s">
        <v>29</v>
      </c>
      <c r="C8" s="10" t="s">
        <v>82</v>
      </c>
      <c r="D8" s="18" t="str">
        <f t="array" ref="D8">B8&amp;"_"&amp;C8</f>
        <v>Patient_YearsAsSmoker</v>
      </c>
      <c r="E8" s="10" t="str">
        <f t="shared" si="0"/>
        <v>Number of years as a smoker</v>
      </c>
      <c r="F8" s="10" t="s">
        <v>83</v>
      </c>
      <c r="G8" s="10" t="s">
        <v>78</v>
      </c>
      <c r="H8" s="10" t="s">
        <v>79</v>
      </c>
      <c r="I8" s="10"/>
      <c r="J8" s="10" t="s">
        <v>80</v>
      </c>
      <c r="K8" s="10"/>
      <c r="L8" s="10"/>
      <c r="M8" s="10"/>
      <c r="N8" s="10"/>
      <c r="O8" s="10"/>
      <c r="P8" s="10"/>
      <c r="Q8" s="10"/>
      <c r="R8" s="10"/>
      <c r="S8" s="10"/>
      <c r="T8" s="10"/>
      <c r="U8" s="10"/>
      <c r="V8" s="10"/>
      <c r="W8" s="10"/>
      <c r="X8" s="10"/>
      <c r="Y8" s="10"/>
      <c r="Z8" s="10"/>
      <c r="AA8" s="10"/>
    </row>
    <row r="9" spans="1:27" ht="52">
      <c r="A9" s="17" t="s">
        <v>84</v>
      </c>
      <c r="B9" s="10" t="s">
        <v>29</v>
      </c>
      <c r="C9" s="10" t="s">
        <v>84</v>
      </c>
      <c r="D9" s="18" t="str">
        <f t="array" ref="D9">B9&amp;"_"&amp;C9</f>
        <v>Patient_Alcohol</v>
      </c>
      <c r="E9" s="10" t="str">
        <f t="shared" si="0"/>
        <v>Alcohol</v>
      </c>
      <c r="F9" s="10" t="s">
        <v>85</v>
      </c>
      <c r="G9" s="20" t="s">
        <v>67</v>
      </c>
      <c r="H9" s="10" t="s">
        <v>24</v>
      </c>
      <c r="I9" s="10"/>
      <c r="J9" s="10" t="s">
        <v>86</v>
      </c>
      <c r="K9" s="10"/>
      <c r="L9" s="10"/>
      <c r="M9" s="10"/>
      <c r="N9" s="10"/>
      <c r="O9" s="10"/>
      <c r="P9" s="10"/>
      <c r="Q9" s="10"/>
      <c r="R9" s="10"/>
      <c r="S9" s="10"/>
      <c r="T9" s="10"/>
      <c r="U9" s="10"/>
      <c r="V9" s="10"/>
      <c r="W9" s="10"/>
      <c r="X9" s="10"/>
      <c r="Y9" s="10"/>
      <c r="Z9" s="10"/>
      <c r="AA9" s="10"/>
    </row>
    <row r="10" spans="1:27" ht="39">
      <c r="A10" s="17" t="s">
        <v>87</v>
      </c>
      <c r="B10" s="10" t="s">
        <v>29</v>
      </c>
      <c r="C10" s="10" t="s">
        <v>87</v>
      </c>
      <c r="D10" s="18" t="str">
        <f t="array" ref="D10">B10&amp;"_"&amp;C10</f>
        <v>Patient_Comorbidity</v>
      </c>
      <c r="E10" s="10" t="str">
        <f t="shared" si="0"/>
        <v>Comorbidity</v>
      </c>
      <c r="F10" s="10" t="s">
        <v>88</v>
      </c>
      <c r="G10" s="10" t="s">
        <v>49</v>
      </c>
      <c r="H10" s="10" t="s">
        <v>24</v>
      </c>
      <c r="I10" s="10"/>
      <c r="J10" s="10" t="s">
        <v>89</v>
      </c>
      <c r="K10" s="10"/>
      <c r="L10" s="19" t="s">
        <v>90</v>
      </c>
      <c r="M10" s="21" t="s">
        <v>91</v>
      </c>
      <c r="N10" s="10"/>
      <c r="O10" s="10"/>
      <c r="P10" s="10"/>
      <c r="Q10" s="10"/>
      <c r="R10" s="10"/>
      <c r="S10" s="10"/>
      <c r="T10" s="10"/>
      <c r="U10" s="10"/>
      <c r="V10" s="10"/>
      <c r="W10" s="10"/>
      <c r="X10" s="10"/>
      <c r="Y10" s="10"/>
      <c r="Z10" s="10"/>
      <c r="AA10" s="10"/>
    </row>
    <row r="11" spans="1:27" ht="65">
      <c r="A11" s="17" t="s">
        <v>92</v>
      </c>
      <c r="B11" s="10" t="s">
        <v>29</v>
      </c>
      <c r="C11" s="10" t="s">
        <v>93</v>
      </c>
      <c r="D11" s="18" t="str">
        <f t="array" ref="D11">B11&amp;"_"&amp;C11</f>
        <v>Patient_MyocardialInfarction</v>
      </c>
      <c r="E11" s="10" t="str">
        <f t="shared" si="0"/>
        <v>Myocardial infarction</v>
      </c>
      <c r="F11" s="10" t="s">
        <v>94</v>
      </c>
      <c r="G11" s="10" t="s">
        <v>95</v>
      </c>
      <c r="H11" s="10" t="s">
        <v>96</v>
      </c>
      <c r="I11" s="10"/>
      <c r="J11" s="10"/>
      <c r="K11" s="10"/>
      <c r="L11" s="10"/>
      <c r="M11" s="10"/>
      <c r="N11" s="10"/>
      <c r="O11" s="10"/>
      <c r="P11" s="10"/>
      <c r="Q11" s="10"/>
      <c r="R11" s="10"/>
      <c r="S11" s="10"/>
      <c r="T11" s="10"/>
      <c r="U11" s="10"/>
      <c r="V11" s="10"/>
      <c r="W11" s="10"/>
      <c r="X11" s="10"/>
      <c r="Y11" s="10"/>
      <c r="Z11" s="10"/>
      <c r="AA11" s="10"/>
    </row>
    <row r="12" spans="1:27" ht="26">
      <c r="A12" s="17" t="s">
        <v>97</v>
      </c>
      <c r="B12" s="10" t="s">
        <v>29</v>
      </c>
      <c r="C12" s="22" t="str">
        <f t="shared" ref="C12:C31" si="1">SUBSTITUTE(PROPER(A12), " ","")</f>
        <v>CongestiveHeartFailure</v>
      </c>
      <c r="D12" s="18" t="str">
        <f t="array" ref="D12">B12&amp;"_"&amp;C12</f>
        <v>Patient_CongestiveHeartFailure</v>
      </c>
      <c r="E12" s="10" t="str">
        <f t="shared" si="0"/>
        <v>Congestive heart failure</v>
      </c>
      <c r="F12" s="10"/>
      <c r="G12" s="10" t="s">
        <v>95</v>
      </c>
      <c r="H12" s="10" t="s">
        <v>96</v>
      </c>
      <c r="I12" s="10"/>
      <c r="J12" s="10"/>
      <c r="K12" s="10"/>
      <c r="L12" s="10"/>
      <c r="M12" s="10"/>
      <c r="N12" s="10"/>
      <c r="O12" s="10"/>
      <c r="P12" s="10"/>
      <c r="Q12" s="10"/>
      <c r="R12" s="10"/>
      <c r="S12" s="10"/>
      <c r="T12" s="10"/>
      <c r="U12" s="10"/>
      <c r="V12" s="10"/>
      <c r="W12" s="10"/>
      <c r="X12" s="10"/>
      <c r="Y12" s="10"/>
      <c r="Z12" s="10"/>
      <c r="AA12" s="10"/>
    </row>
    <row r="13" spans="1:27" ht="26">
      <c r="A13" s="17" t="s">
        <v>98</v>
      </c>
      <c r="B13" s="10" t="s">
        <v>29</v>
      </c>
      <c r="C13" s="22" t="str">
        <f t="shared" si="1"/>
        <v>PeripheralVascularDisease</v>
      </c>
      <c r="D13" s="18" t="str">
        <f t="array" ref="D13">B13&amp;"_"&amp;C13</f>
        <v>Patient_PeripheralVascularDisease</v>
      </c>
      <c r="E13" s="10" t="str">
        <f t="shared" si="0"/>
        <v>Peripheral vascular disease</v>
      </c>
      <c r="F13" s="10"/>
      <c r="G13" s="10" t="s">
        <v>95</v>
      </c>
      <c r="H13" s="10" t="s">
        <v>96</v>
      </c>
      <c r="I13" s="10"/>
      <c r="J13" s="10"/>
      <c r="K13" s="10"/>
      <c r="L13" s="10"/>
      <c r="M13" s="10"/>
      <c r="N13" s="10"/>
      <c r="O13" s="10"/>
      <c r="P13" s="10"/>
      <c r="Q13" s="10"/>
      <c r="R13" s="10"/>
      <c r="S13" s="10"/>
      <c r="T13" s="10"/>
      <c r="U13" s="10"/>
      <c r="V13" s="10"/>
      <c r="W13" s="10"/>
      <c r="X13" s="10"/>
      <c r="Y13" s="10"/>
      <c r="Z13" s="10"/>
      <c r="AA13" s="10"/>
    </row>
    <row r="14" spans="1:27" ht="29">
      <c r="A14" s="17" t="s">
        <v>99</v>
      </c>
      <c r="B14" s="10" t="s">
        <v>29</v>
      </c>
      <c r="C14" s="22" t="str">
        <f t="shared" si="1"/>
        <v>CerebrovascularAccident(ExceptHemiplegia)</v>
      </c>
      <c r="D14" s="18" t="str">
        <f t="array" ref="D14">B14&amp;"_"&amp;C14</f>
        <v>Patient_CerebrovascularAccident(ExceptHemiplegia)</v>
      </c>
      <c r="E14" s="10" t="str">
        <f t="shared" si="0"/>
        <v>Cerebrovascular accident  (except hemiplegia)</v>
      </c>
      <c r="F14" s="10"/>
      <c r="G14" s="10" t="s">
        <v>95</v>
      </c>
      <c r="H14" s="10" t="s">
        <v>96</v>
      </c>
      <c r="I14" s="10"/>
      <c r="J14" s="10"/>
      <c r="K14" s="10"/>
      <c r="L14" s="10"/>
      <c r="M14" s="10"/>
      <c r="N14" s="10"/>
      <c r="O14" s="10"/>
      <c r="P14" s="10"/>
      <c r="Q14" s="10"/>
      <c r="R14" s="10"/>
      <c r="S14" s="10"/>
      <c r="T14" s="10"/>
      <c r="U14" s="10"/>
      <c r="V14" s="10"/>
      <c r="W14" s="10"/>
      <c r="X14" s="10"/>
      <c r="Y14" s="10"/>
      <c r="Z14" s="10"/>
      <c r="AA14" s="10"/>
    </row>
    <row r="15" spans="1:27" ht="26">
      <c r="A15" s="17" t="s">
        <v>100</v>
      </c>
      <c r="B15" s="10" t="s">
        <v>29</v>
      </c>
      <c r="C15" s="22" t="str">
        <f t="shared" si="1"/>
        <v>Dementia</v>
      </c>
      <c r="D15" s="18" t="str">
        <f t="array" ref="D15">B15&amp;"_"&amp;C15</f>
        <v>Patient_Dementia</v>
      </c>
      <c r="E15" s="10" t="str">
        <f t="shared" si="0"/>
        <v>Dementia</v>
      </c>
      <c r="F15" s="10"/>
      <c r="G15" s="10" t="s">
        <v>95</v>
      </c>
      <c r="H15" s="10" t="s">
        <v>96</v>
      </c>
      <c r="I15" s="10"/>
      <c r="J15" s="10"/>
      <c r="K15" s="10"/>
      <c r="L15" s="10"/>
      <c r="M15" s="10"/>
      <c r="N15" s="10"/>
      <c r="O15" s="10"/>
      <c r="P15" s="10"/>
      <c r="Q15" s="10"/>
      <c r="R15" s="10"/>
      <c r="S15" s="10"/>
      <c r="T15" s="10"/>
      <c r="U15" s="10"/>
      <c r="V15" s="10"/>
      <c r="W15" s="10"/>
      <c r="X15" s="10"/>
      <c r="Y15" s="10"/>
      <c r="Z15" s="10"/>
      <c r="AA15" s="10"/>
    </row>
    <row r="16" spans="1:27" ht="26">
      <c r="A16" s="17" t="s">
        <v>101</v>
      </c>
      <c r="B16" s="10" t="s">
        <v>29</v>
      </c>
      <c r="C16" s="22" t="str">
        <f t="shared" si="1"/>
        <v>ChronicPulmonaryDisease</v>
      </c>
      <c r="D16" s="18" t="str">
        <f t="array" ref="D16">B16&amp;"_"&amp;C16</f>
        <v>Patient_ChronicPulmonaryDisease</v>
      </c>
      <c r="E16" s="10" t="str">
        <f t="shared" si="0"/>
        <v>Chronic pulmonary disease</v>
      </c>
      <c r="F16" s="10"/>
      <c r="G16" s="10" t="s">
        <v>95</v>
      </c>
      <c r="H16" s="10" t="s">
        <v>96</v>
      </c>
      <c r="I16" s="10"/>
      <c r="J16" s="10"/>
      <c r="K16" s="10"/>
      <c r="L16" s="10"/>
      <c r="M16" s="10"/>
      <c r="N16" s="10"/>
      <c r="O16" s="10"/>
      <c r="P16" s="10"/>
      <c r="Q16" s="10"/>
      <c r="R16" s="10"/>
      <c r="S16" s="10"/>
      <c r="T16" s="10"/>
      <c r="U16" s="10"/>
      <c r="V16" s="10"/>
      <c r="W16" s="10"/>
      <c r="X16" s="10"/>
      <c r="Y16" s="10"/>
      <c r="Z16" s="10"/>
      <c r="AA16" s="10"/>
    </row>
    <row r="17" spans="1:27" ht="26">
      <c r="A17" s="17" t="s">
        <v>102</v>
      </c>
      <c r="B17" s="10" t="s">
        <v>29</v>
      </c>
      <c r="C17" s="22" t="str">
        <f t="shared" si="1"/>
        <v>ConnectiveTissueDisease</v>
      </c>
      <c r="D17" s="18" t="str">
        <f t="array" ref="D17">B17&amp;"_"&amp;C17</f>
        <v>Patient_ConnectiveTissueDisease</v>
      </c>
      <c r="E17" s="10" t="str">
        <f t="shared" si="0"/>
        <v>Connective tissue disease</v>
      </c>
      <c r="F17" s="10"/>
      <c r="G17" s="10" t="s">
        <v>95</v>
      </c>
      <c r="H17" s="10" t="s">
        <v>96</v>
      </c>
      <c r="I17" s="10"/>
      <c r="J17" s="10"/>
      <c r="K17" s="10"/>
      <c r="L17" s="10"/>
      <c r="M17" s="10"/>
      <c r="N17" s="10"/>
      <c r="O17" s="10"/>
      <c r="P17" s="10"/>
      <c r="Q17" s="10"/>
      <c r="R17" s="10"/>
      <c r="S17" s="10"/>
      <c r="T17" s="10"/>
      <c r="U17" s="10"/>
      <c r="V17" s="10"/>
      <c r="W17" s="10"/>
      <c r="X17" s="10"/>
      <c r="Y17" s="10"/>
      <c r="Z17" s="10"/>
      <c r="AA17" s="10"/>
    </row>
    <row r="18" spans="1:27" ht="26">
      <c r="A18" s="17" t="s">
        <v>103</v>
      </c>
      <c r="B18" s="10" t="s">
        <v>29</v>
      </c>
      <c r="C18" s="22" t="str">
        <f t="shared" si="1"/>
        <v>Ulcer</v>
      </c>
      <c r="D18" s="18" t="str">
        <f t="array" ref="D18">B18&amp;"_"&amp;C18</f>
        <v>Patient_Ulcer</v>
      </c>
      <c r="E18" s="10" t="str">
        <f t="shared" si="0"/>
        <v>Ulcer</v>
      </c>
      <c r="F18" s="10"/>
      <c r="G18" s="10" t="s">
        <v>95</v>
      </c>
      <c r="H18" s="10" t="s">
        <v>96</v>
      </c>
      <c r="I18" s="10"/>
      <c r="J18" s="10"/>
      <c r="K18" s="10"/>
      <c r="L18" s="10"/>
      <c r="M18" s="10"/>
      <c r="N18" s="10"/>
      <c r="O18" s="10"/>
      <c r="P18" s="10"/>
      <c r="Q18" s="10"/>
      <c r="R18" s="10"/>
      <c r="S18" s="10"/>
      <c r="T18" s="10"/>
      <c r="U18" s="10"/>
      <c r="V18" s="10"/>
      <c r="W18" s="10"/>
      <c r="X18" s="10"/>
      <c r="Y18" s="10"/>
      <c r="Z18" s="10"/>
      <c r="AA18" s="10"/>
    </row>
    <row r="19" spans="1:27" ht="26">
      <c r="A19" s="17" t="s">
        <v>104</v>
      </c>
      <c r="B19" s="10" t="s">
        <v>29</v>
      </c>
      <c r="C19" s="22" t="str">
        <f t="shared" si="1"/>
        <v>MildLiverDisease</v>
      </c>
      <c r="D19" s="18" t="str">
        <f t="array" ref="D19">B19&amp;"_"&amp;C19</f>
        <v>Patient_MildLiverDisease</v>
      </c>
      <c r="E19" s="10" t="str">
        <f t="shared" si="0"/>
        <v>Mild liver disease</v>
      </c>
      <c r="F19" s="10"/>
      <c r="G19" s="10" t="s">
        <v>95</v>
      </c>
      <c r="H19" s="10" t="s">
        <v>96</v>
      </c>
      <c r="I19" s="10"/>
      <c r="J19" s="10"/>
      <c r="K19" s="10"/>
      <c r="L19" s="10"/>
      <c r="M19" s="10"/>
      <c r="N19" s="10"/>
      <c r="O19" s="10"/>
      <c r="P19" s="10"/>
      <c r="Q19" s="10"/>
      <c r="R19" s="10"/>
      <c r="S19" s="10"/>
      <c r="T19" s="10"/>
      <c r="U19" s="10"/>
      <c r="V19" s="10"/>
      <c r="W19" s="10"/>
      <c r="X19" s="10"/>
      <c r="Y19" s="10"/>
      <c r="Z19" s="10"/>
      <c r="AA19" s="10"/>
    </row>
    <row r="20" spans="1:27" ht="26">
      <c r="A20" s="17" t="s">
        <v>105</v>
      </c>
      <c r="B20" s="10" t="s">
        <v>29</v>
      </c>
      <c r="C20" s="22" t="str">
        <f t="shared" si="1"/>
        <v>ModerateToSevereLiverDisease</v>
      </c>
      <c r="D20" s="18" t="str">
        <f t="array" ref="D20">B20&amp;"_"&amp;C20</f>
        <v>Patient_ModerateToSevereLiverDisease</v>
      </c>
      <c r="E20" s="10" t="str">
        <f t="shared" si="0"/>
        <v>Moderate to severe liver disease</v>
      </c>
      <c r="F20" s="10"/>
      <c r="G20" s="10" t="s">
        <v>95</v>
      </c>
      <c r="H20" s="10" t="s">
        <v>96</v>
      </c>
      <c r="I20" s="10"/>
      <c r="J20" s="10"/>
      <c r="K20" s="10"/>
      <c r="L20" s="10"/>
      <c r="M20" s="10"/>
      <c r="N20" s="10"/>
      <c r="O20" s="10"/>
      <c r="P20" s="10"/>
      <c r="Q20" s="10"/>
      <c r="R20" s="10"/>
      <c r="S20" s="10"/>
      <c r="T20" s="10"/>
      <c r="U20" s="10"/>
      <c r="V20" s="10"/>
      <c r="W20" s="10"/>
      <c r="X20" s="10"/>
      <c r="Y20" s="10"/>
      <c r="Z20" s="10"/>
      <c r="AA20" s="10"/>
    </row>
    <row r="21" spans="1:27" ht="26">
      <c r="A21" s="17" t="s">
        <v>106</v>
      </c>
      <c r="B21" s="10" t="s">
        <v>29</v>
      </c>
      <c r="C21" s="22" t="str">
        <f t="shared" si="1"/>
        <v>Diabetes(WithoutComplications)</v>
      </c>
      <c r="D21" s="18" t="str">
        <f t="array" ref="D21">B21&amp;"_"&amp;C21</f>
        <v>Patient_Diabetes(WithoutComplications)</v>
      </c>
      <c r="E21" s="10" t="str">
        <f t="shared" si="0"/>
        <v>Diabetes (without complications)</v>
      </c>
      <c r="F21" s="10"/>
      <c r="G21" s="10" t="s">
        <v>95</v>
      </c>
      <c r="H21" s="10" t="s">
        <v>96</v>
      </c>
      <c r="I21" s="10"/>
      <c r="J21" s="10"/>
      <c r="K21" s="10"/>
      <c r="L21" s="10"/>
      <c r="M21" s="10"/>
      <c r="N21" s="10"/>
      <c r="O21" s="10"/>
      <c r="P21" s="10"/>
      <c r="Q21" s="10"/>
      <c r="R21" s="10"/>
      <c r="S21" s="10"/>
      <c r="T21" s="10"/>
      <c r="U21" s="10"/>
      <c r="V21" s="10"/>
      <c r="W21" s="10"/>
      <c r="X21" s="10"/>
      <c r="Y21" s="10"/>
      <c r="Z21" s="10"/>
      <c r="AA21" s="10"/>
    </row>
    <row r="22" spans="1:27" ht="26">
      <c r="A22" s="17" t="s">
        <v>107</v>
      </c>
      <c r="B22" s="10" t="s">
        <v>29</v>
      </c>
      <c r="C22" s="22" t="str">
        <f t="shared" si="1"/>
        <v>DiabetesWithEndOrganDamage</v>
      </c>
      <c r="D22" s="18" t="str">
        <f t="array" ref="D22">B22&amp;"_"&amp;C22</f>
        <v>Patient_DiabetesWithEndOrganDamage</v>
      </c>
      <c r="E22" s="10" t="str">
        <f t="shared" si="0"/>
        <v>Diabetes with end organ damage</v>
      </c>
      <c r="F22" s="10"/>
      <c r="G22" s="10" t="s">
        <v>95</v>
      </c>
      <c r="H22" s="10" t="s">
        <v>96</v>
      </c>
      <c r="I22" s="10"/>
      <c r="J22" s="10"/>
      <c r="K22" s="10"/>
      <c r="L22" s="10"/>
      <c r="M22" s="10"/>
      <c r="N22" s="10"/>
      <c r="O22" s="10"/>
      <c r="P22" s="10"/>
      <c r="Q22" s="10"/>
      <c r="R22" s="10"/>
      <c r="S22" s="10"/>
      <c r="T22" s="10"/>
      <c r="U22" s="10"/>
      <c r="V22" s="10"/>
      <c r="W22" s="10"/>
      <c r="X22" s="10"/>
      <c r="Y22" s="10"/>
      <c r="Z22" s="10"/>
      <c r="AA22" s="10"/>
    </row>
    <row r="23" spans="1:27" ht="26">
      <c r="A23" s="17" t="s">
        <v>108</v>
      </c>
      <c r="B23" s="10" t="s">
        <v>29</v>
      </c>
      <c r="C23" s="22" t="str">
        <f t="shared" si="1"/>
        <v>Hemiplegia</v>
      </c>
      <c r="D23" s="18" t="str">
        <f t="array" ref="D23">B23&amp;"_"&amp;C23</f>
        <v>Patient_Hemiplegia</v>
      </c>
      <c r="E23" s="10" t="str">
        <f t="shared" si="0"/>
        <v>Hemiplegia</v>
      </c>
      <c r="F23" s="10"/>
      <c r="G23" s="10" t="s">
        <v>95</v>
      </c>
      <c r="H23" s="10" t="s">
        <v>96</v>
      </c>
      <c r="I23" s="10"/>
      <c r="J23" s="10"/>
      <c r="K23" s="10"/>
      <c r="L23" s="10"/>
      <c r="M23" s="10"/>
      <c r="N23" s="10"/>
      <c r="O23" s="10"/>
      <c r="P23" s="10"/>
      <c r="Q23" s="10"/>
      <c r="R23" s="10"/>
      <c r="S23" s="10"/>
      <c r="T23" s="10"/>
      <c r="U23" s="10"/>
      <c r="V23" s="10"/>
      <c r="W23" s="10"/>
      <c r="X23" s="10"/>
      <c r="Y23" s="10"/>
      <c r="Z23" s="10"/>
      <c r="AA23" s="10"/>
    </row>
    <row r="24" spans="1:27" ht="26">
      <c r="A24" s="17" t="s">
        <v>109</v>
      </c>
      <c r="B24" s="10" t="s">
        <v>29</v>
      </c>
      <c r="C24" s="22" t="str">
        <f t="shared" si="1"/>
        <v>ModerateToSevereRenalDisease</v>
      </c>
      <c r="D24" s="18" t="str">
        <f t="array" ref="D24">B24&amp;"_"&amp;C24</f>
        <v>Patient_ModerateToSevereRenalDisease</v>
      </c>
      <c r="E24" s="10" t="str">
        <f t="shared" si="0"/>
        <v>Moderate to severe renal disease</v>
      </c>
      <c r="F24" s="10"/>
      <c r="G24" s="10" t="s">
        <v>95</v>
      </c>
      <c r="H24" s="10" t="s">
        <v>96</v>
      </c>
      <c r="I24" s="10"/>
      <c r="J24" s="10"/>
      <c r="K24" s="10"/>
      <c r="L24" s="10"/>
      <c r="M24" s="10"/>
      <c r="N24" s="10"/>
      <c r="O24" s="10"/>
      <c r="P24" s="10"/>
      <c r="Q24" s="10"/>
      <c r="R24" s="10"/>
      <c r="S24" s="10"/>
      <c r="T24" s="10"/>
      <c r="U24" s="10"/>
      <c r="V24" s="10"/>
      <c r="W24" s="10"/>
      <c r="X24" s="10"/>
      <c r="Y24" s="10"/>
      <c r="Z24" s="10"/>
      <c r="AA24" s="10"/>
    </row>
    <row r="25" spans="1:27" ht="26">
      <c r="A25" s="17" t="s">
        <v>110</v>
      </c>
      <c r="B25" s="10" t="s">
        <v>29</v>
      </c>
      <c r="C25" s="22" t="str">
        <f t="shared" si="1"/>
        <v>SolidTumor(NonMetastatic)</v>
      </c>
      <c r="D25" s="18" t="str">
        <f t="array" ref="D25">B25&amp;"_"&amp;C25</f>
        <v>Patient_SolidTumor(NonMetastatic)</v>
      </c>
      <c r="E25" s="10" t="str">
        <f t="shared" si="0"/>
        <v>Solid tumor (non metastatic)</v>
      </c>
      <c r="F25" s="10"/>
      <c r="G25" s="10" t="s">
        <v>95</v>
      </c>
      <c r="H25" s="10" t="s">
        <v>96</v>
      </c>
      <c r="I25" s="10"/>
      <c r="J25" s="10"/>
      <c r="K25" s="10"/>
      <c r="L25" s="10"/>
      <c r="M25" s="10"/>
      <c r="N25" s="10"/>
      <c r="O25" s="10"/>
      <c r="P25" s="10"/>
      <c r="Q25" s="10"/>
      <c r="R25" s="10"/>
      <c r="S25" s="10"/>
      <c r="T25" s="10"/>
      <c r="U25" s="10"/>
      <c r="V25" s="10"/>
      <c r="W25" s="10"/>
      <c r="X25" s="10"/>
      <c r="Y25" s="10"/>
      <c r="Z25" s="10"/>
      <c r="AA25" s="10"/>
    </row>
    <row r="26" spans="1:27" ht="26">
      <c r="A26" s="17" t="s">
        <v>111</v>
      </c>
      <c r="B26" s="10" t="s">
        <v>29</v>
      </c>
      <c r="C26" s="22" t="str">
        <f t="shared" si="1"/>
        <v>MetastaticSolidTumor</v>
      </c>
      <c r="D26" s="18" t="str">
        <f t="array" ref="D26">B26&amp;"_"&amp;C26</f>
        <v>Patient_MetastaticSolidTumor</v>
      </c>
      <c r="E26" s="10" t="str">
        <f t="shared" si="0"/>
        <v>Metastatic solid tumor</v>
      </c>
      <c r="F26" s="10"/>
      <c r="G26" s="10" t="s">
        <v>95</v>
      </c>
      <c r="H26" s="10" t="s">
        <v>96</v>
      </c>
      <c r="I26" s="10"/>
      <c r="J26" s="10"/>
      <c r="K26" s="10"/>
      <c r="L26" s="10"/>
      <c r="M26" s="10"/>
      <c r="N26" s="10"/>
      <c r="O26" s="10"/>
      <c r="P26" s="10"/>
      <c r="Q26" s="10"/>
      <c r="R26" s="10"/>
      <c r="S26" s="10"/>
      <c r="T26" s="10"/>
      <c r="U26" s="10"/>
      <c r="V26" s="10"/>
      <c r="W26" s="10"/>
      <c r="X26" s="10"/>
      <c r="Y26" s="10"/>
      <c r="Z26" s="10"/>
      <c r="AA26" s="10"/>
    </row>
    <row r="27" spans="1:27" ht="26">
      <c r="A27" s="17" t="s">
        <v>112</v>
      </c>
      <c r="B27" s="10" t="s">
        <v>29</v>
      </c>
      <c r="C27" s="22" t="str">
        <f t="shared" si="1"/>
        <v>Leukemia</v>
      </c>
      <c r="D27" s="18" t="str">
        <f t="array" ref="D27">B27&amp;"_"&amp;C27</f>
        <v>Patient_Leukemia</v>
      </c>
      <c r="E27" s="10" t="str">
        <f t="shared" si="0"/>
        <v>Leukemia</v>
      </c>
      <c r="F27" s="10"/>
      <c r="G27" s="10" t="s">
        <v>95</v>
      </c>
      <c r="H27" s="10" t="s">
        <v>96</v>
      </c>
      <c r="I27" s="10"/>
      <c r="J27" s="10"/>
      <c r="K27" s="10"/>
      <c r="L27" s="10"/>
      <c r="M27" s="10"/>
      <c r="N27" s="10"/>
      <c r="O27" s="10"/>
      <c r="P27" s="10"/>
      <c r="Q27" s="10"/>
      <c r="R27" s="10"/>
      <c r="S27" s="10"/>
      <c r="T27" s="10"/>
      <c r="U27" s="10"/>
      <c r="V27" s="10"/>
      <c r="W27" s="10"/>
      <c r="X27" s="10"/>
      <c r="Y27" s="10"/>
      <c r="Z27" s="10"/>
      <c r="AA27" s="10"/>
    </row>
    <row r="28" spans="1:27" ht="26">
      <c r="A28" s="17" t="s">
        <v>113</v>
      </c>
      <c r="B28" s="10" t="s">
        <v>29</v>
      </c>
      <c r="C28" s="22" t="str">
        <f t="shared" si="1"/>
        <v>Lymphoma,MultipleMyeloma</v>
      </c>
      <c r="D28" s="18" t="str">
        <f t="array" ref="D28">B28&amp;"_"&amp;C28</f>
        <v>Patient_Lymphoma,MultipleMyeloma</v>
      </c>
      <c r="E28" s="10" t="str">
        <f t="shared" si="0"/>
        <v>Lymphoma, Multiple myeloma</v>
      </c>
      <c r="F28" s="10"/>
      <c r="G28" s="10" t="s">
        <v>95</v>
      </c>
      <c r="H28" s="10" t="s">
        <v>96</v>
      </c>
      <c r="I28" s="10"/>
      <c r="J28" s="10"/>
      <c r="K28" s="10"/>
      <c r="L28" s="10"/>
      <c r="M28" s="10"/>
      <c r="N28" s="10"/>
      <c r="O28" s="10"/>
      <c r="P28" s="10"/>
      <c r="Q28" s="10"/>
      <c r="R28" s="10"/>
      <c r="S28" s="10"/>
      <c r="T28" s="10"/>
      <c r="U28" s="10"/>
      <c r="V28" s="10"/>
      <c r="W28" s="10"/>
      <c r="X28" s="10"/>
      <c r="Y28" s="10"/>
      <c r="Z28" s="10"/>
      <c r="AA28" s="10"/>
    </row>
    <row r="29" spans="1:27" ht="26">
      <c r="A29" s="17" t="s">
        <v>114</v>
      </c>
      <c r="B29" s="10" t="s">
        <v>29</v>
      </c>
      <c r="C29" s="22" t="str">
        <f t="shared" si="1"/>
        <v>Aids</v>
      </c>
      <c r="D29" s="18" t="str">
        <f t="array" ref="D29">B29&amp;"_"&amp;C29</f>
        <v>Patient_Aids</v>
      </c>
      <c r="E29" s="10" t="str">
        <f t="shared" si="0"/>
        <v>AIDS</v>
      </c>
      <c r="F29" s="10"/>
      <c r="G29" s="10" t="s">
        <v>95</v>
      </c>
      <c r="H29" s="10" t="s">
        <v>96</v>
      </c>
      <c r="I29" s="10"/>
      <c r="J29" s="10"/>
      <c r="K29" s="10"/>
      <c r="L29" s="10"/>
      <c r="M29" s="10"/>
      <c r="N29" s="10"/>
      <c r="O29" s="10"/>
      <c r="P29" s="10"/>
      <c r="Q29" s="10"/>
      <c r="R29" s="10"/>
      <c r="S29" s="10"/>
      <c r="T29" s="10"/>
      <c r="U29" s="10"/>
      <c r="V29" s="10"/>
      <c r="W29" s="10"/>
      <c r="X29" s="10"/>
      <c r="Y29" s="10"/>
      <c r="Z29" s="10"/>
      <c r="AA29" s="10"/>
    </row>
    <row r="30" spans="1:27" ht="52">
      <c r="A30" s="17" t="s">
        <v>115</v>
      </c>
      <c r="B30" s="10" t="s">
        <v>29</v>
      </c>
      <c r="C30" s="22" t="str">
        <f t="shared" si="1"/>
        <v>EasternCooperativeOncologyGroupPerformanceStatus(EcogPs)AtDiagnosis</v>
      </c>
      <c r="D30" s="18" t="str">
        <f t="array" ref="D30">B30&amp;"_"&amp;C30</f>
        <v>Patient_EasternCooperativeOncologyGroupPerformanceStatus(EcogPs)AtDiagnosis</v>
      </c>
      <c r="E30" s="10" t="str">
        <f t="shared" si="0"/>
        <v>Eastern Cooperative Oncology Group performance status (ECOG PS)  at diagnosis</v>
      </c>
      <c r="F30" s="10" t="s">
        <v>115</v>
      </c>
      <c r="G30" s="10" t="s">
        <v>49</v>
      </c>
      <c r="H30" s="20" t="s">
        <v>116</v>
      </c>
      <c r="I30" s="10"/>
      <c r="J30" s="20" t="s">
        <v>117</v>
      </c>
      <c r="K30" s="10"/>
      <c r="L30" s="19" t="s">
        <v>118</v>
      </c>
      <c r="M30" s="23" t="s">
        <v>119</v>
      </c>
      <c r="N30" s="10"/>
      <c r="O30" s="10"/>
      <c r="P30" s="10"/>
      <c r="Q30" s="10"/>
      <c r="R30" s="10"/>
      <c r="S30" s="10"/>
      <c r="T30" s="10"/>
      <c r="U30" s="10"/>
      <c r="V30" s="10"/>
      <c r="W30" s="10"/>
      <c r="X30" s="10"/>
      <c r="Y30" s="10"/>
      <c r="Z30" s="10"/>
      <c r="AA30" s="10"/>
    </row>
    <row r="31" spans="1:27" ht="52">
      <c r="A31" s="17" t="s">
        <v>120</v>
      </c>
      <c r="B31" s="10" t="s">
        <v>29</v>
      </c>
      <c r="C31" s="22" t="str">
        <f t="shared" si="1"/>
        <v>KarnofsyIndexAtDiagnosis</v>
      </c>
      <c r="D31" s="18" t="str">
        <f t="array" ref="D31">B31&amp;"_"&amp;C31</f>
        <v>Patient_KarnofsyIndexAtDiagnosis</v>
      </c>
      <c r="E31" s="10" t="str">
        <f t="shared" si="0"/>
        <v>Karnofsy index at diagnosis</v>
      </c>
      <c r="F31" s="10" t="s">
        <v>120</v>
      </c>
      <c r="G31" s="10" t="s">
        <v>49</v>
      </c>
      <c r="H31" s="20" t="s">
        <v>116</v>
      </c>
      <c r="I31" s="10"/>
      <c r="J31" s="20" t="s">
        <v>117</v>
      </c>
      <c r="K31" s="10"/>
      <c r="L31" s="19" t="s">
        <v>121</v>
      </c>
      <c r="M31" s="23" t="s">
        <v>122</v>
      </c>
      <c r="N31" s="10"/>
      <c r="O31" s="10"/>
      <c r="P31" s="10"/>
      <c r="Q31" s="10"/>
      <c r="R31" s="10"/>
      <c r="S31" s="10"/>
      <c r="T31" s="10"/>
      <c r="U31" s="10"/>
      <c r="V31" s="10"/>
      <c r="W31" s="10"/>
      <c r="X31" s="10"/>
      <c r="Y31" s="10"/>
      <c r="Z31" s="10"/>
      <c r="AA31" s="10"/>
    </row>
    <row r="32" spans="1:27" ht="14.5">
      <c r="A32" s="16"/>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4.5">
      <c r="A33" s="16"/>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4.5">
      <c r="A34" s="16"/>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4.5">
      <c r="A35" s="16"/>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4.5">
      <c r="A36" s="16"/>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4.5">
      <c r="A37" s="16"/>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4.5">
      <c r="A38" s="16"/>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4.5">
      <c r="A39" s="16"/>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4.5">
      <c r="A40" s="16"/>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4.5">
      <c r="A41" s="16"/>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4.5">
      <c r="A42" s="16"/>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4.5">
      <c r="A43" s="16"/>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4.5">
      <c r="A44" s="16"/>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sheetData>
  <hyperlinks>
    <hyperlink ref="L2" r:id="rId1" xr:uid="{00000000-0004-0000-0400-000000000000}"/>
    <hyperlink ref="L3" r:id="rId2" xr:uid="{00000000-0004-0000-0400-000001000000}"/>
    <hyperlink ref="L4" r:id="rId3" xr:uid="{00000000-0004-0000-0400-000002000000}"/>
    <hyperlink ref="L6" r:id="rId4" xr:uid="{00000000-0004-0000-0400-000003000000}"/>
    <hyperlink ref="L10" r:id="rId5" xr:uid="{00000000-0004-0000-0400-000004000000}"/>
    <hyperlink ref="M10" r:id="rId6" xr:uid="{00000000-0004-0000-0400-000005000000}"/>
    <hyperlink ref="L30" r:id="rId7" xr:uid="{00000000-0004-0000-0400-000006000000}"/>
    <hyperlink ref="M30" r:id="rId8" xr:uid="{00000000-0004-0000-0400-000007000000}"/>
    <hyperlink ref="L31" r:id="rId9" xr:uid="{00000000-0004-0000-0400-000008000000}"/>
    <hyperlink ref="M31" r:id="rId10" xr:uid="{00000000-0004-0000-0400-000009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74EA7"/>
    <outlinePr summaryBelow="0" summaryRight="0"/>
  </sheetPr>
  <dimension ref="A1:AA969"/>
  <sheetViews>
    <sheetView workbookViewId="0">
      <pane xSplit="1" topLeftCell="B1" activePane="topRight" state="frozen"/>
      <selection pane="topRight" activeCell="C2" sqref="C2"/>
    </sheetView>
  </sheetViews>
  <sheetFormatPr defaultColWidth="12.6328125" defaultRowHeight="15.75" customHeight="1"/>
  <cols>
    <col min="1" max="1" width="37.1328125" customWidth="1"/>
    <col min="2" max="5" width="23" customWidth="1"/>
    <col min="6" max="6" width="25.36328125" customWidth="1"/>
    <col min="7" max="27" width="23" customWidth="1"/>
  </cols>
  <sheetData>
    <row r="1" spans="1:27"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row>
    <row r="2" spans="1:27" ht="26">
      <c r="A2" s="17" t="s">
        <v>29</v>
      </c>
      <c r="B2" s="10" t="s">
        <v>123</v>
      </c>
      <c r="C2" s="24" t="str">
        <f t="shared" ref="C2:C7" si="0">SUBSTITUTE(PROPER(A2), " ","")</f>
        <v>Patient</v>
      </c>
      <c r="D2" s="10" t="str">
        <f t="array" ref="D2">B2&amp;"_"&amp;C2</f>
        <v>PatientFollowUp_Patient</v>
      </c>
      <c r="E2" s="10" t="str">
        <f t="shared" ref="E2:E7" si="1">A2</f>
        <v>Patient</v>
      </c>
      <c r="F2" s="10" t="s">
        <v>124</v>
      </c>
      <c r="G2" s="10" t="s">
        <v>29</v>
      </c>
      <c r="H2" s="10" t="s">
        <v>24</v>
      </c>
      <c r="I2" s="10"/>
      <c r="J2" s="10" t="s">
        <v>125</v>
      </c>
      <c r="K2" s="10"/>
      <c r="L2" s="10"/>
      <c r="M2" s="10"/>
      <c r="N2" s="10"/>
      <c r="O2" s="10"/>
      <c r="P2" s="10"/>
      <c r="Q2" s="10"/>
      <c r="R2" s="10"/>
      <c r="S2" s="10"/>
      <c r="T2" s="10"/>
      <c r="U2" s="10"/>
      <c r="V2" s="10"/>
      <c r="W2" s="10"/>
      <c r="X2" s="10"/>
      <c r="Y2" s="10"/>
      <c r="Z2" s="10"/>
      <c r="AA2" s="10"/>
    </row>
    <row r="3" spans="1:27" ht="91">
      <c r="A3" s="12" t="s">
        <v>126</v>
      </c>
      <c r="B3" s="10" t="s">
        <v>123</v>
      </c>
      <c r="C3" s="24" t="str">
        <f t="shared" si="0"/>
        <v>StatusAtLastFollow-Up</v>
      </c>
      <c r="D3" s="10" t="str">
        <f t="array" ref="D3">B3&amp;"_"&amp;C3</f>
        <v>PatientFollowUp_StatusAtLastFollow-Up</v>
      </c>
      <c r="E3" s="10" t="str">
        <f t="shared" si="1"/>
        <v>Status at last follow-up</v>
      </c>
      <c r="F3" s="10" t="s">
        <v>127</v>
      </c>
      <c r="G3" s="10" t="s">
        <v>67</v>
      </c>
      <c r="H3" s="10" t="s">
        <v>24</v>
      </c>
      <c r="I3" s="10"/>
      <c r="J3" s="10" t="s">
        <v>128</v>
      </c>
      <c r="K3" s="10"/>
      <c r="L3" s="10"/>
      <c r="M3" s="10"/>
      <c r="N3" s="10"/>
      <c r="O3" s="10"/>
      <c r="P3" s="10"/>
      <c r="Q3" s="10"/>
      <c r="R3" s="10"/>
      <c r="S3" s="10"/>
      <c r="T3" s="10"/>
      <c r="U3" s="10"/>
      <c r="V3" s="10"/>
      <c r="W3" s="10"/>
      <c r="X3" s="10"/>
      <c r="Y3" s="10"/>
      <c r="Z3" s="10"/>
      <c r="AA3" s="10"/>
    </row>
    <row r="4" spans="1:27" ht="39">
      <c r="A4" s="17" t="s">
        <v>129</v>
      </c>
      <c r="B4" s="10" t="s">
        <v>123</v>
      </c>
      <c r="C4" s="24" t="str">
        <f t="shared" si="0"/>
        <v>PatientFollowUpDate</v>
      </c>
      <c r="D4" s="10" t="str">
        <f t="array" ref="D4">B4&amp;"_"&amp;C4</f>
        <v>PatientFollowUp_PatientFollowUpDate</v>
      </c>
      <c r="E4" s="10" t="str">
        <f t="shared" si="1"/>
        <v>Patient Follow Up date</v>
      </c>
      <c r="F4" s="10" t="s">
        <v>130</v>
      </c>
      <c r="G4" s="10" t="s">
        <v>44</v>
      </c>
      <c r="H4" s="10" t="s">
        <v>24</v>
      </c>
      <c r="I4" s="25" t="str">
        <f>CommonText!B1</f>
        <v>Must be formatted as YYYY-MM-DD. Leave empty if not known.</v>
      </c>
      <c r="J4" s="10" t="s">
        <v>131</v>
      </c>
      <c r="K4" s="10"/>
      <c r="L4" s="10"/>
      <c r="M4" s="10"/>
      <c r="N4" s="10"/>
      <c r="O4" s="10"/>
      <c r="P4" s="10"/>
      <c r="Q4" s="10"/>
      <c r="R4" s="10"/>
      <c r="S4" s="10"/>
      <c r="T4" s="10"/>
      <c r="U4" s="10"/>
      <c r="V4" s="10"/>
      <c r="W4" s="10"/>
      <c r="X4" s="10"/>
      <c r="Y4" s="10"/>
      <c r="Z4" s="10"/>
      <c r="AA4" s="10"/>
    </row>
    <row r="5" spans="1:27" ht="39">
      <c r="A5" s="17" t="s">
        <v>132</v>
      </c>
      <c r="B5" s="10" t="s">
        <v>123</v>
      </c>
      <c r="C5" s="24" t="str">
        <f t="shared" si="0"/>
        <v>NewCancerDiagnosis</v>
      </c>
      <c r="D5" s="10" t="str">
        <f t="array" ref="D5">B5&amp;"_"&amp;C5</f>
        <v>PatientFollowUp_NewCancerDiagnosis</v>
      </c>
      <c r="E5" s="10" t="str">
        <f t="shared" si="1"/>
        <v>New cancer diagnosis</v>
      </c>
      <c r="F5" s="10" t="s">
        <v>133</v>
      </c>
      <c r="G5" s="10" t="s">
        <v>67</v>
      </c>
      <c r="H5" s="10" t="s">
        <v>24</v>
      </c>
      <c r="I5" s="10"/>
      <c r="J5" s="10" t="s">
        <v>89</v>
      </c>
      <c r="K5" s="10"/>
      <c r="L5" s="10"/>
      <c r="M5" s="10"/>
      <c r="N5" s="19" t="s">
        <v>134</v>
      </c>
      <c r="O5" s="10"/>
      <c r="P5" s="10"/>
      <c r="Q5" s="10"/>
      <c r="R5" s="10"/>
      <c r="S5" s="10"/>
      <c r="T5" s="10"/>
      <c r="U5" s="10"/>
      <c r="V5" s="10"/>
      <c r="W5" s="10"/>
      <c r="X5" s="10"/>
      <c r="Y5" s="10"/>
      <c r="Z5" s="10"/>
      <c r="AA5" s="10"/>
    </row>
    <row r="6" spans="1:27" ht="39">
      <c r="A6" s="17" t="s">
        <v>135</v>
      </c>
      <c r="B6" s="10" t="s">
        <v>123</v>
      </c>
      <c r="C6" s="24" t="str">
        <f t="shared" si="0"/>
        <v>DateOfNewCancerDiagnosis</v>
      </c>
      <c r="D6" s="10" t="str">
        <f t="array" ref="D6">B6&amp;"_"&amp;C6</f>
        <v>PatientFollowUp_DateOfNewCancerDiagnosis</v>
      </c>
      <c r="E6" s="10" t="str">
        <f t="shared" si="1"/>
        <v>Date of new cancer diagnosis</v>
      </c>
      <c r="F6" s="10" t="s">
        <v>136</v>
      </c>
      <c r="G6" s="10" t="s">
        <v>44</v>
      </c>
      <c r="H6" s="10" t="s">
        <v>24</v>
      </c>
      <c r="I6" s="25" t="str">
        <f>CommonText!B1</f>
        <v>Must be formatted as YYYY-MM-DD. Leave empty if not known.</v>
      </c>
      <c r="J6" s="10" t="s">
        <v>131</v>
      </c>
      <c r="K6" s="10"/>
      <c r="L6" s="10"/>
      <c r="M6" s="10"/>
      <c r="N6" s="10"/>
      <c r="O6" s="10"/>
      <c r="P6" s="10"/>
      <c r="Q6" s="10"/>
      <c r="R6" s="10"/>
      <c r="S6" s="10"/>
      <c r="T6" s="10"/>
      <c r="U6" s="10"/>
      <c r="V6" s="10"/>
      <c r="W6" s="10"/>
      <c r="X6" s="10"/>
      <c r="Y6" s="10"/>
      <c r="Z6" s="10"/>
      <c r="AA6" s="10"/>
    </row>
    <row r="7" spans="1:27" ht="52">
      <c r="A7" s="17" t="s">
        <v>137</v>
      </c>
      <c r="B7" s="10" t="s">
        <v>123</v>
      </c>
      <c r="C7" s="24" t="str">
        <f t="shared" si="0"/>
        <v>NewCancerTopography</v>
      </c>
      <c r="D7" s="10" t="str">
        <f t="array" ref="D7">B7&amp;"_"&amp;C7</f>
        <v>PatientFollowUp_NewCancerTopography</v>
      </c>
      <c r="E7" s="10" t="str">
        <f t="shared" si="1"/>
        <v>New cancer topography</v>
      </c>
      <c r="F7" s="10" t="s">
        <v>138</v>
      </c>
      <c r="G7" s="20" t="s">
        <v>67</v>
      </c>
      <c r="H7" s="10" t="s">
        <v>24</v>
      </c>
      <c r="I7" s="10"/>
      <c r="J7" s="10" t="s">
        <v>139</v>
      </c>
      <c r="K7" s="10"/>
      <c r="L7" s="10"/>
      <c r="M7" s="10"/>
      <c r="N7" s="10"/>
      <c r="O7" s="10"/>
      <c r="P7" s="10"/>
      <c r="Q7" s="10"/>
      <c r="R7" s="10"/>
      <c r="S7" s="10"/>
      <c r="T7" s="10"/>
      <c r="U7" s="10"/>
      <c r="V7" s="10"/>
      <c r="W7" s="10"/>
      <c r="X7" s="10"/>
      <c r="Y7" s="10"/>
      <c r="Z7" s="10"/>
      <c r="AA7" s="10"/>
    </row>
    <row r="8" spans="1:27" ht="14.5">
      <c r="A8" s="16"/>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ht="14.5">
      <c r="A9" s="16"/>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ht="14.5">
      <c r="A10" s="16"/>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ht="14.5">
      <c r="A11" s="16"/>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ht="14.5">
      <c r="A12" s="16"/>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ht="14.5">
      <c r="A13" s="16"/>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4.5">
      <c r="A14" s="16"/>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ht="14.5">
      <c r="A15" s="16"/>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4.5">
      <c r="A16" s="16"/>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ht="1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ht="1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sheetData>
  <hyperlinks>
    <hyperlink ref="N5"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69138"/>
    <outlinePr summaryBelow="0" summaryRight="0"/>
  </sheetPr>
  <dimension ref="A1:AC985"/>
  <sheetViews>
    <sheetView tabSelected="1" workbookViewId="0">
      <pane xSplit="1" topLeftCell="B1" activePane="topRight" state="frozen"/>
      <selection pane="topRight" activeCell="F6" sqref="F6"/>
    </sheetView>
  </sheetViews>
  <sheetFormatPr defaultColWidth="12.6328125" defaultRowHeight="15.75" customHeight="1"/>
  <cols>
    <col min="1" max="1" width="22.86328125" customWidth="1"/>
    <col min="2" max="2" width="15.5" customWidth="1"/>
    <col min="3" max="4" width="23" customWidth="1"/>
    <col min="5" max="5" width="22.5" customWidth="1"/>
    <col min="6" max="6" width="22.7265625" customWidth="1"/>
    <col min="7" max="7" width="22.1328125" customWidth="1"/>
    <col min="8" max="8" width="21.36328125" customWidth="1"/>
    <col min="9" max="9" width="26.2265625" customWidth="1"/>
    <col min="10" max="10" width="23" customWidth="1"/>
    <col min="11" max="11" width="9" customWidth="1"/>
    <col min="12" max="12" width="39.1328125" customWidth="1"/>
    <col min="13" max="13" width="19.1328125" customWidth="1"/>
    <col min="14" max="14" width="22.86328125" customWidth="1"/>
    <col min="15" max="15" width="22.2265625" customWidth="1"/>
    <col min="16" max="29" width="23" customWidth="1"/>
  </cols>
  <sheetData>
    <row r="1" spans="1:29" ht="15.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c r="AB1" s="8"/>
      <c r="AC1" s="8"/>
    </row>
    <row r="2" spans="1:29" ht="15.75" customHeight="1">
      <c r="A2" s="26" t="s">
        <v>29</v>
      </c>
      <c r="B2" s="10" t="s">
        <v>140</v>
      </c>
      <c r="C2" s="18" t="str">
        <f t="shared" ref="C2:C7" si="0">SUBSTITUTE(PROPER(A2), " ","")</f>
        <v>Patient</v>
      </c>
      <c r="D2" s="10" t="str">
        <f t="array" ref="D2">B2&amp;"_"&amp;C2</f>
        <v>CancerEpisode_Patient</v>
      </c>
      <c r="E2" s="10" t="str">
        <f t="shared" ref="E2:E7" si="1">A2</f>
        <v>Patient</v>
      </c>
      <c r="F2" s="10" t="s">
        <v>31</v>
      </c>
      <c r="G2" s="10" t="s">
        <v>32</v>
      </c>
      <c r="H2" s="10" t="s">
        <v>24</v>
      </c>
      <c r="I2" s="10"/>
      <c r="J2" s="10" t="s">
        <v>33</v>
      </c>
      <c r="K2" s="10"/>
      <c r="L2" s="10"/>
      <c r="M2" s="10"/>
      <c r="N2" s="10" t="s">
        <v>34</v>
      </c>
      <c r="O2" s="10"/>
      <c r="P2" s="10"/>
      <c r="Q2" s="10"/>
      <c r="R2" s="10"/>
      <c r="S2" s="10"/>
      <c r="T2" s="10"/>
      <c r="U2" s="10"/>
      <c r="V2" s="10"/>
      <c r="W2" s="10"/>
      <c r="X2" s="10"/>
      <c r="Y2" s="10"/>
      <c r="Z2" s="10"/>
      <c r="AA2" s="10"/>
      <c r="AB2" s="10"/>
      <c r="AC2" s="10"/>
    </row>
    <row r="3" spans="1:29" ht="15.75" customHeight="1">
      <c r="A3" s="26" t="s">
        <v>141</v>
      </c>
      <c r="B3" s="10" t="s">
        <v>140</v>
      </c>
      <c r="C3" s="18" t="str">
        <f t="shared" si="0"/>
        <v>DateOfDiagnosis(BiopsyOrSurgicalPiece)</v>
      </c>
      <c r="D3" s="10" t="str">
        <f t="array" ref="D3">B3&amp;"_"&amp;C3</f>
        <v>CancerEpisode_DateOfDiagnosis(BiopsyOrSurgicalPiece)</v>
      </c>
      <c r="E3" s="10" t="str">
        <f t="shared" si="1"/>
        <v>Date of diagnosis (biopsy or surgical piece)</v>
      </c>
      <c r="F3" s="10" t="s">
        <v>142</v>
      </c>
      <c r="G3" s="10" t="s">
        <v>44</v>
      </c>
      <c r="H3" s="10" t="s">
        <v>24</v>
      </c>
      <c r="I3" s="10" t="s">
        <v>143</v>
      </c>
      <c r="J3" s="10" t="s">
        <v>131</v>
      </c>
      <c r="K3" s="10"/>
      <c r="L3" s="10"/>
      <c r="M3" s="10"/>
      <c r="N3" s="10" t="s">
        <v>144</v>
      </c>
      <c r="O3" s="10"/>
      <c r="P3" s="10"/>
      <c r="Q3" s="10"/>
      <c r="R3" s="10"/>
      <c r="S3" s="10"/>
      <c r="T3" s="10"/>
      <c r="U3" s="10"/>
      <c r="V3" s="10"/>
      <c r="W3" s="10"/>
      <c r="X3" s="10"/>
      <c r="Y3" s="10"/>
      <c r="Z3" s="10"/>
      <c r="AA3" s="10"/>
      <c r="AB3" s="10"/>
      <c r="AC3" s="10"/>
    </row>
    <row r="4" spans="1:29" ht="15.75" customHeight="1">
      <c r="A4" s="26" t="s">
        <v>145</v>
      </c>
      <c r="B4" s="10" t="s">
        <v>140</v>
      </c>
      <c r="C4" s="18" t="str">
        <f t="shared" si="0"/>
        <v>BiopsyDoneBy</v>
      </c>
      <c r="D4" s="10" t="str">
        <f t="array" ref="D4">B4&amp;"_"&amp;C4</f>
        <v>CancerEpisode_BiopsyDoneBy</v>
      </c>
      <c r="E4" s="10" t="str">
        <f t="shared" si="1"/>
        <v>Biopsy done by</v>
      </c>
      <c r="F4" s="10" t="s">
        <v>146</v>
      </c>
      <c r="G4" s="10" t="s">
        <v>67</v>
      </c>
      <c r="H4" s="10" t="s">
        <v>24</v>
      </c>
      <c r="I4" s="10"/>
      <c r="J4" s="10" t="s">
        <v>147</v>
      </c>
      <c r="K4" s="10"/>
      <c r="L4" s="10"/>
      <c r="M4" s="10"/>
      <c r="N4" s="10"/>
      <c r="O4" s="10"/>
      <c r="P4" s="10"/>
      <c r="Q4" s="10"/>
      <c r="R4" s="10"/>
      <c r="S4" s="10"/>
      <c r="T4" s="10"/>
      <c r="U4" s="10"/>
      <c r="V4" s="10"/>
      <c r="W4" s="10"/>
      <c r="X4" s="10"/>
      <c r="Y4" s="10"/>
      <c r="Z4" s="10"/>
      <c r="AA4" s="10"/>
      <c r="AB4" s="10"/>
      <c r="AC4" s="10"/>
    </row>
    <row r="5" spans="1:29" ht="15.75" customHeight="1">
      <c r="A5" s="26" t="s">
        <v>148</v>
      </c>
      <c r="B5" s="10" t="s">
        <v>140</v>
      </c>
      <c r="C5" s="18" t="str">
        <f t="shared" si="0"/>
        <v>AgeAtDiagnosis</v>
      </c>
      <c r="D5" s="10" t="str">
        <f t="array" ref="D5">B5&amp;"_"&amp;C5</f>
        <v>CancerEpisode_AgeAtDiagnosis</v>
      </c>
      <c r="E5" s="10" t="str">
        <f t="shared" si="1"/>
        <v>Age at diagnosis</v>
      </c>
      <c r="F5" s="10" t="s">
        <v>149</v>
      </c>
      <c r="G5" s="10" t="s">
        <v>150</v>
      </c>
      <c r="H5" s="10" t="s">
        <v>24</v>
      </c>
      <c r="I5" s="10" t="s">
        <v>151</v>
      </c>
      <c r="J5" s="10" t="s">
        <v>152</v>
      </c>
      <c r="K5" s="10">
        <v>62</v>
      </c>
      <c r="L5" s="10"/>
      <c r="M5" s="10"/>
      <c r="N5" s="10" t="s">
        <v>153</v>
      </c>
      <c r="O5" s="10"/>
      <c r="P5" s="10"/>
      <c r="Q5" s="10"/>
      <c r="R5" s="10"/>
      <c r="S5" s="10"/>
      <c r="T5" s="10"/>
      <c r="U5" s="10"/>
      <c r="V5" s="10"/>
      <c r="W5" s="10"/>
      <c r="X5" s="10"/>
      <c r="Y5" s="10"/>
      <c r="Z5" s="10"/>
      <c r="AA5" s="10"/>
      <c r="AB5" s="10"/>
      <c r="AC5" s="10"/>
    </row>
    <row r="6" spans="1:29" ht="14.5">
      <c r="A6" s="26" t="s">
        <v>154</v>
      </c>
      <c r="B6" s="10" t="s">
        <v>140</v>
      </c>
      <c r="C6" s="18" t="str">
        <f t="shared" si="0"/>
        <v>Grading</v>
      </c>
      <c r="D6" s="10" t="str">
        <f t="array" ref="D6">B6&amp;"_"&amp;C6</f>
        <v>CancerEpisode_Grading</v>
      </c>
      <c r="E6" s="10" t="str">
        <f t="shared" si="1"/>
        <v>Grading</v>
      </c>
      <c r="F6" s="10" t="s">
        <v>155</v>
      </c>
      <c r="G6" s="10" t="s">
        <v>49</v>
      </c>
      <c r="H6" s="10" t="s">
        <v>72</v>
      </c>
      <c r="I6" s="10"/>
      <c r="J6" s="20" t="s">
        <v>156</v>
      </c>
      <c r="K6" s="10"/>
      <c r="L6" s="20" t="s">
        <v>156</v>
      </c>
      <c r="M6" s="19">
        <v>4159955</v>
      </c>
      <c r="N6" s="10"/>
      <c r="O6" s="10"/>
      <c r="P6" s="10"/>
      <c r="Q6" s="10"/>
      <c r="R6" s="10"/>
      <c r="S6" s="10"/>
      <c r="T6" s="10"/>
      <c r="U6" s="10"/>
      <c r="V6" s="10"/>
      <c r="W6" s="10"/>
      <c r="X6" s="10"/>
      <c r="Y6" s="10"/>
      <c r="Z6" s="10"/>
      <c r="AA6" s="10"/>
      <c r="AB6" s="10"/>
      <c r="AC6" s="10"/>
    </row>
    <row r="7" spans="1:29" ht="15.75" customHeight="1">
      <c r="A7" s="26" t="s">
        <v>157</v>
      </c>
      <c r="B7" s="10" t="s">
        <v>140</v>
      </c>
      <c r="C7" s="18" t="str">
        <f t="shared" si="0"/>
        <v>Histology(Who2017)Group</v>
      </c>
      <c r="D7" s="10" t="str">
        <f t="array" ref="D7">B7&amp;"_"&amp;C7</f>
        <v>CancerEpisode_Histology(Who2017)Group</v>
      </c>
      <c r="E7" s="10" t="str">
        <f t="shared" si="1"/>
        <v>Histology (WHO 2017) group</v>
      </c>
      <c r="F7" s="10" t="s">
        <v>158</v>
      </c>
      <c r="G7" s="10" t="s">
        <v>49</v>
      </c>
      <c r="H7" s="10" t="s">
        <v>24</v>
      </c>
      <c r="I7" s="10" t="s">
        <v>159</v>
      </c>
      <c r="J7" s="19" t="s">
        <v>160</v>
      </c>
      <c r="K7" s="27" t="s">
        <v>161</v>
      </c>
      <c r="L7" s="19" t="s">
        <v>162</v>
      </c>
      <c r="M7" s="10"/>
      <c r="N7" s="10" t="s">
        <v>163</v>
      </c>
      <c r="O7" s="28" t="s">
        <v>164</v>
      </c>
      <c r="P7" s="10"/>
      <c r="Q7" s="10"/>
      <c r="R7" s="10"/>
      <c r="S7" s="10"/>
      <c r="T7" s="10"/>
      <c r="U7" s="10"/>
      <c r="V7" s="10"/>
      <c r="W7" s="10"/>
      <c r="X7" s="10"/>
      <c r="Y7" s="10"/>
      <c r="Z7" s="10"/>
      <c r="AA7" s="10"/>
      <c r="AB7" s="10"/>
      <c r="AC7" s="10"/>
    </row>
    <row r="8" spans="1:29" ht="15.75" customHeight="1">
      <c r="A8" s="29" t="s">
        <v>165</v>
      </c>
      <c r="B8" s="29"/>
      <c r="C8" s="29"/>
      <c r="D8" s="29"/>
      <c r="E8" s="29"/>
      <c r="F8" s="29"/>
      <c r="G8" s="29"/>
      <c r="H8" s="29"/>
      <c r="I8" s="29"/>
      <c r="J8" s="29"/>
      <c r="K8" s="29"/>
      <c r="L8" s="29"/>
      <c r="M8" s="29"/>
      <c r="N8" s="29"/>
      <c r="O8" s="10"/>
      <c r="P8" s="10"/>
      <c r="Q8" s="10"/>
      <c r="R8" s="10"/>
      <c r="S8" s="10"/>
      <c r="T8" s="10"/>
      <c r="U8" s="10"/>
      <c r="V8" s="10"/>
      <c r="W8" s="10"/>
      <c r="X8" s="10"/>
      <c r="Y8" s="10"/>
      <c r="Z8" s="10"/>
      <c r="AA8" s="10"/>
      <c r="AB8" s="10"/>
      <c r="AC8" s="10"/>
    </row>
    <row r="9" spans="1:29" ht="15.75" customHeight="1">
      <c r="A9" s="26" t="s">
        <v>166</v>
      </c>
      <c r="B9" s="10" t="s">
        <v>167</v>
      </c>
      <c r="C9" s="10" t="s">
        <v>168</v>
      </c>
      <c r="D9" s="10" t="str">
        <f t="array" ref="D9">"CUS_"&amp;C9</f>
        <v>CUS_HistologySquamous</v>
      </c>
      <c r="E9" s="10" t="s">
        <v>169</v>
      </c>
      <c r="F9" s="10" t="s">
        <v>170</v>
      </c>
      <c r="G9" s="10" t="s">
        <v>23</v>
      </c>
      <c r="H9" s="10" t="s">
        <v>24</v>
      </c>
      <c r="I9" s="10" t="s">
        <v>171</v>
      </c>
      <c r="J9" s="30" t="s">
        <v>172</v>
      </c>
      <c r="K9" s="31"/>
      <c r="L9" s="19" t="s">
        <v>173</v>
      </c>
      <c r="M9" s="10"/>
      <c r="N9" s="10"/>
      <c r="O9" s="10"/>
      <c r="P9" s="10"/>
      <c r="Q9" s="10"/>
      <c r="R9" s="10"/>
      <c r="S9" s="10"/>
      <c r="T9" s="10"/>
      <c r="U9" s="10"/>
      <c r="V9" s="10"/>
      <c r="W9" s="10"/>
      <c r="X9" s="10"/>
      <c r="Y9" s="10"/>
      <c r="Z9" s="10"/>
      <c r="AA9" s="10"/>
      <c r="AB9" s="10"/>
      <c r="AC9" s="10"/>
    </row>
    <row r="10" spans="1:29" ht="15.75" customHeight="1">
      <c r="A10" s="26" t="s">
        <v>174</v>
      </c>
      <c r="B10" s="10" t="s">
        <v>167</v>
      </c>
      <c r="C10" s="10" t="s">
        <v>175</v>
      </c>
      <c r="D10" s="10" t="str">
        <f t="array" ref="D10">"CUS_"&amp;C10</f>
        <v>CUS_HistologyAdenocarcinoma</v>
      </c>
      <c r="E10" s="10" t="s">
        <v>176</v>
      </c>
      <c r="F10" s="32" t="s">
        <v>177</v>
      </c>
      <c r="G10" s="10" t="s">
        <v>23</v>
      </c>
      <c r="H10" s="10" t="s">
        <v>24</v>
      </c>
      <c r="I10" s="10" t="s">
        <v>178</v>
      </c>
      <c r="J10" s="33" t="s">
        <v>179</v>
      </c>
      <c r="K10" s="31"/>
      <c r="L10" s="19" t="s">
        <v>180</v>
      </c>
      <c r="M10" s="10"/>
      <c r="N10" s="10"/>
      <c r="O10" s="10"/>
      <c r="P10" s="10"/>
      <c r="Q10" s="10"/>
      <c r="R10" s="10"/>
      <c r="S10" s="10"/>
      <c r="T10" s="10"/>
      <c r="U10" s="10"/>
      <c r="V10" s="10"/>
      <c r="W10" s="10"/>
      <c r="X10" s="10"/>
      <c r="Y10" s="10"/>
      <c r="Z10" s="10"/>
      <c r="AA10" s="10"/>
      <c r="AB10" s="10"/>
      <c r="AC10" s="10"/>
    </row>
    <row r="11" spans="1:29" ht="15.75" customHeight="1">
      <c r="A11" s="26" t="s">
        <v>181</v>
      </c>
      <c r="B11" s="10" t="s">
        <v>167</v>
      </c>
      <c r="C11" s="10" t="s">
        <v>182</v>
      </c>
      <c r="D11" s="10" t="str">
        <f t="array" ref="D11">"CUS_"&amp;C11</f>
        <v>CUS_HistologyNeuroendocrine</v>
      </c>
      <c r="E11" s="10" t="s">
        <v>183</v>
      </c>
      <c r="F11" s="32" t="s">
        <v>184</v>
      </c>
      <c r="G11" s="10" t="s">
        <v>23</v>
      </c>
      <c r="H11" s="10" t="s">
        <v>24</v>
      </c>
      <c r="I11" s="10" t="s">
        <v>185</v>
      </c>
      <c r="J11" s="33" t="s">
        <v>186</v>
      </c>
      <c r="K11" s="31"/>
      <c r="L11" s="19" t="s">
        <v>187</v>
      </c>
      <c r="M11" s="10"/>
      <c r="N11" s="10"/>
      <c r="O11" s="10"/>
      <c r="P11" s="10"/>
      <c r="Q11" s="10"/>
      <c r="R11" s="10"/>
      <c r="S11" s="10"/>
      <c r="T11" s="10"/>
      <c r="U11" s="10"/>
      <c r="V11" s="10"/>
      <c r="W11" s="10"/>
      <c r="X11" s="10"/>
      <c r="Y11" s="10"/>
      <c r="Z11" s="10"/>
      <c r="AA11" s="10"/>
      <c r="AB11" s="10"/>
      <c r="AC11" s="10"/>
    </row>
    <row r="12" spans="1:29" ht="15.75" customHeight="1">
      <c r="A12" s="26" t="s">
        <v>188</v>
      </c>
      <c r="B12" s="10" t="s">
        <v>167</v>
      </c>
      <c r="C12" s="10" t="s">
        <v>189</v>
      </c>
      <c r="D12" s="10" t="str">
        <f t="array" ref="D12">"CUS_"&amp;C12</f>
        <v>CUS_HistologyOdontogenicCarcinoma</v>
      </c>
      <c r="E12" s="10" t="s">
        <v>190</v>
      </c>
      <c r="F12" s="32" t="s">
        <v>191</v>
      </c>
      <c r="G12" s="10" t="s">
        <v>23</v>
      </c>
      <c r="H12" s="10" t="s">
        <v>24</v>
      </c>
      <c r="I12" s="10" t="s">
        <v>192</v>
      </c>
      <c r="J12" s="33" t="s">
        <v>193</v>
      </c>
      <c r="K12" s="31"/>
      <c r="L12" s="19" t="s">
        <v>194</v>
      </c>
      <c r="M12" s="10"/>
      <c r="N12" s="10"/>
      <c r="O12" s="10"/>
      <c r="P12" s="10"/>
      <c r="Q12" s="10"/>
      <c r="R12" s="10"/>
      <c r="S12" s="10"/>
      <c r="T12" s="10"/>
      <c r="U12" s="10"/>
      <c r="V12" s="10"/>
      <c r="W12" s="10"/>
      <c r="X12" s="10"/>
      <c r="Y12" s="10"/>
      <c r="Z12" s="10"/>
      <c r="AA12" s="10"/>
      <c r="AB12" s="10"/>
      <c r="AC12" s="10"/>
    </row>
    <row r="13" spans="1:29" ht="15.75" customHeight="1">
      <c r="A13" s="26" t="s">
        <v>195</v>
      </c>
      <c r="B13" s="10" t="s">
        <v>167</v>
      </c>
      <c r="C13" s="10" t="s">
        <v>196</v>
      </c>
      <c r="D13" s="10" t="str">
        <f t="array" ref="D13">"CUS_"&amp;C13</f>
        <v>CUS_HistologySNUC</v>
      </c>
      <c r="E13" s="10" t="s">
        <v>197</v>
      </c>
      <c r="F13" s="32" t="s">
        <v>198</v>
      </c>
      <c r="G13" s="10" t="s">
        <v>23</v>
      </c>
      <c r="H13" s="10" t="s">
        <v>24</v>
      </c>
      <c r="I13" s="10" t="s">
        <v>199</v>
      </c>
      <c r="J13" s="33" t="s">
        <v>200</v>
      </c>
      <c r="K13" s="31"/>
      <c r="L13" s="34" t="s">
        <v>201</v>
      </c>
      <c r="M13" s="10"/>
      <c r="N13" s="10"/>
      <c r="O13" s="10"/>
      <c r="P13" s="10"/>
      <c r="Q13" s="10"/>
      <c r="R13" s="10"/>
      <c r="S13" s="10"/>
      <c r="T13" s="10"/>
      <c r="U13" s="10"/>
      <c r="V13" s="10"/>
      <c r="W13" s="10"/>
      <c r="X13" s="10"/>
      <c r="Y13" s="10"/>
      <c r="Z13" s="10"/>
      <c r="AA13" s="10"/>
      <c r="AB13" s="10"/>
      <c r="AC13" s="10"/>
    </row>
    <row r="14" spans="1:29" ht="15.75" customHeight="1">
      <c r="A14" s="35" t="s">
        <v>202</v>
      </c>
      <c r="B14" s="35"/>
      <c r="C14" s="35"/>
      <c r="D14" s="35"/>
      <c r="E14" s="35"/>
      <c r="F14" s="35"/>
      <c r="G14" s="35"/>
      <c r="H14" s="35"/>
      <c r="I14" s="35"/>
      <c r="J14" s="35"/>
      <c r="K14" s="35"/>
      <c r="L14" s="35"/>
      <c r="M14" s="10"/>
      <c r="N14" s="10"/>
      <c r="O14" s="10"/>
      <c r="P14" s="10"/>
      <c r="Q14" s="10"/>
      <c r="R14" s="10"/>
      <c r="S14" s="10"/>
      <c r="T14" s="10"/>
      <c r="U14" s="10"/>
      <c r="V14" s="10"/>
      <c r="W14" s="10"/>
      <c r="X14" s="10"/>
      <c r="Y14" s="10"/>
      <c r="Z14" s="10"/>
      <c r="AA14" s="10"/>
      <c r="AB14" s="10"/>
      <c r="AC14" s="10"/>
    </row>
    <row r="15" spans="1:29" ht="15.75" customHeight="1">
      <c r="A15" s="26" t="s">
        <v>203</v>
      </c>
      <c r="B15" s="10" t="s">
        <v>202</v>
      </c>
      <c r="C15" s="10" t="str">
        <f t="shared" ref="C15:C24" si="2">SUBSTITUTE(PROPER(A15), " ","")</f>
        <v>NasalCavityAndParanasalSinusesSubsite</v>
      </c>
      <c r="D15" s="10" t="str">
        <f t="array" ref="D15">"CUS_"&amp;C15</f>
        <v>CUS_NasalCavityAndParanasalSinusesSubsite</v>
      </c>
      <c r="E15" s="11" t="s">
        <v>203</v>
      </c>
      <c r="F15" s="10" t="s">
        <v>204</v>
      </c>
      <c r="G15" s="10" t="s">
        <v>23</v>
      </c>
      <c r="H15" s="10" t="s">
        <v>24</v>
      </c>
      <c r="I15" s="10" t="s">
        <v>205</v>
      </c>
      <c r="J15" s="36" t="s">
        <v>206</v>
      </c>
      <c r="K15" s="31"/>
      <c r="L15" s="19" t="s">
        <v>207</v>
      </c>
      <c r="M15" s="10"/>
      <c r="N15" s="10"/>
      <c r="O15" s="10"/>
      <c r="P15" s="10"/>
      <c r="Q15" s="10"/>
      <c r="R15" s="10"/>
      <c r="S15" s="10"/>
      <c r="T15" s="10"/>
      <c r="U15" s="10"/>
      <c r="V15" s="10"/>
      <c r="W15" s="10"/>
      <c r="X15" s="10"/>
      <c r="Y15" s="10"/>
      <c r="Z15" s="10"/>
      <c r="AA15" s="10"/>
      <c r="AB15" s="10"/>
      <c r="AC15" s="10"/>
    </row>
    <row r="16" spans="1:29" ht="15.75" customHeight="1">
      <c r="A16" s="26" t="s">
        <v>208</v>
      </c>
      <c r="B16" s="10" t="s">
        <v>202</v>
      </c>
      <c r="C16" s="10" t="str">
        <f t="shared" si="2"/>
        <v>NasopharynxSubsite</v>
      </c>
      <c r="D16" s="10" t="str">
        <f t="array" ref="D16">"CUS_"&amp;C16</f>
        <v>CUS_NasopharynxSubsite</v>
      </c>
      <c r="E16" s="10" t="s">
        <v>208</v>
      </c>
      <c r="F16" s="10" t="s">
        <v>209</v>
      </c>
      <c r="G16" s="10" t="s">
        <v>23</v>
      </c>
      <c r="H16" s="10" t="s">
        <v>24</v>
      </c>
      <c r="I16" s="10" t="s">
        <v>205</v>
      </c>
      <c r="J16" s="37" t="s">
        <v>210</v>
      </c>
      <c r="K16" s="31"/>
      <c r="L16" s="19" t="s">
        <v>211</v>
      </c>
      <c r="M16" s="10"/>
      <c r="N16" s="10"/>
      <c r="O16" s="10"/>
      <c r="P16" s="10"/>
      <c r="Q16" s="10"/>
      <c r="R16" s="10"/>
      <c r="S16" s="10"/>
      <c r="T16" s="10"/>
      <c r="U16" s="10"/>
      <c r="V16" s="10"/>
      <c r="W16" s="10"/>
      <c r="X16" s="10"/>
      <c r="Y16" s="10"/>
      <c r="Z16" s="10"/>
      <c r="AA16" s="10"/>
      <c r="AB16" s="10"/>
      <c r="AC16" s="10"/>
    </row>
    <row r="17" spans="1:29" ht="15.75" customHeight="1">
      <c r="A17" s="26" t="s">
        <v>212</v>
      </c>
      <c r="B17" s="10" t="s">
        <v>202</v>
      </c>
      <c r="C17" s="10" t="str">
        <f t="shared" si="2"/>
        <v>HypopharynxSubsite</v>
      </c>
      <c r="D17" s="10" t="str">
        <f t="array" ref="D17">"CUS_"&amp;C17</f>
        <v>CUS_HypopharynxSubsite</v>
      </c>
      <c r="E17" s="10" t="s">
        <v>212</v>
      </c>
      <c r="F17" s="10" t="s">
        <v>213</v>
      </c>
      <c r="G17" s="10" t="s">
        <v>23</v>
      </c>
      <c r="H17" s="10" t="s">
        <v>24</v>
      </c>
      <c r="I17" s="10" t="s">
        <v>205</v>
      </c>
      <c r="J17" s="37" t="s">
        <v>214</v>
      </c>
      <c r="K17" s="31"/>
      <c r="L17" s="19" t="s">
        <v>215</v>
      </c>
      <c r="M17" s="10"/>
      <c r="N17" s="10"/>
      <c r="O17" s="10"/>
      <c r="P17" s="10"/>
      <c r="Q17" s="10"/>
      <c r="R17" s="10"/>
      <c r="S17" s="10"/>
      <c r="T17" s="10"/>
      <c r="U17" s="10"/>
      <c r="V17" s="10"/>
      <c r="W17" s="10"/>
      <c r="X17" s="10"/>
      <c r="Y17" s="10"/>
      <c r="Z17" s="10"/>
      <c r="AA17" s="10"/>
      <c r="AB17" s="10"/>
      <c r="AC17" s="10"/>
    </row>
    <row r="18" spans="1:29" ht="15.75" customHeight="1">
      <c r="A18" s="26" t="s">
        <v>216</v>
      </c>
      <c r="B18" s="10" t="s">
        <v>202</v>
      </c>
      <c r="C18" s="10" t="str">
        <f t="shared" si="2"/>
        <v>OropharynxSubsite</v>
      </c>
      <c r="D18" s="10" t="str">
        <f t="array" ref="D18">"CUS_"&amp;C18</f>
        <v>CUS_OropharynxSubsite</v>
      </c>
      <c r="E18" s="10" t="s">
        <v>216</v>
      </c>
      <c r="F18" s="10" t="s">
        <v>217</v>
      </c>
      <c r="G18" s="10" t="s">
        <v>23</v>
      </c>
      <c r="H18" s="10" t="s">
        <v>24</v>
      </c>
      <c r="I18" s="10" t="s">
        <v>205</v>
      </c>
      <c r="J18" s="37" t="s">
        <v>218</v>
      </c>
      <c r="K18" s="31"/>
      <c r="L18" s="19" t="s">
        <v>219</v>
      </c>
      <c r="M18" s="10"/>
      <c r="N18" s="10"/>
      <c r="O18" s="10"/>
      <c r="P18" s="10"/>
      <c r="Q18" s="10"/>
      <c r="R18" s="10"/>
      <c r="S18" s="10"/>
      <c r="T18" s="10"/>
      <c r="U18" s="10"/>
      <c r="V18" s="10"/>
      <c r="W18" s="10"/>
      <c r="X18" s="10"/>
      <c r="Y18" s="10"/>
      <c r="Z18" s="10"/>
      <c r="AA18" s="10"/>
      <c r="AB18" s="10"/>
      <c r="AC18" s="10"/>
    </row>
    <row r="19" spans="1:29" ht="65">
      <c r="A19" s="26" t="s">
        <v>220</v>
      </c>
      <c r="B19" s="10" t="s">
        <v>202</v>
      </c>
      <c r="C19" s="10" t="str">
        <f t="shared" si="2"/>
        <v>LarynxSubsite</v>
      </c>
      <c r="D19" s="10" t="str">
        <f t="array" ref="D19">"CUS_"&amp;C19</f>
        <v>CUS_LarynxSubsite</v>
      </c>
      <c r="E19" s="10" t="s">
        <v>220</v>
      </c>
      <c r="F19" s="10" t="s">
        <v>221</v>
      </c>
      <c r="G19" s="10" t="s">
        <v>23</v>
      </c>
      <c r="H19" s="10" t="s">
        <v>24</v>
      </c>
      <c r="I19" s="10" t="s">
        <v>205</v>
      </c>
      <c r="J19" s="37" t="s">
        <v>222</v>
      </c>
      <c r="K19" s="31"/>
      <c r="L19" s="19" t="s">
        <v>223</v>
      </c>
      <c r="M19" s="10"/>
      <c r="N19" s="10"/>
      <c r="O19" s="10"/>
      <c r="P19" s="10"/>
      <c r="Q19" s="10"/>
      <c r="R19" s="10"/>
      <c r="S19" s="10"/>
      <c r="T19" s="10"/>
      <c r="U19" s="10"/>
      <c r="V19" s="10"/>
      <c r="W19" s="10"/>
      <c r="X19" s="10"/>
      <c r="Y19" s="10"/>
      <c r="Z19" s="10"/>
      <c r="AA19" s="10"/>
      <c r="AB19" s="10"/>
      <c r="AC19" s="10"/>
    </row>
    <row r="20" spans="1:29" ht="299">
      <c r="A20" s="26" t="s">
        <v>224</v>
      </c>
      <c r="B20" s="10" t="s">
        <v>202</v>
      </c>
      <c r="C20" s="10" t="str">
        <f t="shared" si="2"/>
        <v>OralCavitySubsite</v>
      </c>
      <c r="D20" s="10" t="str">
        <f t="array" ref="D20">"CUS_"&amp;C20</f>
        <v>CUS_OralCavitySubsite</v>
      </c>
      <c r="E20" s="10" t="s">
        <v>224</v>
      </c>
      <c r="F20" s="10" t="s">
        <v>225</v>
      </c>
      <c r="G20" s="10" t="s">
        <v>23</v>
      </c>
      <c r="H20" s="10" t="s">
        <v>24</v>
      </c>
      <c r="I20" s="10" t="s">
        <v>205</v>
      </c>
      <c r="J20" s="38" t="s">
        <v>226</v>
      </c>
      <c r="K20" s="31"/>
      <c r="L20" s="39" t="s">
        <v>227</v>
      </c>
      <c r="M20" s="10"/>
      <c r="N20" s="10"/>
      <c r="O20" s="10"/>
      <c r="P20" s="10"/>
      <c r="Q20" s="10"/>
      <c r="R20" s="10"/>
      <c r="S20" s="10"/>
      <c r="T20" s="10"/>
      <c r="U20" s="10"/>
      <c r="V20" s="10"/>
      <c r="W20" s="10"/>
      <c r="X20" s="10"/>
      <c r="Y20" s="10"/>
      <c r="Z20" s="10"/>
      <c r="AA20" s="10"/>
      <c r="AB20" s="10"/>
      <c r="AC20" s="10"/>
    </row>
    <row r="21" spans="1:29" ht="117">
      <c r="A21" s="26" t="s">
        <v>228</v>
      </c>
      <c r="B21" s="10" t="s">
        <v>202</v>
      </c>
      <c r="C21" s="10" t="str">
        <f t="shared" si="2"/>
        <v>LipSubsite</v>
      </c>
      <c r="D21" s="10" t="str">
        <f t="array" ref="D21">"CUS_"&amp;C21</f>
        <v>CUS_LipSubsite</v>
      </c>
      <c r="E21" s="10" t="s">
        <v>228</v>
      </c>
      <c r="F21" s="10" t="s">
        <v>229</v>
      </c>
      <c r="G21" s="10" t="s">
        <v>23</v>
      </c>
      <c r="H21" s="10" t="s">
        <v>24</v>
      </c>
      <c r="I21" s="10" t="s">
        <v>205</v>
      </c>
      <c r="J21" s="38" t="s">
        <v>230</v>
      </c>
      <c r="K21" s="31"/>
      <c r="L21" s="40" t="s">
        <v>231</v>
      </c>
      <c r="M21" s="10"/>
      <c r="N21" s="10"/>
      <c r="O21" s="10"/>
      <c r="P21" s="10"/>
      <c r="Q21" s="10"/>
      <c r="R21" s="10"/>
      <c r="S21" s="10"/>
      <c r="T21" s="10"/>
      <c r="U21" s="10"/>
      <c r="V21" s="10"/>
      <c r="W21" s="10"/>
      <c r="X21" s="10"/>
      <c r="Y21" s="10"/>
      <c r="Z21" s="10"/>
      <c r="AA21" s="10"/>
      <c r="AB21" s="10"/>
      <c r="AC21" s="10"/>
    </row>
    <row r="22" spans="1:29" ht="52">
      <c r="A22" s="26" t="s">
        <v>232</v>
      </c>
      <c r="B22" s="10" t="s">
        <v>233</v>
      </c>
      <c r="C22" s="10" t="str">
        <f t="shared" si="2"/>
        <v>PlasmaticEbvDnaAtBaseline</v>
      </c>
      <c r="D22" s="10" t="str">
        <f t="array" ref="D22">"CUS_"&amp;C22</f>
        <v>CUS_PlasmaticEbvDnaAtBaseline</v>
      </c>
      <c r="E22" s="10" t="s">
        <v>232</v>
      </c>
      <c r="F22" s="10" t="s">
        <v>234</v>
      </c>
      <c r="G22" s="10" t="s">
        <v>23</v>
      </c>
      <c r="H22" s="10" t="s">
        <v>79</v>
      </c>
      <c r="I22" s="10" t="s">
        <v>235</v>
      </c>
      <c r="J22" s="11" t="s">
        <v>236</v>
      </c>
      <c r="K22" s="31"/>
      <c r="L22" s="41" t="s">
        <v>237</v>
      </c>
      <c r="M22" s="10"/>
      <c r="N22" s="10"/>
      <c r="O22" s="10" t="s">
        <v>238</v>
      </c>
      <c r="P22" s="10"/>
      <c r="Q22" s="10"/>
      <c r="R22" s="10"/>
      <c r="S22" s="10"/>
      <c r="T22" s="10"/>
      <c r="U22" s="10"/>
      <c r="V22" s="10"/>
      <c r="W22" s="10"/>
      <c r="X22" s="10"/>
      <c r="Y22" s="10"/>
      <c r="Z22" s="10"/>
      <c r="AA22" s="10"/>
      <c r="AB22" s="10"/>
      <c r="AC22" s="10"/>
    </row>
    <row r="23" spans="1:29" ht="52">
      <c r="A23" s="26" t="s">
        <v>239</v>
      </c>
      <c r="B23" s="10" t="s">
        <v>233</v>
      </c>
      <c r="C23" s="10" t="str">
        <f t="shared" si="2"/>
        <v>HpvStatus</v>
      </c>
      <c r="D23" s="10" t="str">
        <f t="array" ref="D23">"CUS_"&amp;C23</f>
        <v>CUS_HpvStatus</v>
      </c>
      <c r="E23" s="10" t="s">
        <v>239</v>
      </c>
      <c r="F23" s="10" t="s">
        <v>240</v>
      </c>
      <c r="G23" s="10" t="s">
        <v>23</v>
      </c>
      <c r="H23" s="10" t="s">
        <v>241</v>
      </c>
      <c r="I23" s="10" t="s">
        <v>242</v>
      </c>
      <c r="J23" s="10" t="s">
        <v>243</v>
      </c>
      <c r="K23" s="31"/>
      <c r="L23" s="41" t="s">
        <v>244</v>
      </c>
      <c r="M23" s="10"/>
      <c r="N23" s="10"/>
      <c r="O23" s="10" t="s">
        <v>245</v>
      </c>
      <c r="P23" s="10"/>
      <c r="Q23" s="10"/>
      <c r="R23" s="10"/>
      <c r="S23" s="10"/>
      <c r="T23" s="10"/>
      <c r="U23" s="10"/>
      <c r="V23" s="10"/>
      <c r="W23" s="10"/>
      <c r="X23" s="10"/>
      <c r="Y23" s="10"/>
      <c r="Z23" s="10"/>
      <c r="AA23" s="10"/>
      <c r="AB23" s="10"/>
      <c r="AC23" s="10"/>
    </row>
    <row r="24" spans="1:29" ht="52">
      <c r="A24" s="26" t="s">
        <v>246</v>
      </c>
      <c r="B24" s="10" t="s">
        <v>233</v>
      </c>
      <c r="C24" s="10" t="str">
        <f t="shared" si="2"/>
        <v>Crp–CReactiveProteinTested</v>
      </c>
      <c r="D24" s="10" t="str">
        <f t="array" ref="D24">"CUS_"&amp;C24</f>
        <v>CUS_Crp–CReactiveProteinTested</v>
      </c>
      <c r="E24" s="10" t="s">
        <v>246</v>
      </c>
      <c r="F24" s="10" t="s">
        <v>247</v>
      </c>
      <c r="G24" s="10" t="s">
        <v>23</v>
      </c>
      <c r="H24" s="10" t="s">
        <v>72</v>
      </c>
      <c r="I24" s="10" t="s">
        <v>242</v>
      </c>
      <c r="J24" s="10" t="s">
        <v>248</v>
      </c>
      <c r="K24" s="31"/>
      <c r="L24" s="41" t="s">
        <v>249</v>
      </c>
      <c r="M24" s="10"/>
      <c r="N24" s="10"/>
      <c r="O24" s="10"/>
      <c r="P24" s="10"/>
      <c r="Q24" s="10"/>
      <c r="R24" s="10"/>
      <c r="S24" s="10"/>
      <c r="T24" s="10"/>
      <c r="U24" s="10"/>
      <c r="V24" s="10"/>
      <c r="W24" s="10"/>
      <c r="X24" s="10"/>
      <c r="Y24" s="10"/>
      <c r="Z24" s="10"/>
      <c r="AA24" s="10"/>
      <c r="AB24" s="10"/>
      <c r="AC24" s="10"/>
    </row>
    <row r="25" spans="1:29"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row>
    <row r="48" spans="1:29"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row>
    <row r="49" spans="1:29"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row>
    <row r="56" spans="1:29"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row>
    <row r="57" spans="1:29"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row>
    <row r="58" spans="1:29"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row>
    <row r="59" spans="1:29"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row>
    <row r="60" spans="1:29"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sheetData>
  <hyperlinks>
    <hyperlink ref="M6" r:id="rId1" display="https://athena.ohdsi.org/search-terms/terms/4159955" xr:uid="{00000000-0004-0000-0600-000000000000}"/>
    <hyperlink ref="J7" r:id="rId2" xr:uid="{00000000-0004-0000-0600-000001000000}"/>
    <hyperlink ref="L7" r:id="rId3" xr:uid="{00000000-0004-0000-0600-000002000000}"/>
    <hyperlink ref="O7" r:id="rId4" xr:uid="{00000000-0004-0000-0600-000003000000}"/>
    <hyperlink ref="L9" r:id="rId5" xr:uid="{00000000-0004-0000-0600-000004000000}"/>
    <hyperlink ref="L10" r:id="rId6" xr:uid="{00000000-0004-0000-0600-000005000000}"/>
    <hyperlink ref="L11" r:id="rId7" xr:uid="{00000000-0004-0000-0600-000006000000}"/>
    <hyperlink ref="L12" r:id="rId8" xr:uid="{00000000-0004-0000-0600-000007000000}"/>
    <hyperlink ref="J15" r:id="rId9" xr:uid="{00000000-0004-0000-0600-000008000000}"/>
    <hyperlink ref="L15" r:id="rId10" xr:uid="{00000000-0004-0000-0600-000009000000}"/>
    <hyperlink ref="J16" r:id="rId11" xr:uid="{00000000-0004-0000-0600-00000A000000}"/>
    <hyperlink ref="L16" r:id="rId12" xr:uid="{00000000-0004-0000-0600-00000B000000}"/>
    <hyperlink ref="J17" r:id="rId13" xr:uid="{00000000-0004-0000-0600-00000C000000}"/>
    <hyperlink ref="L17" r:id="rId14" xr:uid="{00000000-0004-0000-0600-00000D000000}"/>
    <hyperlink ref="J18" r:id="rId15" xr:uid="{00000000-0004-0000-0600-00000E000000}"/>
    <hyperlink ref="L18" r:id="rId16" xr:uid="{00000000-0004-0000-0600-00000F000000}"/>
    <hyperlink ref="J19" r:id="rId17" xr:uid="{00000000-0004-0000-0600-000010000000}"/>
    <hyperlink ref="L19" r:id="rId18" xr:uid="{00000000-0004-0000-0600-000011000000}"/>
    <hyperlink ref="L20" r:id="rId19" xr:uid="{00000000-0004-0000-0600-000012000000}"/>
    <hyperlink ref="L21" r:id="rId20" xr:uid="{00000000-0004-0000-0600-000013000000}"/>
    <hyperlink ref="L22" r:id="rId21" xr:uid="{00000000-0004-0000-0600-000014000000}"/>
    <hyperlink ref="L23" r:id="rId22" xr:uid="{00000000-0004-0000-0600-000015000000}"/>
    <hyperlink ref="L24" r:id="rId23" xr:uid="{00000000-0004-0000-0600-000016000000}"/>
  </hyperlinks>
  <pageMargins left="0.7" right="0.7" top="0.75" bottom="0.75" header="0.3" footer="0.3"/>
  <legacyDrawing r:id="rId2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7981D"/>
    <outlinePr summaryBelow="0" summaryRight="0"/>
  </sheetPr>
  <dimension ref="A1:AA998"/>
  <sheetViews>
    <sheetView workbookViewId="0"/>
  </sheetViews>
  <sheetFormatPr defaultColWidth="12.6328125" defaultRowHeight="15.75" customHeight="1"/>
  <cols>
    <col min="1" max="3" width="23" customWidth="1"/>
    <col min="4" max="4" width="22.7265625" customWidth="1"/>
    <col min="5" max="27" width="23" customWidth="1"/>
  </cols>
  <sheetData>
    <row r="1" spans="1:27"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row>
    <row r="2" spans="1:27" ht="52">
      <c r="A2" s="42" t="s">
        <v>250</v>
      </c>
      <c r="B2" s="10" t="s">
        <v>251</v>
      </c>
      <c r="C2" s="43" t="str">
        <f t="shared" ref="C2:C18" si="0">SUBSTITUTE(PROPER(A2), " ","")</f>
        <v>CancerEpisodeReference</v>
      </c>
      <c r="D2" s="10" t="str">
        <f t="array" ref="D2">B2&amp;"_"&amp;C2</f>
        <v>EpisodeEvent_CancerEpisodeReference</v>
      </c>
      <c r="E2" s="10" t="str">
        <f t="shared" ref="E2:E18" si="1">A2</f>
        <v>Cancer Episode Reference</v>
      </c>
      <c r="F2" s="10" t="s">
        <v>252</v>
      </c>
      <c r="G2" s="10" t="s">
        <v>32</v>
      </c>
      <c r="H2" s="10" t="s">
        <v>24</v>
      </c>
      <c r="I2" s="10"/>
      <c r="J2" s="10" t="s">
        <v>140</v>
      </c>
      <c r="K2" s="10"/>
      <c r="L2" s="10"/>
      <c r="M2" s="10"/>
      <c r="N2" s="10"/>
      <c r="O2" s="10"/>
      <c r="P2" s="10"/>
      <c r="Q2" s="10"/>
      <c r="R2" s="10"/>
      <c r="S2" s="10"/>
      <c r="T2" s="10"/>
      <c r="U2" s="10"/>
      <c r="V2" s="10"/>
      <c r="W2" s="10"/>
      <c r="X2" s="10"/>
      <c r="Y2" s="10"/>
      <c r="Z2" s="10"/>
      <c r="AA2" s="10"/>
    </row>
    <row r="3" spans="1:27" ht="52">
      <c r="A3" s="44" t="s">
        <v>253</v>
      </c>
      <c r="B3" s="10" t="s">
        <v>251</v>
      </c>
      <c r="C3" s="43" t="str">
        <f t="shared" si="0"/>
        <v>EventType</v>
      </c>
      <c r="D3" s="10" t="str">
        <f t="array" ref="D3">B3&amp;"_"&amp;C3</f>
        <v>EpisodeEvent_EventType</v>
      </c>
      <c r="E3" s="10" t="str">
        <f t="shared" si="1"/>
        <v>Event type</v>
      </c>
      <c r="F3" s="10" t="s">
        <v>254</v>
      </c>
      <c r="G3" s="10" t="s">
        <v>67</v>
      </c>
      <c r="H3" s="10" t="s">
        <v>24</v>
      </c>
      <c r="J3" s="10" t="s">
        <v>255</v>
      </c>
      <c r="K3" s="10"/>
      <c r="L3" s="19" t="s">
        <v>256</v>
      </c>
      <c r="M3" s="10"/>
      <c r="N3" s="10"/>
      <c r="O3" s="10"/>
      <c r="P3" s="10"/>
      <c r="Q3" s="10"/>
      <c r="R3" s="10"/>
      <c r="S3" s="10"/>
      <c r="T3" s="10"/>
      <c r="U3" s="10"/>
      <c r="V3" s="10"/>
      <c r="W3" s="10"/>
      <c r="X3" s="10"/>
      <c r="Y3" s="10"/>
      <c r="Z3" s="10"/>
      <c r="AA3" s="10"/>
    </row>
    <row r="4" spans="1:27" ht="78">
      <c r="A4" s="42" t="s">
        <v>257</v>
      </c>
      <c r="B4" s="10" t="s">
        <v>251</v>
      </c>
      <c r="C4" s="43" t="str">
        <f t="shared" si="0"/>
        <v>DefinedAt</v>
      </c>
      <c r="D4" s="10" t="str">
        <f t="array" ref="D4">B4&amp;"_"&amp;C4</f>
        <v>EpisodeEvent_DefinedAt</v>
      </c>
      <c r="E4" s="10" t="str">
        <f t="shared" si="1"/>
        <v>Defined At</v>
      </c>
      <c r="F4" s="10" t="s">
        <v>258</v>
      </c>
      <c r="G4" s="10" t="s">
        <v>67</v>
      </c>
      <c r="H4" s="10" t="s">
        <v>72</v>
      </c>
      <c r="J4" s="10" t="s">
        <v>259</v>
      </c>
      <c r="K4" s="10"/>
      <c r="L4" s="10" t="s">
        <v>260</v>
      </c>
      <c r="M4" s="10"/>
      <c r="N4" s="10"/>
      <c r="O4" s="10"/>
      <c r="P4" s="10"/>
      <c r="Q4" s="10"/>
      <c r="R4" s="10"/>
      <c r="S4" s="10"/>
      <c r="T4" s="10"/>
      <c r="U4" s="10"/>
      <c r="V4" s="10"/>
      <c r="W4" s="10"/>
      <c r="X4" s="10"/>
      <c r="Y4" s="10"/>
      <c r="Z4" s="10"/>
      <c r="AA4" s="10"/>
    </row>
    <row r="5" spans="1:27" ht="39">
      <c r="A5" s="42" t="s">
        <v>261</v>
      </c>
      <c r="B5" s="10" t="s">
        <v>251</v>
      </c>
      <c r="C5" s="43" t="str">
        <f t="shared" si="0"/>
        <v>DateOfEpisode</v>
      </c>
      <c r="D5" s="10" t="str">
        <f t="array" ref="D5">B5&amp;"_"&amp;C5</f>
        <v>EpisodeEvent_DateOfEpisode</v>
      </c>
      <c r="E5" s="10" t="str">
        <f t="shared" si="1"/>
        <v>Date of episode</v>
      </c>
      <c r="F5" s="10" t="s">
        <v>262</v>
      </c>
      <c r="G5" s="10" t="s">
        <v>44</v>
      </c>
      <c r="H5" s="10" t="s">
        <v>263</v>
      </c>
      <c r="J5" s="10" t="s">
        <v>131</v>
      </c>
      <c r="K5" s="10"/>
      <c r="L5" s="10"/>
      <c r="M5" s="10"/>
      <c r="N5" s="10"/>
      <c r="O5" s="10"/>
      <c r="P5" s="10"/>
      <c r="Q5" s="10"/>
      <c r="R5" s="10"/>
      <c r="S5" s="10"/>
      <c r="T5" s="10"/>
      <c r="U5" s="10"/>
      <c r="V5" s="10"/>
      <c r="W5" s="10"/>
      <c r="X5" s="10"/>
      <c r="Y5" s="10"/>
      <c r="Z5" s="10"/>
      <c r="AA5" s="10"/>
    </row>
    <row r="6" spans="1:27" ht="39">
      <c r="A6" s="42" t="s">
        <v>264</v>
      </c>
      <c r="B6" s="10" t="s">
        <v>251</v>
      </c>
      <c r="C6" s="43" t="str">
        <f t="shared" si="0"/>
        <v>IsLocal</v>
      </c>
      <c r="D6" s="10" t="str">
        <f t="array" ref="D6">B6&amp;"_"&amp;C6</f>
        <v>EpisodeEvent_IsLocal</v>
      </c>
      <c r="E6" s="10" t="str">
        <f t="shared" si="1"/>
        <v>Is local</v>
      </c>
      <c r="F6" s="10" t="s">
        <v>265</v>
      </c>
      <c r="G6" s="10" t="s">
        <v>49</v>
      </c>
      <c r="H6" s="10" t="s">
        <v>263</v>
      </c>
      <c r="J6" s="45" t="s">
        <v>89</v>
      </c>
      <c r="K6" s="10"/>
      <c r="L6" s="19" t="s">
        <v>266</v>
      </c>
      <c r="M6" s="10"/>
      <c r="N6" s="10"/>
      <c r="O6" s="10"/>
      <c r="P6" s="10"/>
      <c r="Q6" s="10"/>
      <c r="R6" s="10"/>
      <c r="S6" s="10"/>
      <c r="T6" s="10"/>
      <c r="U6" s="10"/>
      <c r="V6" s="10"/>
      <c r="W6" s="10"/>
      <c r="X6" s="10"/>
      <c r="Y6" s="10"/>
      <c r="Z6" s="10"/>
      <c r="AA6" s="10"/>
    </row>
    <row r="7" spans="1:27" ht="52">
      <c r="A7" s="42" t="s">
        <v>267</v>
      </c>
      <c r="B7" s="10" t="s">
        <v>251</v>
      </c>
      <c r="C7" s="43" t="str">
        <f t="shared" si="0"/>
        <v>IsRegional</v>
      </c>
      <c r="D7" s="10" t="str">
        <f t="array" ref="D7">B7&amp;"_"&amp;C7</f>
        <v>EpisodeEvent_IsRegional</v>
      </c>
      <c r="E7" s="10" t="str">
        <f t="shared" si="1"/>
        <v>Is regional</v>
      </c>
      <c r="F7" s="10" t="s">
        <v>268</v>
      </c>
      <c r="G7" s="10" t="s">
        <v>49</v>
      </c>
      <c r="H7" s="10" t="s">
        <v>263</v>
      </c>
      <c r="J7" s="45" t="s">
        <v>89</v>
      </c>
      <c r="K7" s="10"/>
      <c r="L7" s="19" t="s">
        <v>269</v>
      </c>
      <c r="M7" s="10"/>
      <c r="N7" s="10"/>
      <c r="O7" s="10"/>
      <c r="P7" s="10"/>
      <c r="Q7" s="10"/>
      <c r="R7" s="10"/>
      <c r="S7" s="10"/>
      <c r="T7" s="10"/>
      <c r="U7" s="10"/>
      <c r="V7" s="10"/>
      <c r="W7" s="10"/>
      <c r="X7" s="10"/>
      <c r="Y7" s="10"/>
      <c r="Z7" s="10"/>
      <c r="AA7" s="10"/>
    </row>
    <row r="8" spans="1:27" ht="52">
      <c r="A8" s="42" t="s">
        <v>270</v>
      </c>
      <c r="B8" s="10" t="s">
        <v>251</v>
      </c>
      <c r="C8" s="43" t="str">
        <f t="shared" si="0"/>
        <v>IsMetastatic</v>
      </c>
      <c r="D8" s="10" t="str">
        <f t="array" ref="D8">B8&amp;"_"&amp;C8</f>
        <v>EpisodeEvent_IsMetastatic</v>
      </c>
      <c r="E8" s="10" t="str">
        <f t="shared" si="1"/>
        <v>Is metastatic</v>
      </c>
      <c r="F8" s="10" t="s">
        <v>271</v>
      </c>
      <c r="G8" s="10" t="s">
        <v>49</v>
      </c>
      <c r="H8" s="10" t="s">
        <v>263</v>
      </c>
      <c r="J8" s="45" t="s">
        <v>89</v>
      </c>
      <c r="K8" s="10"/>
      <c r="L8" s="19" t="s">
        <v>272</v>
      </c>
      <c r="M8" s="10"/>
      <c r="N8" s="10"/>
      <c r="O8" s="10"/>
      <c r="P8" s="10"/>
      <c r="Q8" s="10"/>
      <c r="R8" s="10"/>
      <c r="S8" s="10"/>
      <c r="T8" s="10"/>
      <c r="U8" s="10"/>
      <c r="V8" s="10"/>
      <c r="W8" s="10"/>
      <c r="X8" s="10"/>
      <c r="Y8" s="10"/>
      <c r="Z8" s="10"/>
      <c r="AA8" s="10"/>
    </row>
    <row r="9" spans="1:27" ht="39">
      <c r="A9" s="42" t="s">
        <v>273</v>
      </c>
      <c r="B9" s="10" t="s">
        <v>251</v>
      </c>
      <c r="C9" s="43" t="str">
        <f t="shared" si="0"/>
        <v>SiteOfMetastasis_SoftTissue</v>
      </c>
      <c r="D9" s="10" t="str">
        <f t="array" ref="D9">B9&amp;"_"&amp;C9</f>
        <v>EpisodeEvent_SiteOfMetastasis_SoftTissue</v>
      </c>
      <c r="E9" s="10" t="str">
        <f t="shared" si="1"/>
        <v>Site of metastasis_soft tissue</v>
      </c>
      <c r="F9" s="10" t="s">
        <v>274</v>
      </c>
      <c r="G9" s="10" t="s">
        <v>95</v>
      </c>
      <c r="H9" s="10" t="s">
        <v>263</v>
      </c>
      <c r="J9" s="10" t="s">
        <v>275</v>
      </c>
      <c r="K9" s="10"/>
      <c r="L9" s="10"/>
      <c r="M9" s="10"/>
      <c r="N9" s="10"/>
      <c r="O9" s="10"/>
      <c r="P9" s="10"/>
      <c r="Q9" s="10"/>
      <c r="R9" s="10"/>
      <c r="S9" s="10"/>
      <c r="T9" s="10"/>
      <c r="U9" s="10"/>
      <c r="V9" s="10"/>
      <c r="W9" s="10"/>
      <c r="X9" s="10"/>
      <c r="Y9" s="10"/>
      <c r="Z9" s="10"/>
      <c r="AA9" s="10"/>
    </row>
    <row r="10" spans="1:27" ht="39">
      <c r="A10" s="42" t="s">
        <v>276</v>
      </c>
      <c r="B10" s="10" t="s">
        <v>251</v>
      </c>
      <c r="C10" s="43" t="str">
        <f t="shared" si="0"/>
        <v>SiteOfMetastasis_DistantLymphNodes</v>
      </c>
      <c r="D10" s="10" t="str">
        <f t="array" ref="D10">B10&amp;"_"&amp;C10</f>
        <v>EpisodeEvent_SiteOfMetastasis_DistantLymphNodes</v>
      </c>
      <c r="E10" s="10" t="str">
        <f t="shared" si="1"/>
        <v>Site of metastasis_distant lymph nodes</v>
      </c>
      <c r="F10" s="10" t="s">
        <v>277</v>
      </c>
      <c r="G10" s="10" t="s">
        <v>95</v>
      </c>
      <c r="H10" s="10" t="s">
        <v>263</v>
      </c>
      <c r="J10" s="10" t="s">
        <v>275</v>
      </c>
      <c r="K10" s="10"/>
      <c r="L10" s="10"/>
      <c r="M10" s="10"/>
      <c r="N10" s="10"/>
      <c r="O10" s="10"/>
      <c r="P10" s="10"/>
      <c r="Q10" s="10"/>
      <c r="R10" s="10"/>
      <c r="S10" s="10"/>
      <c r="T10" s="10"/>
      <c r="U10" s="10"/>
      <c r="V10" s="10"/>
      <c r="W10" s="10"/>
      <c r="X10" s="10"/>
      <c r="Y10" s="10"/>
      <c r="Z10" s="10"/>
      <c r="AA10" s="10"/>
    </row>
    <row r="11" spans="1:27" ht="26">
      <c r="A11" s="42" t="s">
        <v>278</v>
      </c>
      <c r="B11" s="10" t="s">
        <v>251</v>
      </c>
      <c r="C11" s="43" t="str">
        <f t="shared" si="0"/>
        <v>SiteOfMetastasis_Lung</v>
      </c>
      <c r="D11" s="10" t="str">
        <f t="array" ref="D11">B11&amp;"_"&amp;C11</f>
        <v>EpisodeEvent_SiteOfMetastasis_Lung</v>
      </c>
      <c r="E11" s="10" t="str">
        <f t="shared" si="1"/>
        <v>Site of metastasis_lung</v>
      </c>
      <c r="F11" s="10" t="s">
        <v>279</v>
      </c>
      <c r="G11" s="10" t="s">
        <v>95</v>
      </c>
      <c r="H11" s="10" t="s">
        <v>263</v>
      </c>
      <c r="J11" s="10" t="s">
        <v>275</v>
      </c>
      <c r="K11" s="10"/>
      <c r="L11" s="10"/>
      <c r="M11" s="10"/>
      <c r="N11" s="10"/>
      <c r="O11" s="10"/>
      <c r="P11" s="10"/>
      <c r="Q11" s="10"/>
      <c r="R11" s="10"/>
      <c r="S11" s="10"/>
      <c r="T11" s="10"/>
      <c r="U11" s="10"/>
      <c r="V11" s="10"/>
      <c r="W11" s="10"/>
      <c r="X11" s="10"/>
      <c r="Y11" s="10"/>
      <c r="Z11" s="10"/>
      <c r="AA11" s="10"/>
    </row>
    <row r="12" spans="1:27" ht="39">
      <c r="A12" s="42" t="s">
        <v>280</v>
      </c>
      <c r="B12" s="10" t="s">
        <v>251</v>
      </c>
      <c r="C12" s="43" t="str">
        <f t="shared" si="0"/>
        <v>SiteOfMetastasis_Bone</v>
      </c>
      <c r="D12" s="10" t="str">
        <f t="array" ref="D12">B12&amp;"_"&amp;C12</f>
        <v>EpisodeEvent_SiteOfMetastasis_Bone</v>
      </c>
      <c r="E12" s="10" t="str">
        <f t="shared" si="1"/>
        <v>Site of metastasis_bone</v>
      </c>
      <c r="F12" s="10" t="s">
        <v>281</v>
      </c>
      <c r="G12" s="10" t="s">
        <v>95</v>
      </c>
      <c r="H12" s="10" t="s">
        <v>263</v>
      </c>
      <c r="J12" s="10" t="s">
        <v>275</v>
      </c>
      <c r="K12" s="10"/>
      <c r="L12" s="10"/>
      <c r="M12" s="10"/>
      <c r="N12" s="10"/>
      <c r="O12" s="10"/>
      <c r="P12" s="10"/>
      <c r="Q12" s="10"/>
      <c r="R12" s="10"/>
      <c r="S12" s="10"/>
      <c r="T12" s="10"/>
      <c r="U12" s="10"/>
      <c r="V12" s="10"/>
      <c r="W12" s="10"/>
      <c r="X12" s="10"/>
      <c r="Y12" s="10"/>
      <c r="Z12" s="10"/>
      <c r="AA12" s="10"/>
    </row>
    <row r="13" spans="1:27" ht="26">
      <c r="A13" s="42" t="s">
        <v>282</v>
      </c>
      <c r="B13" s="10" t="s">
        <v>251</v>
      </c>
      <c r="C13" s="43" t="str">
        <f t="shared" si="0"/>
        <v>SiteOfMetastasis_Liver</v>
      </c>
      <c r="D13" s="10" t="str">
        <f t="array" ref="D13">B13&amp;"_"&amp;C13</f>
        <v>EpisodeEvent_SiteOfMetastasis_Liver</v>
      </c>
      <c r="E13" s="10" t="str">
        <f t="shared" si="1"/>
        <v>Site of metastasis_liver</v>
      </c>
      <c r="F13" s="10" t="s">
        <v>283</v>
      </c>
      <c r="G13" s="10" t="s">
        <v>95</v>
      </c>
      <c r="H13" s="10" t="s">
        <v>263</v>
      </c>
      <c r="J13" s="10" t="s">
        <v>275</v>
      </c>
      <c r="K13" s="10"/>
      <c r="L13" s="10"/>
      <c r="M13" s="10"/>
      <c r="N13" s="10"/>
      <c r="O13" s="10"/>
      <c r="P13" s="10"/>
      <c r="Q13" s="10"/>
      <c r="R13" s="10"/>
      <c r="S13" s="10"/>
      <c r="T13" s="10"/>
      <c r="U13" s="10"/>
      <c r="V13" s="10"/>
      <c r="W13" s="10"/>
      <c r="X13" s="10"/>
      <c r="Y13" s="10"/>
      <c r="Z13" s="10"/>
      <c r="AA13" s="10"/>
    </row>
    <row r="14" spans="1:27" ht="39">
      <c r="A14" s="42" t="s">
        <v>284</v>
      </c>
      <c r="B14" s="10" t="s">
        <v>251</v>
      </c>
      <c r="C14" s="43" t="str">
        <f t="shared" si="0"/>
        <v>SiteOfMetastasis_Pleura</v>
      </c>
      <c r="D14" s="10" t="str">
        <f t="array" ref="D14">B14&amp;"_"&amp;C14</f>
        <v>EpisodeEvent_SiteOfMetastasis_Pleura</v>
      </c>
      <c r="E14" s="10" t="str">
        <f t="shared" si="1"/>
        <v>Site of metastasis_pleura</v>
      </c>
      <c r="F14" s="10" t="s">
        <v>285</v>
      </c>
      <c r="G14" s="10" t="s">
        <v>95</v>
      </c>
      <c r="H14" s="10" t="s">
        <v>263</v>
      </c>
      <c r="J14" s="10" t="s">
        <v>275</v>
      </c>
      <c r="K14" s="10"/>
      <c r="L14" s="10"/>
      <c r="M14" s="10"/>
      <c r="N14" s="10"/>
      <c r="O14" s="10"/>
      <c r="P14" s="10"/>
      <c r="Q14" s="10"/>
      <c r="R14" s="10"/>
      <c r="S14" s="10"/>
      <c r="T14" s="10"/>
      <c r="U14" s="10"/>
      <c r="V14" s="10"/>
      <c r="W14" s="10"/>
      <c r="X14" s="10"/>
      <c r="Y14" s="10"/>
      <c r="Z14" s="10"/>
      <c r="AA14" s="10"/>
    </row>
    <row r="15" spans="1:27" ht="39">
      <c r="A15" s="42" t="s">
        <v>286</v>
      </c>
      <c r="B15" s="10" t="s">
        <v>251</v>
      </c>
      <c r="C15" s="43" t="str">
        <f t="shared" si="0"/>
        <v>SiteOfMetastasis_Peritoneum</v>
      </c>
      <c r="D15" s="10" t="str">
        <f t="array" ref="D15">B15&amp;"_"&amp;C15</f>
        <v>EpisodeEvent_SiteOfMetastasis_Peritoneum</v>
      </c>
      <c r="E15" s="10" t="str">
        <f t="shared" si="1"/>
        <v>Site of metastasis_peritoneum</v>
      </c>
      <c r="F15" s="10" t="s">
        <v>287</v>
      </c>
      <c r="G15" s="10" t="s">
        <v>95</v>
      </c>
      <c r="H15" s="10" t="s">
        <v>263</v>
      </c>
      <c r="J15" s="10" t="s">
        <v>275</v>
      </c>
      <c r="K15" s="10"/>
      <c r="L15" s="10"/>
      <c r="M15" s="10"/>
      <c r="N15" s="10"/>
      <c r="O15" s="10"/>
      <c r="P15" s="10"/>
      <c r="Q15" s="10"/>
      <c r="R15" s="10"/>
      <c r="S15" s="10"/>
      <c r="T15" s="10"/>
      <c r="U15" s="10"/>
      <c r="V15" s="10"/>
      <c r="W15" s="10"/>
      <c r="X15" s="10"/>
      <c r="Y15" s="10"/>
      <c r="Z15" s="10"/>
      <c r="AA15" s="10"/>
    </row>
    <row r="16" spans="1:27" ht="39">
      <c r="A16" s="42" t="s">
        <v>288</v>
      </c>
      <c r="B16" s="10" t="s">
        <v>251</v>
      </c>
      <c r="C16" s="43" t="str">
        <f t="shared" si="0"/>
        <v>SiteOfMetastasis_Brain</v>
      </c>
      <c r="D16" s="10" t="str">
        <f t="array" ref="D16">B16&amp;"_"&amp;C16</f>
        <v>EpisodeEvent_SiteOfMetastasis_Brain</v>
      </c>
      <c r="E16" s="10" t="str">
        <f t="shared" si="1"/>
        <v>Site of  metastasis_brain</v>
      </c>
      <c r="F16" s="10" t="s">
        <v>289</v>
      </c>
      <c r="G16" s="10" t="s">
        <v>95</v>
      </c>
      <c r="H16" s="10" t="s">
        <v>263</v>
      </c>
      <c r="J16" s="10" t="s">
        <v>275</v>
      </c>
      <c r="K16" s="10"/>
      <c r="L16" s="10"/>
      <c r="M16" s="10"/>
      <c r="N16" s="10"/>
      <c r="O16" s="10"/>
      <c r="P16" s="10"/>
      <c r="Q16" s="10"/>
      <c r="R16" s="10"/>
      <c r="S16" s="10"/>
      <c r="T16" s="10"/>
      <c r="U16" s="10"/>
      <c r="V16" s="10"/>
      <c r="W16" s="10"/>
      <c r="X16" s="10"/>
      <c r="Y16" s="10"/>
      <c r="Z16" s="10"/>
      <c r="AA16" s="10"/>
    </row>
    <row r="17" spans="1:27" ht="39">
      <c r="A17" s="42" t="s">
        <v>290</v>
      </c>
      <c r="B17" s="10" t="s">
        <v>251</v>
      </c>
      <c r="C17" s="43" t="str">
        <f t="shared" si="0"/>
        <v>SiteOfMetastasis_OtherViscera</v>
      </c>
      <c r="D17" s="10" t="str">
        <f t="array" ref="D17">B17&amp;"_"&amp;C17</f>
        <v>EpisodeEvent_SiteOfMetastasis_OtherViscera</v>
      </c>
      <c r="E17" s="10" t="str">
        <f t="shared" si="1"/>
        <v>Site of  metastasis_other viscera</v>
      </c>
      <c r="F17" s="10" t="s">
        <v>291</v>
      </c>
      <c r="G17" s="10" t="s">
        <v>95</v>
      </c>
      <c r="H17" s="10" t="s">
        <v>263</v>
      </c>
      <c r="J17" s="10" t="s">
        <v>275</v>
      </c>
      <c r="K17" s="10"/>
      <c r="L17" s="10"/>
      <c r="M17" s="10"/>
      <c r="N17" s="10"/>
      <c r="O17" s="10"/>
      <c r="P17" s="10"/>
      <c r="Q17" s="10"/>
      <c r="R17" s="10"/>
      <c r="S17" s="10"/>
      <c r="T17" s="10"/>
      <c r="U17" s="10"/>
      <c r="V17" s="10"/>
      <c r="W17" s="10"/>
      <c r="X17" s="10"/>
      <c r="Y17" s="10"/>
      <c r="Z17" s="10"/>
      <c r="AA17" s="10"/>
    </row>
    <row r="18" spans="1:27" ht="39">
      <c r="A18" s="42" t="s">
        <v>292</v>
      </c>
      <c r="B18" s="10" t="s">
        <v>251</v>
      </c>
      <c r="C18" s="43" t="str">
        <f t="shared" si="0"/>
        <v>SiteOfMetastasis_Unknown</v>
      </c>
      <c r="D18" s="10" t="str">
        <f t="array" ref="D18">B18&amp;"_"&amp;C18</f>
        <v>EpisodeEvent_SiteOfMetastasis_Unknown</v>
      </c>
      <c r="E18" s="10" t="str">
        <f t="shared" si="1"/>
        <v>Site of  metastasis_unknown</v>
      </c>
      <c r="F18" s="10" t="s">
        <v>293</v>
      </c>
      <c r="G18" s="10" t="s">
        <v>95</v>
      </c>
      <c r="H18" s="10" t="s">
        <v>263</v>
      </c>
      <c r="J18" s="10" t="s">
        <v>275</v>
      </c>
      <c r="K18" s="10"/>
      <c r="L18" s="10"/>
      <c r="M18" s="10"/>
      <c r="N18" s="10"/>
      <c r="O18" s="10"/>
      <c r="P18" s="10"/>
      <c r="Q18" s="10"/>
      <c r="R18" s="10"/>
      <c r="S18" s="10"/>
      <c r="T18" s="10"/>
      <c r="U18" s="10"/>
      <c r="V18" s="10"/>
      <c r="W18" s="10"/>
      <c r="X18" s="10"/>
      <c r="Y18" s="10"/>
      <c r="Z18" s="10"/>
      <c r="AA18" s="10"/>
    </row>
    <row r="19" spans="1:27" ht="1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sheetData>
  <hyperlinks>
    <hyperlink ref="L3" r:id="rId1" xr:uid="{00000000-0004-0000-0700-000000000000}"/>
    <hyperlink ref="L6" r:id="rId2" xr:uid="{00000000-0004-0000-0700-000001000000}"/>
    <hyperlink ref="L7" r:id="rId3" xr:uid="{00000000-0004-0000-0700-000002000000}"/>
    <hyperlink ref="L8" r:id="rId4" xr:uid="{00000000-0004-0000-0700-000003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A64D79"/>
    <outlinePr summaryBelow="0" summaryRight="0"/>
  </sheetPr>
  <dimension ref="A1:AA998"/>
  <sheetViews>
    <sheetView workbookViewId="0"/>
  </sheetViews>
  <sheetFormatPr defaultColWidth="12.6328125" defaultRowHeight="15.75" customHeight="1"/>
  <cols>
    <col min="1" max="2" width="23" customWidth="1"/>
    <col min="3" max="3" width="36.1328125" customWidth="1"/>
    <col min="4" max="4" width="27.1328125" customWidth="1"/>
    <col min="5" max="27" width="23" customWidth="1"/>
  </cols>
  <sheetData>
    <row r="1" spans="1:27"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row>
    <row r="2" spans="1:27" ht="52">
      <c r="A2" s="42" t="s">
        <v>294</v>
      </c>
      <c r="B2" s="10" t="s">
        <v>295</v>
      </c>
      <c r="C2" s="24" t="str">
        <f t="shared" ref="C2:C16" si="0">SUBSTITUTE(PROPER(A2), " ","")</f>
        <v>EpisodeEventReference</v>
      </c>
      <c r="D2" s="10" t="s">
        <v>296</v>
      </c>
      <c r="E2" s="10" t="s">
        <v>250</v>
      </c>
      <c r="F2" s="10" t="s">
        <v>297</v>
      </c>
      <c r="G2" s="10" t="s">
        <v>32</v>
      </c>
      <c r="H2" s="46" t="s">
        <v>24</v>
      </c>
      <c r="I2" s="10"/>
      <c r="J2" s="10" t="s">
        <v>251</v>
      </c>
      <c r="K2" s="10"/>
      <c r="L2" s="10"/>
      <c r="M2" s="10"/>
      <c r="N2" s="10"/>
      <c r="O2" s="10"/>
      <c r="P2" s="10"/>
      <c r="Q2" s="10"/>
      <c r="R2" s="10"/>
      <c r="S2" s="10"/>
      <c r="T2" s="10"/>
      <c r="U2" s="10"/>
      <c r="V2" s="10"/>
      <c r="W2" s="10"/>
      <c r="X2" s="10"/>
      <c r="Y2" s="10"/>
      <c r="Z2" s="10"/>
      <c r="AA2" s="10"/>
    </row>
    <row r="3" spans="1:27" ht="39">
      <c r="A3" s="47" t="s">
        <v>298</v>
      </c>
      <c r="B3" s="10" t="s">
        <v>295</v>
      </c>
      <c r="C3" s="24" t="str">
        <f t="shared" si="0"/>
        <v>GeneExpressionAnalysisPerformed</v>
      </c>
      <c r="D3" s="10" t="s">
        <v>296</v>
      </c>
      <c r="E3" s="10" t="s">
        <v>250</v>
      </c>
      <c r="F3" s="10" t="s">
        <v>299</v>
      </c>
      <c r="G3" s="10" t="s">
        <v>95</v>
      </c>
      <c r="H3" s="10" t="s">
        <v>79</v>
      </c>
      <c r="I3" s="10"/>
      <c r="J3" s="10" t="s">
        <v>275</v>
      </c>
      <c r="K3" s="10"/>
      <c r="L3" s="10"/>
      <c r="M3" s="10"/>
      <c r="N3" s="10"/>
      <c r="O3" s="10"/>
      <c r="P3" s="10"/>
      <c r="Q3" s="10"/>
      <c r="R3" s="10"/>
      <c r="S3" s="10"/>
      <c r="T3" s="10"/>
      <c r="U3" s="10"/>
      <c r="V3" s="10"/>
      <c r="W3" s="10"/>
      <c r="X3" s="10"/>
      <c r="Y3" s="10"/>
      <c r="Z3" s="10"/>
      <c r="AA3" s="10"/>
    </row>
    <row r="4" spans="1:27" ht="26">
      <c r="A4" s="42" t="s">
        <v>300</v>
      </c>
      <c r="B4" s="10" t="s">
        <v>295</v>
      </c>
      <c r="C4" s="24" t="str">
        <f t="shared" si="0"/>
        <v>DateOfGeneExpression</v>
      </c>
      <c r="D4" s="10" t="s">
        <v>296</v>
      </c>
      <c r="E4" s="10" t="s">
        <v>250</v>
      </c>
      <c r="F4" s="10" t="s">
        <v>301</v>
      </c>
      <c r="G4" s="10" t="s">
        <v>44</v>
      </c>
      <c r="H4" s="10" t="s">
        <v>72</v>
      </c>
      <c r="I4" s="10"/>
      <c r="J4" s="10" t="s">
        <v>131</v>
      </c>
      <c r="K4" s="10"/>
      <c r="L4" s="10"/>
      <c r="M4" s="10"/>
      <c r="N4" s="10"/>
      <c r="O4" s="10"/>
      <c r="P4" s="10"/>
      <c r="Q4" s="10"/>
      <c r="R4" s="10"/>
      <c r="S4" s="10"/>
      <c r="T4" s="10"/>
      <c r="U4" s="10"/>
      <c r="V4" s="10"/>
      <c r="W4" s="10"/>
      <c r="X4" s="10"/>
      <c r="Y4" s="10"/>
      <c r="Z4" s="10"/>
      <c r="AA4" s="10"/>
    </row>
    <row r="5" spans="1:27" ht="39">
      <c r="A5" s="42" t="s">
        <v>302</v>
      </c>
      <c r="B5" s="10" t="s">
        <v>295</v>
      </c>
      <c r="C5" s="24" t="str">
        <f t="shared" si="0"/>
        <v>GeneMutationAnalysisPerformed</v>
      </c>
      <c r="D5" s="10" t="s">
        <v>296</v>
      </c>
      <c r="E5" s="10" t="s">
        <v>250</v>
      </c>
      <c r="F5" s="10" t="s">
        <v>303</v>
      </c>
      <c r="G5" s="10" t="s">
        <v>95</v>
      </c>
      <c r="H5" s="10" t="s">
        <v>79</v>
      </c>
      <c r="I5" s="10"/>
      <c r="J5" s="10" t="s">
        <v>275</v>
      </c>
      <c r="K5" s="10"/>
      <c r="L5" s="10"/>
      <c r="M5" s="10"/>
      <c r="N5" s="10"/>
      <c r="O5" s="10"/>
      <c r="P5" s="10"/>
      <c r="Q5" s="10"/>
      <c r="R5" s="10"/>
      <c r="S5" s="10"/>
      <c r="T5" s="10"/>
      <c r="U5" s="10"/>
      <c r="V5" s="10"/>
      <c r="W5" s="10"/>
      <c r="X5" s="10"/>
      <c r="Y5" s="10"/>
      <c r="Z5" s="10"/>
      <c r="AA5" s="10"/>
    </row>
    <row r="6" spans="1:27" ht="26">
      <c r="A6" s="42" t="s">
        <v>304</v>
      </c>
      <c r="B6" s="10" t="s">
        <v>295</v>
      </c>
      <c r="C6" s="24" t="str">
        <f t="shared" si="0"/>
        <v>DateOfGeneMutation</v>
      </c>
      <c r="D6" s="10" t="s">
        <v>296</v>
      </c>
      <c r="E6" s="10" t="s">
        <v>250</v>
      </c>
      <c r="F6" s="10" t="s">
        <v>305</v>
      </c>
      <c r="G6" s="10" t="s">
        <v>44</v>
      </c>
      <c r="H6" s="10" t="s">
        <v>72</v>
      </c>
      <c r="I6" s="10"/>
      <c r="J6" s="10" t="s">
        <v>131</v>
      </c>
      <c r="K6" s="10"/>
      <c r="L6" s="10"/>
      <c r="M6" s="10"/>
      <c r="N6" s="10"/>
      <c r="O6" s="10"/>
      <c r="P6" s="10"/>
      <c r="Q6" s="10"/>
      <c r="R6" s="10"/>
      <c r="S6" s="10"/>
      <c r="T6" s="10"/>
      <c r="U6" s="10"/>
      <c r="V6" s="10"/>
      <c r="W6" s="10"/>
      <c r="X6" s="10"/>
      <c r="Y6" s="10"/>
      <c r="Z6" s="10"/>
      <c r="AA6" s="10"/>
    </row>
    <row r="7" spans="1:27" ht="39">
      <c r="A7" s="42" t="s">
        <v>306</v>
      </c>
      <c r="B7" s="10" t="s">
        <v>295</v>
      </c>
      <c r="C7" s="24" t="str">
        <f t="shared" si="0"/>
        <v>TestsForChromosomeTranslocationsPerformed</v>
      </c>
      <c r="D7" s="10" t="s">
        <v>296</v>
      </c>
      <c r="E7" s="10" t="s">
        <v>250</v>
      </c>
      <c r="F7" s="10" t="s">
        <v>307</v>
      </c>
      <c r="G7" s="10" t="s">
        <v>95</v>
      </c>
      <c r="H7" s="10" t="s">
        <v>79</v>
      </c>
      <c r="I7" s="10"/>
      <c r="J7" s="10" t="s">
        <v>275</v>
      </c>
      <c r="K7" s="10"/>
      <c r="L7" s="10"/>
      <c r="M7" s="10"/>
      <c r="N7" s="10"/>
      <c r="O7" s="10"/>
      <c r="P7" s="10"/>
      <c r="Q7" s="10"/>
      <c r="R7" s="10"/>
      <c r="S7" s="10"/>
      <c r="T7" s="10"/>
      <c r="U7" s="10"/>
      <c r="V7" s="10"/>
      <c r="W7" s="10"/>
      <c r="X7" s="10"/>
      <c r="Y7" s="10"/>
      <c r="Z7" s="10"/>
      <c r="AA7" s="10"/>
    </row>
    <row r="8" spans="1:27" ht="26">
      <c r="A8" s="42" t="s">
        <v>308</v>
      </c>
      <c r="B8" s="10" t="s">
        <v>295</v>
      </c>
      <c r="C8" s="24" t="str">
        <f t="shared" si="0"/>
        <v>DateOfTraslocation</v>
      </c>
      <c r="D8" s="10" t="s">
        <v>296</v>
      </c>
      <c r="E8" s="10" t="s">
        <v>250</v>
      </c>
      <c r="F8" s="10" t="s">
        <v>309</v>
      </c>
      <c r="G8" s="10" t="s">
        <v>44</v>
      </c>
      <c r="H8" s="10" t="s">
        <v>72</v>
      </c>
      <c r="I8" s="10"/>
      <c r="J8" s="10" t="s">
        <v>131</v>
      </c>
      <c r="K8" s="10"/>
      <c r="L8" s="10"/>
      <c r="M8" s="10"/>
      <c r="N8" s="10"/>
      <c r="O8" s="10"/>
      <c r="P8" s="10"/>
      <c r="Q8" s="10"/>
      <c r="R8" s="10"/>
      <c r="S8" s="10"/>
      <c r="T8" s="10"/>
      <c r="U8" s="10"/>
      <c r="V8" s="10"/>
      <c r="W8" s="10"/>
      <c r="X8" s="10"/>
      <c r="Y8" s="10"/>
      <c r="Z8" s="10"/>
      <c r="AA8" s="10"/>
    </row>
    <row r="9" spans="1:27" ht="39">
      <c r="A9" s="42" t="s">
        <v>310</v>
      </c>
      <c r="B9" s="10" t="s">
        <v>295</v>
      </c>
      <c r="C9" s="24" t="str">
        <f t="shared" si="0"/>
        <v>NextGenerationSequencing(Ngs)Performed</v>
      </c>
      <c r="D9" s="10" t="s">
        <v>296</v>
      </c>
      <c r="E9" s="10" t="s">
        <v>250</v>
      </c>
      <c r="F9" s="10" t="s">
        <v>311</v>
      </c>
      <c r="G9" s="10" t="s">
        <v>95</v>
      </c>
      <c r="H9" s="10" t="s">
        <v>79</v>
      </c>
      <c r="I9" s="10"/>
      <c r="J9" s="10" t="s">
        <v>275</v>
      </c>
      <c r="K9" s="10"/>
      <c r="L9" s="10"/>
      <c r="M9" s="10"/>
      <c r="N9" s="10"/>
      <c r="O9" s="10"/>
      <c r="P9" s="10"/>
      <c r="Q9" s="10"/>
      <c r="R9" s="10"/>
      <c r="S9" s="10"/>
      <c r="T9" s="10"/>
      <c r="U9" s="10"/>
      <c r="V9" s="10"/>
      <c r="W9" s="10"/>
      <c r="X9" s="10"/>
      <c r="Y9" s="10"/>
      <c r="Z9" s="10"/>
      <c r="AA9" s="10"/>
    </row>
    <row r="10" spans="1:27" ht="26">
      <c r="A10" s="42" t="s">
        <v>312</v>
      </c>
      <c r="B10" s="10" t="s">
        <v>295</v>
      </c>
      <c r="C10" s="24" t="str">
        <f t="shared" si="0"/>
        <v>DateOfNgs</v>
      </c>
      <c r="D10" s="10" t="s">
        <v>296</v>
      </c>
      <c r="E10" s="10" t="s">
        <v>250</v>
      </c>
      <c r="F10" s="10" t="s">
        <v>313</v>
      </c>
      <c r="G10" s="10" t="s">
        <v>44</v>
      </c>
      <c r="H10" s="10" t="s">
        <v>72</v>
      </c>
      <c r="I10" s="10"/>
      <c r="J10" s="10" t="s">
        <v>131</v>
      </c>
      <c r="K10" s="10"/>
      <c r="L10" s="10"/>
      <c r="M10" s="10"/>
      <c r="N10" s="10"/>
      <c r="O10" s="10"/>
      <c r="P10" s="10"/>
      <c r="Q10" s="10"/>
      <c r="R10" s="10"/>
      <c r="S10" s="10"/>
      <c r="T10" s="10"/>
      <c r="U10" s="10"/>
      <c r="V10" s="10"/>
      <c r="W10" s="10"/>
      <c r="X10" s="10"/>
      <c r="Y10" s="10"/>
      <c r="Z10" s="10"/>
      <c r="AA10" s="10"/>
    </row>
    <row r="11" spans="1:27" ht="39">
      <c r="A11" s="42" t="s">
        <v>314</v>
      </c>
      <c r="B11" s="10" t="s">
        <v>295</v>
      </c>
      <c r="C11" s="24" t="str">
        <f t="shared" si="0"/>
        <v>PolymeraseChainReaction (Pcr) TestPerformed</v>
      </c>
      <c r="D11" s="10" t="s">
        <v>296</v>
      </c>
      <c r="E11" s="10" t="s">
        <v>250</v>
      </c>
      <c r="F11" s="10" t="s">
        <v>315</v>
      </c>
      <c r="G11" s="10" t="s">
        <v>95</v>
      </c>
      <c r="H11" s="10" t="s">
        <v>79</v>
      </c>
      <c r="I11" s="10"/>
      <c r="J11" s="10" t="s">
        <v>275</v>
      </c>
      <c r="K11" s="10"/>
      <c r="L11" s="10"/>
      <c r="M11" s="10"/>
      <c r="N11" s="10"/>
      <c r="O11" s="10"/>
      <c r="P11" s="10"/>
      <c r="Q11" s="10"/>
      <c r="R11" s="10"/>
      <c r="S11" s="10"/>
      <c r="T11" s="10"/>
      <c r="U11" s="10"/>
      <c r="V11" s="10"/>
      <c r="W11" s="10"/>
      <c r="X11" s="10"/>
      <c r="Y11" s="10"/>
      <c r="Z11" s="10"/>
      <c r="AA11" s="10"/>
    </row>
    <row r="12" spans="1:27" ht="26">
      <c r="A12" s="42" t="s">
        <v>316</v>
      </c>
      <c r="B12" s="10" t="s">
        <v>295</v>
      </c>
      <c r="C12" s="24" t="str">
        <f t="shared" si="0"/>
        <v>DateOfPcr</v>
      </c>
      <c r="D12" s="10" t="s">
        <v>296</v>
      </c>
      <c r="E12" s="10" t="s">
        <v>250</v>
      </c>
      <c r="F12" s="10" t="s">
        <v>317</v>
      </c>
      <c r="G12" s="10" t="s">
        <v>44</v>
      </c>
      <c r="H12" s="10" t="s">
        <v>72</v>
      </c>
      <c r="I12" s="10"/>
      <c r="J12" s="10" t="s">
        <v>131</v>
      </c>
      <c r="K12" s="10"/>
      <c r="L12" s="10"/>
      <c r="M12" s="10"/>
      <c r="N12" s="10"/>
      <c r="O12" s="10"/>
      <c r="P12" s="10"/>
      <c r="Q12" s="10"/>
      <c r="R12" s="10"/>
      <c r="S12" s="10"/>
      <c r="T12" s="10"/>
      <c r="U12" s="10"/>
      <c r="V12" s="10"/>
      <c r="W12" s="10"/>
      <c r="X12" s="10"/>
      <c r="Y12" s="10"/>
      <c r="Z12" s="10"/>
      <c r="AA12" s="10"/>
    </row>
    <row r="13" spans="1:27" ht="39">
      <c r="A13" s="42" t="s">
        <v>318</v>
      </c>
      <c r="B13" s="10" t="s">
        <v>295</v>
      </c>
      <c r="C13" s="24" t="str">
        <f t="shared" si="0"/>
        <v>ImmunohistochemistryPerformed</v>
      </c>
      <c r="D13" s="10" t="s">
        <v>296</v>
      </c>
      <c r="E13" s="10" t="s">
        <v>250</v>
      </c>
      <c r="F13" s="10" t="s">
        <v>319</v>
      </c>
      <c r="G13" s="10" t="s">
        <v>95</v>
      </c>
      <c r="H13" s="10" t="s">
        <v>79</v>
      </c>
      <c r="I13" s="10"/>
      <c r="J13" s="10" t="s">
        <v>275</v>
      </c>
      <c r="K13" s="10"/>
      <c r="L13" s="10"/>
      <c r="M13" s="10"/>
      <c r="N13" s="10"/>
      <c r="O13" s="10"/>
      <c r="P13" s="10"/>
      <c r="Q13" s="10"/>
      <c r="R13" s="10"/>
      <c r="S13" s="10"/>
      <c r="T13" s="10"/>
      <c r="U13" s="10"/>
      <c r="V13" s="10"/>
      <c r="W13" s="10"/>
      <c r="X13" s="10"/>
      <c r="Y13" s="10"/>
      <c r="Z13" s="10"/>
      <c r="AA13" s="10"/>
    </row>
    <row r="14" spans="1:27" ht="39">
      <c r="A14" s="42" t="s">
        <v>320</v>
      </c>
      <c r="B14" s="10" t="s">
        <v>295</v>
      </c>
      <c r="C14" s="24" t="str">
        <f t="shared" si="0"/>
        <v>DateOfImmunohistochemistry</v>
      </c>
      <c r="D14" s="10" t="s">
        <v>296</v>
      </c>
      <c r="E14" s="10" t="s">
        <v>250</v>
      </c>
      <c r="F14" s="10" t="s">
        <v>321</v>
      </c>
      <c r="G14" s="10" t="s">
        <v>44</v>
      </c>
      <c r="H14" s="10" t="s">
        <v>72</v>
      </c>
      <c r="I14" s="10"/>
      <c r="J14" s="10" t="s">
        <v>131</v>
      </c>
      <c r="K14" s="10"/>
      <c r="L14" s="10"/>
      <c r="M14" s="10"/>
      <c r="N14" s="10"/>
      <c r="O14" s="10"/>
      <c r="P14" s="10"/>
      <c r="Q14" s="10"/>
      <c r="R14" s="10"/>
      <c r="S14" s="10"/>
      <c r="T14" s="10"/>
      <c r="U14" s="10"/>
      <c r="V14" s="10"/>
      <c r="W14" s="10"/>
      <c r="X14" s="10"/>
      <c r="Y14" s="10"/>
      <c r="Z14" s="10"/>
      <c r="AA14" s="10"/>
    </row>
    <row r="15" spans="1:27" ht="26">
      <c r="A15" s="42" t="s">
        <v>322</v>
      </c>
      <c r="B15" s="10" t="s">
        <v>295</v>
      </c>
      <c r="C15" s="24" t="str">
        <f t="shared" si="0"/>
        <v>CirculatingTumourDna(Ctdna)Performed</v>
      </c>
      <c r="D15" s="10" t="s">
        <v>296</v>
      </c>
      <c r="E15" s="10" t="s">
        <v>250</v>
      </c>
      <c r="F15" s="10" t="s">
        <v>323</v>
      </c>
      <c r="G15" s="10" t="s">
        <v>95</v>
      </c>
      <c r="H15" s="10" t="s">
        <v>79</v>
      </c>
      <c r="I15" s="10"/>
      <c r="J15" s="10" t="s">
        <v>275</v>
      </c>
      <c r="K15" s="10"/>
      <c r="L15" s="10"/>
      <c r="M15" s="10"/>
      <c r="N15" s="10"/>
      <c r="O15" s="10"/>
      <c r="P15" s="10"/>
      <c r="Q15" s="10"/>
      <c r="R15" s="10"/>
      <c r="S15" s="10"/>
      <c r="T15" s="10"/>
      <c r="U15" s="10"/>
      <c r="V15" s="10"/>
      <c r="W15" s="10"/>
      <c r="X15" s="10"/>
      <c r="Y15" s="10"/>
      <c r="Z15" s="10"/>
      <c r="AA15" s="10"/>
    </row>
    <row r="16" spans="1:27" ht="26">
      <c r="A16" s="42" t="s">
        <v>324</v>
      </c>
      <c r="B16" s="10" t="s">
        <v>295</v>
      </c>
      <c r="C16" s="24" t="str">
        <f t="shared" si="0"/>
        <v>DateOfCtdna</v>
      </c>
      <c r="D16" s="10" t="s">
        <v>296</v>
      </c>
      <c r="E16" s="10" t="s">
        <v>250</v>
      </c>
      <c r="F16" s="10" t="s">
        <v>325</v>
      </c>
      <c r="G16" s="10" t="s">
        <v>44</v>
      </c>
      <c r="H16" s="10" t="s">
        <v>72</v>
      </c>
      <c r="I16" s="10"/>
      <c r="J16" s="10" t="s">
        <v>131</v>
      </c>
      <c r="K16" s="10"/>
      <c r="L16" s="10"/>
      <c r="M16" s="10"/>
      <c r="N16" s="10"/>
      <c r="O16" s="10"/>
      <c r="P16" s="10"/>
      <c r="Q16" s="10"/>
      <c r="R16" s="10"/>
      <c r="S16" s="10"/>
      <c r="T16" s="10"/>
      <c r="U16" s="10"/>
      <c r="V16" s="10"/>
      <c r="W16" s="10"/>
      <c r="X16" s="10"/>
      <c r="Y16" s="10"/>
      <c r="Z16" s="10"/>
      <c r="AA16" s="10"/>
    </row>
    <row r="17" spans="1:27" ht="1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ht="1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5818E"/>
    <outlinePr summaryBelow="0" summaryRight="0"/>
  </sheetPr>
  <dimension ref="A1:AA997"/>
  <sheetViews>
    <sheetView workbookViewId="0"/>
  </sheetViews>
  <sheetFormatPr defaultColWidth="12.6328125" defaultRowHeight="15.75" customHeight="1"/>
  <cols>
    <col min="1" max="27" width="23" customWidth="1"/>
  </cols>
  <sheetData>
    <row r="1" spans="1:27"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row>
    <row r="2" spans="1:27" ht="52">
      <c r="A2" s="42" t="s">
        <v>294</v>
      </c>
      <c r="B2" s="10" t="s">
        <v>326</v>
      </c>
      <c r="C2" s="18" t="str">
        <f t="shared" ref="C2:C18" si="0">SUBSTITUTE(PROPER(A2), " ","")</f>
        <v>EpisodeEventReference</v>
      </c>
      <c r="D2" s="10" t="str">
        <f t="array" ref="D2">B2&amp;"_"&amp;C2</f>
        <v>ClinicalStage_EpisodeEventReference</v>
      </c>
      <c r="E2" s="10" t="str">
        <f t="shared" ref="E2:E18" si="1">A2</f>
        <v>Episode Event Reference</v>
      </c>
      <c r="F2" s="10" t="s">
        <v>297</v>
      </c>
      <c r="G2" s="10" t="s">
        <v>32</v>
      </c>
      <c r="H2" s="10" t="s">
        <v>24</v>
      </c>
      <c r="I2" s="10"/>
      <c r="J2" s="10"/>
      <c r="K2" s="10"/>
      <c r="L2" s="10"/>
      <c r="M2" s="10"/>
      <c r="N2" s="10"/>
      <c r="O2" s="10"/>
      <c r="P2" s="10"/>
      <c r="Q2" s="10"/>
      <c r="R2" s="10"/>
      <c r="S2" s="10"/>
      <c r="T2" s="10"/>
      <c r="U2" s="10"/>
      <c r="V2" s="10"/>
      <c r="W2" s="10"/>
      <c r="X2" s="10"/>
      <c r="Y2" s="10"/>
      <c r="Z2" s="10"/>
      <c r="AA2" s="10"/>
    </row>
    <row r="3" spans="1:27" ht="65.25" customHeight="1">
      <c r="A3" s="48" t="s">
        <v>327</v>
      </c>
      <c r="B3" s="10" t="s">
        <v>326</v>
      </c>
      <c r="C3" s="18" t="str">
        <f t="shared" si="0"/>
        <v>Ct</v>
      </c>
      <c r="D3" s="10" t="str">
        <f t="array" ref="D3">B3&amp;"_"&amp;C3</f>
        <v>ClinicalStage_Ct</v>
      </c>
      <c r="E3" s="10" t="str">
        <f t="shared" si="1"/>
        <v>cT</v>
      </c>
      <c r="F3" s="11" t="s">
        <v>328</v>
      </c>
      <c r="G3" s="11" t="s">
        <v>49</v>
      </c>
      <c r="H3" s="11" t="s">
        <v>24</v>
      </c>
      <c r="I3" s="11" t="s">
        <v>329</v>
      </c>
      <c r="J3" s="11" t="s">
        <v>330</v>
      </c>
      <c r="K3" s="11"/>
      <c r="L3" s="36" t="s">
        <v>331</v>
      </c>
      <c r="M3" s="11"/>
      <c r="N3" s="15"/>
      <c r="O3" s="15"/>
      <c r="P3" s="15"/>
      <c r="Q3" s="15"/>
      <c r="R3" s="15"/>
      <c r="S3" s="10"/>
      <c r="T3" s="10"/>
      <c r="U3" s="10"/>
      <c r="V3" s="10"/>
      <c r="W3" s="10"/>
      <c r="X3" s="10"/>
      <c r="Y3" s="10"/>
      <c r="Z3" s="10"/>
      <c r="AA3" s="10"/>
    </row>
    <row r="4" spans="1:27" ht="65.25" customHeight="1">
      <c r="A4" s="48" t="s">
        <v>332</v>
      </c>
      <c r="B4" s="10" t="s">
        <v>326</v>
      </c>
      <c r="C4" s="18" t="str">
        <f t="shared" si="0"/>
        <v>Cn</v>
      </c>
      <c r="D4" s="10" t="str">
        <f t="array" ref="D4">B4&amp;"_"&amp;C4</f>
        <v>ClinicalStage_Cn</v>
      </c>
      <c r="E4" s="10" t="str">
        <f t="shared" si="1"/>
        <v>cN</v>
      </c>
      <c r="F4" s="11" t="s">
        <v>333</v>
      </c>
      <c r="G4" s="11" t="s">
        <v>49</v>
      </c>
      <c r="H4" s="11" t="s">
        <v>24</v>
      </c>
      <c r="I4" s="11" t="s">
        <v>334</v>
      </c>
      <c r="J4" s="11" t="s">
        <v>335</v>
      </c>
      <c r="K4" s="11"/>
      <c r="L4" s="49" t="s">
        <v>336</v>
      </c>
      <c r="M4" s="11"/>
      <c r="N4" s="15"/>
      <c r="O4" s="15"/>
      <c r="P4" s="15"/>
      <c r="Q4" s="15"/>
      <c r="R4" s="15"/>
      <c r="S4" s="10"/>
      <c r="T4" s="10"/>
      <c r="U4" s="10"/>
      <c r="V4" s="10"/>
      <c r="W4" s="10"/>
      <c r="X4" s="10"/>
      <c r="Y4" s="10"/>
      <c r="Z4" s="10"/>
      <c r="AA4" s="10"/>
    </row>
    <row r="5" spans="1:27" ht="65.25" customHeight="1">
      <c r="A5" s="48" t="s">
        <v>337</v>
      </c>
      <c r="B5" s="10" t="s">
        <v>326</v>
      </c>
      <c r="C5" s="18" t="str">
        <f t="shared" si="0"/>
        <v>RadiologicalExtra-NodalExtension(Rene)</v>
      </c>
      <c r="D5" s="10" t="str">
        <f t="array" ref="D5">B5&amp;"_"&amp;C5</f>
        <v>ClinicalStage_RadiologicalExtra-NodalExtension(Rene)</v>
      </c>
      <c r="E5" s="10" t="str">
        <f t="shared" si="1"/>
        <v>Radiological Extra-nodal extension (rENE)</v>
      </c>
      <c r="F5" s="11" t="s">
        <v>338</v>
      </c>
      <c r="G5" s="11" t="s">
        <v>67</v>
      </c>
      <c r="H5" s="11" t="s">
        <v>24</v>
      </c>
      <c r="I5" s="11" t="s">
        <v>339</v>
      </c>
      <c r="J5" s="11" t="s">
        <v>340</v>
      </c>
      <c r="K5" s="11"/>
      <c r="L5" s="36" t="s">
        <v>341</v>
      </c>
      <c r="M5" s="11"/>
      <c r="N5" s="15"/>
      <c r="O5" s="15"/>
      <c r="P5" s="15"/>
      <c r="Q5" s="15"/>
      <c r="R5" s="15"/>
      <c r="S5" s="10"/>
      <c r="T5" s="10"/>
      <c r="U5" s="10"/>
      <c r="V5" s="10"/>
      <c r="W5" s="10"/>
      <c r="X5" s="10"/>
      <c r="Y5" s="10"/>
      <c r="Z5" s="10"/>
      <c r="AA5" s="10"/>
    </row>
    <row r="6" spans="1:27" ht="65.25" customHeight="1">
      <c r="A6" s="48" t="s">
        <v>342</v>
      </c>
      <c r="B6" s="10" t="s">
        <v>326</v>
      </c>
      <c r="C6" s="18" t="str">
        <f t="shared" si="0"/>
        <v>Cm</v>
      </c>
      <c r="D6" s="10" t="str">
        <f t="array" ref="D6">B6&amp;"_"&amp;C6</f>
        <v>ClinicalStage_Cm</v>
      </c>
      <c r="E6" s="10" t="str">
        <f t="shared" si="1"/>
        <v>cM</v>
      </c>
      <c r="F6" s="11" t="s">
        <v>343</v>
      </c>
      <c r="G6" s="11" t="s">
        <v>49</v>
      </c>
      <c r="H6" s="11" t="s">
        <v>24</v>
      </c>
      <c r="I6" s="11" t="s">
        <v>344</v>
      </c>
      <c r="J6" s="11" t="s">
        <v>345</v>
      </c>
      <c r="K6" s="11"/>
      <c r="L6" s="36" t="s">
        <v>346</v>
      </c>
      <c r="M6" s="11"/>
      <c r="N6" s="15"/>
      <c r="O6" s="15"/>
      <c r="P6" s="15"/>
      <c r="Q6" s="15"/>
      <c r="R6" s="15"/>
      <c r="S6" s="10"/>
      <c r="T6" s="10"/>
      <c r="U6" s="10"/>
      <c r="V6" s="10"/>
      <c r="W6" s="10"/>
      <c r="X6" s="10"/>
      <c r="Y6" s="10"/>
      <c r="Z6" s="10"/>
      <c r="AA6" s="10"/>
    </row>
    <row r="7" spans="1:27" ht="65.25" customHeight="1">
      <c r="A7" s="48" t="s">
        <v>347</v>
      </c>
      <c r="B7" s="10" t="s">
        <v>326</v>
      </c>
      <c r="C7" s="18" t="str">
        <f t="shared" si="0"/>
        <v>ClinicalStaging</v>
      </c>
      <c r="D7" s="10" t="str">
        <f t="array" ref="D7">B7&amp;"_"&amp;C7</f>
        <v>ClinicalStage_ClinicalStaging</v>
      </c>
      <c r="E7" s="10" t="str">
        <f t="shared" si="1"/>
        <v>Clinical staging</v>
      </c>
      <c r="F7" s="11" t="s">
        <v>348</v>
      </c>
      <c r="G7" s="11" t="s">
        <v>49</v>
      </c>
      <c r="H7" s="11" t="s">
        <v>24</v>
      </c>
      <c r="I7" s="11" t="s">
        <v>349</v>
      </c>
      <c r="J7" s="11" t="s">
        <v>350</v>
      </c>
      <c r="K7" s="11"/>
      <c r="L7" s="36" t="s">
        <v>351</v>
      </c>
      <c r="M7" s="11"/>
      <c r="N7" s="15"/>
      <c r="O7" s="15"/>
      <c r="P7" s="15"/>
      <c r="Q7" s="15"/>
      <c r="R7" s="15"/>
      <c r="S7" s="10"/>
      <c r="T7" s="10"/>
      <c r="U7" s="10"/>
      <c r="V7" s="10"/>
      <c r="W7" s="10"/>
      <c r="X7" s="10"/>
      <c r="Y7" s="10"/>
      <c r="Z7" s="10"/>
      <c r="AA7" s="10"/>
    </row>
    <row r="8" spans="1:27" ht="65.25" customHeight="1">
      <c r="A8" s="48" t="s">
        <v>352</v>
      </c>
      <c r="B8" s="10" t="s">
        <v>326</v>
      </c>
      <c r="C8" s="18" t="str">
        <f t="shared" si="0"/>
        <v>AjccEdition</v>
      </c>
      <c r="D8" s="10" t="str">
        <f t="array" ref="D8">B8&amp;"_"&amp;C8</f>
        <v>ClinicalStage_AjccEdition</v>
      </c>
      <c r="E8" s="10" t="str">
        <f t="shared" si="1"/>
        <v>Ajcc edition</v>
      </c>
      <c r="F8" s="11" t="s">
        <v>353</v>
      </c>
      <c r="G8" s="11" t="s">
        <v>49</v>
      </c>
      <c r="H8" s="11" t="s">
        <v>24</v>
      </c>
      <c r="I8" s="11" t="s">
        <v>354</v>
      </c>
      <c r="J8" s="11" t="s">
        <v>355</v>
      </c>
      <c r="K8" s="11"/>
      <c r="L8" s="36" t="s">
        <v>356</v>
      </c>
      <c r="M8" s="11"/>
      <c r="N8" s="15"/>
      <c r="O8" s="15"/>
      <c r="P8" s="15"/>
      <c r="Q8" s="15"/>
      <c r="R8" s="15"/>
      <c r="S8" s="10"/>
      <c r="T8" s="10"/>
      <c r="U8" s="10"/>
      <c r="V8" s="10"/>
      <c r="W8" s="10"/>
      <c r="X8" s="10"/>
      <c r="Y8" s="10"/>
      <c r="Z8" s="10"/>
      <c r="AA8" s="10"/>
    </row>
    <row r="9" spans="1:27" ht="39">
      <c r="A9" s="48" t="s">
        <v>357</v>
      </c>
      <c r="B9" s="10" t="s">
        <v>326</v>
      </c>
      <c r="C9" s="18" t="str">
        <f t="shared" si="0"/>
        <v>SoftTissue</v>
      </c>
      <c r="D9" s="10" t="str">
        <f t="array" ref="D9">B9&amp;"_"&amp;C9</f>
        <v>ClinicalStage_SoftTissue</v>
      </c>
      <c r="E9" s="10" t="str">
        <f t="shared" si="1"/>
        <v>Soft tissue</v>
      </c>
      <c r="F9" s="11" t="s">
        <v>274</v>
      </c>
      <c r="G9" s="11" t="s">
        <v>95</v>
      </c>
      <c r="H9" s="10" t="s">
        <v>79</v>
      </c>
      <c r="I9" s="11"/>
      <c r="J9" s="10" t="s">
        <v>275</v>
      </c>
      <c r="K9" s="11"/>
      <c r="L9" s="11"/>
      <c r="M9" s="11"/>
      <c r="N9" s="50"/>
      <c r="O9" s="50"/>
      <c r="P9" s="50"/>
      <c r="Q9" s="50"/>
      <c r="R9" s="50"/>
    </row>
    <row r="10" spans="1:27" ht="39">
      <c r="A10" s="48" t="s">
        <v>358</v>
      </c>
      <c r="B10" s="10" t="s">
        <v>326</v>
      </c>
      <c r="C10" s="18" t="str">
        <f t="shared" si="0"/>
        <v>DistantLymphNode</v>
      </c>
      <c r="D10" s="10" t="str">
        <f t="array" ref="D10">B10&amp;"_"&amp;C10</f>
        <v>ClinicalStage_DistantLymphNode</v>
      </c>
      <c r="E10" s="10" t="str">
        <f t="shared" si="1"/>
        <v>distant lymph node</v>
      </c>
      <c r="F10" s="11" t="s">
        <v>277</v>
      </c>
      <c r="G10" s="11" t="s">
        <v>95</v>
      </c>
      <c r="H10" s="11" t="s">
        <v>79</v>
      </c>
      <c r="I10" s="11"/>
      <c r="J10" s="10" t="s">
        <v>275</v>
      </c>
      <c r="K10" s="11"/>
      <c r="L10" s="11"/>
      <c r="M10" s="11"/>
      <c r="N10" s="50"/>
      <c r="O10" s="50"/>
      <c r="P10" s="50"/>
      <c r="Q10" s="50"/>
      <c r="R10" s="50"/>
    </row>
    <row r="11" spans="1:27" ht="26">
      <c r="A11" s="48" t="s">
        <v>359</v>
      </c>
      <c r="B11" s="10" t="s">
        <v>326</v>
      </c>
      <c r="C11" s="18" t="str">
        <f t="shared" si="0"/>
        <v>Lung</v>
      </c>
      <c r="D11" s="10" t="str">
        <f t="array" ref="D11">B11&amp;"_"&amp;C11</f>
        <v>ClinicalStage_Lung</v>
      </c>
      <c r="E11" s="10" t="str">
        <f t="shared" si="1"/>
        <v>lung</v>
      </c>
      <c r="F11" s="11" t="s">
        <v>279</v>
      </c>
      <c r="G11" s="11" t="s">
        <v>95</v>
      </c>
      <c r="H11" s="11" t="s">
        <v>79</v>
      </c>
      <c r="I11" s="11"/>
      <c r="J11" s="10" t="s">
        <v>275</v>
      </c>
      <c r="K11" s="11"/>
      <c r="L11" s="11"/>
      <c r="M11" s="11"/>
      <c r="N11" s="50"/>
      <c r="O11" s="50"/>
      <c r="P11" s="50"/>
      <c r="Q11" s="50"/>
      <c r="R11" s="50"/>
    </row>
    <row r="12" spans="1:27" ht="39">
      <c r="A12" s="48" t="s">
        <v>360</v>
      </c>
      <c r="B12" s="10" t="s">
        <v>326</v>
      </c>
      <c r="C12" s="18" t="str">
        <f t="shared" si="0"/>
        <v>Bone</v>
      </c>
      <c r="D12" s="10" t="str">
        <f t="array" ref="D12">B12&amp;"_"&amp;C12</f>
        <v>ClinicalStage_Bone</v>
      </c>
      <c r="E12" s="10" t="str">
        <f t="shared" si="1"/>
        <v>bone</v>
      </c>
      <c r="F12" s="11" t="s">
        <v>281</v>
      </c>
      <c r="G12" s="11" t="s">
        <v>95</v>
      </c>
      <c r="H12" s="11" t="s">
        <v>79</v>
      </c>
      <c r="I12" s="11"/>
      <c r="J12" s="10" t="s">
        <v>275</v>
      </c>
      <c r="K12" s="11"/>
      <c r="L12" s="11"/>
      <c r="M12" s="11"/>
      <c r="N12" s="50"/>
      <c r="O12" s="50"/>
      <c r="P12" s="50"/>
      <c r="Q12" s="50"/>
      <c r="R12" s="50"/>
    </row>
    <row r="13" spans="1:27" ht="26">
      <c r="A13" s="48" t="s">
        <v>361</v>
      </c>
      <c r="B13" s="10" t="s">
        <v>326</v>
      </c>
      <c r="C13" s="18" t="str">
        <f t="shared" si="0"/>
        <v>Liver</v>
      </c>
      <c r="D13" s="10" t="str">
        <f t="array" ref="D13">B13&amp;"_"&amp;C13</f>
        <v>ClinicalStage_Liver</v>
      </c>
      <c r="E13" s="10" t="str">
        <f t="shared" si="1"/>
        <v>liver</v>
      </c>
      <c r="F13" s="11" t="s">
        <v>283</v>
      </c>
      <c r="G13" s="11" t="s">
        <v>95</v>
      </c>
      <c r="H13" s="11" t="s">
        <v>79</v>
      </c>
      <c r="I13" s="11"/>
      <c r="J13" s="10" t="s">
        <v>275</v>
      </c>
      <c r="K13" s="11"/>
      <c r="L13" s="11"/>
      <c r="M13" s="11"/>
      <c r="N13" s="50"/>
      <c r="O13" s="50"/>
      <c r="P13" s="50"/>
      <c r="Q13" s="50"/>
      <c r="R13" s="50"/>
    </row>
    <row r="14" spans="1:27" ht="39">
      <c r="A14" s="48" t="s">
        <v>362</v>
      </c>
      <c r="B14" s="10" t="s">
        <v>326</v>
      </c>
      <c r="C14" s="18" t="str">
        <f t="shared" si="0"/>
        <v>Pleura</v>
      </c>
      <c r="D14" s="10" t="str">
        <f t="array" ref="D14">B14&amp;"_"&amp;C14</f>
        <v>ClinicalStage_Pleura</v>
      </c>
      <c r="E14" s="10" t="str">
        <f t="shared" si="1"/>
        <v>pleura</v>
      </c>
      <c r="F14" s="11" t="s">
        <v>285</v>
      </c>
      <c r="G14" s="11" t="s">
        <v>95</v>
      </c>
      <c r="H14" s="11" t="s">
        <v>79</v>
      </c>
      <c r="I14" s="11"/>
      <c r="J14" s="10" t="s">
        <v>275</v>
      </c>
      <c r="K14" s="11"/>
      <c r="L14" s="11"/>
      <c r="M14" s="11"/>
      <c r="N14" s="50"/>
      <c r="O14" s="50"/>
      <c r="P14" s="50"/>
      <c r="Q14" s="50"/>
      <c r="R14" s="50"/>
    </row>
    <row r="15" spans="1:27" ht="39">
      <c r="A15" s="48" t="s">
        <v>363</v>
      </c>
      <c r="B15" s="10" t="s">
        <v>326</v>
      </c>
      <c r="C15" s="18" t="str">
        <f t="shared" si="0"/>
        <v>Peritoneum</v>
      </c>
      <c r="D15" s="10" t="str">
        <f t="array" ref="D15">B15&amp;"_"&amp;C15</f>
        <v>ClinicalStage_Peritoneum</v>
      </c>
      <c r="E15" s="10" t="str">
        <f t="shared" si="1"/>
        <v>peritoneum</v>
      </c>
      <c r="F15" s="11" t="s">
        <v>287</v>
      </c>
      <c r="G15" s="11" t="s">
        <v>95</v>
      </c>
      <c r="H15" s="11" t="s">
        <v>79</v>
      </c>
      <c r="I15" s="11"/>
      <c r="J15" s="10" t="s">
        <v>275</v>
      </c>
      <c r="K15" s="11"/>
      <c r="L15" s="11"/>
      <c r="M15" s="11"/>
      <c r="N15" s="50"/>
      <c r="O15" s="50"/>
      <c r="P15" s="50"/>
      <c r="Q15" s="50"/>
      <c r="R15" s="50"/>
    </row>
    <row r="16" spans="1:27" ht="39">
      <c r="A16" s="48" t="s">
        <v>364</v>
      </c>
      <c r="B16" s="10" t="s">
        <v>326</v>
      </c>
      <c r="C16" s="18" t="str">
        <f t="shared" si="0"/>
        <v>Brain</v>
      </c>
      <c r="D16" s="10" t="str">
        <f t="array" ref="D16">B16&amp;"_"&amp;C16</f>
        <v>ClinicalStage_Brain</v>
      </c>
      <c r="E16" s="10" t="str">
        <f t="shared" si="1"/>
        <v>brain</v>
      </c>
      <c r="F16" s="11" t="s">
        <v>289</v>
      </c>
      <c r="G16" s="11" t="s">
        <v>95</v>
      </c>
      <c r="H16" s="11" t="s">
        <v>79</v>
      </c>
      <c r="I16" s="11"/>
      <c r="J16" s="10" t="s">
        <v>275</v>
      </c>
      <c r="K16" s="11"/>
      <c r="L16" s="11"/>
      <c r="M16" s="11"/>
      <c r="N16" s="50"/>
      <c r="O16" s="50"/>
      <c r="P16" s="50"/>
      <c r="Q16" s="50"/>
      <c r="R16" s="50"/>
    </row>
    <row r="17" spans="1:27" ht="39">
      <c r="A17" s="48" t="s">
        <v>365</v>
      </c>
      <c r="B17" s="10" t="s">
        <v>326</v>
      </c>
      <c r="C17" s="18" t="str">
        <f t="shared" si="0"/>
        <v>OtherViscera</v>
      </c>
      <c r="D17" s="10" t="str">
        <f t="array" ref="D17">B17&amp;"_"&amp;C17</f>
        <v>ClinicalStage_OtherViscera</v>
      </c>
      <c r="E17" s="10" t="str">
        <f t="shared" si="1"/>
        <v>other viscera</v>
      </c>
      <c r="F17" s="11" t="s">
        <v>291</v>
      </c>
      <c r="G17" s="11" t="s">
        <v>95</v>
      </c>
      <c r="H17" s="11" t="s">
        <v>79</v>
      </c>
      <c r="I17" s="11"/>
      <c r="J17" s="10" t="s">
        <v>275</v>
      </c>
      <c r="K17" s="11"/>
      <c r="L17" s="11"/>
      <c r="M17" s="11"/>
      <c r="N17" s="50"/>
      <c r="O17" s="50"/>
      <c r="P17" s="50"/>
      <c r="Q17" s="50"/>
      <c r="R17" s="50"/>
    </row>
    <row r="18" spans="1:27" ht="39">
      <c r="A18" s="48" t="s">
        <v>366</v>
      </c>
      <c r="B18" s="10" t="s">
        <v>326</v>
      </c>
      <c r="C18" s="18" t="str">
        <f t="shared" si="0"/>
        <v>Unknown</v>
      </c>
      <c r="D18" s="10" t="str">
        <f t="array" ref="D18">B18&amp;"_"&amp;C18</f>
        <v>ClinicalStage_Unknown</v>
      </c>
      <c r="E18" s="10" t="str">
        <f t="shared" si="1"/>
        <v>unknown</v>
      </c>
      <c r="F18" s="11" t="s">
        <v>293</v>
      </c>
      <c r="G18" s="11" t="s">
        <v>95</v>
      </c>
      <c r="H18" s="11" t="s">
        <v>79</v>
      </c>
      <c r="I18" s="11"/>
      <c r="J18" s="10" t="s">
        <v>275</v>
      </c>
      <c r="K18" s="11"/>
      <c r="L18" s="11"/>
      <c r="M18" s="11"/>
      <c r="N18" s="50"/>
      <c r="O18" s="50"/>
      <c r="P18" s="50"/>
      <c r="Q18" s="50"/>
      <c r="R18" s="50"/>
    </row>
    <row r="19" spans="1:27" ht="13">
      <c r="A19" s="10"/>
      <c r="B19" s="10"/>
      <c r="C19" s="10"/>
      <c r="D19" s="10"/>
      <c r="E19" s="10"/>
      <c r="F19" s="10"/>
      <c r="G19" s="10"/>
      <c r="I19" s="10"/>
      <c r="J19" s="10"/>
      <c r="K19" s="10"/>
      <c r="L19" s="10"/>
      <c r="M19" s="10"/>
      <c r="N19" s="10"/>
      <c r="O19" s="10"/>
      <c r="P19" s="10"/>
      <c r="Q19" s="10"/>
      <c r="R19" s="10"/>
      <c r="S19" s="10"/>
      <c r="T19" s="10"/>
      <c r="U19" s="10"/>
      <c r="V19" s="10"/>
      <c r="W19" s="10"/>
      <c r="X19" s="10"/>
      <c r="Y19" s="10"/>
      <c r="Z19" s="10"/>
      <c r="AA19" s="10"/>
    </row>
    <row r="20" spans="1:27" ht="1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sheetData>
  <hyperlinks>
    <hyperlink ref="L3" r:id="rId1" xr:uid="{00000000-0004-0000-0900-000000000000}"/>
    <hyperlink ref="L4" r:id="rId2" xr:uid="{00000000-0004-0000-0900-000001000000}"/>
    <hyperlink ref="L5" r:id="rId3" xr:uid="{00000000-0004-0000-0900-000002000000}"/>
    <hyperlink ref="L6" r:id="rId4" xr:uid="{00000000-0004-0000-0900-000003000000}"/>
    <hyperlink ref="L7" r:id="rId5" xr:uid="{00000000-0004-0000-0900-000004000000}"/>
    <hyperlink ref="L8" r:id="rId6" xr:uid="{00000000-0004-0000-0900-000005000000}"/>
  </hyperlinks>
  <pageMargins left="0.7" right="0.7" top="0.75" bottom="0.75" header="0.3" footer="0.3"/>
  <legacyDrawing r:id="rId7"/>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5818E"/>
    <outlinePr summaryBelow="0" summaryRight="0"/>
  </sheetPr>
  <dimension ref="A1:AA996"/>
  <sheetViews>
    <sheetView workbookViewId="0"/>
  </sheetViews>
  <sheetFormatPr defaultColWidth="12.6328125" defaultRowHeight="15.75" customHeight="1"/>
  <cols>
    <col min="1" max="5" width="23" customWidth="1"/>
    <col min="6" max="6" width="28.1328125" customWidth="1"/>
    <col min="7" max="27" width="23" customWidth="1"/>
  </cols>
  <sheetData>
    <row r="1" spans="1:27"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row>
    <row r="2" spans="1:27" ht="39">
      <c r="A2" s="51" t="s">
        <v>294</v>
      </c>
      <c r="B2" s="52" t="s">
        <v>367</v>
      </c>
      <c r="C2" s="53" t="str">
        <f t="shared" ref="C2:C21" si="0">SUBSTITUTE(PROPER(A2), " ","")</f>
        <v>EpisodeEventReference</v>
      </c>
      <c r="D2" s="52" t="str">
        <f t="array" ref="D2">B2&amp;"_"&amp;C2</f>
        <v>PathologicalStage_EpisodeEventReference</v>
      </c>
      <c r="E2" s="54" t="str">
        <f t="shared" ref="E2:E21" si="1">A2</f>
        <v>Episode Event Reference</v>
      </c>
      <c r="F2" s="10" t="s">
        <v>297</v>
      </c>
      <c r="G2" s="10" t="s">
        <v>32</v>
      </c>
      <c r="H2" s="54" t="s">
        <v>24</v>
      </c>
      <c r="I2" s="54"/>
      <c r="J2" s="54"/>
      <c r="K2" s="54"/>
      <c r="L2" s="54"/>
      <c r="M2" s="54"/>
      <c r="N2" s="54"/>
      <c r="O2" s="54"/>
      <c r="P2" s="54"/>
      <c r="Q2" s="54"/>
      <c r="R2" s="54"/>
      <c r="S2" s="54"/>
      <c r="T2" s="54"/>
      <c r="U2" s="54"/>
      <c r="V2" s="54"/>
      <c r="W2" s="54"/>
      <c r="X2" s="54"/>
      <c r="Y2" s="54"/>
      <c r="Z2" s="54"/>
      <c r="AA2" s="54"/>
    </row>
    <row r="3" spans="1:27" ht="130">
      <c r="A3" s="42" t="s">
        <v>368</v>
      </c>
      <c r="B3" s="52" t="s">
        <v>367</v>
      </c>
      <c r="C3" s="53" t="str">
        <f t="shared" si="0"/>
        <v>Pt</v>
      </c>
      <c r="D3" s="52" t="str">
        <f t="array" ref="D3">B3&amp;"_"&amp;C3</f>
        <v>PathologicalStage_Pt</v>
      </c>
      <c r="E3" s="10" t="str">
        <f t="shared" si="1"/>
        <v>pT</v>
      </c>
      <c r="F3" s="10" t="s">
        <v>369</v>
      </c>
      <c r="G3" s="10" t="s">
        <v>49</v>
      </c>
      <c r="H3" s="10" t="s">
        <v>370</v>
      </c>
      <c r="I3" s="10" t="s">
        <v>371</v>
      </c>
      <c r="J3" s="10" t="s">
        <v>372</v>
      </c>
      <c r="K3" s="10"/>
      <c r="L3" s="36" t="s">
        <v>373</v>
      </c>
      <c r="M3" s="11"/>
      <c r="N3" s="10"/>
      <c r="O3" s="10"/>
      <c r="P3" s="10"/>
      <c r="Q3" s="10"/>
      <c r="R3" s="10"/>
      <c r="S3" s="10"/>
      <c r="T3" s="10"/>
      <c r="U3" s="10"/>
      <c r="V3" s="10"/>
      <c r="W3" s="10"/>
      <c r="X3" s="10"/>
      <c r="Y3" s="10"/>
      <c r="Z3" s="10"/>
      <c r="AA3" s="10"/>
    </row>
    <row r="4" spans="1:27" ht="143">
      <c r="A4" s="42" t="s">
        <v>374</v>
      </c>
      <c r="B4" s="52" t="s">
        <v>367</v>
      </c>
      <c r="C4" s="53" t="str">
        <f t="shared" si="0"/>
        <v>Pn</v>
      </c>
      <c r="D4" s="52" t="str">
        <f t="array" ref="D4">B4&amp;"_"&amp;C4</f>
        <v>PathologicalStage_Pn</v>
      </c>
      <c r="E4" s="10" t="str">
        <f t="shared" si="1"/>
        <v>pN</v>
      </c>
      <c r="F4" s="10" t="s">
        <v>375</v>
      </c>
      <c r="G4" s="10" t="s">
        <v>49</v>
      </c>
      <c r="H4" s="10" t="s">
        <v>376</v>
      </c>
      <c r="I4" s="10" t="s">
        <v>377</v>
      </c>
      <c r="J4" s="10" t="s">
        <v>378</v>
      </c>
      <c r="K4" s="10"/>
      <c r="L4" s="49" t="s">
        <v>379</v>
      </c>
      <c r="M4" s="11"/>
      <c r="N4" s="10"/>
      <c r="O4" s="10"/>
      <c r="P4" s="10"/>
      <c r="Q4" s="10"/>
      <c r="R4" s="10"/>
      <c r="S4" s="10"/>
      <c r="T4" s="10"/>
      <c r="U4" s="10"/>
      <c r="V4" s="10"/>
      <c r="W4" s="10"/>
      <c r="X4" s="10"/>
      <c r="Y4" s="10"/>
      <c r="Z4" s="10"/>
      <c r="AA4" s="10"/>
    </row>
    <row r="5" spans="1:27" ht="52">
      <c r="A5" s="42" t="s">
        <v>380</v>
      </c>
      <c r="B5" s="52" t="s">
        <v>367</v>
      </c>
      <c r="C5" s="53" t="str">
        <f t="shared" si="0"/>
        <v>Pm</v>
      </c>
      <c r="D5" s="52" t="str">
        <f t="array" ref="D5">B5&amp;"_"&amp;C5</f>
        <v>PathologicalStage_Pm</v>
      </c>
      <c r="E5" s="10" t="str">
        <f t="shared" si="1"/>
        <v>pM</v>
      </c>
      <c r="F5" s="10" t="s">
        <v>381</v>
      </c>
      <c r="G5" s="10" t="s">
        <v>49</v>
      </c>
      <c r="H5" s="10" t="s">
        <v>376</v>
      </c>
      <c r="I5" s="10" t="s">
        <v>382</v>
      </c>
      <c r="J5" s="10" t="s">
        <v>383</v>
      </c>
      <c r="K5" s="10"/>
      <c r="L5" s="36" t="s">
        <v>384</v>
      </c>
      <c r="M5" s="11"/>
      <c r="N5" s="10"/>
      <c r="O5" s="10"/>
      <c r="P5" s="10"/>
      <c r="Q5" s="10"/>
      <c r="R5" s="10"/>
      <c r="S5" s="10"/>
      <c r="T5" s="10"/>
      <c r="U5" s="10"/>
      <c r="V5" s="10"/>
      <c r="W5" s="10"/>
      <c r="X5" s="10"/>
      <c r="Y5" s="10"/>
      <c r="Z5" s="10"/>
      <c r="AA5" s="10"/>
    </row>
    <row r="6" spans="1:27" ht="65">
      <c r="A6" s="42" t="s">
        <v>385</v>
      </c>
      <c r="B6" s="52" t="s">
        <v>367</v>
      </c>
      <c r="C6" s="53" t="str">
        <f t="shared" si="0"/>
        <v>ExtranodalExtension(Ene)</v>
      </c>
      <c r="D6" s="52" t="str">
        <f t="array" ref="D6">B6&amp;"_"&amp;C6</f>
        <v>PathologicalStage_ExtranodalExtension(Ene)</v>
      </c>
      <c r="E6" s="10" t="str">
        <f t="shared" si="1"/>
        <v>Extranodal extension (ENE)</v>
      </c>
      <c r="F6" s="10" t="s">
        <v>386</v>
      </c>
      <c r="G6" s="10" t="s">
        <v>67</v>
      </c>
      <c r="H6" s="10" t="s">
        <v>376</v>
      </c>
      <c r="I6" s="10" t="s">
        <v>387</v>
      </c>
      <c r="J6" s="10" t="s">
        <v>388</v>
      </c>
      <c r="K6" s="10"/>
      <c r="L6" s="36" t="s">
        <v>389</v>
      </c>
      <c r="M6" s="11"/>
      <c r="N6" s="10"/>
      <c r="O6" s="10"/>
      <c r="P6" s="10"/>
      <c r="Q6" s="10"/>
      <c r="R6" s="10"/>
      <c r="S6" s="10"/>
      <c r="T6" s="10"/>
      <c r="U6" s="10"/>
      <c r="V6" s="10"/>
      <c r="W6" s="10"/>
      <c r="X6" s="10"/>
      <c r="Y6" s="10"/>
      <c r="Z6" s="10"/>
      <c r="AA6" s="10"/>
    </row>
    <row r="7" spans="1:27" ht="104">
      <c r="A7" s="42" t="s">
        <v>390</v>
      </c>
      <c r="B7" s="52" t="s">
        <v>367</v>
      </c>
      <c r="C7" s="53" t="str">
        <f t="shared" si="0"/>
        <v>ExtranodalExtent</v>
      </c>
      <c r="D7" s="52" t="str">
        <f t="array" ref="D7">B7&amp;"_"&amp;C7</f>
        <v>PathologicalStage_ExtranodalExtent</v>
      </c>
      <c r="E7" s="10" t="str">
        <f t="shared" si="1"/>
        <v>Extranodal Extent</v>
      </c>
      <c r="F7" s="10" t="s">
        <v>391</v>
      </c>
      <c r="G7" s="10" t="s">
        <v>67</v>
      </c>
      <c r="H7" s="10" t="s">
        <v>79</v>
      </c>
      <c r="I7" s="10" t="s">
        <v>392</v>
      </c>
      <c r="J7" s="10" t="s">
        <v>393</v>
      </c>
      <c r="K7" s="10"/>
      <c r="L7" s="10" t="s">
        <v>260</v>
      </c>
      <c r="M7" s="10"/>
      <c r="N7" s="10"/>
      <c r="O7" s="10"/>
      <c r="P7" s="10"/>
      <c r="Q7" s="10"/>
      <c r="R7" s="10"/>
      <c r="S7" s="10"/>
      <c r="T7" s="10"/>
      <c r="U7" s="10"/>
      <c r="V7" s="10"/>
      <c r="W7" s="10"/>
      <c r="X7" s="10"/>
      <c r="Y7" s="10"/>
      <c r="Z7" s="10"/>
      <c r="AA7" s="10"/>
    </row>
    <row r="8" spans="1:27" ht="52">
      <c r="A8" s="42" t="s">
        <v>394</v>
      </c>
      <c r="B8" s="52" t="s">
        <v>367</v>
      </c>
      <c r="C8" s="53" t="str">
        <f t="shared" si="0"/>
        <v>SentinelNode</v>
      </c>
      <c r="D8" s="52" t="str">
        <f t="array" ref="D8">B8&amp;"_"&amp;C8</f>
        <v>PathologicalStage_SentinelNode</v>
      </c>
      <c r="E8" s="10" t="str">
        <f t="shared" si="1"/>
        <v>Sentinel node</v>
      </c>
      <c r="F8" s="10" t="s">
        <v>395</v>
      </c>
      <c r="G8" s="10" t="s">
        <v>67</v>
      </c>
      <c r="H8" s="10" t="s">
        <v>24</v>
      </c>
      <c r="I8" s="10" t="s">
        <v>396</v>
      </c>
      <c r="J8" s="10" t="s">
        <v>397</v>
      </c>
      <c r="K8" s="10"/>
      <c r="L8" s="19" t="s">
        <v>398</v>
      </c>
      <c r="M8" s="10"/>
      <c r="N8" s="19" t="s">
        <v>399</v>
      </c>
      <c r="O8" s="10"/>
      <c r="P8" s="10"/>
      <c r="Q8" s="10"/>
      <c r="R8" s="10"/>
      <c r="S8" s="10"/>
      <c r="T8" s="10"/>
      <c r="U8" s="10"/>
      <c r="V8" s="10"/>
      <c r="W8" s="10"/>
      <c r="X8" s="10"/>
      <c r="Y8" s="10"/>
      <c r="Z8" s="10"/>
      <c r="AA8" s="10"/>
    </row>
    <row r="9" spans="1:27" ht="65">
      <c r="A9" s="42" t="s">
        <v>400</v>
      </c>
      <c r="B9" s="52" t="s">
        <v>367</v>
      </c>
      <c r="C9" s="53" t="str">
        <f t="shared" si="0"/>
        <v>NeckDissection</v>
      </c>
      <c r="D9" s="52" t="str">
        <f t="array" ref="D9">B9&amp;"_"&amp;C9</f>
        <v>PathologicalStage_NeckDissection</v>
      </c>
      <c r="E9" s="10" t="str">
        <f t="shared" si="1"/>
        <v>Neck dissection</v>
      </c>
      <c r="F9" s="10" t="s">
        <v>401</v>
      </c>
      <c r="G9" s="10" t="s">
        <v>67</v>
      </c>
      <c r="H9" s="10" t="s">
        <v>72</v>
      </c>
      <c r="I9" s="10" t="s">
        <v>402</v>
      </c>
      <c r="J9" s="10" t="s">
        <v>397</v>
      </c>
      <c r="K9" s="10"/>
      <c r="L9" s="19" t="s">
        <v>403</v>
      </c>
      <c r="M9" s="10"/>
      <c r="N9" s="10"/>
      <c r="O9" s="10"/>
      <c r="P9" s="10"/>
      <c r="Q9" s="10"/>
      <c r="R9" s="10"/>
      <c r="S9" s="10"/>
      <c r="T9" s="10"/>
      <c r="U9" s="10"/>
      <c r="V9" s="10"/>
      <c r="W9" s="10"/>
      <c r="X9" s="10"/>
      <c r="Y9" s="10"/>
      <c r="Z9" s="10"/>
      <c r="AA9" s="10"/>
    </row>
    <row r="10" spans="1:27" ht="26">
      <c r="A10" s="42" t="s">
        <v>404</v>
      </c>
      <c r="B10" s="52" t="s">
        <v>367</v>
      </c>
      <c r="C10" s="53" t="str">
        <f t="shared" si="0"/>
        <v>PathologicalStaging</v>
      </c>
      <c r="D10" s="52" t="str">
        <f t="array" ref="D10">B10&amp;"_"&amp;C10</f>
        <v>PathologicalStage_PathologicalStaging</v>
      </c>
      <c r="E10" s="10" t="str">
        <f t="shared" si="1"/>
        <v>Pathological staging</v>
      </c>
      <c r="F10" s="10" t="s">
        <v>405</v>
      </c>
      <c r="G10" s="10" t="s">
        <v>49</v>
      </c>
      <c r="H10" s="10" t="s">
        <v>24</v>
      </c>
      <c r="I10" s="10" t="s">
        <v>406</v>
      </c>
      <c r="J10" s="10" t="s">
        <v>407</v>
      </c>
      <c r="K10" s="10"/>
      <c r="L10" s="19" t="s">
        <v>408</v>
      </c>
      <c r="M10" s="10"/>
      <c r="N10" s="10"/>
      <c r="O10" s="10"/>
      <c r="P10" s="10"/>
      <c r="Q10" s="10"/>
      <c r="R10" s="10"/>
      <c r="S10" s="10"/>
      <c r="T10" s="10"/>
      <c r="U10" s="10"/>
      <c r="V10" s="10"/>
      <c r="W10" s="10"/>
      <c r="X10" s="10"/>
      <c r="Y10" s="10"/>
      <c r="Z10" s="10"/>
      <c r="AA10" s="10"/>
    </row>
    <row r="11" spans="1:27" ht="26">
      <c r="A11" s="42" t="s">
        <v>352</v>
      </c>
      <c r="B11" s="52" t="s">
        <v>367</v>
      </c>
      <c r="C11" s="53" t="str">
        <f t="shared" si="0"/>
        <v>AjccEdition</v>
      </c>
      <c r="D11" s="52" t="str">
        <f t="array" ref="D11">B11&amp;"_"&amp;C11</f>
        <v>PathologicalStage_AjccEdition</v>
      </c>
      <c r="E11" s="10" t="str">
        <f t="shared" si="1"/>
        <v>Ajcc edition</v>
      </c>
      <c r="F11" s="10" t="s">
        <v>353</v>
      </c>
      <c r="G11" s="10" t="s">
        <v>49</v>
      </c>
      <c r="H11" s="10" t="s">
        <v>24</v>
      </c>
      <c r="I11" s="10"/>
      <c r="J11" s="10" t="s">
        <v>355</v>
      </c>
      <c r="K11" s="10"/>
      <c r="L11" s="10"/>
      <c r="M11" s="10"/>
      <c r="N11" s="10"/>
      <c r="O11" s="10"/>
      <c r="P11" s="10"/>
      <c r="Q11" s="10"/>
      <c r="R11" s="10"/>
      <c r="S11" s="10"/>
      <c r="T11" s="10"/>
      <c r="U11" s="10"/>
      <c r="V11" s="10"/>
      <c r="W11" s="10"/>
      <c r="X11" s="10"/>
      <c r="Y11" s="10"/>
      <c r="Z11" s="10"/>
      <c r="AA11" s="10"/>
    </row>
    <row r="12" spans="1:27" ht="26">
      <c r="A12" s="42" t="s">
        <v>409</v>
      </c>
      <c r="B12" s="52" t="s">
        <v>367</v>
      </c>
      <c r="C12" s="53" t="str">
        <f t="shared" si="0"/>
        <v>SoftTissue</v>
      </c>
      <c r="D12" s="52" t="str">
        <f t="array" ref="D12">B12&amp;"_"&amp;C12</f>
        <v>PathologicalStage_SoftTissue</v>
      </c>
      <c r="E12" s="10" t="str">
        <f t="shared" si="1"/>
        <v>Soft Tissue</v>
      </c>
      <c r="F12" s="10" t="s">
        <v>274</v>
      </c>
      <c r="G12" s="10" t="s">
        <v>95</v>
      </c>
      <c r="H12" s="10" t="s">
        <v>72</v>
      </c>
      <c r="I12" s="10"/>
      <c r="J12" s="10" t="s">
        <v>275</v>
      </c>
      <c r="K12" s="10"/>
      <c r="L12" s="10"/>
      <c r="M12" s="10"/>
      <c r="N12" s="10"/>
      <c r="O12" s="10"/>
      <c r="P12" s="10"/>
      <c r="Q12" s="10"/>
      <c r="R12" s="10"/>
      <c r="S12" s="10"/>
      <c r="T12" s="10"/>
      <c r="U12" s="10"/>
      <c r="V12" s="10"/>
      <c r="W12" s="10"/>
      <c r="X12" s="10"/>
      <c r="Y12" s="10"/>
      <c r="Z12" s="10"/>
      <c r="AA12" s="10"/>
    </row>
    <row r="13" spans="1:27" ht="26">
      <c r="A13" s="42" t="s">
        <v>358</v>
      </c>
      <c r="B13" s="52" t="s">
        <v>367</v>
      </c>
      <c r="C13" s="53" t="str">
        <f t="shared" si="0"/>
        <v>DistantLymphNode</v>
      </c>
      <c r="D13" s="52" t="str">
        <f t="array" ref="D13">B13&amp;"_"&amp;C13</f>
        <v>PathologicalStage_DistantLymphNode</v>
      </c>
      <c r="E13" s="10" t="str">
        <f t="shared" si="1"/>
        <v>distant lymph node</v>
      </c>
      <c r="F13" s="10" t="s">
        <v>277</v>
      </c>
      <c r="G13" s="10" t="s">
        <v>95</v>
      </c>
      <c r="H13" s="10" t="s">
        <v>72</v>
      </c>
      <c r="I13" s="10"/>
      <c r="J13" s="10" t="s">
        <v>275</v>
      </c>
      <c r="K13" s="10"/>
      <c r="L13" s="10"/>
      <c r="M13" s="10"/>
      <c r="N13" s="10"/>
      <c r="O13" s="10"/>
      <c r="P13" s="10"/>
      <c r="Q13" s="10"/>
      <c r="R13" s="10"/>
      <c r="S13" s="10"/>
      <c r="T13" s="10"/>
      <c r="U13" s="10"/>
      <c r="V13" s="10"/>
      <c r="W13" s="10"/>
      <c r="X13" s="10"/>
      <c r="Y13" s="10"/>
      <c r="Z13" s="10"/>
      <c r="AA13" s="10"/>
    </row>
    <row r="14" spans="1:27" ht="26">
      <c r="A14" s="42" t="s">
        <v>359</v>
      </c>
      <c r="B14" s="52" t="s">
        <v>367</v>
      </c>
      <c r="C14" s="53" t="str">
        <f t="shared" si="0"/>
        <v>Lung</v>
      </c>
      <c r="D14" s="52" t="str">
        <f t="array" ref="D14">B14&amp;"_"&amp;C14</f>
        <v>PathologicalStage_Lung</v>
      </c>
      <c r="E14" s="10" t="str">
        <f t="shared" si="1"/>
        <v>lung</v>
      </c>
      <c r="F14" s="10" t="s">
        <v>279</v>
      </c>
      <c r="G14" s="10" t="s">
        <v>95</v>
      </c>
      <c r="H14" s="10" t="s">
        <v>72</v>
      </c>
      <c r="I14" s="10"/>
      <c r="J14" s="10" t="s">
        <v>275</v>
      </c>
      <c r="K14" s="10"/>
      <c r="L14" s="10"/>
      <c r="M14" s="10"/>
      <c r="N14" s="10"/>
      <c r="O14" s="10"/>
      <c r="P14" s="10"/>
      <c r="Q14" s="10"/>
      <c r="R14" s="10"/>
      <c r="S14" s="10"/>
      <c r="T14" s="10"/>
      <c r="U14" s="10"/>
      <c r="V14" s="10"/>
      <c r="W14" s="10"/>
      <c r="X14" s="10"/>
      <c r="Y14" s="10"/>
      <c r="Z14" s="10"/>
      <c r="AA14" s="10"/>
    </row>
    <row r="15" spans="1:27" ht="26">
      <c r="A15" s="42" t="s">
        <v>360</v>
      </c>
      <c r="B15" s="52" t="s">
        <v>367</v>
      </c>
      <c r="C15" s="53" t="str">
        <f t="shared" si="0"/>
        <v>Bone</v>
      </c>
      <c r="D15" s="52" t="str">
        <f t="array" ref="D15">B15&amp;"_"&amp;C15</f>
        <v>PathologicalStage_Bone</v>
      </c>
      <c r="E15" s="10" t="str">
        <f t="shared" si="1"/>
        <v>bone</v>
      </c>
      <c r="F15" s="10" t="s">
        <v>281</v>
      </c>
      <c r="G15" s="10" t="s">
        <v>95</v>
      </c>
      <c r="H15" s="10" t="s">
        <v>72</v>
      </c>
      <c r="I15" s="10"/>
      <c r="J15" s="10" t="s">
        <v>275</v>
      </c>
      <c r="K15" s="10"/>
      <c r="L15" s="10"/>
      <c r="M15" s="10"/>
      <c r="N15" s="10"/>
      <c r="O15" s="10"/>
      <c r="P15" s="10"/>
      <c r="Q15" s="10"/>
      <c r="R15" s="10"/>
      <c r="S15" s="10"/>
      <c r="T15" s="10"/>
      <c r="U15" s="10"/>
      <c r="V15" s="10"/>
      <c r="W15" s="10"/>
      <c r="X15" s="10"/>
      <c r="Y15" s="10"/>
      <c r="Z15" s="10"/>
      <c r="AA15" s="10"/>
    </row>
    <row r="16" spans="1:27" ht="26">
      <c r="A16" s="42" t="s">
        <v>361</v>
      </c>
      <c r="B16" s="52" t="s">
        <v>367</v>
      </c>
      <c r="C16" s="53" t="str">
        <f t="shared" si="0"/>
        <v>Liver</v>
      </c>
      <c r="D16" s="52" t="str">
        <f t="array" ref="D16">B16&amp;"_"&amp;C16</f>
        <v>PathologicalStage_Liver</v>
      </c>
      <c r="E16" s="10" t="str">
        <f t="shared" si="1"/>
        <v>liver</v>
      </c>
      <c r="F16" s="10" t="s">
        <v>283</v>
      </c>
      <c r="G16" s="10" t="s">
        <v>95</v>
      </c>
      <c r="H16" s="10" t="s">
        <v>72</v>
      </c>
      <c r="I16" s="10"/>
      <c r="J16" s="10" t="s">
        <v>275</v>
      </c>
      <c r="K16" s="10"/>
      <c r="L16" s="10"/>
      <c r="M16" s="10"/>
      <c r="N16" s="10"/>
      <c r="O16" s="10"/>
      <c r="P16" s="10"/>
      <c r="Q16" s="10"/>
      <c r="R16" s="10"/>
      <c r="S16" s="10"/>
      <c r="T16" s="10"/>
      <c r="U16" s="10"/>
      <c r="V16" s="10"/>
      <c r="W16" s="10"/>
      <c r="X16" s="10"/>
      <c r="Y16" s="10"/>
      <c r="Z16" s="10"/>
      <c r="AA16" s="10"/>
    </row>
    <row r="17" spans="1:27" ht="26">
      <c r="A17" s="42" t="s">
        <v>362</v>
      </c>
      <c r="B17" s="52" t="s">
        <v>367</v>
      </c>
      <c r="C17" s="53" t="str">
        <f t="shared" si="0"/>
        <v>Pleura</v>
      </c>
      <c r="D17" s="52" t="str">
        <f t="array" ref="D17">B17&amp;"_"&amp;C17</f>
        <v>PathologicalStage_Pleura</v>
      </c>
      <c r="E17" s="10" t="str">
        <f t="shared" si="1"/>
        <v>pleura</v>
      </c>
      <c r="F17" s="10" t="s">
        <v>285</v>
      </c>
      <c r="G17" s="10" t="s">
        <v>95</v>
      </c>
      <c r="H17" s="10" t="s">
        <v>72</v>
      </c>
      <c r="I17" s="10"/>
      <c r="J17" s="10" t="s">
        <v>275</v>
      </c>
      <c r="K17" s="10"/>
      <c r="L17" s="10"/>
      <c r="M17" s="10"/>
      <c r="N17" s="10"/>
      <c r="O17" s="10"/>
      <c r="P17" s="10"/>
      <c r="Q17" s="10"/>
      <c r="R17" s="10"/>
      <c r="S17" s="10"/>
      <c r="T17" s="10"/>
      <c r="U17" s="10"/>
      <c r="V17" s="10"/>
      <c r="W17" s="10"/>
      <c r="X17" s="10"/>
      <c r="Y17" s="10"/>
      <c r="Z17" s="10"/>
      <c r="AA17" s="10"/>
    </row>
    <row r="18" spans="1:27" ht="26">
      <c r="A18" s="42" t="s">
        <v>363</v>
      </c>
      <c r="B18" s="52" t="s">
        <v>367</v>
      </c>
      <c r="C18" s="53" t="str">
        <f t="shared" si="0"/>
        <v>Peritoneum</v>
      </c>
      <c r="D18" s="52" t="str">
        <f t="array" ref="D18">B18&amp;"_"&amp;C18</f>
        <v>PathologicalStage_Peritoneum</v>
      </c>
      <c r="E18" s="10" t="str">
        <f t="shared" si="1"/>
        <v>peritoneum</v>
      </c>
      <c r="F18" s="10" t="s">
        <v>287</v>
      </c>
      <c r="G18" s="10" t="s">
        <v>95</v>
      </c>
      <c r="H18" s="10" t="s">
        <v>72</v>
      </c>
      <c r="I18" s="10"/>
      <c r="J18" s="10" t="s">
        <v>275</v>
      </c>
      <c r="K18" s="10"/>
      <c r="L18" s="10"/>
      <c r="M18" s="10"/>
      <c r="N18" s="10"/>
      <c r="O18" s="10"/>
      <c r="P18" s="10"/>
      <c r="Q18" s="10"/>
      <c r="R18" s="10"/>
      <c r="S18" s="10"/>
      <c r="T18" s="10"/>
      <c r="U18" s="10"/>
      <c r="V18" s="10"/>
      <c r="W18" s="10"/>
      <c r="X18" s="10"/>
      <c r="Y18" s="10"/>
      <c r="Z18" s="10"/>
      <c r="AA18" s="10"/>
    </row>
    <row r="19" spans="1:27" ht="26">
      <c r="A19" s="42" t="s">
        <v>364</v>
      </c>
      <c r="B19" s="52" t="s">
        <v>367</v>
      </c>
      <c r="C19" s="53" t="str">
        <f t="shared" si="0"/>
        <v>Brain</v>
      </c>
      <c r="D19" s="52" t="str">
        <f t="array" ref="D19">B19&amp;"_"&amp;C19</f>
        <v>PathologicalStage_Brain</v>
      </c>
      <c r="E19" s="10" t="str">
        <f t="shared" si="1"/>
        <v>brain</v>
      </c>
      <c r="F19" s="10" t="s">
        <v>289</v>
      </c>
      <c r="G19" s="10" t="s">
        <v>95</v>
      </c>
      <c r="H19" s="10" t="s">
        <v>72</v>
      </c>
      <c r="I19" s="10"/>
      <c r="J19" s="10" t="s">
        <v>275</v>
      </c>
      <c r="K19" s="10"/>
      <c r="L19" s="10"/>
      <c r="M19" s="10"/>
      <c r="N19" s="10"/>
      <c r="O19" s="10"/>
      <c r="P19" s="10"/>
      <c r="Q19" s="10"/>
      <c r="R19" s="10"/>
      <c r="S19" s="10"/>
      <c r="T19" s="10"/>
      <c r="U19" s="10"/>
      <c r="V19" s="10"/>
      <c r="W19" s="10"/>
      <c r="X19" s="10"/>
      <c r="Y19" s="10"/>
      <c r="Z19" s="10"/>
      <c r="AA19" s="10"/>
    </row>
    <row r="20" spans="1:27" ht="26">
      <c r="A20" s="42" t="s">
        <v>365</v>
      </c>
      <c r="B20" s="52" t="s">
        <v>367</v>
      </c>
      <c r="C20" s="53" t="str">
        <f t="shared" si="0"/>
        <v>OtherViscera</v>
      </c>
      <c r="D20" s="52" t="str">
        <f t="array" ref="D20">B20&amp;"_"&amp;C20</f>
        <v>PathologicalStage_OtherViscera</v>
      </c>
      <c r="E20" s="10" t="str">
        <f t="shared" si="1"/>
        <v>other viscera</v>
      </c>
      <c r="F20" s="10" t="s">
        <v>291</v>
      </c>
      <c r="G20" s="10" t="s">
        <v>95</v>
      </c>
      <c r="H20" s="10" t="s">
        <v>72</v>
      </c>
      <c r="I20" s="10"/>
      <c r="J20" s="10" t="s">
        <v>275</v>
      </c>
      <c r="K20" s="10"/>
      <c r="L20" s="10"/>
      <c r="M20" s="10"/>
      <c r="N20" s="10"/>
      <c r="O20" s="10"/>
      <c r="P20" s="10"/>
      <c r="Q20" s="10"/>
      <c r="R20" s="10"/>
      <c r="S20" s="10"/>
      <c r="T20" s="10"/>
      <c r="U20" s="10"/>
      <c r="V20" s="10"/>
      <c r="W20" s="10"/>
      <c r="X20" s="10"/>
      <c r="Y20" s="10"/>
      <c r="Z20" s="10"/>
      <c r="AA20" s="10"/>
    </row>
    <row r="21" spans="1:27" ht="26">
      <c r="A21" s="42" t="s">
        <v>366</v>
      </c>
      <c r="B21" s="52" t="s">
        <v>367</v>
      </c>
      <c r="C21" s="53" t="str">
        <f t="shared" si="0"/>
        <v>Unknown</v>
      </c>
      <c r="D21" s="52" t="str">
        <f t="array" ref="D21">B21&amp;"_"&amp;C21</f>
        <v>PathologicalStage_Unknown</v>
      </c>
      <c r="E21" s="10" t="str">
        <f t="shared" si="1"/>
        <v>unknown</v>
      </c>
      <c r="F21" s="10" t="s">
        <v>293</v>
      </c>
      <c r="G21" s="10" t="s">
        <v>95</v>
      </c>
      <c r="H21" s="10" t="s">
        <v>72</v>
      </c>
      <c r="I21" s="10"/>
      <c r="J21" s="10" t="s">
        <v>275</v>
      </c>
      <c r="K21" s="10"/>
      <c r="L21" s="10"/>
      <c r="M21" s="10"/>
      <c r="N21" s="10"/>
      <c r="O21" s="10"/>
      <c r="P21" s="10"/>
      <c r="Q21" s="10"/>
      <c r="R21" s="10"/>
      <c r="S21" s="10"/>
      <c r="T21" s="10"/>
      <c r="U21" s="10"/>
      <c r="V21" s="10"/>
      <c r="W21" s="10"/>
      <c r="X21" s="10"/>
      <c r="Y21" s="10"/>
      <c r="Z21" s="10"/>
      <c r="AA21" s="10"/>
    </row>
    <row r="22" spans="1:27" ht="1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sheetData>
  <hyperlinks>
    <hyperlink ref="L3" r:id="rId1" xr:uid="{00000000-0004-0000-0A00-000000000000}"/>
    <hyperlink ref="L4" r:id="rId2" xr:uid="{00000000-0004-0000-0A00-000001000000}"/>
    <hyperlink ref="L5" r:id="rId3" xr:uid="{00000000-0004-0000-0A00-000002000000}"/>
    <hyperlink ref="L6" r:id="rId4" xr:uid="{00000000-0004-0000-0A00-000003000000}"/>
    <hyperlink ref="L8" r:id="rId5" xr:uid="{00000000-0004-0000-0A00-000004000000}"/>
    <hyperlink ref="N8" r:id="rId6" xr:uid="{00000000-0004-0000-0A00-000005000000}"/>
    <hyperlink ref="L9" r:id="rId7" xr:uid="{00000000-0004-0000-0A00-000006000000}"/>
    <hyperlink ref="L10" r:id="rId8" xr:uid="{00000000-0004-0000-0A00-000007000000}"/>
  </hyperlinks>
  <pageMargins left="0.7" right="0.7" top="0.75" bottom="0.75" header="0.3" footer="0.3"/>
  <legacyDrawing r:id="rId9"/>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6AA84F"/>
    <outlinePr summaryBelow="0" summaryRight="0"/>
  </sheetPr>
  <dimension ref="A1:AA998"/>
  <sheetViews>
    <sheetView workbookViewId="0"/>
  </sheetViews>
  <sheetFormatPr defaultColWidth="12.6328125" defaultRowHeight="15.75" customHeight="1"/>
  <cols>
    <col min="1" max="5" width="23" customWidth="1"/>
    <col min="6" max="6" width="53.36328125" customWidth="1"/>
    <col min="7" max="27" width="23" customWidth="1"/>
  </cols>
  <sheetData>
    <row r="1" spans="1:27"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row>
    <row r="2" spans="1:27" ht="26">
      <c r="A2" s="42" t="s">
        <v>410</v>
      </c>
      <c r="B2" s="10" t="s">
        <v>411</v>
      </c>
      <c r="C2" s="53" t="str">
        <f t="shared" ref="C2:C16" si="0">SUBSTITUTE(PROPER(A2), " ","")</f>
        <v>EpisodeEventReference</v>
      </c>
      <c r="D2" s="52" t="str">
        <f t="array" ref="D2">B2&amp;"_"&amp;C2</f>
        <v>SystemicTreatment_EpisodeEventReference</v>
      </c>
      <c r="E2" s="10" t="str">
        <f t="shared" ref="E2:E16" si="1">A2</f>
        <v>Episode Event reference</v>
      </c>
      <c r="F2" s="10" t="s">
        <v>297</v>
      </c>
      <c r="G2" s="10" t="s">
        <v>32</v>
      </c>
      <c r="H2" s="10" t="s">
        <v>24</v>
      </c>
      <c r="I2" s="10"/>
      <c r="J2" s="10"/>
      <c r="K2" s="10"/>
      <c r="L2" s="10"/>
      <c r="M2" s="10"/>
      <c r="N2" s="10"/>
      <c r="O2" s="10"/>
      <c r="P2" s="10"/>
      <c r="Q2" s="10"/>
      <c r="R2" s="10"/>
      <c r="S2" s="10"/>
      <c r="T2" s="10"/>
      <c r="U2" s="10"/>
      <c r="V2" s="10"/>
      <c r="W2" s="10"/>
      <c r="X2" s="10"/>
      <c r="Y2" s="10"/>
      <c r="Z2" s="10"/>
      <c r="AA2" s="10"/>
    </row>
    <row r="3" spans="1:27" ht="78">
      <c r="A3" s="47" t="s">
        <v>412</v>
      </c>
      <c r="B3" s="10" t="s">
        <v>411</v>
      </c>
      <c r="C3" s="53" t="str">
        <f t="shared" si="0"/>
        <v>TypeOfSystemicTreatment</v>
      </c>
      <c r="D3" s="52" t="str">
        <f t="array" ref="D3">B3&amp;"_"&amp;C3</f>
        <v>SystemicTreatment_TypeOfSystemicTreatment</v>
      </c>
      <c r="E3" s="10" t="str">
        <f t="shared" si="1"/>
        <v>type of systemic treatment</v>
      </c>
      <c r="F3" s="10" t="s">
        <v>413</v>
      </c>
      <c r="G3" s="10" t="s">
        <v>67</v>
      </c>
      <c r="H3" s="10" t="s">
        <v>24</v>
      </c>
      <c r="I3" s="10"/>
      <c r="J3" s="10" t="s">
        <v>414</v>
      </c>
      <c r="K3" s="10"/>
      <c r="L3" s="19" t="s">
        <v>415</v>
      </c>
      <c r="M3" s="10"/>
      <c r="N3" s="10"/>
      <c r="O3" s="10"/>
      <c r="P3" s="10"/>
      <c r="Q3" s="10"/>
      <c r="R3" s="10"/>
      <c r="S3" s="10"/>
      <c r="T3" s="10"/>
      <c r="U3" s="10"/>
      <c r="V3" s="10"/>
      <c r="W3" s="10"/>
      <c r="X3" s="10"/>
      <c r="Y3" s="10"/>
      <c r="Z3" s="10"/>
      <c r="AA3" s="10"/>
    </row>
    <row r="4" spans="1:27" ht="156">
      <c r="A4" s="42" t="s">
        <v>416</v>
      </c>
      <c r="B4" s="10" t="s">
        <v>411</v>
      </c>
      <c r="C4" s="53" t="str">
        <f t="shared" si="0"/>
        <v>Intent</v>
      </c>
      <c r="D4" s="52" t="str">
        <f t="array" ref="D4">B4&amp;"_"&amp;C4</f>
        <v>SystemicTreatment_Intent</v>
      </c>
      <c r="E4" s="10" t="str">
        <f t="shared" si="1"/>
        <v>Intent</v>
      </c>
      <c r="F4" s="10" t="s">
        <v>417</v>
      </c>
      <c r="G4" s="10" t="s">
        <v>49</v>
      </c>
      <c r="H4" s="10" t="s">
        <v>24</v>
      </c>
      <c r="I4" s="10"/>
      <c r="J4" s="10" t="s">
        <v>418</v>
      </c>
      <c r="K4" s="10"/>
      <c r="L4" s="19" t="s">
        <v>419</v>
      </c>
      <c r="M4" s="10"/>
      <c r="N4" s="10"/>
      <c r="O4" s="10"/>
      <c r="P4" s="10"/>
      <c r="Q4" s="10"/>
      <c r="R4" s="10"/>
      <c r="S4" s="10"/>
      <c r="T4" s="10"/>
      <c r="U4" s="10"/>
      <c r="V4" s="10"/>
      <c r="W4" s="10"/>
      <c r="X4" s="10"/>
      <c r="Y4" s="10"/>
      <c r="Z4" s="10"/>
      <c r="AA4" s="10"/>
    </row>
    <row r="5" spans="1:27" ht="182">
      <c r="A5" s="42" t="s">
        <v>420</v>
      </c>
      <c r="B5" s="10" t="s">
        <v>411</v>
      </c>
      <c r="C5" s="53" t="str">
        <f t="shared" si="0"/>
        <v>Setting</v>
      </c>
      <c r="D5" s="52" t="str">
        <f t="array" ref="D5">B5&amp;"_"&amp;C5</f>
        <v>SystemicTreatment_Setting</v>
      </c>
      <c r="E5" s="10" t="str">
        <f t="shared" si="1"/>
        <v>Setting</v>
      </c>
      <c r="F5" s="10" t="s">
        <v>421</v>
      </c>
      <c r="G5" s="10" t="s">
        <v>49</v>
      </c>
      <c r="H5" s="10" t="s">
        <v>24</v>
      </c>
      <c r="I5" s="10"/>
      <c r="J5" s="10" t="s">
        <v>422</v>
      </c>
      <c r="K5" s="10"/>
      <c r="L5" s="19" t="s">
        <v>423</v>
      </c>
      <c r="M5" s="10"/>
      <c r="N5" s="10"/>
      <c r="O5" s="10"/>
      <c r="P5" s="10"/>
      <c r="Q5" s="10"/>
      <c r="R5" s="10"/>
      <c r="S5" s="10"/>
      <c r="T5" s="10"/>
      <c r="U5" s="10"/>
      <c r="V5" s="10"/>
      <c r="W5" s="10"/>
      <c r="X5" s="10"/>
      <c r="Y5" s="10"/>
      <c r="Z5" s="10"/>
      <c r="AA5" s="10"/>
    </row>
    <row r="6" spans="1:27" ht="26">
      <c r="A6" s="42" t="s">
        <v>424</v>
      </c>
      <c r="B6" s="10" t="s">
        <v>411</v>
      </c>
      <c r="C6" s="53" t="str">
        <f t="shared" si="0"/>
        <v>StartDateSystemicTreatment</v>
      </c>
      <c r="D6" s="52" t="str">
        <f t="array" ref="D6">B6&amp;"_"&amp;C6</f>
        <v>SystemicTreatment_StartDateSystemicTreatment</v>
      </c>
      <c r="E6" s="10" t="str">
        <f t="shared" si="1"/>
        <v>Start date systemic treatment</v>
      </c>
      <c r="F6" s="10" t="s">
        <v>425</v>
      </c>
      <c r="G6" s="10" t="s">
        <v>44</v>
      </c>
      <c r="H6" s="10" t="s">
        <v>24</v>
      </c>
      <c r="I6" s="10"/>
      <c r="J6" s="10" t="s">
        <v>426</v>
      </c>
      <c r="K6" s="10"/>
      <c r="L6" s="10"/>
      <c r="M6" s="10"/>
      <c r="N6" s="10"/>
      <c r="O6" s="10"/>
      <c r="P6" s="10"/>
      <c r="Q6" s="10"/>
      <c r="R6" s="10"/>
      <c r="S6" s="10"/>
      <c r="T6" s="10"/>
      <c r="U6" s="10"/>
      <c r="V6" s="10"/>
      <c r="W6" s="10"/>
      <c r="X6" s="10"/>
      <c r="Y6" s="10"/>
      <c r="Z6" s="10"/>
      <c r="AA6" s="10"/>
    </row>
    <row r="7" spans="1:27" ht="26">
      <c r="A7" s="42" t="s">
        <v>427</v>
      </c>
      <c r="B7" s="10" t="s">
        <v>411</v>
      </c>
      <c r="C7" s="53" t="str">
        <f t="shared" si="0"/>
        <v>EndDateSystemicTreatment</v>
      </c>
      <c r="D7" s="52" t="str">
        <f t="array" ref="D7">B7&amp;"_"&amp;C7</f>
        <v>SystemicTreatment_EndDateSystemicTreatment</v>
      </c>
      <c r="E7" s="10" t="str">
        <f t="shared" si="1"/>
        <v>End date systemic treatment</v>
      </c>
      <c r="F7" s="10" t="s">
        <v>428</v>
      </c>
      <c r="G7" s="10" t="s">
        <v>44</v>
      </c>
      <c r="H7" s="10" t="s">
        <v>24</v>
      </c>
      <c r="I7" s="10"/>
      <c r="J7" s="10" t="s">
        <v>426</v>
      </c>
      <c r="K7" s="10"/>
      <c r="L7" s="10"/>
      <c r="M7" s="10"/>
      <c r="N7" s="10"/>
      <c r="O7" s="10"/>
      <c r="P7" s="10"/>
      <c r="Q7" s="10"/>
      <c r="R7" s="10"/>
      <c r="S7" s="10"/>
      <c r="T7" s="10"/>
      <c r="U7" s="10"/>
      <c r="V7" s="10"/>
      <c r="W7" s="10"/>
      <c r="X7" s="10"/>
      <c r="Y7" s="10"/>
      <c r="Z7" s="10"/>
      <c r="AA7" s="10"/>
    </row>
    <row r="8" spans="1:27" ht="65">
      <c r="A8" s="42" t="s">
        <v>429</v>
      </c>
      <c r="B8" s="10" t="s">
        <v>411</v>
      </c>
      <c r="C8" s="53" t="str">
        <f t="shared" si="0"/>
        <v>NumberOfCycles/Administrations</v>
      </c>
      <c r="D8" s="52" t="str">
        <f t="array" ref="D8">B8&amp;"_"&amp;C8</f>
        <v>SystemicTreatment_NumberOfCycles/Administrations</v>
      </c>
      <c r="E8" s="10" t="str">
        <f t="shared" si="1"/>
        <v>Number of cycles/ administrations</v>
      </c>
      <c r="F8" s="10" t="s">
        <v>430</v>
      </c>
      <c r="G8" s="10" t="s">
        <v>431</v>
      </c>
      <c r="H8" s="10" t="s">
        <v>72</v>
      </c>
      <c r="I8" s="10"/>
      <c r="J8" s="10" t="s">
        <v>80</v>
      </c>
      <c r="K8" s="10"/>
      <c r="L8" s="10"/>
      <c r="M8" s="10"/>
      <c r="N8" s="10"/>
      <c r="O8" s="10"/>
      <c r="P8" s="10"/>
      <c r="Q8" s="10"/>
      <c r="R8" s="10"/>
      <c r="S8" s="10"/>
      <c r="T8" s="10"/>
      <c r="U8" s="10"/>
      <c r="V8" s="10"/>
      <c r="W8" s="10"/>
      <c r="X8" s="10"/>
      <c r="Y8" s="10"/>
      <c r="Z8" s="10"/>
      <c r="AA8" s="10"/>
    </row>
    <row r="9" spans="1:27" ht="26">
      <c r="A9" s="55" t="s">
        <v>432</v>
      </c>
      <c r="B9" s="56" t="s">
        <v>411</v>
      </c>
      <c r="C9" s="57" t="str">
        <f t="shared" si="0"/>
        <v>Regimen</v>
      </c>
      <c r="D9" s="57" t="str">
        <f t="array" ref="D9">B9&amp;"_"&amp;C9</f>
        <v>SystemicTreatment_Regimen</v>
      </c>
      <c r="E9" s="56" t="str">
        <f t="shared" si="1"/>
        <v>Regimen</v>
      </c>
      <c r="F9" s="56"/>
      <c r="G9" s="56"/>
      <c r="H9" s="56"/>
      <c r="I9" s="56"/>
      <c r="J9" s="56"/>
      <c r="K9" s="56"/>
      <c r="L9" s="56"/>
      <c r="M9" s="56"/>
      <c r="N9" s="56"/>
      <c r="O9" s="56"/>
      <c r="P9" s="56"/>
      <c r="Q9" s="56"/>
      <c r="R9" s="56"/>
      <c r="S9" s="56"/>
      <c r="T9" s="56"/>
      <c r="U9" s="56"/>
      <c r="V9" s="56"/>
      <c r="W9" s="56"/>
      <c r="X9" s="56"/>
      <c r="Y9" s="56"/>
      <c r="Z9" s="56"/>
      <c r="AA9" s="56"/>
    </row>
    <row r="10" spans="1:27" ht="26">
      <c r="A10" s="58" t="s">
        <v>433</v>
      </c>
      <c r="B10" s="10" t="s">
        <v>411</v>
      </c>
      <c r="C10" s="53" t="str">
        <f t="shared" si="0"/>
        <v>Drugs1</v>
      </c>
      <c r="D10" s="52" t="str">
        <f t="array" ref="D10">B10&amp;"_"&amp;C10</f>
        <v>SystemicTreatment_Drugs1</v>
      </c>
      <c r="E10" s="10" t="str">
        <f t="shared" si="1"/>
        <v>Drugs 1</v>
      </c>
      <c r="F10" s="10"/>
      <c r="G10" s="10" t="s">
        <v>49</v>
      </c>
      <c r="H10" s="10" t="s">
        <v>24</v>
      </c>
      <c r="I10" s="10"/>
      <c r="J10" s="10" t="s">
        <v>434</v>
      </c>
      <c r="K10" s="10"/>
      <c r="L10" s="10" t="s">
        <v>435</v>
      </c>
      <c r="M10" s="10"/>
      <c r="N10" s="10"/>
      <c r="O10" s="10"/>
      <c r="P10" s="10"/>
      <c r="Q10" s="10"/>
      <c r="R10" s="10"/>
      <c r="S10" s="10"/>
      <c r="T10" s="10"/>
      <c r="U10" s="10"/>
      <c r="V10" s="10"/>
      <c r="W10" s="10"/>
      <c r="X10" s="10"/>
      <c r="Y10" s="10"/>
      <c r="Z10" s="10"/>
      <c r="AA10" s="10"/>
    </row>
    <row r="11" spans="1:27" ht="26">
      <c r="A11" s="58" t="s">
        <v>436</v>
      </c>
      <c r="B11" s="10" t="s">
        <v>411</v>
      </c>
      <c r="C11" s="53" t="str">
        <f t="shared" si="0"/>
        <v>Drugs2</v>
      </c>
      <c r="D11" s="52" t="str">
        <f t="array" ref="D11">B11&amp;"_"&amp;C11</f>
        <v>SystemicTreatment_Drugs2</v>
      </c>
      <c r="E11" s="10" t="str">
        <f t="shared" si="1"/>
        <v>Drugs 2</v>
      </c>
      <c r="F11" s="10"/>
      <c r="G11" s="10" t="s">
        <v>49</v>
      </c>
      <c r="H11" s="10" t="s">
        <v>24</v>
      </c>
      <c r="I11" s="10"/>
      <c r="J11" s="10" t="s">
        <v>434</v>
      </c>
      <c r="K11" s="10"/>
      <c r="L11" s="10" t="s">
        <v>435</v>
      </c>
      <c r="M11" s="10"/>
      <c r="N11" s="10"/>
      <c r="O11" s="10"/>
      <c r="P11" s="10"/>
      <c r="Q11" s="10"/>
      <c r="R11" s="10"/>
      <c r="S11" s="10"/>
      <c r="T11" s="10"/>
      <c r="U11" s="10"/>
      <c r="V11" s="10"/>
      <c r="W11" s="10"/>
      <c r="X11" s="10"/>
      <c r="Y11" s="10"/>
      <c r="Z11" s="10"/>
      <c r="AA11" s="10"/>
    </row>
    <row r="12" spans="1:27" ht="26">
      <c r="A12" s="58" t="s">
        <v>437</v>
      </c>
      <c r="B12" s="10" t="s">
        <v>411</v>
      </c>
      <c r="C12" s="53" t="str">
        <f t="shared" si="0"/>
        <v>Drugs3</v>
      </c>
      <c r="D12" s="52" t="str">
        <f t="array" ref="D12">B12&amp;"_"&amp;C12</f>
        <v>SystemicTreatment_Drugs3</v>
      </c>
      <c r="E12" s="10" t="str">
        <f t="shared" si="1"/>
        <v>Drugs 3</v>
      </c>
      <c r="F12" s="10"/>
      <c r="G12" s="10" t="s">
        <v>49</v>
      </c>
      <c r="H12" s="10" t="s">
        <v>24</v>
      </c>
      <c r="I12" s="10"/>
      <c r="J12" s="10" t="s">
        <v>434</v>
      </c>
      <c r="K12" s="10"/>
      <c r="L12" s="10" t="s">
        <v>435</v>
      </c>
      <c r="M12" s="10"/>
      <c r="N12" s="10"/>
      <c r="O12" s="10"/>
      <c r="P12" s="10"/>
      <c r="Q12" s="10"/>
      <c r="R12" s="10"/>
      <c r="S12" s="10"/>
      <c r="T12" s="10"/>
      <c r="U12" s="10"/>
      <c r="V12" s="10"/>
      <c r="W12" s="10"/>
      <c r="X12" s="10"/>
      <c r="Y12" s="10"/>
      <c r="Z12" s="10"/>
      <c r="AA12" s="10"/>
    </row>
    <row r="13" spans="1:27" ht="26">
      <c r="A13" s="42" t="s">
        <v>438</v>
      </c>
      <c r="B13" s="10" t="s">
        <v>411</v>
      </c>
      <c r="C13" s="53" t="str">
        <f t="shared" si="0"/>
        <v>StartDateRegimenChanged</v>
      </c>
      <c r="D13" s="52" t="str">
        <f t="array" ref="D13">B13&amp;"_"&amp;C13</f>
        <v>SystemicTreatment_StartDateRegimenChanged</v>
      </c>
      <c r="E13" s="10" t="str">
        <f t="shared" si="1"/>
        <v>Start date regimen changed</v>
      </c>
      <c r="F13" s="10" t="s">
        <v>439</v>
      </c>
      <c r="G13" s="10" t="s">
        <v>44</v>
      </c>
      <c r="H13" s="10" t="s">
        <v>24</v>
      </c>
      <c r="I13" s="10"/>
      <c r="J13" s="10" t="s">
        <v>440</v>
      </c>
      <c r="K13" s="10"/>
      <c r="L13" s="10"/>
      <c r="M13" s="10"/>
      <c r="N13" s="10"/>
      <c r="O13" s="10"/>
      <c r="P13" s="10"/>
      <c r="Q13" s="10"/>
      <c r="R13" s="10"/>
      <c r="S13" s="10"/>
      <c r="T13" s="10"/>
      <c r="U13" s="10"/>
      <c r="V13" s="10"/>
      <c r="W13" s="10"/>
      <c r="X13" s="10"/>
      <c r="Y13" s="10"/>
      <c r="Z13" s="10"/>
      <c r="AA13" s="10"/>
    </row>
    <row r="14" spans="1:27" ht="26">
      <c r="A14" s="42" t="s">
        <v>441</v>
      </c>
      <c r="B14" s="10" t="s">
        <v>411</v>
      </c>
      <c r="C14" s="53" t="str">
        <f t="shared" si="0"/>
        <v>EndDateRegimenChanged</v>
      </c>
      <c r="D14" s="52" t="str">
        <f t="array" ref="D14">B14&amp;"_"&amp;C14</f>
        <v>SystemicTreatment_EndDateRegimenChanged</v>
      </c>
      <c r="E14" s="10" t="str">
        <f t="shared" si="1"/>
        <v>End date regimen changed</v>
      </c>
      <c r="F14" s="10" t="s">
        <v>442</v>
      </c>
      <c r="G14" s="10" t="s">
        <v>44</v>
      </c>
      <c r="H14" s="10" t="s">
        <v>24</v>
      </c>
      <c r="I14" s="10"/>
      <c r="J14" s="10" t="s">
        <v>440</v>
      </c>
      <c r="K14" s="10"/>
      <c r="L14" s="10"/>
      <c r="M14" s="10"/>
      <c r="N14" s="10"/>
      <c r="O14" s="10"/>
      <c r="P14" s="10"/>
      <c r="Q14" s="10"/>
      <c r="R14" s="10"/>
      <c r="S14" s="10"/>
      <c r="T14" s="10"/>
      <c r="U14" s="10"/>
      <c r="V14" s="10"/>
      <c r="W14" s="10"/>
      <c r="X14" s="10"/>
      <c r="Y14" s="10"/>
      <c r="Z14" s="10"/>
      <c r="AA14" s="10"/>
    </row>
    <row r="15" spans="1:27" ht="104">
      <c r="A15" s="42" t="s">
        <v>443</v>
      </c>
      <c r="B15" s="10" t="s">
        <v>411</v>
      </c>
      <c r="C15" s="53" t="str">
        <f t="shared" si="0"/>
        <v>ReasonForEndOfTreatment</v>
      </c>
      <c r="D15" s="52" t="str">
        <f t="array" ref="D15">B15&amp;"_"&amp;C15</f>
        <v>SystemicTreatment_ReasonForEndOfTreatment</v>
      </c>
      <c r="E15" s="10" t="str">
        <f t="shared" si="1"/>
        <v>Reason for end of treatment</v>
      </c>
      <c r="F15" s="10" t="s">
        <v>444</v>
      </c>
      <c r="G15" s="10" t="s">
        <v>49</v>
      </c>
      <c r="H15" s="10" t="s">
        <v>24</v>
      </c>
      <c r="I15" s="10"/>
      <c r="J15" s="10" t="s">
        <v>445</v>
      </c>
      <c r="K15" s="10"/>
      <c r="L15" s="19" t="s">
        <v>446</v>
      </c>
      <c r="M15" s="10"/>
      <c r="N15" s="10"/>
      <c r="O15" s="10"/>
      <c r="P15" s="10"/>
      <c r="Q15" s="10"/>
      <c r="R15" s="10"/>
      <c r="S15" s="10"/>
      <c r="T15" s="10"/>
      <c r="U15" s="10"/>
      <c r="V15" s="10"/>
      <c r="W15" s="10"/>
      <c r="X15" s="10"/>
      <c r="Y15" s="10"/>
      <c r="Z15" s="10"/>
      <c r="AA15" s="10"/>
    </row>
    <row r="16" spans="1:27" ht="91">
      <c r="A16" s="42" t="s">
        <v>447</v>
      </c>
      <c r="B16" s="10" t="s">
        <v>411</v>
      </c>
      <c r="C16" s="53" t="str">
        <f t="shared" si="0"/>
        <v>TreatmentResponse(BasedOnImagingAlone;NoRecistOrOtherCriteria)</v>
      </c>
      <c r="D16" s="52" t="str">
        <f t="array" ref="D16">B16&amp;"_"&amp;C16</f>
        <v>SystemicTreatment_TreatmentResponse(BasedOnImagingAlone;NoRecistOrOtherCriteria)</v>
      </c>
      <c r="E16" s="10" t="str">
        <f t="shared" si="1"/>
        <v>Treatment response (based on imaging alone; no recist or other criteria)</v>
      </c>
      <c r="F16" s="10" t="s">
        <v>448</v>
      </c>
      <c r="G16" s="10" t="s">
        <v>49</v>
      </c>
      <c r="H16" s="10" t="s">
        <v>24</v>
      </c>
      <c r="I16" s="10"/>
      <c r="J16" s="10" t="s">
        <v>449</v>
      </c>
      <c r="K16" s="10"/>
      <c r="L16" s="19" t="s">
        <v>450</v>
      </c>
      <c r="M16" s="10"/>
      <c r="N16" s="10"/>
      <c r="O16" s="10"/>
      <c r="P16" s="10"/>
      <c r="Q16" s="10"/>
      <c r="R16" s="10"/>
      <c r="S16" s="10"/>
      <c r="T16" s="10"/>
      <c r="U16" s="10"/>
      <c r="V16" s="10"/>
      <c r="W16" s="10"/>
      <c r="X16" s="10"/>
      <c r="Y16" s="10"/>
      <c r="Z16" s="10"/>
      <c r="AA16" s="10"/>
    </row>
    <row r="17" spans="1:27" ht="1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ht="1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sheetData>
  <hyperlinks>
    <hyperlink ref="L3" r:id="rId1" xr:uid="{00000000-0004-0000-0B00-000000000000}"/>
    <hyperlink ref="L4" r:id="rId2" xr:uid="{00000000-0004-0000-0B00-000001000000}"/>
    <hyperlink ref="L5" r:id="rId3" xr:uid="{00000000-0004-0000-0B00-000002000000}"/>
    <hyperlink ref="L15" r:id="rId4" xr:uid="{00000000-0004-0000-0B00-000003000000}"/>
    <hyperlink ref="L16" r:id="rId5" xr:uid="{00000000-0004-0000-0B00-000004000000}"/>
  </hyperlinks>
  <pageMargins left="0.7" right="0.7" top="0.75" bottom="0.75" header="0.3" footer="0.3"/>
  <legacyDrawing r:id="rId6"/>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AA84F"/>
    <outlinePr summaryBelow="0" summaryRight="0"/>
  </sheetPr>
  <dimension ref="A1:AA998"/>
  <sheetViews>
    <sheetView workbookViewId="0"/>
  </sheetViews>
  <sheetFormatPr defaultColWidth="12.6328125" defaultRowHeight="15.75" customHeight="1"/>
  <cols>
    <col min="1" max="5" width="23" customWidth="1"/>
    <col min="6" max="6" width="43.6328125" customWidth="1"/>
    <col min="7" max="27" width="23" customWidth="1"/>
  </cols>
  <sheetData>
    <row r="1" spans="1:27"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row>
    <row r="2" spans="1:27" ht="26">
      <c r="A2" s="42" t="s">
        <v>410</v>
      </c>
      <c r="B2" s="10" t="s">
        <v>451</v>
      </c>
      <c r="C2" s="53" t="str">
        <f t="shared" ref="C2:C24" si="0">SUBSTITUTE(PROPER(A2), " ","")</f>
        <v>EpisodeEventReference</v>
      </c>
      <c r="D2" s="52" t="str">
        <f t="array" ref="D2">B2&amp;"_"&amp;C2</f>
        <v>Surgery_EpisodeEventReference</v>
      </c>
      <c r="E2" s="10" t="str">
        <f t="shared" ref="E2:E24" si="1">A2</f>
        <v>Episode Event reference</v>
      </c>
      <c r="F2" s="10" t="s">
        <v>297</v>
      </c>
      <c r="G2" s="10" t="s">
        <v>32</v>
      </c>
      <c r="H2" s="10" t="s">
        <v>24</v>
      </c>
      <c r="I2" s="10"/>
      <c r="J2" s="10"/>
      <c r="K2" s="10"/>
      <c r="L2" s="10"/>
      <c r="M2" s="10"/>
      <c r="N2" s="10"/>
      <c r="O2" s="10"/>
      <c r="P2" s="10"/>
      <c r="Q2" s="10"/>
      <c r="R2" s="10"/>
      <c r="S2" s="10"/>
      <c r="T2" s="10"/>
      <c r="U2" s="10"/>
      <c r="V2" s="10"/>
      <c r="W2" s="10"/>
      <c r="X2" s="10"/>
      <c r="Y2" s="10"/>
      <c r="Z2" s="10"/>
      <c r="AA2" s="10"/>
    </row>
    <row r="3" spans="1:27" ht="52">
      <c r="A3" s="47" t="s">
        <v>451</v>
      </c>
      <c r="B3" s="10" t="s">
        <v>451</v>
      </c>
      <c r="C3" s="53" t="str">
        <f t="shared" si="0"/>
        <v>Surgery</v>
      </c>
      <c r="D3" s="52" t="str">
        <f t="array" ref="D3">B3&amp;"_"&amp;C3</f>
        <v>Surgery_Surgery</v>
      </c>
      <c r="E3" s="10" t="str">
        <f t="shared" si="1"/>
        <v>Surgery</v>
      </c>
      <c r="F3" s="10" t="s">
        <v>452</v>
      </c>
      <c r="G3" s="10" t="s">
        <v>67</v>
      </c>
      <c r="H3" s="10" t="s">
        <v>24</v>
      </c>
      <c r="I3" s="10"/>
      <c r="J3" s="10" t="s">
        <v>453</v>
      </c>
      <c r="K3" s="10"/>
      <c r="L3" s="10" t="s">
        <v>260</v>
      </c>
      <c r="M3" s="10"/>
      <c r="N3" s="10"/>
      <c r="O3" s="10"/>
      <c r="P3" s="10"/>
      <c r="Q3" s="10"/>
      <c r="R3" s="10"/>
      <c r="S3" s="10"/>
      <c r="T3" s="10"/>
      <c r="U3" s="10"/>
      <c r="V3" s="10"/>
      <c r="W3" s="10"/>
      <c r="X3" s="10"/>
      <c r="Y3" s="10"/>
      <c r="Z3" s="10"/>
      <c r="AA3" s="10"/>
    </row>
    <row r="4" spans="1:27" ht="26">
      <c r="A4" s="42" t="s">
        <v>454</v>
      </c>
      <c r="B4" s="10" t="s">
        <v>451</v>
      </c>
      <c r="C4" s="53" t="str">
        <f t="shared" si="0"/>
        <v>DateOfSurgery</v>
      </c>
      <c r="D4" s="52" t="str">
        <f t="array" ref="D4">B4&amp;"_"&amp;C4</f>
        <v>Surgery_DateOfSurgery</v>
      </c>
      <c r="E4" s="10" t="str">
        <f t="shared" si="1"/>
        <v>Date of surgery</v>
      </c>
      <c r="F4" s="10" t="s">
        <v>455</v>
      </c>
      <c r="G4" s="10" t="s">
        <v>44</v>
      </c>
      <c r="H4" s="10" t="s">
        <v>24</v>
      </c>
      <c r="I4" s="10"/>
      <c r="J4" s="10" t="s">
        <v>426</v>
      </c>
      <c r="K4" s="10"/>
      <c r="L4" s="10"/>
      <c r="M4" s="10"/>
      <c r="N4" s="10"/>
      <c r="O4" s="10"/>
      <c r="P4" s="10"/>
      <c r="Q4" s="10"/>
      <c r="R4" s="10"/>
      <c r="S4" s="10"/>
      <c r="T4" s="10"/>
      <c r="U4" s="10"/>
      <c r="V4" s="10"/>
      <c r="W4" s="10"/>
      <c r="X4" s="10"/>
      <c r="Y4" s="10"/>
      <c r="Z4" s="10"/>
      <c r="AA4" s="10"/>
    </row>
    <row r="5" spans="1:27" ht="65">
      <c r="A5" s="42" t="s">
        <v>456</v>
      </c>
      <c r="B5" s="10" t="s">
        <v>451</v>
      </c>
      <c r="C5" s="53" t="str">
        <f t="shared" si="0"/>
        <v>SurgeryIntention</v>
      </c>
      <c r="D5" s="52" t="str">
        <f t="array" ref="D5">B5&amp;"_"&amp;C5</f>
        <v>Surgery_SurgeryIntention</v>
      </c>
      <c r="E5" s="10" t="str">
        <f t="shared" si="1"/>
        <v>Surgery intention</v>
      </c>
      <c r="F5" s="10" t="s">
        <v>457</v>
      </c>
      <c r="G5" s="10" t="s">
        <v>49</v>
      </c>
      <c r="H5" s="10" t="s">
        <v>24</v>
      </c>
      <c r="I5" s="10"/>
      <c r="J5" s="10" t="s">
        <v>458</v>
      </c>
      <c r="K5" s="10"/>
      <c r="L5" s="19" t="s">
        <v>459</v>
      </c>
      <c r="M5" s="10"/>
      <c r="N5" s="10"/>
      <c r="O5" s="10"/>
      <c r="P5" s="10"/>
      <c r="Q5" s="10"/>
      <c r="R5" s="10"/>
      <c r="S5" s="10"/>
      <c r="T5" s="10"/>
      <c r="U5" s="10"/>
      <c r="V5" s="10"/>
      <c r="W5" s="10"/>
      <c r="X5" s="10"/>
      <c r="Y5" s="10"/>
      <c r="Z5" s="10"/>
      <c r="AA5" s="10"/>
    </row>
    <row r="6" spans="1:27" ht="104">
      <c r="A6" s="42" t="s">
        <v>460</v>
      </c>
      <c r="B6" s="10" t="s">
        <v>451</v>
      </c>
      <c r="C6" s="53" t="str">
        <f t="shared" si="0"/>
        <v>TypeOfSurgicalApproachOnTumour</v>
      </c>
      <c r="D6" s="52" t="str">
        <f t="array" ref="D6">B6&amp;"_"&amp;C6</f>
        <v>Surgery_TypeOfSurgicalApproachOnTumour</v>
      </c>
      <c r="E6" s="10" t="str">
        <f t="shared" si="1"/>
        <v>Type of surgical approach on Tumour</v>
      </c>
      <c r="F6" s="10" t="s">
        <v>461</v>
      </c>
      <c r="G6" s="10" t="s">
        <v>49</v>
      </c>
      <c r="H6" s="10" t="s">
        <v>24</v>
      </c>
      <c r="I6" s="10"/>
      <c r="J6" s="10" t="s">
        <v>462</v>
      </c>
      <c r="K6" s="10"/>
      <c r="L6" s="41" t="s">
        <v>463</v>
      </c>
      <c r="M6" s="59"/>
      <c r="N6" s="10"/>
      <c r="O6" s="10"/>
      <c r="P6" s="10"/>
      <c r="Q6" s="10"/>
      <c r="R6" s="10"/>
      <c r="S6" s="10"/>
      <c r="T6" s="10"/>
      <c r="U6" s="10"/>
      <c r="V6" s="10"/>
      <c r="W6" s="10"/>
      <c r="X6" s="10"/>
      <c r="Y6" s="10"/>
      <c r="Z6" s="10"/>
      <c r="AA6" s="10"/>
    </row>
    <row r="7" spans="1:27" ht="221">
      <c r="A7" s="42" t="s">
        <v>464</v>
      </c>
      <c r="B7" s="10" t="s">
        <v>451</v>
      </c>
      <c r="C7" s="53" t="str">
        <f t="shared" si="0"/>
        <v>MarginsAfterSurgery</v>
      </c>
      <c r="D7" s="52" t="str">
        <f t="array" ref="D7">B7&amp;"_"&amp;C7</f>
        <v>Surgery_MarginsAfterSurgery</v>
      </c>
      <c r="E7" s="10" t="str">
        <f t="shared" si="1"/>
        <v>Margins after surgery</v>
      </c>
      <c r="F7" s="10" t="s">
        <v>465</v>
      </c>
      <c r="G7" s="10" t="s">
        <v>49</v>
      </c>
      <c r="H7" s="10" t="s">
        <v>24</v>
      </c>
      <c r="I7" s="10"/>
      <c r="J7" s="10" t="s">
        <v>466</v>
      </c>
      <c r="K7" s="10"/>
      <c r="L7" s="19" t="s">
        <v>467</v>
      </c>
      <c r="M7" s="10"/>
      <c r="N7" s="10"/>
      <c r="O7" s="10"/>
      <c r="P7" s="10"/>
      <c r="Q7" s="10"/>
      <c r="R7" s="10"/>
      <c r="S7" s="10"/>
      <c r="T7" s="10"/>
      <c r="U7" s="10"/>
      <c r="V7" s="10"/>
      <c r="W7" s="10"/>
      <c r="X7" s="10"/>
      <c r="Y7" s="10"/>
      <c r="Z7" s="10"/>
      <c r="AA7" s="10"/>
    </row>
    <row r="8" spans="1:27" ht="39">
      <c r="A8" s="42" t="s">
        <v>468</v>
      </c>
      <c r="B8" s="10" t="s">
        <v>451</v>
      </c>
      <c r="C8" s="53" t="str">
        <f t="shared" si="0"/>
        <v>Reconstruction</v>
      </c>
      <c r="D8" s="52" t="str">
        <f t="array" ref="D8">B8&amp;"_"&amp;C8</f>
        <v>Surgery_Reconstruction</v>
      </c>
      <c r="E8" s="10" t="str">
        <f t="shared" si="1"/>
        <v>Reconstruction</v>
      </c>
      <c r="F8" s="10" t="s">
        <v>469</v>
      </c>
      <c r="G8" s="10" t="s">
        <v>49</v>
      </c>
      <c r="H8" s="56"/>
      <c r="I8" s="10"/>
      <c r="J8" s="10" t="s">
        <v>470</v>
      </c>
      <c r="K8" s="10"/>
      <c r="L8" s="19" t="s">
        <v>471</v>
      </c>
      <c r="M8" s="10"/>
      <c r="N8" s="10"/>
      <c r="O8" s="10"/>
      <c r="P8" s="10"/>
      <c r="Q8" s="10"/>
      <c r="R8" s="10"/>
      <c r="S8" s="10"/>
      <c r="T8" s="10"/>
      <c r="U8" s="10"/>
      <c r="V8" s="10"/>
      <c r="W8" s="10"/>
      <c r="X8" s="10"/>
      <c r="Y8" s="10"/>
      <c r="Z8" s="10"/>
      <c r="AA8" s="10"/>
    </row>
    <row r="9" spans="1:27" ht="39">
      <c r="A9" s="42" t="s">
        <v>472</v>
      </c>
      <c r="B9" s="10" t="s">
        <v>451</v>
      </c>
      <c r="C9" s="53" t="str">
        <f t="shared" si="0"/>
        <v>NeckSurgery</v>
      </c>
      <c r="D9" s="52" t="str">
        <f t="array" ref="D9">B9&amp;"_"&amp;C9</f>
        <v>Surgery_NeckSurgery</v>
      </c>
      <c r="E9" s="10" t="str">
        <f t="shared" si="1"/>
        <v>Neck surgery</v>
      </c>
      <c r="F9" s="10" t="s">
        <v>473</v>
      </c>
      <c r="G9" s="10" t="s">
        <v>49</v>
      </c>
      <c r="H9" s="10" t="s">
        <v>24</v>
      </c>
      <c r="I9" s="10"/>
      <c r="J9" s="10" t="s">
        <v>397</v>
      </c>
      <c r="K9" s="10"/>
      <c r="L9" s="19" t="s">
        <v>474</v>
      </c>
      <c r="M9" s="10"/>
      <c r="N9" s="10"/>
      <c r="O9" s="10"/>
      <c r="P9" s="10"/>
      <c r="Q9" s="10"/>
      <c r="R9" s="10"/>
      <c r="S9" s="10"/>
      <c r="T9" s="10"/>
      <c r="U9" s="10"/>
      <c r="V9" s="10"/>
      <c r="W9" s="10"/>
      <c r="X9" s="10"/>
      <c r="Y9" s="10"/>
      <c r="Z9" s="10"/>
      <c r="AA9" s="10"/>
    </row>
    <row r="10" spans="1:27" ht="26">
      <c r="A10" s="42" t="s">
        <v>475</v>
      </c>
      <c r="B10" s="10" t="s">
        <v>451</v>
      </c>
      <c r="C10" s="53" t="str">
        <f t="shared" si="0"/>
        <v>DateOfNeckSurgey</v>
      </c>
      <c r="D10" s="52" t="str">
        <f t="array" ref="D10">B10&amp;"_"&amp;C10</f>
        <v>Surgery_DateOfNeckSurgey</v>
      </c>
      <c r="E10" s="10" t="str">
        <f t="shared" si="1"/>
        <v>Date of Neck surgey</v>
      </c>
      <c r="F10" s="10" t="s">
        <v>476</v>
      </c>
      <c r="G10" s="10" t="s">
        <v>44</v>
      </c>
      <c r="H10" s="10" t="s">
        <v>24</v>
      </c>
      <c r="I10" s="10"/>
      <c r="J10" s="10"/>
      <c r="K10" s="10"/>
      <c r="L10" s="10"/>
      <c r="M10" s="10"/>
      <c r="N10" s="10"/>
      <c r="O10" s="10"/>
      <c r="P10" s="10"/>
      <c r="Q10" s="10"/>
      <c r="R10" s="10"/>
      <c r="S10" s="10"/>
      <c r="T10" s="10"/>
      <c r="U10" s="10"/>
      <c r="V10" s="10"/>
      <c r="W10" s="10"/>
      <c r="X10" s="10"/>
      <c r="Y10" s="10"/>
      <c r="Z10" s="10"/>
      <c r="AA10" s="10"/>
    </row>
    <row r="11" spans="1:27" ht="91">
      <c r="A11" s="42" t="s">
        <v>477</v>
      </c>
      <c r="B11" s="10" t="s">
        <v>451</v>
      </c>
      <c r="C11" s="53" t="str">
        <f t="shared" si="0"/>
        <v>LateralityOfTheDissection</v>
      </c>
      <c r="D11" s="52" t="str">
        <f t="array" ref="D11">B11&amp;"_"&amp;C11</f>
        <v>Surgery_LateralityOfTheDissection</v>
      </c>
      <c r="E11" s="10" t="str">
        <f t="shared" si="1"/>
        <v>Laterality of the dissection</v>
      </c>
      <c r="F11" s="10" t="s">
        <v>478</v>
      </c>
      <c r="G11" s="10" t="s">
        <v>49</v>
      </c>
      <c r="H11" s="10" t="s">
        <v>24</v>
      </c>
      <c r="I11" s="10"/>
      <c r="J11" s="10" t="s">
        <v>479</v>
      </c>
      <c r="K11" s="10"/>
      <c r="L11" s="10"/>
      <c r="M11" s="10"/>
      <c r="N11" s="10"/>
      <c r="O11" s="10"/>
      <c r="P11" s="10"/>
      <c r="Q11" s="10"/>
      <c r="R11" s="10"/>
      <c r="S11" s="10"/>
      <c r="T11" s="10"/>
      <c r="U11" s="10"/>
      <c r="V11" s="10"/>
      <c r="W11" s="10"/>
      <c r="X11" s="10"/>
      <c r="Y11" s="10"/>
      <c r="Z11" s="10"/>
      <c r="AA11" s="10"/>
    </row>
    <row r="12" spans="1:27" ht="39">
      <c r="A12" s="42" t="s">
        <v>480</v>
      </c>
      <c r="B12" s="10" t="s">
        <v>451</v>
      </c>
      <c r="C12" s="53" t="str">
        <f t="shared" si="0"/>
        <v>SurgeryOnM</v>
      </c>
      <c r="D12" s="52" t="str">
        <f t="array" ref="D12">B12&amp;"_"&amp;C12</f>
        <v>Surgery_SurgeryOnM</v>
      </c>
      <c r="E12" s="10" t="str">
        <f t="shared" si="1"/>
        <v>Surgery on M</v>
      </c>
      <c r="F12" s="10" t="s">
        <v>481</v>
      </c>
      <c r="G12" s="10" t="s">
        <v>49</v>
      </c>
      <c r="H12" s="10" t="s">
        <v>24</v>
      </c>
      <c r="I12" s="10"/>
      <c r="J12" s="10" t="s">
        <v>397</v>
      </c>
      <c r="K12" s="10"/>
      <c r="L12" s="19" t="s">
        <v>482</v>
      </c>
      <c r="M12" s="10"/>
      <c r="N12" s="10"/>
      <c r="O12" s="10"/>
      <c r="P12" s="10"/>
      <c r="Q12" s="10"/>
      <c r="R12" s="10"/>
      <c r="S12" s="10"/>
      <c r="T12" s="10"/>
      <c r="U12" s="10"/>
      <c r="V12" s="10"/>
      <c r="W12" s="10"/>
      <c r="X12" s="10"/>
      <c r="Y12" s="10"/>
      <c r="Z12" s="10"/>
      <c r="AA12" s="10"/>
    </row>
    <row r="13" spans="1:27" ht="26">
      <c r="A13" s="42" t="s">
        <v>483</v>
      </c>
      <c r="B13" s="10" t="s">
        <v>451</v>
      </c>
      <c r="C13" s="53" t="str">
        <f t="shared" si="0"/>
        <v>DateOfSurgeryOnM</v>
      </c>
      <c r="D13" s="52" t="str">
        <f t="array" ref="D13">B13&amp;"_"&amp;C13</f>
        <v>Surgery_DateOfSurgeryOnM</v>
      </c>
      <c r="E13" s="10" t="str">
        <f t="shared" si="1"/>
        <v>Date of surgery on M</v>
      </c>
      <c r="F13" s="10" t="s">
        <v>484</v>
      </c>
      <c r="G13" s="10" t="s">
        <v>44</v>
      </c>
      <c r="H13" s="10" t="s">
        <v>24</v>
      </c>
      <c r="I13" s="10"/>
      <c r="J13" s="10" t="s">
        <v>426</v>
      </c>
      <c r="K13" s="10"/>
      <c r="L13" s="10"/>
      <c r="M13" s="10"/>
      <c r="N13" s="10"/>
      <c r="O13" s="10"/>
      <c r="P13" s="10"/>
      <c r="Q13" s="10"/>
      <c r="R13" s="10"/>
      <c r="S13" s="10"/>
      <c r="T13" s="10"/>
      <c r="U13" s="10"/>
      <c r="V13" s="10"/>
      <c r="W13" s="10"/>
      <c r="X13" s="10"/>
      <c r="Y13" s="10"/>
      <c r="Z13" s="10"/>
      <c r="AA13" s="10"/>
    </row>
    <row r="14" spans="1:27" ht="26">
      <c r="A14" s="42" t="s">
        <v>485</v>
      </c>
      <c r="B14" s="10" t="s">
        <v>451</v>
      </c>
      <c r="C14" s="53" t="str">
        <f t="shared" si="0"/>
        <v>SiteOfSurgeryOnMetastasis_SoftTissue</v>
      </c>
      <c r="D14" s="52" t="str">
        <f t="array" ref="D14">B14&amp;"_"&amp;C14</f>
        <v>Surgery_SiteOfSurgeryOnMetastasis_SoftTissue</v>
      </c>
      <c r="E14" s="10" t="str">
        <f t="shared" si="1"/>
        <v>Site of surgery on metastasis_soft tissue</v>
      </c>
      <c r="F14" s="10" t="s">
        <v>486</v>
      </c>
      <c r="G14" s="10" t="s">
        <v>95</v>
      </c>
      <c r="H14" s="10" t="s">
        <v>72</v>
      </c>
      <c r="I14" s="10"/>
      <c r="J14" s="10" t="s">
        <v>487</v>
      </c>
      <c r="K14" s="10"/>
      <c r="L14" s="10"/>
      <c r="M14" s="10"/>
      <c r="N14" s="10"/>
      <c r="O14" s="10"/>
      <c r="P14" s="10"/>
      <c r="Q14" s="10"/>
      <c r="R14" s="10"/>
      <c r="S14" s="10"/>
      <c r="T14" s="10"/>
      <c r="U14" s="10"/>
      <c r="V14" s="10"/>
      <c r="W14" s="10"/>
      <c r="X14" s="10"/>
      <c r="Y14" s="10"/>
      <c r="Z14" s="10"/>
      <c r="AA14" s="10"/>
    </row>
    <row r="15" spans="1:27" ht="39">
      <c r="A15" s="42" t="s">
        <v>488</v>
      </c>
      <c r="B15" s="10" t="s">
        <v>451</v>
      </c>
      <c r="C15" s="53" t="str">
        <f t="shared" si="0"/>
        <v>SiteOfSurgeryOnMetastasis_DistantLymphNodes</v>
      </c>
      <c r="D15" s="52" t="str">
        <f t="array" ref="D15">B15&amp;"_"&amp;C15</f>
        <v>Surgery_SiteOfSurgeryOnMetastasis_DistantLymphNodes</v>
      </c>
      <c r="E15" s="10" t="str">
        <f t="shared" si="1"/>
        <v>Site of surgery on metastasis_distant lymph nodes</v>
      </c>
      <c r="F15" s="10" t="s">
        <v>489</v>
      </c>
      <c r="G15" s="10" t="s">
        <v>95</v>
      </c>
      <c r="H15" s="10" t="s">
        <v>72</v>
      </c>
      <c r="I15" s="10"/>
      <c r="J15" s="10" t="s">
        <v>487</v>
      </c>
      <c r="K15" s="10"/>
      <c r="L15" s="10"/>
      <c r="M15" s="10"/>
      <c r="N15" s="10"/>
      <c r="O15" s="10"/>
      <c r="P15" s="10"/>
      <c r="Q15" s="10"/>
      <c r="R15" s="10"/>
      <c r="S15" s="10"/>
      <c r="T15" s="10"/>
      <c r="U15" s="10"/>
      <c r="V15" s="10"/>
      <c r="W15" s="10"/>
      <c r="X15" s="10"/>
      <c r="Y15" s="10"/>
      <c r="Z15" s="10"/>
      <c r="AA15" s="10"/>
    </row>
    <row r="16" spans="1:27" ht="26">
      <c r="A16" s="42" t="s">
        <v>490</v>
      </c>
      <c r="B16" s="10" t="s">
        <v>451</v>
      </c>
      <c r="C16" s="53" t="str">
        <f t="shared" si="0"/>
        <v>SiteOfSurgeryOnMetastasis_Lung</v>
      </c>
      <c r="D16" s="52" t="str">
        <f t="array" ref="D16">B16&amp;"_"&amp;C16</f>
        <v>Surgery_SiteOfSurgeryOnMetastasis_Lung</v>
      </c>
      <c r="E16" s="10" t="str">
        <f t="shared" si="1"/>
        <v>Site of surgery on metastasis_lung</v>
      </c>
      <c r="F16" s="10" t="s">
        <v>491</v>
      </c>
      <c r="G16" s="10" t="s">
        <v>95</v>
      </c>
      <c r="H16" s="10" t="s">
        <v>72</v>
      </c>
      <c r="I16" s="10"/>
      <c r="J16" s="10" t="s">
        <v>487</v>
      </c>
      <c r="K16" s="10"/>
      <c r="L16" s="10"/>
      <c r="M16" s="10"/>
      <c r="N16" s="10"/>
      <c r="O16" s="10"/>
      <c r="P16" s="10"/>
      <c r="Q16" s="10"/>
      <c r="R16" s="10"/>
      <c r="S16" s="10"/>
      <c r="T16" s="10"/>
      <c r="U16" s="10"/>
      <c r="V16" s="10"/>
      <c r="W16" s="10"/>
      <c r="X16" s="10"/>
      <c r="Y16" s="10"/>
      <c r="Z16" s="10"/>
      <c r="AA16" s="10"/>
    </row>
    <row r="17" spans="1:27" ht="26">
      <c r="A17" s="42" t="s">
        <v>492</v>
      </c>
      <c r="B17" s="10" t="s">
        <v>451</v>
      </c>
      <c r="C17" s="53" t="str">
        <f t="shared" si="0"/>
        <v>SiteOfSurgeryOnMetastasis_Bone</v>
      </c>
      <c r="D17" s="52" t="str">
        <f t="array" ref="D17">B17&amp;"_"&amp;C17</f>
        <v>Surgery_SiteOfSurgeryOnMetastasis_Bone</v>
      </c>
      <c r="E17" s="10" t="str">
        <f t="shared" si="1"/>
        <v>Site of surgery on metastasis_bone</v>
      </c>
      <c r="F17" s="10" t="s">
        <v>493</v>
      </c>
      <c r="G17" s="10" t="s">
        <v>95</v>
      </c>
      <c r="H17" s="10" t="s">
        <v>72</v>
      </c>
      <c r="I17" s="10"/>
      <c r="J17" s="10" t="s">
        <v>487</v>
      </c>
      <c r="K17" s="10"/>
      <c r="L17" s="10"/>
      <c r="M17" s="10"/>
      <c r="N17" s="10"/>
      <c r="O17" s="10"/>
      <c r="P17" s="10"/>
      <c r="Q17" s="10"/>
      <c r="R17" s="10"/>
      <c r="S17" s="10"/>
      <c r="T17" s="10"/>
      <c r="U17" s="10"/>
      <c r="V17" s="10"/>
      <c r="W17" s="10"/>
      <c r="X17" s="10"/>
      <c r="Y17" s="10"/>
      <c r="Z17" s="10"/>
      <c r="AA17" s="10"/>
    </row>
    <row r="18" spans="1:27" ht="26">
      <c r="A18" s="42" t="s">
        <v>494</v>
      </c>
      <c r="B18" s="10" t="s">
        <v>451</v>
      </c>
      <c r="C18" s="53" t="str">
        <f t="shared" si="0"/>
        <v>SiteOfSurgeryOnMetastasis_Liver</v>
      </c>
      <c r="D18" s="52" t="str">
        <f t="array" ref="D18">B18&amp;"_"&amp;C18</f>
        <v>Surgery_SiteOfSurgeryOnMetastasis_Liver</v>
      </c>
      <c r="E18" s="10" t="str">
        <f t="shared" si="1"/>
        <v>Site of surgery on metastasis_liver</v>
      </c>
      <c r="F18" s="10" t="s">
        <v>495</v>
      </c>
      <c r="G18" s="10" t="s">
        <v>95</v>
      </c>
      <c r="H18" s="10" t="s">
        <v>72</v>
      </c>
      <c r="I18" s="10"/>
      <c r="J18" s="10" t="s">
        <v>487</v>
      </c>
      <c r="K18" s="10"/>
      <c r="L18" s="10"/>
      <c r="M18" s="10"/>
      <c r="N18" s="10"/>
      <c r="O18" s="10"/>
      <c r="P18" s="10"/>
      <c r="Q18" s="10"/>
      <c r="R18" s="10"/>
      <c r="S18" s="10"/>
      <c r="T18" s="10"/>
      <c r="U18" s="10"/>
      <c r="V18" s="10"/>
      <c r="W18" s="10"/>
      <c r="X18" s="10"/>
      <c r="Y18" s="10"/>
      <c r="Z18" s="10"/>
      <c r="AA18" s="10"/>
    </row>
    <row r="19" spans="1:27" ht="26">
      <c r="A19" s="42" t="s">
        <v>496</v>
      </c>
      <c r="B19" s="10" t="s">
        <v>451</v>
      </c>
      <c r="C19" s="53" t="str">
        <f t="shared" si="0"/>
        <v>SiteOfSurgeryOnMetastasis_Pleura</v>
      </c>
      <c r="D19" s="52" t="str">
        <f t="array" ref="D19">B19&amp;"_"&amp;C19</f>
        <v>Surgery_SiteOfSurgeryOnMetastasis_Pleura</v>
      </c>
      <c r="E19" s="10" t="str">
        <f t="shared" si="1"/>
        <v>Site of surgery on metastasis_pleura</v>
      </c>
      <c r="F19" s="10" t="s">
        <v>497</v>
      </c>
      <c r="G19" s="10" t="s">
        <v>95</v>
      </c>
      <c r="H19" s="10" t="s">
        <v>72</v>
      </c>
      <c r="I19" s="10"/>
      <c r="J19" s="10" t="s">
        <v>487</v>
      </c>
      <c r="K19" s="10"/>
      <c r="L19" s="10"/>
      <c r="M19" s="10"/>
      <c r="N19" s="10"/>
      <c r="O19" s="10"/>
      <c r="P19" s="10"/>
      <c r="Q19" s="10"/>
      <c r="R19" s="10"/>
      <c r="S19" s="10"/>
      <c r="T19" s="10"/>
      <c r="U19" s="10"/>
      <c r="V19" s="10"/>
      <c r="W19" s="10"/>
      <c r="X19" s="10"/>
      <c r="Y19" s="10"/>
      <c r="Z19" s="10"/>
      <c r="AA19" s="10"/>
    </row>
    <row r="20" spans="1:27" ht="26">
      <c r="A20" s="42" t="s">
        <v>498</v>
      </c>
      <c r="B20" s="10" t="s">
        <v>451</v>
      </c>
      <c r="C20" s="53" t="str">
        <f t="shared" si="0"/>
        <v>SiteOfSurgeryOnMetastasis_Peritoneum</v>
      </c>
      <c r="D20" s="52" t="str">
        <f t="array" ref="D20">B20&amp;"_"&amp;C20</f>
        <v>Surgery_SiteOfSurgeryOnMetastasis_Peritoneum</v>
      </c>
      <c r="E20" s="10" t="str">
        <f t="shared" si="1"/>
        <v>Site of surgery on metastasis_peritoneum</v>
      </c>
      <c r="F20" s="10" t="s">
        <v>499</v>
      </c>
      <c r="G20" s="10" t="s">
        <v>95</v>
      </c>
      <c r="H20" s="10" t="s">
        <v>72</v>
      </c>
      <c r="I20" s="10"/>
      <c r="J20" s="10" t="s">
        <v>487</v>
      </c>
      <c r="K20" s="10"/>
      <c r="L20" s="10"/>
      <c r="M20" s="10"/>
      <c r="N20" s="10"/>
      <c r="O20" s="10"/>
      <c r="P20" s="10"/>
      <c r="Q20" s="10"/>
      <c r="R20" s="10"/>
      <c r="S20" s="10"/>
      <c r="T20" s="10"/>
      <c r="U20" s="10"/>
      <c r="V20" s="10"/>
      <c r="W20" s="10"/>
      <c r="X20" s="10"/>
      <c r="Y20" s="10"/>
      <c r="Z20" s="10"/>
      <c r="AA20" s="10"/>
    </row>
    <row r="21" spans="1:27" ht="26">
      <c r="A21" s="42" t="s">
        <v>500</v>
      </c>
      <c r="B21" s="10" t="s">
        <v>451</v>
      </c>
      <c r="C21" s="53" t="str">
        <f t="shared" si="0"/>
        <v>SiteOfSurgeryOnMetastasis_Brain</v>
      </c>
      <c r="D21" s="52" t="str">
        <f t="array" ref="D21">B21&amp;"_"&amp;C21</f>
        <v>Surgery_SiteOfSurgeryOnMetastasis_Brain</v>
      </c>
      <c r="E21" s="10" t="str">
        <f t="shared" si="1"/>
        <v>Site of surgery on metastasis_brain</v>
      </c>
      <c r="F21" s="10" t="s">
        <v>501</v>
      </c>
      <c r="G21" s="10" t="s">
        <v>95</v>
      </c>
      <c r="H21" s="10" t="s">
        <v>72</v>
      </c>
      <c r="I21" s="10"/>
      <c r="J21" s="10" t="s">
        <v>487</v>
      </c>
      <c r="K21" s="10"/>
      <c r="L21" s="10"/>
      <c r="M21" s="10"/>
      <c r="N21" s="10"/>
      <c r="O21" s="10"/>
      <c r="P21" s="10"/>
      <c r="Q21" s="10"/>
      <c r="R21" s="10"/>
      <c r="S21" s="10"/>
      <c r="T21" s="10"/>
      <c r="U21" s="10"/>
      <c r="V21" s="10"/>
      <c r="W21" s="10"/>
      <c r="X21" s="10"/>
      <c r="Y21" s="10"/>
      <c r="Z21" s="10"/>
      <c r="AA21" s="10"/>
    </row>
    <row r="22" spans="1:27" ht="26">
      <c r="A22" s="42" t="s">
        <v>502</v>
      </c>
      <c r="B22" s="10" t="s">
        <v>451</v>
      </c>
      <c r="C22" s="53" t="str">
        <f t="shared" si="0"/>
        <v>SiteOfSurgeryOnMetastasis_OtherViscera</v>
      </c>
      <c r="D22" s="52" t="str">
        <f t="array" ref="D22">B22&amp;"_"&amp;C22</f>
        <v>Surgery_SiteOfSurgeryOnMetastasis_OtherViscera</v>
      </c>
      <c r="E22" s="10" t="str">
        <f t="shared" si="1"/>
        <v>Site of surgery on metastasis_other viscera</v>
      </c>
      <c r="F22" s="10" t="s">
        <v>503</v>
      </c>
      <c r="G22" s="10" t="s">
        <v>95</v>
      </c>
      <c r="H22" s="10" t="s">
        <v>72</v>
      </c>
      <c r="I22" s="10"/>
      <c r="J22" s="10" t="s">
        <v>487</v>
      </c>
      <c r="K22" s="10"/>
      <c r="L22" s="10"/>
      <c r="M22" s="10"/>
      <c r="N22" s="10"/>
      <c r="O22" s="10"/>
      <c r="P22" s="10"/>
      <c r="Q22" s="10"/>
      <c r="R22" s="10"/>
      <c r="S22" s="10"/>
      <c r="T22" s="10"/>
      <c r="U22" s="10"/>
      <c r="V22" s="10"/>
      <c r="W22" s="10"/>
      <c r="X22" s="10"/>
      <c r="Y22" s="10"/>
      <c r="Z22" s="10"/>
      <c r="AA22" s="10"/>
    </row>
    <row r="23" spans="1:27" ht="26">
      <c r="A23" s="42" t="s">
        <v>504</v>
      </c>
      <c r="B23" s="10" t="s">
        <v>451</v>
      </c>
      <c r="C23" s="53" t="str">
        <f t="shared" si="0"/>
        <v>SiteOfSurgeryOnMetastasis_Unknown</v>
      </c>
      <c r="D23" s="52" t="str">
        <f t="array" ref="D23">B23&amp;"_"&amp;C23</f>
        <v>Surgery_SiteOfSurgeryOnMetastasis_Unknown</v>
      </c>
      <c r="E23" s="10" t="str">
        <f t="shared" si="1"/>
        <v>Site of surgery on metastasis_unknown</v>
      </c>
      <c r="F23" s="10" t="s">
        <v>505</v>
      </c>
      <c r="G23" s="10" t="s">
        <v>95</v>
      </c>
      <c r="H23" s="10" t="s">
        <v>72</v>
      </c>
      <c r="I23" s="10"/>
      <c r="J23" s="10" t="s">
        <v>487</v>
      </c>
      <c r="K23" s="10"/>
      <c r="L23" s="10"/>
      <c r="M23" s="10"/>
      <c r="N23" s="10"/>
      <c r="O23" s="10"/>
      <c r="P23" s="10"/>
      <c r="Q23" s="10"/>
      <c r="R23" s="10"/>
      <c r="S23" s="10"/>
      <c r="T23" s="10"/>
      <c r="U23" s="10"/>
      <c r="V23" s="10"/>
      <c r="W23" s="10"/>
      <c r="X23" s="10"/>
      <c r="Y23" s="10"/>
      <c r="Z23" s="10"/>
      <c r="AA23" s="10"/>
    </row>
    <row r="24" spans="1:27" ht="104">
      <c r="A24" s="42" t="s">
        <v>506</v>
      </c>
      <c r="B24" s="10" t="s">
        <v>451</v>
      </c>
      <c r="C24" s="53" t="str">
        <f t="shared" si="0"/>
        <v>SurgicalComplications(Clavien-DindoClassification)</v>
      </c>
      <c r="D24" s="52" t="str">
        <f t="array" ref="D24">B24&amp;"_"&amp;C24</f>
        <v>Surgery_SurgicalComplications(Clavien-DindoClassification)</v>
      </c>
      <c r="E24" s="10" t="str">
        <f t="shared" si="1"/>
        <v>Surgical complications (Clavien-Dindo Classification)</v>
      </c>
      <c r="F24" s="10" t="s">
        <v>507</v>
      </c>
      <c r="G24" s="10" t="s">
        <v>49</v>
      </c>
      <c r="H24" s="10" t="s">
        <v>24</v>
      </c>
      <c r="I24" s="10"/>
      <c r="J24" s="10" t="s">
        <v>508</v>
      </c>
      <c r="K24" s="10"/>
      <c r="L24" s="19" t="s">
        <v>509</v>
      </c>
      <c r="M24" s="10"/>
      <c r="N24" s="10"/>
      <c r="O24" s="10"/>
      <c r="P24" s="10"/>
      <c r="Q24" s="10"/>
      <c r="R24" s="10"/>
      <c r="S24" s="10"/>
      <c r="T24" s="10"/>
      <c r="U24" s="10"/>
      <c r="V24" s="10"/>
      <c r="W24" s="10"/>
      <c r="X24" s="10"/>
      <c r="Y24" s="10"/>
      <c r="Z24" s="10"/>
      <c r="AA24" s="10"/>
    </row>
    <row r="25" spans="1:27"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sheetData>
  <hyperlinks>
    <hyperlink ref="L5" r:id="rId1" xr:uid="{00000000-0004-0000-0C00-000000000000}"/>
    <hyperlink ref="L6" r:id="rId2" xr:uid="{00000000-0004-0000-0C00-000001000000}"/>
    <hyperlink ref="L7" r:id="rId3" xr:uid="{00000000-0004-0000-0C00-000002000000}"/>
    <hyperlink ref="L8" r:id="rId4" xr:uid="{00000000-0004-0000-0C00-000003000000}"/>
    <hyperlink ref="L9" r:id="rId5" xr:uid="{00000000-0004-0000-0C00-000004000000}"/>
    <hyperlink ref="L12" r:id="rId6" xr:uid="{00000000-0004-0000-0C00-000005000000}"/>
    <hyperlink ref="L24" r:id="rId7" xr:uid="{00000000-0004-0000-0C00-000006000000}"/>
  </hyperlinks>
  <pageMargins left="0.7" right="0.7" top="0.75" bottom="0.75" header="0.3" footer="0.3"/>
  <legacyDrawing r:id="rId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AA84F"/>
    <outlinePr summaryBelow="0" summaryRight="0"/>
  </sheetPr>
  <dimension ref="A1:AA998"/>
  <sheetViews>
    <sheetView workbookViewId="0"/>
  </sheetViews>
  <sheetFormatPr defaultColWidth="12.6328125" defaultRowHeight="15.75" customHeight="1"/>
  <cols>
    <col min="1" max="5" width="23" customWidth="1"/>
    <col min="6" max="6" width="36.36328125" customWidth="1"/>
    <col min="7" max="27" width="23" customWidth="1"/>
  </cols>
  <sheetData>
    <row r="1" spans="1:27"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row>
    <row r="2" spans="1:27" ht="26">
      <c r="A2" s="42" t="s">
        <v>410</v>
      </c>
      <c r="B2" s="10" t="s">
        <v>510</v>
      </c>
      <c r="C2" s="53" t="str">
        <f t="shared" ref="C2:C28" si="0">SUBSTITUTE(PROPER(A2), " ","")</f>
        <v>EpisodeEventReference</v>
      </c>
      <c r="D2" s="52" t="str">
        <f t="array" ref="D2">B2&amp;"_"&amp;C2</f>
        <v>Radiotherapy_EpisodeEventReference</v>
      </c>
      <c r="E2" s="10" t="str">
        <f t="shared" ref="E2:E28" si="1">A2</f>
        <v>Episode Event reference</v>
      </c>
      <c r="F2" s="10" t="s">
        <v>297</v>
      </c>
      <c r="G2" s="10" t="s">
        <v>32</v>
      </c>
      <c r="H2" s="10" t="s">
        <v>24</v>
      </c>
      <c r="I2" s="10"/>
      <c r="J2" s="10"/>
      <c r="K2" s="10"/>
      <c r="L2" s="10"/>
      <c r="M2" s="10"/>
      <c r="N2" s="10"/>
      <c r="O2" s="10"/>
      <c r="P2" s="10"/>
      <c r="Q2" s="10"/>
      <c r="R2" s="10"/>
      <c r="S2" s="10"/>
      <c r="T2" s="10"/>
      <c r="U2" s="10"/>
      <c r="V2" s="10"/>
      <c r="W2" s="10"/>
      <c r="X2" s="10"/>
      <c r="Y2" s="10"/>
      <c r="Z2" s="10"/>
      <c r="AA2" s="10"/>
    </row>
    <row r="3" spans="1:27" ht="52">
      <c r="A3" s="47" t="s">
        <v>510</v>
      </c>
      <c r="B3" s="10" t="s">
        <v>510</v>
      </c>
      <c r="C3" s="53" t="str">
        <f t="shared" si="0"/>
        <v>Radiotherapy</v>
      </c>
      <c r="D3" s="52" t="str">
        <f t="array" ref="D3">B3&amp;"_"&amp;C3</f>
        <v>Radiotherapy_Radiotherapy</v>
      </c>
      <c r="E3" s="10" t="str">
        <f t="shared" si="1"/>
        <v>Radiotherapy</v>
      </c>
      <c r="F3" s="10" t="s">
        <v>511</v>
      </c>
      <c r="G3" s="10" t="s">
        <v>67</v>
      </c>
      <c r="H3" s="10" t="s">
        <v>24</v>
      </c>
      <c r="I3" s="10"/>
      <c r="J3" s="10" t="s">
        <v>453</v>
      </c>
      <c r="K3" s="10"/>
      <c r="L3" s="10" t="s">
        <v>260</v>
      </c>
      <c r="M3" s="10"/>
      <c r="N3" s="10"/>
      <c r="O3" s="10"/>
      <c r="P3" s="10"/>
      <c r="Q3" s="10"/>
      <c r="R3" s="10"/>
      <c r="S3" s="10"/>
      <c r="T3" s="10"/>
      <c r="U3" s="10"/>
      <c r="V3" s="10"/>
      <c r="W3" s="10"/>
      <c r="X3" s="10"/>
      <c r="Y3" s="10"/>
      <c r="Z3" s="10"/>
      <c r="AA3" s="10"/>
    </row>
    <row r="4" spans="1:27" ht="39">
      <c r="A4" s="42" t="s">
        <v>416</v>
      </c>
      <c r="B4" s="10" t="s">
        <v>510</v>
      </c>
      <c r="C4" s="53" t="str">
        <f t="shared" si="0"/>
        <v>Intent</v>
      </c>
      <c r="D4" s="52" t="str">
        <f t="array" ref="D4">B4&amp;"_"&amp;C4</f>
        <v>Radiotherapy_Intent</v>
      </c>
      <c r="E4" s="10" t="str">
        <f t="shared" si="1"/>
        <v>Intent</v>
      </c>
      <c r="F4" s="10" t="s">
        <v>512</v>
      </c>
      <c r="G4" s="10" t="s">
        <v>49</v>
      </c>
      <c r="H4" s="10" t="s">
        <v>24</v>
      </c>
      <c r="I4" s="10"/>
      <c r="J4" s="10" t="s">
        <v>418</v>
      </c>
      <c r="K4" s="10"/>
      <c r="L4" s="19" t="s">
        <v>513</v>
      </c>
      <c r="M4" s="10"/>
      <c r="N4" s="10"/>
      <c r="O4" s="10"/>
      <c r="P4" s="10"/>
      <c r="Q4" s="10"/>
      <c r="R4" s="10"/>
      <c r="S4" s="10"/>
      <c r="T4" s="10"/>
      <c r="U4" s="10"/>
      <c r="V4" s="10"/>
      <c r="W4" s="10"/>
      <c r="X4" s="10"/>
      <c r="Y4" s="10"/>
      <c r="Z4" s="10"/>
      <c r="AA4" s="10"/>
    </row>
    <row r="5" spans="1:27" ht="130">
      <c r="A5" s="42" t="s">
        <v>420</v>
      </c>
      <c r="B5" s="10" t="s">
        <v>510</v>
      </c>
      <c r="C5" s="53" t="str">
        <f t="shared" si="0"/>
        <v>Setting</v>
      </c>
      <c r="D5" s="52" t="str">
        <f t="array" ref="D5">B5&amp;"_"&amp;C5</f>
        <v>Radiotherapy_Setting</v>
      </c>
      <c r="E5" s="10" t="str">
        <f t="shared" si="1"/>
        <v>Setting</v>
      </c>
      <c r="F5" s="10" t="s">
        <v>514</v>
      </c>
      <c r="G5" s="10" t="s">
        <v>49</v>
      </c>
      <c r="H5" s="10" t="s">
        <v>515</v>
      </c>
      <c r="I5" s="10"/>
      <c r="J5" s="10" t="s">
        <v>516</v>
      </c>
      <c r="K5" s="10"/>
      <c r="L5" s="19" t="s">
        <v>517</v>
      </c>
      <c r="M5" s="10"/>
      <c r="N5" s="10"/>
      <c r="O5" s="10"/>
      <c r="P5" s="10"/>
      <c r="Q5" s="10"/>
      <c r="R5" s="10"/>
      <c r="S5" s="10"/>
      <c r="T5" s="10"/>
      <c r="U5" s="10"/>
      <c r="V5" s="10"/>
      <c r="W5" s="10"/>
      <c r="X5" s="10"/>
      <c r="Y5" s="10"/>
      <c r="Z5" s="10"/>
      <c r="AA5" s="10"/>
    </row>
    <row r="6" spans="1:27" ht="221">
      <c r="A6" s="42" t="s">
        <v>518</v>
      </c>
      <c r="B6" s="10" t="s">
        <v>510</v>
      </c>
      <c r="C6" s="53" t="str">
        <f t="shared" si="0"/>
        <v>BeamQuality</v>
      </c>
      <c r="D6" s="52" t="str">
        <f t="array" ref="D6">B6&amp;"_"&amp;C6</f>
        <v>Radiotherapy_BeamQuality</v>
      </c>
      <c r="E6" s="10" t="str">
        <f t="shared" si="1"/>
        <v>Beam quality</v>
      </c>
      <c r="F6" s="10" t="s">
        <v>519</v>
      </c>
      <c r="G6" s="10" t="s">
        <v>49</v>
      </c>
      <c r="H6" s="10" t="s">
        <v>24</v>
      </c>
      <c r="I6" s="10"/>
      <c r="J6" s="10" t="s">
        <v>520</v>
      </c>
      <c r="K6" s="10"/>
      <c r="L6" s="41" t="s">
        <v>521</v>
      </c>
      <c r="M6" s="59"/>
      <c r="N6" s="10"/>
      <c r="O6" s="10"/>
      <c r="P6" s="10"/>
      <c r="Q6" s="10"/>
      <c r="R6" s="10"/>
      <c r="S6" s="10"/>
      <c r="T6" s="10"/>
      <c r="U6" s="10"/>
      <c r="V6" s="10"/>
      <c r="W6" s="10"/>
      <c r="X6" s="10"/>
      <c r="Y6" s="10"/>
      <c r="Z6" s="10"/>
      <c r="AA6" s="10"/>
    </row>
    <row r="7" spans="1:27" ht="26">
      <c r="A7" s="42" t="s">
        <v>522</v>
      </c>
      <c r="B7" s="10" t="s">
        <v>510</v>
      </c>
      <c r="C7" s="53" t="str">
        <f t="shared" si="0"/>
        <v>Other;Specify</v>
      </c>
      <c r="D7" s="52" t="str">
        <f t="array" ref="D7">B7&amp;"_"&amp;C7</f>
        <v>Radiotherapy_Other;Specify</v>
      </c>
      <c r="E7" s="10" t="str">
        <f t="shared" si="1"/>
        <v>Other; specify</v>
      </c>
      <c r="F7" s="10"/>
      <c r="G7" s="10" t="s">
        <v>23</v>
      </c>
      <c r="H7" s="10" t="s">
        <v>72</v>
      </c>
      <c r="I7" s="10"/>
      <c r="J7" s="10" t="s">
        <v>26</v>
      </c>
      <c r="K7" s="10"/>
      <c r="L7" s="10"/>
      <c r="M7" s="10"/>
      <c r="N7" s="10"/>
      <c r="O7" s="10"/>
      <c r="P7" s="10"/>
      <c r="Q7" s="10"/>
      <c r="R7" s="10"/>
      <c r="S7" s="10"/>
      <c r="T7" s="10"/>
      <c r="U7" s="10"/>
      <c r="V7" s="10"/>
      <c r="W7" s="10"/>
      <c r="X7" s="10"/>
      <c r="Y7" s="10"/>
      <c r="Z7" s="10"/>
      <c r="AA7" s="10"/>
    </row>
    <row r="8" spans="1:27" ht="182">
      <c r="A8" s="42" t="s">
        <v>523</v>
      </c>
      <c r="B8" s="10" t="s">
        <v>510</v>
      </c>
      <c r="C8" s="53" t="str">
        <f t="shared" si="0"/>
        <v>TreatmentTechnique</v>
      </c>
      <c r="D8" s="52" t="str">
        <f t="array" ref="D8">B8&amp;"_"&amp;C8</f>
        <v>Radiotherapy_TreatmentTechnique</v>
      </c>
      <c r="E8" s="10" t="str">
        <f t="shared" si="1"/>
        <v>Treatment technique</v>
      </c>
      <c r="F8" s="10" t="s">
        <v>524</v>
      </c>
      <c r="G8" s="10" t="s">
        <v>49</v>
      </c>
      <c r="H8" s="10" t="s">
        <v>24</v>
      </c>
      <c r="I8" s="10"/>
      <c r="J8" s="10" t="s">
        <v>525</v>
      </c>
      <c r="K8" s="10"/>
      <c r="L8" s="41" t="s">
        <v>526</v>
      </c>
      <c r="M8" s="59"/>
      <c r="N8" s="10"/>
      <c r="O8" s="10"/>
      <c r="P8" s="10"/>
      <c r="Q8" s="10"/>
      <c r="R8" s="10"/>
      <c r="S8" s="10"/>
      <c r="T8" s="10"/>
      <c r="U8" s="10"/>
      <c r="V8" s="10"/>
      <c r="W8" s="10"/>
      <c r="X8" s="10"/>
      <c r="Y8" s="10"/>
      <c r="Z8" s="10"/>
      <c r="AA8" s="10"/>
    </row>
    <row r="9" spans="1:27" ht="26">
      <c r="A9" s="42" t="s">
        <v>527</v>
      </c>
      <c r="B9" s="10" t="s">
        <v>510</v>
      </c>
      <c r="C9" s="53" t="str">
        <f t="shared" si="0"/>
        <v>TotalDose(Td)Gy</v>
      </c>
      <c r="D9" s="52" t="str">
        <f t="array" ref="D9">B9&amp;"_"&amp;C9</f>
        <v>Radiotherapy_TotalDose(Td)Gy</v>
      </c>
      <c r="E9" s="10" t="str">
        <f t="shared" si="1"/>
        <v>Total Dose (TD) Gy</v>
      </c>
      <c r="F9" s="10" t="s">
        <v>528</v>
      </c>
      <c r="G9" s="10" t="s">
        <v>431</v>
      </c>
      <c r="H9" s="10" t="s">
        <v>24</v>
      </c>
      <c r="I9" s="10"/>
      <c r="J9" s="10" t="s">
        <v>529</v>
      </c>
      <c r="K9" s="10"/>
      <c r="L9" s="10"/>
      <c r="M9" s="10"/>
      <c r="N9" s="10"/>
      <c r="O9" s="10"/>
      <c r="P9" s="10"/>
      <c r="Q9" s="10"/>
      <c r="R9" s="10"/>
      <c r="S9" s="10"/>
      <c r="T9" s="10"/>
      <c r="U9" s="10"/>
      <c r="V9" s="10"/>
      <c r="W9" s="10"/>
      <c r="X9" s="10"/>
      <c r="Y9" s="10"/>
      <c r="Z9" s="10"/>
      <c r="AA9" s="10"/>
    </row>
    <row r="10" spans="1:27" ht="26">
      <c r="A10" s="42" t="s">
        <v>530</v>
      </c>
      <c r="B10" s="10" t="s">
        <v>510</v>
      </c>
      <c r="C10" s="53" t="str">
        <f t="shared" si="0"/>
        <v>FractionSize(Fs)</v>
      </c>
      <c r="D10" s="52" t="str">
        <f t="array" ref="D10">B10&amp;"_"&amp;C10</f>
        <v>Radiotherapy_FractionSize(Fs)</v>
      </c>
      <c r="E10" s="10" t="str">
        <f t="shared" si="1"/>
        <v>Fraction Size (FS)</v>
      </c>
      <c r="F10" s="10" t="s">
        <v>531</v>
      </c>
      <c r="G10" s="10" t="s">
        <v>431</v>
      </c>
      <c r="H10" s="10" t="s">
        <v>24</v>
      </c>
      <c r="I10" s="10"/>
      <c r="J10" s="10" t="s">
        <v>529</v>
      </c>
      <c r="K10" s="10"/>
      <c r="L10" s="10"/>
      <c r="M10" s="10"/>
      <c r="N10" s="10"/>
      <c r="O10" s="10"/>
      <c r="P10" s="10"/>
      <c r="Q10" s="10"/>
      <c r="R10" s="10"/>
      <c r="S10" s="10"/>
      <c r="T10" s="10"/>
      <c r="U10" s="10"/>
      <c r="V10" s="10"/>
      <c r="W10" s="10"/>
      <c r="X10" s="10"/>
      <c r="Y10" s="10"/>
      <c r="Z10" s="10"/>
      <c r="AA10" s="10"/>
    </row>
    <row r="11" spans="1:27" ht="26">
      <c r="A11" s="42" t="s">
        <v>532</v>
      </c>
      <c r="B11" s="10" t="s">
        <v>510</v>
      </c>
      <c r="C11" s="53" t="str">
        <f t="shared" si="0"/>
        <v>NumberOfFractions</v>
      </c>
      <c r="D11" s="52" t="str">
        <f t="array" ref="D11">B11&amp;"_"&amp;C11</f>
        <v>Radiotherapy_NumberOfFractions</v>
      </c>
      <c r="E11" s="10" t="str">
        <f t="shared" si="1"/>
        <v>Number of fractions</v>
      </c>
      <c r="F11" s="10" t="s">
        <v>533</v>
      </c>
      <c r="G11" s="10" t="s">
        <v>431</v>
      </c>
      <c r="H11" s="10" t="s">
        <v>24</v>
      </c>
      <c r="I11" s="10"/>
      <c r="J11" s="10" t="s">
        <v>529</v>
      </c>
      <c r="K11" s="10"/>
      <c r="L11" s="10"/>
      <c r="M11" s="10"/>
      <c r="N11" s="10"/>
      <c r="O11" s="10"/>
      <c r="P11" s="10"/>
      <c r="Q11" s="10"/>
      <c r="R11" s="10"/>
      <c r="S11" s="10"/>
      <c r="T11" s="10"/>
      <c r="U11" s="10"/>
      <c r="V11" s="10"/>
      <c r="W11" s="10"/>
      <c r="X11" s="10"/>
      <c r="Y11" s="10"/>
      <c r="Z11" s="10"/>
      <c r="AA11" s="10"/>
    </row>
    <row r="12" spans="1:27" ht="65">
      <c r="A12" s="42" t="s">
        <v>534</v>
      </c>
      <c r="B12" s="10" t="s">
        <v>510</v>
      </c>
      <c r="C12" s="53" t="str">
        <f t="shared" si="0"/>
        <v>AdaptiveRt</v>
      </c>
      <c r="D12" s="52" t="str">
        <f t="array" ref="D12">B12&amp;"_"&amp;C12</f>
        <v>Radiotherapy_AdaptiveRt</v>
      </c>
      <c r="E12" s="10" t="str">
        <f t="shared" si="1"/>
        <v>Adaptive RT</v>
      </c>
      <c r="F12" s="10" t="s">
        <v>535</v>
      </c>
      <c r="G12" s="10" t="s">
        <v>49</v>
      </c>
      <c r="H12" s="10" t="s">
        <v>72</v>
      </c>
      <c r="I12" s="10"/>
      <c r="J12" s="10" t="s">
        <v>397</v>
      </c>
      <c r="K12" s="10"/>
      <c r="L12" s="19" t="s">
        <v>536</v>
      </c>
      <c r="M12" s="10"/>
      <c r="N12" s="10"/>
      <c r="O12" s="10"/>
      <c r="P12" s="10"/>
      <c r="Q12" s="10"/>
      <c r="R12" s="10"/>
      <c r="S12" s="10"/>
      <c r="T12" s="10"/>
      <c r="U12" s="10"/>
      <c r="V12" s="10"/>
      <c r="W12" s="10"/>
      <c r="X12" s="10"/>
      <c r="Y12" s="10"/>
      <c r="Z12" s="10"/>
      <c r="AA12" s="10"/>
    </row>
    <row r="13" spans="1:27" ht="65">
      <c r="A13" s="42" t="s">
        <v>537</v>
      </c>
      <c r="B13" s="10" t="s">
        <v>510</v>
      </c>
      <c r="C13" s="53" t="str">
        <f t="shared" si="0"/>
        <v>Igrt(ImageGuideRadiotherapy)</v>
      </c>
      <c r="D13" s="52" t="str">
        <f t="array" ref="D13">B13&amp;"_"&amp;C13</f>
        <v>Radiotherapy_Igrt(ImageGuideRadiotherapy)</v>
      </c>
      <c r="E13" s="10" t="str">
        <f t="shared" si="1"/>
        <v>IGRT  (image guide radiotherapy)</v>
      </c>
      <c r="F13" s="10" t="s">
        <v>538</v>
      </c>
      <c r="G13" s="10" t="s">
        <v>49</v>
      </c>
      <c r="H13" s="10" t="s">
        <v>72</v>
      </c>
      <c r="I13" s="10"/>
      <c r="J13" s="10" t="s">
        <v>397</v>
      </c>
      <c r="K13" s="10"/>
      <c r="L13" s="19" t="s">
        <v>539</v>
      </c>
      <c r="M13" s="10"/>
      <c r="N13" s="10"/>
      <c r="O13" s="10"/>
      <c r="P13" s="10"/>
      <c r="Q13" s="10"/>
      <c r="R13" s="10"/>
      <c r="S13" s="10"/>
      <c r="T13" s="10"/>
      <c r="U13" s="10"/>
      <c r="V13" s="10"/>
      <c r="W13" s="10"/>
      <c r="X13" s="10"/>
      <c r="Y13" s="10"/>
      <c r="Z13" s="10"/>
      <c r="AA13" s="10"/>
    </row>
    <row r="14" spans="1:27" ht="26">
      <c r="A14" s="42" t="s">
        <v>540</v>
      </c>
      <c r="B14" s="10" t="s">
        <v>510</v>
      </c>
      <c r="C14" s="53" t="str">
        <f t="shared" si="0"/>
        <v>StartDate</v>
      </c>
      <c r="D14" s="52" t="str">
        <f t="array" ref="D14">B14&amp;"_"&amp;C14</f>
        <v>Radiotherapy_StartDate</v>
      </c>
      <c r="E14" s="10" t="str">
        <f t="shared" si="1"/>
        <v>Start date</v>
      </c>
      <c r="F14" s="10" t="s">
        <v>541</v>
      </c>
      <c r="G14" s="10" t="s">
        <v>44</v>
      </c>
      <c r="H14" s="10" t="s">
        <v>24</v>
      </c>
      <c r="I14" s="10"/>
      <c r="J14" s="10" t="s">
        <v>426</v>
      </c>
      <c r="K14" s="10"/>
      <c r="L14" s="10"/>
      <c r="M14" s="10"/>
      <c r="N14" s="10"/>
      <c r="O14" s="10"/>
      <c r="P14" s="10"/>
      <c r="Q14" s="10"/>
      <c r="R14" s="10"/>
      <c r="S14" s="10"/>
      <c r="T14" s="10"/>
      <c r="U14" s="10"/>
      <c r="V14" s="10"/>
      <c r="W14" s="10"/>
      <c r="X14" s="10"/>
      <c r="Y14" s="10"/>
      <c r="Z14" s="10"/>
      <c r="AA14" s="10"/>
    </row>
    <row r="15" spans="1:27" ht="26">
      <c r="A15" s="42" t="s">
        <v>542</v>
      </c>
      <c r="B15" s="10" t="s">
        <v>510</v>
      </c>
      <c r="C15" s="53" t="str">
        <f t="shared" si="0"/>
        <v>EndDate</v>
      </c>
      <c r="D15" s="52" t="str">
        <f t="array" ref="D15">B15&amp;"_"&amp;C15</f>
        <v>Radiotherapy_EndDate</v>
      </c>
      <c r="E15" s="10" t="str">
        <f t="shared" si="1"/>
        <v>End  date</v>
      </c>
      <c r="F15" s="10" t="s">
        <v>543</v>
      </c>
      <c r="G15" s="10" t="s">
        <v>44</v>
      </c>
      <c r="H15" s="10" t="s">
        <v>24</v>
      </c>
      <c r="I15" s="10"/>
      <c r="J15" s="10" t="s">
        <v>426</v>
      </c>
      <c r="K15" s="10"/>
      <c r="L15" s="10"/>
      <c r="M15" s="10"/>
      <c r="N15" s="10"/>
      <c r="O15" s="10"/>
      <c r="P15" s="10"/>
      <c r="Q15" s="10"/>
      <c r="R15" s="10"/>
      <c r="S15" s="10"/>
      <c r="T15" s="10"/>
      <c r="U15" s="10"/>
      <c r="V15" s="10"/>
      <c r="W15" s="10"/>
      <c r="X15" s="10"/>
      <c r="Y15" s="10"/>
      <c r="Z15" s="10"/>
      <c r="AA15" s="10"/>
    </row>
    <row r="16" spans="1:27" ht="78">
      <c r="A16" s="55" t="s">
        <v>544</v>
      </c>
      <c r="B16" s="56" t="s">
        <v>510</v>
      </c>
      <c r="C16" s="57" t="str">
        <f t="shared" si="0"/>
        <v>TreatmentSites:</v>
      </c>
      <c r="D16" s="57" t="str">
        <f t="array" ref="D16">B16&amp;"_"&amp;C16</f>
        <v>Radiotherapy_TreatmentSites:</v>
      </c>
      <c r="E16" s="56" t="str">
        <f t="shared" si="1"/>
        <v>Treatment Sites:</v>
      </c>
      <c r="F16" s="56" t="s">
        <v>545</v>
      </c>
      <c r="G16" s="56"/>
      <c r="H16" s="56"/>
      <c r="I16" s="56"/>
      <c r="J16" s="56"/>
      <c r="K16" s="56"/>
      <c r="L16" s="56"/>
      <c r="M16" s="56"/>
      <c r="N16" s="56"/>
      <c r="O16" s="56"/>
      <c r="P16" s="56"/>
      <c r="Q16" s="56"/>
      <c r="R16" s="56"/>
      <c r="S16" s="56"/>
      <c r="T16" s="56"/>
      <c r="U16" s="56"/>
      <c r="V16" s="56"/>
      <c r="W16" s="56"/>
      <c r="X16" s="56"/>
      <c r="Y16" s="56"/>
      <c r="Z16" s="56"/>
      <c r="AA16" s="56"/>
    </row>
    <row r="17" spans="1:27" ht="26">
      <c r="A17" s="42" t="s">
        <v>546</v>
      </c>
      <c r="B17" s="10" t="s">
        <v>510</v>
      </c>
      <c r="C17" s="53" t="str">
        <f t="shared" si="0"/>
        <v>Primary</v>
      </c>
      <c r="D17" s="52" t="str">
        <f t="array" ref="D17">B17&amp;"_"&amp;C17</f>
        <v>Radiotherapy_Primary</v>
      </c>
      <c r="E17" s="10" t="str">
        <f t="shared" si="1"/>
        <v>Primary</v>
      </c>
      <c r="F17" s="10"/>
      <c r="G17" s="10" t="s">
        <v>95</v>
      </c>
      <c r="H17" s="10" t="s">
        <v>547</v>
      </c>
      <c r="I17" s="10"/>
      <c r="J17" s="10" t="s">
        <v>487</v>
      </c>
      <c r="K17" s="10"/>
      <c r="L17" s="10"/>
      <c r="M17" s="10"/>
      <c r="N17" s="10"/>
      <c r="O17" s="10"/>
      <c r="P17" s="10"/>
      <c r="Q17" s="10"/>
      <c r="R17" s="10"/>
      <c r="S17" s="10"/>
      <c r="T17" s="10"/>
      <c r="U17" s="10"/>
      <c r="V17" s="10"/>
      <c r="W17" s="10"/>
      <c r="X17" s="10"/>
      <c r="Y17" s="10"/>
      <c r="Z17" s="10"/>
      <c r="AA17" s="10"/>
    </row>
    <row r="18" spans="1:27" ht="26">
      <c r="A18" s="42" t="s">
        <v>548</v>
      </c>
      <c r="B18" s="10" t="s">
        <v>510</v>
      </c>
      <c r="C18" s="53" t="str">
        <f t="shared" si="0"/>
        <v>Neck</v>
      </c>
      <c r="D18" s="52" t="str">
        <f t="array" ref="D18">B18&amp;"_"&amp;C18</f>
        <v>Radiotherapy_Neck</v>
      </c>
      <c r="E18" s="10" t="str">
        <f t="shared" si="1"/>
        <v>Neck</v>
      </c>
      <c r="F18" s="10"/>
      <c r="G18" s="10" t="s">
        <v>95</v>
      </c>
      <c r="H18" s="10" t="s">
        <v>549</v>
      </c>
      <c r="I18" s="10"/>
      <c r="J18" s="10" t="s">
        <v>487</v>
      </c>
      <c r="K18" s="10"/>
      <c r="L18" s="10"/>
      <c r="M18" s="10"/>
      <c r="N18" s="10"/>
      <c r="O18" s="10"/>
      <c r="P18" s="10"/>
      <c r="Q18" s="10"/>
      <c r="R18" s="10"/>
      <c r="S18" s="10"/>
      <c r="T18" s="10"/>
      <c r="U18" s="10"/>
      <c r="V18" s="10"/>
      <c r="W18" s="10"/>
      <c r="X18" s="10"/>
      <c r="Y18" s="10"/>
      <c r="Z18" s="10"/>
      <c r="AA18" s="10"/>
    </row>
    <row r="19" spans="1:27" ht="26">
      <c r="A19" s="42" t="s">
        <v>550</v>
      </c>
      <c r="B19" s="10" t="s">
        <v>510</v>
      </c>
      <c r="C19" s="53" t="str">
        <f t="shared" si="0"/>
        <v>PrimaryAndIpsilateralNeck</v>
      </c>
      <c r="D19" s="52" t="str">
        <f t="array" ref="D19">B19&amp;"_"&amp;C19</f>
        <v>Radiotherapy_PrimaryAndIpsilateralNeck</v>
      </c>
      <c r="E19" s="10" t="str">
        <f t="shared" si="1"/>
        <v>Primary and Ipsilateral Neck</v>
      </c>
      <c r="F19" s="10"/>
      <c r="G19" s="10" t="s">
        <v>95</v>
      </c>
      <c r="H19" s="10" t="s">
        <v>24</v>
      </c>
      <c r="I19" s="10"/>
      <c r="J19" s="10" t="s">
        <v>487</v>
      </c>
      <c r="K19" s="10"/>
      <c r="L19" s="10"/>
      <c r="M19" s="10"/>
      <c r="N19" s="10"/>
      <c r="O19" s="10"/>
      <c r="P19" s="10"/>
      <c r="Q19" s="10"/>
      <c r="R19" s="10"/>
      <c r="S19" s="10"/>
      <c r="T19" s="10"/>
      <c r="U19" s="10"/>
      <c r="V19" s="10"/>
      <c r="W19" s="10"/>
      <c r="X19" s="10"/>
      <c r="Y19" s="10"/>
      <c r="Z19" s="10"/>
      <c r="AA19" s="10"/>
    </row>
    <row r="20" spans="1:27" ht="26">
      <c r="A20" s="42" t="s">
        <v>551</v>
      </c>
      <c r="B20" s="10" t="s">
        <v>510</v>
      </c>
      <c r="C20" s="53" t="str">
        <f t="shared" si="0"/>
        <v>PrimaryAndBilateralNeck</v>
      </c>
      <c r="D20" s="52" t="str">
        <f t="array" ref="D20">B20&amp;"_"&amp;C20</f>
        <v>Radiotherapy_PrimaryAndBilateralNeck</v>
      </c>
      <c r="E20" s="10" t="str">
        <f t="shared" si="1"/>
        <v>Primary and Bilateral Neck</v>
      </c>
      <c r="F20" s="10"/>
      <c r="G20" s="10" t="s">
        <v>95</v>
      </c>
      <c r="H20" s="10" t="s">
        <v>24</v>
      </c>
      <c r="I20" s="10"/>
      <c r="J20" s="10" t="s">
        <v>487</v>
      </c>
      <c r="K20" s="10"/>
      <c r="L20" s="10"/>
      <c r="M20" s="10"/>
      <c r="N20" s="10"/>
      <c r="O20" s="10"/>
      <c r="P20" s="10"/>
      <c r="Q20" s="10"/>
      <c r="R20" s="10"/>
      <c r="S20" s="10"/>
      <c r="T20" s="10"/>
      <c r="U20" s="10"/>
      <c r="V20" s="10"/>
      <c r="W20" s="10"/>
      <c r="X20" s="10"/>
      <c r="Y20" s="10"/>
      <c r="Z20" s="10"/>
      <c r="AA20" s="10"/>
    </row>
    <row r="21" spans="1:27" ht="26">
      <c r="A21" s="42" t="s">
        <v>552</v>
      </c>
      <c r="B21" s="10" t="s">
        <v>510</v>
      </c>
      <c r="C21" s="53" t="str">
        <f t="shared" si="0"/>
        <v>DistantMetastasis</v>
      </c>
      <c r="D21" s="52" t="str">
        <f t="array" ref="D21">B21&amp;"_"&amp;C21</f>
        <v>Radiotherapy_DistantMetastasis</v>
      </c>
      <c r="E21" s="10" t="str">
        <f t="shared" si="1"/>
        <v>Distant Metastasis</v>
      </c>
      <c r="F21" s="10"/>
      <c r="G21" s="10" t="s">
        <v>95</v>
      </c>
      <c r="H21" s="10" t="s">
        <v>24</v>
      </c>
      <c r="I21" s="10"/>
      <c r="J21" s="10" t="s">
        <v>487</v>
      </c>
      <c r="K21" s="10"/>
      <c r="L21" s="10"/>
      <c r="M21" s="10"/>
      <c r="N21" s="10"/>
      <c r="O21" s="10"/>
      <c r="P21" s="10"/>
      <c r="Q21" s="10"/>
      <c r="R21" s="10"/>
      <c r="S21" s="10"/>
      <c r="T21" s="10"/>
      <c r="U21" s="10"/>
      <c r="V21" s="10"/>
      <c r="W21" s="10"/>
      <c r="X21" s="10"/>
      <c r="Y21" s="10"/>
      <c r="Z21" s="10"/>
      <c r="AA21" s="10"/>
    </row>
    <row r="22" spans="1:27" ht="39">
      <c r="A22" s="55" t="s">
        <v>553</v>
      </c>
      <c r="B22" s="56" t="s">
        <v>510</v>
      </c>
      <c r="C22" s="57" t="str">
        <f t="shared" si="0"/>
        <v>MetastaticTreatmentSites:</v>
      </c>
      <c r="D22" s="57" t="str">
        <f t="array" ref="D22">B22&amp;"_"&amp;C22</f>
        <v>Radiotherapy_MetastaticTreatmentSites:</v>
      </c>
      <c r="E22" s="56" t="str">
        <f t="shared" si="1"/>
        <v>Metastatic Treatment Sites:</v>
      </c>
      <c r="F22" s="56" t="s">
        <v>554</v>
      </c>
      <c r="G22" s="56"/>
      <c r="H22" s="56"/>
      <c r="I22" s="56"/>
      <c r="J22" s="56"/>
      <c r="K22" s="56"/>
      <c r="L22" s="56"/>
      <c r="M22" s="56"/>
      <c r="N22" s="56"/>
      <c r="O22" s="56"/>
      <c r="P22" s="56"/>
      <c r="Q22" s="56"/>
      <c r="R22" s="56"/>
      <c r="S22" s="56"/>
      <c r="T22" s="56"/>
      <c r="U22" s="56"/>
      <c r="V22" s="56"/>
      <c r="W22" s="56"/>
      <c r="X22" s="56"/>
      <c r="Y22" s="56"/>
      <c r="Z22" s="56"/>
      <c r="AA22" s="56"/>
    </row>
    <row r="23" spans="1:27" ht="26">
      <c r="A23" s="42" t="s">
        <v>555</v>
      </c>
      <c r="B23" s="10" t="s">
        <v>510</v>
      </c>
      <c r="C23" s="53" t="str">
        <f t="shared" si="0"/>
        <v xml:space="preserve">Lung
</v>
      </c>
      <c r="D23" s="52" t="str">
        <f t="array" ref="D23">B23&amp;"_"&amp;C23</f>
        <v xml:space="preserve">Radiotherapy_Lung
</v>
      </c>
      <c r="E23" s="10" t="str">
        <f t="shared" si="1"/>
        <v xml:space="preserve">Lung
</v>
      </c>
      <c r="F23" s="10"/>
      <c r="G23" s="10" t="s">
        <v>95</v>
      </c>
      <c r="H23" s="10" t="s">
        <v>79</v>
      </c>
      <c r="I23" s="10"/>
      <c r="J23" s="10" t="s">
        <v>487</v>
      </c>
      <c r="K23" s="10"/>
      <c r="L23" s="10"/>
      <c r="M23" s="10"/>
      <c r="N23" s="10"/>
      <c r="O23" s="10"/>
      <c r="P23" s="10"/>
      <c r="Q23" s="10"/>
      <c r="R23" s="10"/>
      <c r="S23" s="10"/>
      <c r="T23" s="10"/>
      <c r="U23" s="10"/>
      <c r="V23" s="10"/>
      <c r="W23" s="10"/>
      <c r="X23" s="10"/>
      <c r="Y23" s="10"/>
      <c r="Z23" s="10"/>
      <c r="AA23" s="10"/>
    </row>
    <row r="24" spans="1:27" ht="26">
      <c r="A24" s="42" t="s">
        <v>556</v>
      </c>
      <c r="B24" s="10" t="s">
        <v>510</v>
      </c>
      <c r="C24" s="53" t="str">
        <f t="shared" si="0"/>
        <v xml:space="preserve">Mediastinum
</v>
      </c>
      <c r="D24" s="52" t="str">
        <f t="array" ref="D24">B24&amp;"_"&amp;C24</f>
        <v xml:space="preserve">Radiotherapy_Mediastinum
</v>
      </c>
      <c r="E24" s="10" t="str">
        <f t="shared" si="1"/>
        <v xml:space="preserve">Mediastinum
</v>
      </c>
      <c r="F24" s="10"/>
      <c r="G24" s="10" t="s">
        <v>95</v>
      </c>
      <c r="H24" s="10" t="s">
        <v>79</v>
      </c>
      <c r="I24" s="10"/>
      <c r="J24" s="10" t="s">
        <v>487</v>
      </c>
      <c r="K24" s="10"/>
      <c r="L24" s="10"/>
      <c r="M24" s="10"/>
      <c r="N24" s="10"/>
      <c r="O24" s="10"/>
      <c r="P24" s="10"/>
      <c r="Q24" s="10"/>
      <c r="R24" s="10"/>
      <c r="S24" s="10"/>
      <c r="T24" s="10"/>
      <c r="U24" s="10"/>
      <c r="V24" s="10"/>
      <c r="W24" s="10"/>
      <c r="X24" s="10"/>
      <c r="Y24" s="10"/>
      <c r="Z24" s="10"/>
      <c r="AA24" s="10"/>
    </row>
    <row r="25" spans="1:27" ht="26">
      <c r="A25" s="42" t="s">
        <v>557</v>
      </c>
      <c r="B25" s="10" t="s">
        <v>510</v>
      </c>
      <c r="C25" s="53" t="str">
        <f t="shared" si="0"/>
        <v xml:space="preserve">Bone
</v>
      </c>
      <c r="D25" s="52" t="str">
        <f t="array" ref="D25">B25&amp;"_"&amp;C25</f>
        <v xml:space="preserve">Radiotherapy_Bone
</v>
      </c>
      <c r="E25" s="10" t="str">
        <f t="shared" si="1"/>
        <v xml:space="preserve">Bone
</v>
      </c>
      <c r="F25" s="10"/>
      <c r="G25" s="10" t="s">
        <v>95</v>
      </c>
      <c r="H25" s="10" t="s">
        <v>79</v>
      </c>
      <c r="I25" s="10"/>
      <c r="J25" s="10" t="s">
        <v>487</v>
      </c>
      <c r="K25" s="10"/>
      <c r="L25" s="10"/>
      <c r="M25" s="10"/>
      <c r="N25" s="10"/>
      <c r="O25" s="10"/>
      <c r="P25" s="10"/>
      <c r="Q25" s="10"/>
      <c r="R25" s="10"/>
      <c r="S25" s="10"/>
      <c r="T25" s="10"/>
      <c r="U25" s="10"/>
      <c r="V25" s="10"/>
      <c r="W25" s="10"/>
      <c r="X25" s="10"/>
      <c r="Y25" s="10"/>
      <c r="Z25" s="10"/>
      <c r="AA25" s="10"/>
    </row>
    <row r="26" spans="1:27" ht="26">
      <c r="A26" s="42" t="s">
        <v>558</v>
      </c>
      <c r="B26" s="10" t="s">
        <v>510</v>
      </c>
      <c r="C26" s="53" t="str">
        <f t="shared" si="0"/>
        <v xml:space="preserve">SoftTissue
</v>
      </c>
      <c r="D26" s="52" t="str">
        <f t="array" ref="D26">B26&amp;"_"&amp;C26</f>
        <v xml:space="preserve">Radiotherapy_SoftTissue
</v>
      </c>
      <c r="E26" s="10" t="str">
        <f t="shared" si="1"/>
        <v xml:space="preserve">Soft Tissue
</v>
      </c>
      <c r="F26" s="10"/>
      <c r="G26" s="10" t="s">
        <v>95</v>
      </c>
      <c r="H26" s="10" t="s">
        <v>79</v>
      </c>
      <c r="I26" s="10"/>
      <c r="J26" s="10" t="s">
        <v>487</v>
      </c>
      <c r="K26" s="10"/>
      <c r="L26" s="10"/>
      <c r="M26" s="10"/>
      <c r="N26" s="10"/>
      <c r="O26" s="10"/>
      <c r="P26" s="10"/>
      <c r="Q26" s="10"/>
      <c r="R26" s="10"/>
      <c r="S26" s="10"/>
      <c r="T26" s="10"/>
      <c r="U26" s="10"/>
      <c r="V26" s="10"/>
      <c r="W26" s="10"/>
      <c r="X26" s="10"/>
      <c r="Y26" s="10"/>
      <c r="Z26" s="10"/>
      <c r="AA26" s="10"/>
    </row>
    <row r="27" spans="1:27" ht="26">
      <c r="A27" s="42" t="s">
        <v>559</v>
      </c>
      <c r="B27" s="10" t="s">
        <v>510</v>
      </c>
      <c r="C27" s="53" t="str">
        <f t="shared" si="0"/>
        <v xml:space="preserve">Liver
</v>
      </c>
      <c r="D27" s="52" t="str">
        <f t="array" ref="D27">B27&amp;"_"&amp;C27</f>
        <v xml:space="preserve">Radiotherapy_Liver
</v>
      </c>
      <c r="E27" s="10" t="str">
        <f t="shared" si="1"/>
        <v xml:space="preserve">Liver
</v>
      </c>
      <c r="F27" s="10"/>
      <c r="G27" s="10" t="s">
        <v>95</v>
      </c>
      <c r="H27" s="10" t="s">
        <v>79</v>
      </c>
      <c r="I27" s="10"/>
      <c r="J27" s="10" t="s">
        <v>487</v>
      </c>
      <c r="K27" s="10"/>
      <c r="L27" s="10"/>
      <c r="M27" s="10"/>
      <c r="N27" s="10"/>
      <c r="O27" s="10"/>
      <c r="P27" s="10"/>
      <c r="Q27" s="10"/>
      <c r="R27" s="10"/>
      <c r="S27" s="10"/>
      <c r="T27" s="10"/>
      <c r="U27" s="10"/>
      <c r="V27" s="10"/>
      <c r="W27" s="10"/>
      <c r="X27" s="10"/>
      <c r="Y27" s="10"/>
      <c r="Z27" s="10"/>
      <c r="AA27" s="10"/>
    </row>
    <row r="28" spans="1:27" ht="104">
      <c r="A28" s="42" t="s">
        <v>560</v>
      </c>
      <c r="B28" s="10" t="s">
        <v>510</v>
      </c>
      <c r="C28" s="53" t="str">
        <f t="shared" si="0"/>
        <v>TreatmentCompletedAsPlanned?</v>
      </c>
      <c r="D28" s="52" t="str">
        <f t="array" ref="D28">B28&amp;"_"&amp;C28</f>
        <v>Radiotherapy_TreatmentCompletedAsPlanned?</v>
      </c>
      <c r="E28" s="10" t="str">
        <f t="shared" si="1"/>
        <v>Treatment Completed as Planned?</v>
      </c>
      <c r="F28" s="10" t="s">
        <v>561</v>
      </c>
      <c r="G28" s="10" t="s">
        <v>49</v>
      </c>
      <c r="H28" s="10" t="s">
        <v>24</v>
      </c>
      <c r="I28" s="10"/>
      <c r="J28" s="10" t="s">
        <v>562</v>
      </c>
      <c r="K28" s="10"/>
      <c r="L28" s="19" t="s">
        <v>563</v>
      </c>
      <c r="M28" s="10"/>
      <c r="N28" s="10"/>
      <c r="O28" s="10"/>
      <c r="P28" s="10"/>
      <c r="Q28" s="10"/>
      <c r="R28" s="10"/>
      <c r="S28" s="10"/>
      <c r="T28" s="10"/>
      <c r="U28" s="10"/>
      <c r="V28" s="10"/>
      <c r="W28" s="10"/>
      <c r="X28" s="10"/>
      <c r="Y28" s="10"/>
      <c r="Z28" s="10"/>
      <c r="AA28" s="10"/>
    </row>
    <row r="29" spans="1:27"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sheetData>
  <hyperlinks>
    <hyperlink ref="L4" r:id="rId1" xr:uid="{00000000-0004-0000-0D00-000000000000}"/>
    <hyperlink ref="L5" r:id="rId2" xr:uid="{00000000-0004-0000-0D00-000001000000}"/>
    <hyperlink ref="L6" r:id="rId3" xr:uid="{00000000-0004-0000-0D00-000002000000}"/>
    <hyperlink ref="L8" r:id="rId4" xr:uid="{00000000-0004-0000-0D00-000003000000}"/>
    <hyperlink ref="L12" r:id="rId5" xr:uid="{00000000-0004-0000-0D00-000004000000}"/>
    <hyperlink ref="L13" r:id="rId6" xr:uid="{00000000-0004-0000-0D00-000005000000}"/>
    <hyperlink ref="L28" r:id="rId7" xr:uid="{00000000-0004-0000-0D00-000006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6AA84F"/>
    <outlinePr summaryBelow="0" summaryRight="0"/>
  </sheetPr>
  <dimension ref="A1:AA998"/>
  <sheetViews>
    <sheetView workbookViewId="0"/>
  </sheetViews>
  <sheetFormatPr defaultColWidth="12.6328125" defaultRowHeight="15.75" customHeight="1"/>
  <cols>
    <col min="1" max="5" width="23" customWidth="1"/>
    <col min="6" max="6" width="42.2265625" customWidth="1"/>
    <col min="7" max="27" width="23" customWidth="1"/>
  </cols>
  <sheetData>
    <row r="1" spans="1:27"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row>
    <row r="2" spans="1:27" ht="26">
      <c r="A2" s="42" t="s">
        <v>564</v>
      </c>
      <c r="B2" s="10" t="s">
        <v>565</v>
      </c>
      <c r="C2" s="53" t="str">
        <f t="shared" ref="C2:C4" si="0">SUBSTITUTE(PROPER(A2), " ","")</f>
        <v>CancerEpisodeReference</v>
      </c>
      <c r="D2" s="52" t="str">
        <f t="array" ref="D2">B2&amp;"_"&amp;C2</f>
        <v>TreatmentResponse_CancerEpisodeReference</v>
      </c>
      <c r="E2" s="10" t="str">
        <f t="shared" ref="E2:E4" si="1">A2</f>
        <v>Cancer Episode reference</v>
      </c>
      <c r="F2" s="10" t="s">
        <v>252</v>
      </c>
      <c r="G2" s="10" t="s">
        <v>140</v>
      </c>
      <c r="H2" s="10" t="s">
        <v>24</v>
      </c>
      <c r="I2" s="10"/>
      <c r="J2" s="10"/>
      <c r="K2" s="10"/>
      <c r="L2" s="10"/>
      <c r="M2" s="10"/>
      <c r="N2" s="10"/>
      <c r="O2" s="10"/>
      <c r="P2" s="10"/>
      <c r="Q2" s="10"/>
      <c r="R2" s="10"/>
      <c r="S2" s="10"/>
      <c r="T2" s="10"/>
      <c r="U2" s="10"/>
      <c r="V2" s="10"/>
      <c r="W2" s="10"/>
      <c r="X2" s="10"/>
      <c r="Y2" s="10"/>
      <c r="Z2" s="10"/>
      <c r="AA2" s="10"/>
    </row>
    <row r="3" spans="1:27" ht="91">
      <c r="A3" s="47" t="s">
        <v>447</v>
      </c>
      <c r="B3" s="10" t="s">
        <v>565</v>
      </c>
      <c r="C3" s="53" t="str">
        <f t="shared" si="0"/>
        <v>TreatmentResponse(BasedOnImagingAlone;NoRecistOrOtherCriteria)</v>
      </c>
      <c r="D3" s="52" t="str">
        <f t="array" ref="D3">B3&amp;"_"&amp;C3</f>
        <v>TreatmentResponse_TreatmentResponse(BasedOnImagingAlone;NoRecistOrOtherCriteria)</v>
      </c>
      <c r="E3" s="10" t="str">
        <f t="shared" si="1"/>
        <v>Treatment response (based on imaging alone; no recist or other criteria)</v>
      </c>
      <c r="F3" s="10" t="s">
        <v>566</v>
      </c>
      <c r="G3" s="10" t="s">
        <v>49</v>
      </c>
      <c r="H3" s="10" t="s">
        <v>24</v>
      </c>
      <c r="I3" s="10"/>
      <c r="J3" s="10" t="s">
        <v>567</v>
      </c>
      <c r="K3" s="10"/>
      <c r="L3" s="19" t="s">
        <v>568</v>
      </c>
      <c r="M3" s="10"/>
      <c r="N3" s="10"/>
      <c r="O3" s="10"/>
      <c r="P3" s="10"/>
      <c r="Q3" s="10"/>
      <c r="R3" s="10"/>
      <c r="S3" s="10"/>
      <c r="T3" s="10"/>
      <c r="U3" s="10"/>
      <c r="V3" s="10"/>
      <c r="W3" s="10"/>
      <c r="X3" s="10"/>
      <c r="Y3" s="10"/>
      <c r="Z3" s="10"/>
      <c r="AA3" s="10"/>
    </row>
    <row r="4" spans="1:27" ht="39">
      <c r="A4" s="42" t="s">
        <v>569</v>
      </c>
      <c r="B4" s="10" t="s">
        <v>565</v>
      </c>
      <c r="C4" s="53" t="str">
        <f t="shared" si="0"/>
        <v>TreatmentResponseDefined/Done</v>
      </c>
      <c r="D4" s="52" t="str">
        <f t="array" ref="D4">B4&amp;"_"&amp;C4</f>
        <v>TreatmentResponse_TreatmentResponseDefined/Done</v>
      </c>
      <c r="E4" s="10" t="str">
        <f t="shared" si="1"/>
        <v>Treatment response defined/done</v>
      </c>
      <c r="F4" s="10" t="s">
        <v>570</v>
      </c>
      <c r="G4" s="10" t="s">
        <v>67</v>
      </c>
      <c r="H4" s="10" t="s">
        <v>24</v>
      </c>
      <c r="I4" s="10"/>
      <c r="J4" s="10" t="s">
        <v>571</v>
      </c>
      <c r="K4" s="10"/>
      <c r="L4" s="10" t="s">
        <v>260</v>
      </c>
      <c r="M4" s="10"/>
      <c r="N4" s="10"/>
      <c r="O4" s="10"/>
      <c r="P4" s="10"/>
      <c r="Q4" s="10"/>
      <c r="R4" s="10"/>
      <c r="S4" s="10"/>
      <c r="T4" s="10"/>
      <c r="U4" s="10"/>
      <c r="V4" s="10"/>
      <c r="W4" s="10"/>
      <c r="X4" s="10"/>
      <c r="Y4" s="10"/>
      <c r="Z4" s="10"/>
      <c r="AA4" s="10"/>
    </row>
    <row r="5" spans="1:27" ht="13">
      <c r="A5" s="42"/>
      <c r="B5" s="10"/>
      <c r="C5" s="10"/>
      <c r="D5" s="10"/>
      <c r="E5" s="10"/>
      <c r="F5" s="10"/>
      <c r="G5" s="10"/>
      <c r="H5" s="10"/>
      <c r="I5" s="10"/>
      <c r="J5" s="10"/>
      <c r="K5" s="10"/>
      <c r="L5" s="10"/>
      <c r="M5" s="10"/>
      <c r="N5" s="10"/>
      <c r="O5" s="10"/>
      <c r="P5" s="10"/>
      <c r="Q5" s="10"/>
      <c r="R5" s="10"/>
      <c r="S5" s="10"/>
      <c r="T5" s="10"/>
      <c r="U5" s="10"/>
      <c r="V5" s="10"/>
      <c r="W5" s="10"/>
      <c r="X5" s="10"/>
      <c r="Y5" s="10"/>
      <c r="Z5" s="10"/>
      <c r="AA5" s="10"/>
    </row>
    <row r="6" spans="1:27" ht="13">
      <c r="A6" s="42"/>
      <c r="B6" s="10"/>
      <c r="C6" s="10"/>
      <c r="D6" s="10"/>
      <c r="E6" s="10"/>
      <c r="F6" s="10"/>
      <c r="G6" s="10"/>
      <c r="H6" s="10"/>
      <c r="I6" s="10"/>
      <c r="J6" s="10"/>
      <c r="K6" s="10"/>
      <c r="L6" s="10"/>
      <c r="M6" s="10"/>
      <c r="N6" s="10"/>
      <c r="O6" s="10"/>
      <c r="P6" s="10"/>
      <c r="Q6" s="10"/>
      <c r="R6" s="10"/>
      <c r="S6" s="10"/>
      <c r="T6" s="10"/>
      <c r="U6" s="10"/>
      <c r="V6" s="10"/>
      <c r="W6" s="10"/>
      <c r="X6" s="10"/>
      <c r="Y6" s="10"/>
      <c r="Z6" s="10"/>
      <c r="AA6" s="10"/>
    </row>
    <row r="7" spans="1:27" ht="13">
      <c r="A7" s="42"/>
      <c r="B7" s="10"/>
      <c r="C7" s="10"/>
      <c r="D7" s="10"/>
      <c r="E7" s="10"/>
      <c r="F7" s="10"/>
      <c r="G7" s="10"/>
      <c r="H7" s="10"/>
      <c r="I7" s="10"/>
      <c r="J7" s="10"/>
      <c r="K7" s="10"/>
      <c r="L7" s="10"/>
      <c r="M7" s="10"/>
      <c r="N7" s="10"/>
      <c r="O7" s="10"/>
      <c r="P7" s="10"/>
      <c r="Q7" s="10"/>
      <c r="R7" s="10"/>
      <c r="S7" s="10"/>
      <c r="T7" s="10"/>
      <c r="U7" s="10"/>
      <c r="V7" s="10"/>
      <c r="W7" s="10"/>
      <c r="X7" s="10"/>
      <c r="Y7" s="10"/>
      <c r="Z7" s="10"/>
      <c r="AA7" s="10"/>
    </row>
    <row r="8" spans="1:27" ht="13">
      <c r="A8" s="42"/>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ht="13">
      <c r="A9" s="42"/>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ht="13">
      <c r="A10" s="42"/>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ht="13">
      <c r="A11" s="42"/>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ht="13">
      <c r="A12" s="42"/>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ht="13">
      <c r="A13" s="42"/>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3">
      <c r="A14" s="42"/>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ht="13">
      <c r="A15" s="42"/>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3">
      <c r="A16" s="42"/>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ht="1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ht="1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sheetData>
  <hyperlinks>
    <hyperlink ref="L3" r:id="rId1"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A61C00"/>
    <outlinePr summaryBelow="0" summaryRight="0"/>
  </sheetPr>
  <dimension ref="A1:AA998"/>
  <sheetViews>
    <sheetView workbookViewId="0"/>
  </sheetViews>
  <sheetFormatPr defaultColWidth="12.6328125" defaultRowHeight="15.75" customHeight="1"/>
  <cols>
    <col min="1" max="5" width="23" customWidth="1"/>
    <col min="6" max="6" width="41.6328125" customWidth="1"/>
    <col min="7" max="27" width="23" customWidth="1"/>
  </cols>
  <sheetData>
    <row r="1" spans="1:27" ht="21.75" customHeight="1">
      <c r="A1" s="4" t="s">
        <v>3</v>
      </c>
      <c r="B1" s="5" t="s">
        <v>4</v>
      </c>
      <c r="C1" s="5" t="s">
        <v>5</v>
      </c>
      <c r="D1" s="5" t="s">
        <v>6</v>
      </c>
      <c r="E1" s="5" t="s">
        <v>7</v>
      </c>
      <c r="F1" s="5" t="s">
        <v>8</v>
      </c>
      <c r="G1" s="5" t="s">
        <v>9</v>
      </c>
      <c r="H1" s="5" t="s">
        <v>10</v>
      </c>
      <c r="I1" s="5" t="s">
        <v>11</v>
      </c>
      <c r="J1" s="5" t="s">
        <v>12</v>
      </c>
      <c r="K1" s="5" t="s">
        <v>13</v>
      </c>
      <c r="L1" s="5" t="s">
        <v>14</v>
      </c>
      <c r="M1" s="5" t="s">
        <v>15</v>
      </c>
      <c r="N1" s="5" t="s">
        <v>16</v>
      </c>
      <c r="O1" s="5" t="s">
        <v>17</v>
      </c>
      <c r="P1" s="6"/>
      <c r="Q1" s="6"/>
      <c r="R1" s="6"/>
      <c r="S1" s="6"/>
      <c r="T1" s="6"/>
      <c r="U1" s="6"/>
      <c r="V1" s="6"/>
      <c r="W1" s="6"/>
      <c r="X1" s="6"/>
      <c r="Y1" s="6"/>
      <c r="Z1" s="6"/>
      <c r="AA1" s="7"/>
    </row>
    <row r="2" spans="1:27" ht="26">
      <c r="A2" s="42" t="s">
        <v>410</v>
      </c>
      <c r="B2" s="10" t="s">
        <v>572</v>
      </c>
      <c r="C2" s="53" t="str">
        <f t="shared" ref="C2:C7" si="0">SUBSTITUTE(PROPER(A2), " ","")</f>
        <v>EpisodeEventReference</v>
      </c>
      <c r="D2" s="52" t="str">
        <f t="array" ref="D2">B2&amp;"_"&amp;C2</f>
        <v>AdverseEvent_EpisodeEventReference</v>
      </c>
      <c r="E2" s="10" t="str">
        <f t="shared" ref="E2:E7" si="1">A2</f>
        <v>Episode Event reference</v>
      </c>
      <c r="F2" s="10" t="s">
        <v>297</v>
      </c>
      <c r="G2" s="10" t="s">
        <v>251</v>
      </c>
      <c r="H2" s="10" t="s">
        <v>24</v>
      </c>
      <c r="I2" s="10"/>
      <c r="J2" s="10"/>
      <c r="K2" s="10"/>
      <c r="L2" s="10"/>
      <c r="M2" s="10"/>
      <c r="N2" s="10"/>
      <c r="O2" s="10"/>
      <c r="P2" s="10"/>
      <c r="Q2" s="10"/>
      <c r="R2" s="10"/>
      <c r="S2" s="10"/>
      <c r="T2" s="10"/>
      <c r="U2" s="10"/>
      <c r="V2" s="10"/>
      <c r="W2" s="10"/>
      <c r="X2" s="10"/>
      <c r="Y2" s="10"/>
      <c r="Z2" s="10"/>
      <c r="AA2" s="10"/>
    </row>
    <row r="3" spans="1:27" ht="52">
      <c r="A3" s="47" t="s">
        <v>573</v>
      </c>
      <c r="B3" s="10" t="s">
        <v>572</v>
      </c>
      <c r="C3" s="53" t="str">
        <f t="shared" si="0"/>
        <v>AdverseEventType(CtcaeTerm)</v>
      </c>
      <c r="D3" s="52" t="str">
        <f t="array" ref="D3">B3&amp;"_"&amp;C3</f>
        <v>AdverseEvent_AdverseEventType(CtcaeTerm)</v>
      </c>
      <c r="E3" s="10" t="str">
        <f t="shared" si="1"/>
        <v>Adverse event type (CTCAE Term)</v>
      </c>
      <c r="F3" s="10" t="s">
        <v>574</v>
      </c>
      <c r="G3" s="10" t="s">
        <v>49</v>
      </c>
      <c r="H3" s="10" t="s">
        <v>24</v>
      </c>
      <c r="I3" s="10"/>
      <c r="J3" s="19" t="s">
        <v>575</v>
      </c>
      <c r="K3" s="10"/>
      <c r="L3" s="10"/>
      <c r="M3" s="10"/>
      <c r="N3" s="10"/>
      <c r="O3" s="10"/>
      <c r="P3" s="10"/>
      <c r="Q3" s="10"/>
      <c r="R3" s="10"/>
      <c r="S3" s="10"/>
      <c r="T3" s="10"/>
      <c r="U3" s="10"/>
      <c r="V3" s="10"/>
      <c r="W3" s="10"/>
      <c r="X3" s="10"/>
      <c r="Y3" s="10"/>
      <c r="Z3" s="10"/>
      <c r="AA3" s="10"/>
    </row>
    <row r="4" spans="1:27" ht="52">
      <c r="A4" s="55" t="s">
        <v>576</v>
      </c>
      <c r="B4" s="56" t="s">
        <v>572</v>
      </c>
      <c r="C4" s="57" t="str">
        <f t="shared" si="0"/>
        <v>OccurredAt</v>
      </c>
      <c r="D4" s="57" t="str">
        <f t="array" ref="D4">B4&amp;"_"&amp;C4</f>
        <v>AdverseEvent_OccurredAt</v>
      </c>
      <c r="E4" s="56" t="str">
        <f t="shared" si="1"/>
        <v>Occurred at</v>
      </c>
      <c r="F4" s="56" t="s">
        <v>577</v>
      </c>
      <c r="G4" s="56"/>
      <c r="H4" s="56" t="s">
        <v>24</v>
      </c>
      <c r="I4" s="56"/>
      <c r="J4" s="56" t="s">
        <v>578</v>
      </c>
      <c r="K4" s="56"/>
      <c r="L4" s="56"/>
      <c r="M4" s="56"/>
      <c r="N4" s="56"/>
      <c r="O4" s="56"/>
      <c r="P4" s="56"/>
      <c r="Q4" s="56"/>
      <c r="R4" s="56"/>
      <c r="S4" s="56"/>
      <c r="T4" s="56"/>
      <c r="U4" s="56"/>
      <c r="V4" s="56"/>
      <c r="W4" s="56"/>
      <c r="X4" s="56"/>
      <c r="Y4" s="56"/>
      <c r="Z4" s="56"/>
      <c r="AA4" s="56"/>
    </row>
    <row r="5" spans="1:27" ht="52">
      <c r="A5" s="55" t="s">
        <v>579</v>
      </c>
      <c r="B5" s="56" t="s">
        <v>572</v>
      </c>
      <c r="C5" s="57" t="str">
        <f t="shared" si="0"/>
        <v>AdverseEventRelatedTo</v>
      </c>
      <c r="D5" s="57" t="str">
        <f t="array" ref="D5">B5&amp;"_"&amp;C5</f>
        <v>AdverseEvent_AdverseEventRelatedTo</v>
      </c>
      <c r="E5" s="56" t="str">
        <f t="shared" si="1"/>
        <v>Adverse event related to</v>
      </c>
      <c r="F5" s="56" t="s">
        <v>580</v>
      </c>
      <c r="G5" s="56"/>
      <c r="H5" s="56" t="s">
        <v>24</v>
      </c>
      <c r="I5" s="56"/>
      <c r="J5" s="56" t="s">
        <v>581</v>
      </c>
      <c r="K5" s="56"/>
      <c r="L5" s="56"/>
      <c r="M5" s="56"/>
      <c r="N5" s="56"/>
      <c r="O5" s="56"/>
      <c r="P5" s="56"/>
      <c r="Q5" s="56"/>
      <c r="R5" s="56"/>
      <c r="S5" s="56"/>
      <c r="T5" s="56"/>
      <c r="U5" s="56"/>
      <c r="V5" s="56"/>
      <c r="W5" s="56"/>
      <c r="X5" s="56"/>
      <c r="Y5" s="56"/>
      <c r="Z5" s="56"/>
      <c r="AA5" s="56"/>
    </row>
    <row r="6" spans="1:27" ht="26">
      <c r="A6" s="42" t="s">
        <v>582</v>
      </c>
      <c r="B6" s="10" t="s">
        <v>572</v>
      </c>
      <c r="C6" s="53" t="str">
        <f t="shared" si="0"/>
        <v>AdverseEventStartingDate </v>
      </c>
      <c r="D6" s="52" t="str">
        <f t="array" ref="D6">B6&amp;"_"&amp;C6</f>
        <v>AdverseEvent_AdverseEventStartingDate </v>
      </c>
      <c r="E6" s="10" t="str">
        <f t="shared" si="1"/>
        <v>Adverse event starting date  </v>
      </c>
      <c r="F6" s="10" t="s">
        <v>583</v>
      </c>
      <c r="G6" s="10" t="s">
        <v>44</v>
      </c>
      <c r="H6" s="10" t="s">
        <v>24</v>
      </c>
      <c r="I6" s="10"/>
      <c r="J6" s="10" t="s">
        <v>426</v>
      </c>
      <c r="K6" s="10"/>
      <c r="L6" s="10"/>
      <c r="M6" s="10"/>
      <c r="N6" s="10"/>
      <c r="O6" s="10"/>
      <c r="P6" s="10"/>
      <c r="Q6" s="10"/>
      <c r="R6" s="10"/>
      <c r="S6" s="10"/>
      <c r="T6" s="10"/>
      <c r="U6" s="10"/>
      <c r="V6" s="10"/>
      <c r="W6" s="10"/>
      <c r="X6" s="10"/>
      <c r="Y6" s="10"/>
      <c r="Z6" s="10"/>
      <c r="AA6" s="10"/>
    </row>
    <row r="7" spans="1:27" ht="78">
      <c r="A7" s="42" t="s">
        <v>584</v>
      </c>
      <c r="B7" s="10" t="s">
        <v>572</v>
      </c>
      <c r="C7" s="53" t="str">
        <f t="shared" si="0"/>
        <v>AdverseEventDuration</v>
      </c>
      <c r="D7" s="52" t="str">
        <f t="array" ref="D7">B7&amp;"_"&amp;C7</f>
        <v>AdverseEvent_AdverseEventDuration</v>
      </c>
      <c r="E7" s="10" t="str">
        <f t="shared" si="1"/>
        <v>Adverse event duration</v>
      </c>
      <c r="F7" s="10" t="s">
        <v>585</v>
      </c>
      <c r="G7" s="10" t="s">
        <v>67</v>
      </c>
      <c r="H7" s="10" t="s">
        <v>24</v>
      </c>
      <c r="I7" s="10"/>
      <c r="J7" s="10" t="s">
        <v>586</v>
      </c>
      <c r="K7" s="10"/>
      <c r="L7" s="10" t="s">
        <v>260</v>
      </c>
      <c r="M7" s="10"/>
      <c r="N7" s="10"/>
      <c r="O7" s="10"/>
      <c r="P7" s="10"/>
      <c r="Q7" s="10"/>
      <c r="R7" s="10"/>
      <c r="S7" s="10"/>
      <c r="T7" s="10"/>
      <c r="U7" s="10"/>
      <c r="V7" s="10"/>
      <c r="W7" s="10"/>
      <c r="X7" s="10"/>
      <c r="Y7" s="10"/>
      <c r="Z7" s="10"/>
      <c r="AA7" s="10"/>
    </row>
    <row r="8" spans="1:27" ht="26">
      <c r="A8" s="55" t="s">
        <v>587</v>
      </c>
      <c r="B8" s="56" t="s">
        <v>89</v>
      </c>
      <c r="C8" s="56" t="s">
        <v>588</v>
      </c>
      <c r="D8" s="60" t="s">
        <v>589</v>
      </c>
      <c r="E8" s="56" t="s">
        <v>24</v>
      </c>
      <c r="F8" s="56"/>
      <c r="G8" s="56"/>
      <c r="H8" s="56" t="s">
        <v>24</v>
      </c>
      <c r="I8" s="56"/>
      <c r="J8" s="56"/>
      <c r="K8" s="56"/>
      <c r="L8" s="56"/>
      <c r="M8" s="56"/>
      <c r="N8" s="56"/>
      <c r="O8" s="56"/>
      <c r="P8" s="56"/>
      <c r="Q8" s="56"/>
      <c r="R8" s="56"/>
      <c r="S8" s="56"/>
      <c r="T8" s="56"/>
      <c r="U8" s="56"/>
      <c r="V8" s="56"/>
      <c r="W8" s="56"/>
      <c r="X8" s="56"/>
      <c r="Y8" s="56"/>
      <c r="Z8" s="56"/>
      <c r="AA8" s="56"/>
    </row>
    <row r="9" spans="1:27" ht="13">
      <c r="A9" s="42"/>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ht="13">
      <c r="A10" s="42"/>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ht="13">
      <c r="A11" s="42"/>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ht="13">
      <c r="A12" s="42"/>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ht="13">
      <c r="A13" s="42"/>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3">
      <c r="A14" s="42"/>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ht="13">
      <c r="A15" s="42"/>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3">
      <c r="A16" s="42"/>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ht="1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ht="1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sheetData>
  <hyperlinks>
    <hyperlink ref="J3"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1"/>
  <sheetViews>
    <sheetView workbookViewId="0"/>
  </sheetViews>
  <sheetFormatPr defaultColWidth="12.6328125" defaultRowHeight="15.75" customHeight="1"/>
  <sheetData>
    <row r="1" spans="1:3" ht="15.75" customHeight="1">
      <c r="A1" s="61" t="s">
        <v>44</v>
      </c>
      <c r="B1" s="10" t="s">
        <v>590</v>
      </c>
      <c r="C1" s="61" t="s">
        <v>426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17</vt:i4>
      </vt:variant>
    </vt:vector>
  </HeadingPairs>
  <TitlesOfParts>
    <vt:vector size="17" baseType="lpstr">
      <vt:lpstr>HOWTO</vt:lpstr>
      <vt:lpstr>EntityDiagram</vt:lpstr>
      <vt:lpstr>HospitalData</vt:lpstr>
      <vt:lpstr>HospitalPatientRecords</vt:lpstr>
      <vt:lpstr>Patient</vt:lpstr>
      <vt:lpstr>PatientFollowUp</vt:lpstr>
      <vt:lpstr>CancerEpisode</vt:lpstr>
      <vt:lpstr>EpisodeEvent</vt:lpstr>
      <vt:lpstr>GeneticTestExpression</vt:lpstr>
      <vt:lpstr>ClinicalStage</vt:lpstr>
      <vt:lpstr>PathologicalStage</vt:lpstr>
      <vt:lpstr>SystemicTreatment</vt:lpstr>
      <vt:lpstr>Surgery</vt:lpstr>
      <vt:lpstr>Radiotherapy</vt:lpstr>
      <vt:lpstr>TreatmentResponse</vt:lpstr>
      <vt:lpstr>AdverseEvent</vt:lpstr>
      <vt:lpstr>CommonText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Giorgio Cangioli</cp:lastModifiedBy>
  <dcterms:modified xsi:type="dcterms:W3CDTF">2023-07-07T08:27:10Z</dcterms:modified>
</cp:coreProperties>
</file>