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giorg\OneDrive\github\idea4rc\src-models\"/>
    </mc:Choice>
  </mc:AlternateContent>
  <xr:revisionPtr revIDLastSave="0" documentId="13_ncr:1_{FA0B1CA0-AD27-4E0C-A958-D352EDC69BB7}" xr6:coauthVersionLast="47" xr6:coauthVersionMax="47" xr10:uidLastSave="{00000000-0000-0000-0000-000000000000}"/>
  <bookViews>
    <workbookView xWindow="-90" yWindow="-90" windowWidth="19380" windowHeight="10260" firstSheet="2" activeTab="3" xr2:uid="{00000000-000D-0000-FFFF-FFFF00000000}"/>
  </bookViews>
  <sheets>
    <sheet name="HOWTO" sheetId="1" r:id="rId1"/>
    <sheet name="IssuesDoubts" sheetId="2" r:id="rId2"/>
    <sheet name="EntityDiagram" sheetId="3" r:id="rId3"/>
    <sheet name="Patient" sheetId="4" r:id="rId4"/>
    <sheet name="HospitalData" sheetId="5" r:id="rId5"/>
    <sheet name="HospitalPatientRecords" sheetId="6" r:id="rId6"/>
    <sheet name="PatientFollowUp" sheetId="7" r:id="rId7"/>
    <sheet name="CancerEpisode" sheetId="8" r:id="rId8"/>
    <sheet name="EpisodeEvent" sheetId="9" r:id="rId9"/>
    <sheet name="GeneticTestExpression" sheetId="10" r:id="rId10"/>
    <sheet name="Stage" sheetId="11" r:id="rId11"/>
    <sheet name="PathologicalReportInfo" sheetId="12" r:id="rId12"/>
    <sheet name="Surgery" sheetId="13" r:id="rId13"/>
    <sheet name="SystemicTreatment" sheetId="14" r:id="rId14"/>
    <sheet name="Radiotherapy" sheetId="15" r:id="rId15"/>
    <sheet name="OtherLocalTreatment" sheetId="16" r:id="rId16"/>
    <sheet name="TreatmentResponse" sheetId="17" r:id="rId17"/>
    <sheet name="AdverseEvent" sheetId="18" r:id="rId18"/>
    <sheet name="CommonText"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18" l="1"/>
  <c r="D5" i="18"/>
  <c r="E5" i="18" s="1" a="1"/>
  <c r="E5" i="18" s="1"/>
  <c r="F4" i="18"/>
  <c r="D4" i="18"/>
  <c r="E4" i="18" s="1" a="1"/>
  <c r="E4" i="18" s="1"/>
  <c r="F3" i="18"/>
  <c r="E3" i="18" a="1"/>
  <c r="E3" i="18" s="1"/>
  <c r="F2" i="18"/>
  <c r="E2" i="18" a="1"/>
  <c r="E2" i="18" s="1"/>
  <c r="F4" i="17"/>
  <c r="E4" i="17" a="1"/>
  <c r="E4" i="17" s="1"/>
  <c r="F3" i="17"/>
  <c r="E3" i="17" a="1"/>
  <c r="E3" i="17" s="1"/>
  <c r="F2" i="17"/>
  <c r="E2" i="17" a="1"/>
  <c r="E2" i="17" s="1"/>
  <c r="F6" i="16"/>
  <c r="D6" i="16"/>
  <c r="E6" i="16" s="1" a="1"/>
  <c r="E6" i="16" s="1"/>
  <c r="F5" i="16"/>
  <c r="E5" i="16" a="1"/>
  <c r="E5" i="16" s="1"/>
  <c r="D5" i="16"/>
  <c r="E3" i="16" a="1"/>
  <c r="E3" i="16" s="1"/>
  <c r="F2" i="16"/>
  <c r="E2" i="16" a="1"/>
  <c r="E2" i="16" s="1"/>
  <c r="F31" i="15"/>
  <c r="D31" i="15"/>
  <c r="E31" i="15" s="1" a="1"/>
  <c r="E31" i="15" s="1"/>
  <c r="F30" i="15"/>
  <c r="E30" i="15" a="1"/>
  <c r="E30" i="15" s="1"/>
  <c r="D30" i="15"/>
  <c r="F29" i="15"/>
  <c r="D29" i="15"/>
  <c r="E29" i="15" s="1" a="1"/>
  <c r="E29" i="15" s="1"/>
  <c r="F28" i="15"/>
  <c r="E28" i="15" a="1"/>
  <c r="E28" i="15" s="1"/>
  <c r="D28" i="15"/>
  <c r="F27" i="15"/>
  <c r="D27" i="15"/>
  <c r="E27" i="15" s="1" a="1"/>
  <c r="E27" i="15" s="1"/>
  <c r="F26" i="15"/>
  <c r="E26" i="15" a="1"/>
  <c r="E26" i="15" s="1"/>
  <c r="D26" i="15"/>
  <c r="F25" i="15"/>
  <c r="D25" i="15"/>
  <c r="E25" i="15" s="1" a="1"/>
  <c r="E25" i="15" s="1"/>
  <c r="F24" i="15"/>
  <c r="E24" i="15" a="1"/>
  <c r="E24" i="15" s="1"/>
  <c r="D24" i="15"/>
  <c r="F23" i="15"/>
  <c r="D23" i="15"/>
  <c r="E23" i="15" s="1" a="1"/>
  <c r="E23" i="15" s="1"/>
  <c r="F22" i="15"/>
  <c r="E22" i="15" a="1"/>
  <c r="E22" i="15" s="1"/>
  <c r="D22" i="15"/>
  <c r="F21" i="15"/>
  <c r="D21" i="15"/>
  <c r="E21" i="15" s="1" a="1"/>
  <c r="E21" i="15" s="1"/>
  <c r="F20" i="15"/>
  <c r="E20" i="15" a="1"/>
  <c r="E20" i="15" s="1"/>
  <c r="D20" i="15"/>
  <c r="F19" i="15"/>
  <c r="D19" i="15"/>
  <c r="E19" i="15" s="1" a="1"/>
  <c r="E19" i="15" s="1"/>
  <c r="F18" i="15"/>
  <c r="E18" i="15" a="1"/>
  <c r="E18" i="15" s="1"/>
  <c r="D18" i="15"/>
  <c r="F17" i="15"/>
  <c r="D17" i="15"/>
  <c r="E17" i="15" s="1" a="1"/>
  <c r="E17" i="15" s="1"/>
  <c r="F16" i="15"/>
  <c r="E16" i="15" a="1"/>
  <c r="E16" i="15" s="1"/>
  <c r="D16" i="15"/>
  <c r="F15" i="15"/>
  <c r="D15" i="15"/>
  <c r="E15" i="15" s="1" a="1"/>
  <c r="E15" i="15" s="1"/>
  <c r="F14" i="15"/>
  <c r="E14" i="15" a="1"/>
  <c r="E14" i="15" s="1"/>
  <c r="D14" i="15"/>
  <c r="F13" i="15"/>
  <c r="E13" i="15" a="1"/>
  <c r="E13" i="15" s="1"/>
  <c r="F12" i="15"/>
  <c r="D12" i="15"/>
  <c r="E12" i="15" s="1" a="1"/>
  <c r="E12" i="15" s="1"/>
  <c r="F11" i="15"/>
  <c r="E11" i="15" a="1"/>
  <c r="E11" i="15" s="1"/>
  <c r="D11" i="15"/>
  <c r="F10" i="15"/>
  <c r="E10" i="15" a="1"/>
  <c r="E10" i="15"/>
  <c r="F9" i="15"/>
  <c r="E9" i="15" a="1"/>
  <c r="E9" i="15"/>
  <c r="F8" i="15"/>
  <c r="D8" i="15"/>
  <c r="E8" i="15" s="1" a="1"/>
  <c r="E8" i="15" s="1"/>
  <c r="F7" i="15"/>
  <c r="E7" i="15" a="1"/>
  <c r="E7" i="15" s="1"/>
  <c r="F6" i="15"/>
  <c r="D6" i="15"/>
  <c r="E6" i="15" s="1" a="1"/>
  <c r="E6" i="15" s="1"/>
  <c r="F5" i="15"/>
  <c r="E5" i="15" a="1"/>
  <c r="E5" i="15" s="1"/>
  <c r="D5" i="15"/>
  <c r="F4" i="15"/>
  <c r="D4" i="15"/>
  <c r="E4" i="15" s="1" a="1"/>
  <c r="E4" i="15" s="1"/>
  <c r="F3" i="15"/>
  <c r="E3" i="15" a="1"/>
  <c r="E3" i="15" s="1"/>
  <c r="D3" i="15"/>
  <c r="F2" i="15"/>
  <c r="E2" i="15" a="1"/>
  <c r="E2" i="15" s="1"/>
  <c r="F17" i="14"/>
  <c r="E17" i="14" a="1"/>
  <c r="E17" i="14"/>
  <c r="F16" i="14"/>
  <c r="D16" i="14"/>
  <c r="E16" i="14" s="1" a="1"/>
  <c r="E16" i="14" s="1"/>
  <c r="F15" i="14"/>
  <c r="E15" i="14" a="1"/>
  <c r="E15" i="14" s="1"/>
  <c r="D15" i="14"/>
  <c r="F14" i="14"/>
  <c r="D14" i="14"/>
  <c r="E14" i="14" s="1" a="1"/>
  <c r="E14" i="14" s="1"/>
  <c r="F13" i="14"/>
  <c r="E13" i="14" a="1"/>
  <c r="E13" i="14" s="1"/>
  <c r="D13" i="14"/>
  <c r="F12" i="14"/>
  <c r="D12" i="14"/>
  <c r="E12" i="14" s="1" a="1"/>
  <c r="E12" i="14" s="1"/>
  <c r="F11" i="14"/>
  <c r="E11" i="14" a="1"/>
  <c r="E11" i="14" s="1"/>
  <c r="D11" i="14"/>
  <c r="F10" i="14"/>
  <c r="D10" i="14"/>
  <c r="E10" i="14" s="1" a="1"/>
  <c r="E10" i="14" s="1"/>
  <c r="F9" i="14"/>
  <c r="E9" i="14" a="1"/>
  <c r="E9" i="14" s="1"/>
  <c r="F8" i="14"/>
  <c r="D8" i="14"/>
  <c r="E8" i="14" s="1" a="1"/>
  <c r="E8" i="14" s="1"/>
  <c r="F7" i="14"/>
  <c r="D7" i="14"/>
  <c r="E7" i="14" s="1" a="1"/>
  <c r="E7" i="14" s="1"/>
  <c r="F5" i="14"/>
  <c r="D5" i="14"/>
  <c r="E5" i="14" s="1" a="1"/>
  <c r="E5" i="14" s="1"/>
  <c r="F4" i="14"/>
  <c r="D4" i="14"/>
  <c r="E4" i="14" s="1" a="1"/>
  <c r="E4" i="14" s="1"/>
  <c r="F3" i="14"/>
  <c r="D3" i="14"/>
  <c r="E3" i="14" s="1" a="1"/>
  <c r="E3" i="14" s="1"/>
  <c r="F2" i="14"/>
  <c r="E2" i="14" a="1"/>
  <c r="E2" i="14" s="1"/>
  <c r="F29" i="13"/>
  <c r="E29" i="13" a="1"/>
  <c r="E29" i="13" s="1"/>
  <c r="F28" i="13"/>
  <c r="E28" i="13" a="1"/>
  <c r="E28" i="13" s="1"/>
  <c r="F27" i="13"/>
  <c r="E27" i="13" a="1"/>
  <c r="E27" i="13" s="1"/>
  <c r="F26" i="13"/>
  <c r="E26" i="13" a="1"/>
  <c r="E26" i="13" s="1"/>
  <c r="F25" i="13"/>
  <c r="E25" i="13" a="1"/>
  <c r="E25" i="13"/>
  <c r="F24" i="13"/>
  <c r="E24" i="13" a="1"/>
  <c r="E24" i="13"/>
  <c r="F23" i="13"/>
  <c r="E23" i="13" a="1"/>
  <c r="E23" i="13"/>
  <c r="F22" i="13"/>
  <c r="E22" i="13" a="1"/>
  <c r="E22" i="13"/>
  <c r="F21" i="13"/>
  <c r="E21" i="13" a="1"/>
  <c r="E21" i="13" s="1"/>
  <c r="F20" i="13"/>
  <c r="E20" i="13" a="1"/>
  <c r="E20" i="13"/>
  <c r="F19" i="13"/>
  <c r="E19" i="13" a="1"/>
  <c r="E19" i="13" s="1"/>
  <c r="F18" i="13"/>
  <c r="D18" i="13"/>
  <c r="E18" i="13" s="1" a="1"/>
  <c r="E18" i="13" s="1"/>
  <c r="F17" i="13"/>
  <c r="E17" i="13" a="1"/>
  <c r="E17" i="13"/>
  <c r="D17" i="13"/>
  <c r="F16" i="13"/>
  <c r="D16" i="13"/>
  <c r="E16" i="13" s="1" a="1"/>
  <c r="E16" i="13" s="1"/>
  <c r="F15" i="13"/>
  <c r="E15" i="13" a="1"/>
  <c r="E15" i="13"/>
  <c r="D15" i="13"/>
  <c r="F14" i="13"/>
  <c r="D14" i="13"/>
  <c r="E14" i="13" s="1" a="1"/>
  <c r="E14" i="13" s="1"/>
  <c r="F13" i="13"/>
  <c r="E13" i="13" a="1"/>
  <c r="E13" i="13"/>
  <c r="D13" i="13"/>
  <c r="F12" i="13"/>
  <c r="D12" i="13"/>
  <c r="E12" i="13" s="1" a="1"/>
  <c r="E12" i="13" s="1"/>
  <c r="F11" i="13"/>
  <c r="E11" i="13" a="1"/>
  <c r="E11" i="13"/>
  <c r="D11" i="13"/>
  <c r="F10" i="13"/>
  <c r="D10" i="13"/>
  <c r="E10" i="13" s="1" a="1"/>
  <c r="E10" i="13" s="1"/>
  <c r="F9" i="13"/>
  <c r="E9" i="13" a="1"/>
  <c r="E9" i="13"/>
  <c r="D9" i="13"/>
  <c r="F8" i="13"/>
  <c r="D8" i="13"/>
  <c r="E8" i="13" s="1" a="1"/>
  <c r="E8" i="13" s="1"/>
  <c r="F7" i="13"/>
  <c r="E7" i="13" a="1"/>
  <c r="E7" i="13"/>
  <c r="D7" i="13"/>
  <c r="F6" i="13"/>
  <c r="D6" i="13"/>
  <c r="E6" i="13" s="1" a="1"/>
  <c r="E6" i="13" s="1"/>
  <c r="F5" i="13"/>
  <c r="E5" i="13" a="1"/>
  <c r="E5" i="13"/>
  <c r="D5" i="13"/>
  <c r="F4" i="13"/>
  <c r="D4" i="13"/>
  <c r="E4" i="13" s="1" a="1"/>
  <c r="E4" i="13" s="1"/>
  <c r="F3" i="13"/>
  <c r="E3" i="13" a="1"/>
  <c r="E3" i="13"/>
  <c r="D3" i="13"/>
  <c r="F2" i="13"/>
  <c r="E2" i="13" a="1"/>
  <c r="E2" i="13" s="1"/>
  <c r="F10" i="12"/>
  <c r="D10" i="12"/>
  <c r="E10" i="12" s="1" a="1"/>
  <c r="E10" i="12" s="1"/>
  <c r="F9" i="12"/>
  <c r="E9" i="12" a="1"/>
  <c r="E9" i="12" s="1"/>
  <c r="D9" i="12"/>
  <c r="F8" i="12"/>
  <c r="E8" i="12" a="1"/>
  <c r="E8" i="12"/>
  <c r="F7" i="12"/>
  <c r="E7" i="12" a="1"/>
  <c r="E7" i="12"/>
  <c r="D7" i="12"/>
  <c r="F6" i="12"/>
  <c r="D6" i="12"/>
  <c r="E6" i="12" s="1" a="1"/>
  <c r="E6" i="12" s="1"/>
  <c r="F5" i="12"/>
  <c r="E5" i="12" a="1"/>
  <c r="E5" i="12"/>
  <c r="D5" i="12"/>
  <c r="F4" i="12"/>
  <c r="D4" i="12"/>
  <c r="E4" i="12" s="1" a="1"/>
  <c r="E4" i="12" s="1"/>
  <c r="F3" i="12"/>
  <c r="E3" i="12" a="1"/>
  <c r="E3" i="12"/>
  <c r="D3" i="12"/>
  <c r="F2" i="12"/>
  <c r="E2" i="12" a="1"/>
  <c r="E2" i="12" s="1"/>
  <c r="F22" i="11"/>
  <c r="E22" i="11" a="1"/>
  <c r="E22" i="11" s="1"/>
  <c r="D22" i="11"/>
  <c r="F21" i="11"/>
  <c r="D21" i="11"/>
  <c r="E21" i="11" s="1" a="1"/>
  <c r="E21" i="11" s="1"/>
  <c r="F20" i="11"/>
  <c r="E20" i="11" a="1"/>
  <c r="E20" i="11" s="1"/>
  <c r="D20" i="11"/>
  <c r="F19" i="11"/>
  <c r="D19" i="11"/>
  <c r="E19" i="11" s="1" a="1"/>
  <c r="E19" i="11" s="1"/>
  <c r="F18" i="11"/>
  <c r="E18" i="11" a="1"/>
  <c r="E18" i="11" s="1"/>
  <c r="D18" i="11"/>
  <c r="F17" i="11"/>
  <c r="D17" i="11"/>
  <c r="E17" i="11" s="1" a="1"/>
  <c r="E17" i="11" s="1"/>
  <c r="F16" i="11"/>
  <c r="E16" i="11" a="1"/>
  <c r="E16" i="11" s="1"/>
  <c r="D16" i="11"/>
  <c r="F15" i="11"/>
  <c r="D15" i="11"/>
  <c r="E15" i="11" s="1" a="1"/>
  <c r="E15" i="11" s="1"/>
  <c r="F14" i="11"/>
  <c r="E14" i="11" a="1"/>
  <c r="E14" i="11" s="1"/>
  <c r="D14" i="11"/>
  <c r="F13" i="11"/>
  <c r="D13" i="11"/>
  <c r="E13" i="11" s="1" a="1"/>
  <c r="E13" i="11" s="1"/>
  <c r="F12" i="11"/>
  <c r="E12" i="11" a="1"/>
  <c r="E12" i="11" s="1"/>
  <c r="D12" i="11"/>
  <c r="F11" i="11"/>
  <c r="D11" i="11"/>
  <c r="E11" i="11" s="1" a="1"/>
  <c r="E11" i="11" s="1"/>
  <c r="F10" i="11"/>
  <c r="D10" i="11"/>
  <c r="E10" i="11" s="1" a="1"/>
  <c r="E10" i="11" s="1"/>
  <c r="F9" i="11"/>
  <c r="E9" i="11" a="1"/>
  <c r="E9" i="11"/>
  <c r="F8" i="11"/>
  <c r="E8" i="11" a="1"/>
  <c r="E8" i="11"/>
  <c r="D8" i="11"/>
  <c r="F7" i="11"/>
  <c r="E7" i="11" a="1"/>
  <c r="E7" i="11" s="1"/>
  <c r="F6" i="11"/>
  <c r="D6" i="11"/>
  <c r="E6" i="11" s="1" a="1"/>
  <c r="E6" i="11" s="1"/>
  <c r="F5" i="11"/>
  <c r="E5" i="11" a="1"/>
  <c r="E5" i="11" s="1"/>
  <c r="D5" i="11"/>
  <c r="F4" i="11"/>
  <c r="D4" i="11"/>
  <c r="E4" i="11" s="1" a="1"/>
  <c r="E4" i="11" s="1"/>
  <c r="E3" i="11" a="1"/>
  <c r="E3" i="11"/>
  <c r="D3" i="11"/>
  <c r="F2" i="11"/>
  <c r="E2" i="11" a="1"/>
  <c r="E2" i="11"/>
  <c r="D16" i="10"/>
  <c r="D14" i="10"/>
  <c r="D13" i="10"/>
  <c r="D12" i="10"/>
  <c r="D10" i="10"/>
  <c r="D8" i="10"/>
  <c r="D7" i="10"/>
  <c r="D6" i="10"/>
  <c r="D5" i="10"/>
  <c r="D4" i="10"/>
  <c r="D3" i="10"/>
  <c r="F18" i="9"/>
  <c r="E18" i="9" a="1"/>
  <c r="E18" i="9" s="1"/>
  <c r="F17" i="9"/>
  <c r="E17" i="9" a="1"/>
  <c r="E17" i="9"/>
  <c r="F16" i="9"/>
  <c r="E16" i="9" a="1"/>
  <c r="E16" i="9"/>
  <c r="F15" i="9"/>
  <c r="E15" i="9" a="1"/>
  <c r="E15" i="9"/>
  <c r="F14" i="9"/>
  <c r="E14" i="9" a="1"/>
  <c r="E14" i="9"/>
  <c r="F13" i="9"/>
  <c r="E13" i="9" a="1"/>
  <c r="E13" i="9" s="1"/>
  <c r="F12" i="9"/>
  <c r="E12" i="9" a="1"/>
  <c r="E12" i="9"/>
  <c r="F11" i="9"/>
  <c r="E11" i="9" a="1"/>
  <c r="E11" i="9" s="1"/>
  <c r="F10" i="9"/>
  <c r="E10" i="9" a="1"/>
  <c r="E10" i="9" s="1"/>
  <c r="F9" i="9"/>
  <c r="E9" i="9" a="1"/>
  <c r="E9" i="9"/>
  <c r="F8" i="9"/>
  <c r="E8" i="9" a="1"/>
  <c r="E8" i="9"/>
  <c r="D8" i="9"/>
  <c r="F7" i="9"/>
  <c r="D7" i="9"/>
  <c r="E7" i="9" s="1" a="1"/>
  <c r="E7" i="9" s="1"/>
  <c r="F6" i="9"/>
  <c r="E6" i="9" a="1"/>
  <c r="E6" i="9"/>
  <c r="D6" i="9"/>
  <c r="F5" i="9"/>
  <c r="D5" i="9"/>
  <c r="E5" i="9" s="1" a="1"/>
  <c r="E5" i="9" s="1"/>
  <c r="F4" i="9"/>
  <c r="E4" i="9" a="1"/>
  <c r="E4" i="9"/>
  <c r="D4" i="9"/>
  <c r="F3" i="9"/>
  <c r="D3" i="9"/>
  <c r="E3" i="9" s="1" a="1"/>
  <c r="E3" i="9" s="1"/>
  <c r="F2" i="9"/>
  <c r="E2" i="9" a="1"/>
  <c r="E2" i="9"/>
  <c r="E54" i="8" a="1"/>
  <c r="E54" i="8" s="1"/>
  <c r="D53" i="8"/>
  <c r="E53" i="8" s="1" a="1"/>
  <c r="E53" i="8" s="1"/>
  <c r="D52" i="8"/>
  <c r="E52" i="8" s="1" a="1"/>
  <c r="E52" i="8" s="1"/>
  <c r="F51" i="8"/>
  <c r="D51" i="8"/>
  <c r="E51" i="8" s="1" a="1"/>
  <c r="E51" i="8" s="1"/>
  <c r="F50" i="8"/>
  <c r="D50" i="8"/>
  <c r="E50" i="8" s="1" a="1"/>
  <c r="E50" i="8" s="1"/>
  <c r="F49" i="8"/>
  <c r="D49" i="8"/>
  <c r="E49" i="8" s="1" a="1"/>
  <c r="E49" i="8" s="1"/>
  <c r="F48" i="8"/>
  <c r="D48" i="8"/>
  <c r="E48" i="8" s="1" a="1"/>
  <c r="E48" i="8" s="1"/>
  <c r="F47" i="8"/>
  <c r="D47" i="8"/>
  <c r="E47" i="8" s="1" a="1"/>
  <c r="E47" i="8" s="1"/>
  <c r="F46" i="8"/>
  <c r="D46" i="8"/>
  <c r="E46" i="8" s="1" a="1"/>
  <c r="E46" i="8" s="1"/>
  <c r="F45" i="8"/>
  <c r="D45" i="8"/>
  <c r="E45" i="8" s="1" a="1"/>
  <c r="E45" i="8" s="1"/>
  <c r="F44" i="8"/>
  <c r="D44" i="8"/>
  <c r="E44" i="8" s="1" a="1"/>
  <c r="E44" i="8" s="1"/>
  <c r="F43" i="8"/>
  <c r="D43" i="8"/>
  <c r="E43" i="8" s="1" a="1"/>
  <c r="E43" i="8" s="1"/>
  <c r="F42" i="8"/>
  <c r="D42" i="8"/>
  <c r="E42" i="8" s="1" a="1"/>
  <c r="E42" i="8" s="1"/>
  <c r="F41" i="8"/>
  <c r="D41" i="8"/>
  <c r="E41" i="8" s="1" a="1"/>
  <c r="E41" i="8" s="1"/>
  <c r="E39" i="8" a="1"/>
  <c r="E39" i="8"/>
  <c r="D39" i="8"/>
  <c r="E38" i="8" a="1"/>
  <c r="E38" i="8" s="1"/>
  <c r="D38" i="8"/>
  <c r="D37" i="8"/>
  <c r="E37" i="8" s="1" a="1"/>
  <c r="E37" i="8" s="1"/>
  <c r="D36" i="8"/>
  <c r="E36" i="8" s="1" a="1"/>
  <c r="E36" i="8" s="1"/>
  <c r="D35" i="8"/>
  <c r="E35" i="8" s="1" a="1"/>
  <c r="E35" i="8" s="1"/>
  <c r="D34" i="8"/>
  <c r="E34" i="8" s="1" a="1"/>
  <c r="E34" i="8" s="1"/>
  <c r="E33" i="8" a="1"/>
  <c r="E33" i="8"/>
  <c r="D33" i="8"/>
  <c r="F31" i="8"/>
  <c r="D31" i="8"/>
  <c r="E31" i="8" s="1" a="1"/>
  <c r="E31" i="8" s="1"/>
  <c r="F30" i="8"/>
  <c r="E30" i="8" a="1"/>
  <c r="E30" i="8"/>
  <c r="D30" i="8"/>
  <c r="F29" i="8"/>
  <c r="E29" i="8" a="1"/>
  <c r="E29" i="8"/>
  <c r="F28" i="8"/>
  <c r="E28" i="8" a="1"/>
  <c r="E28" i="8" s="1"/>
  <c r="F27" i="8"/>
  <c r="D27" i="8"/>
  <c r="E27" i="8" s="1" a="1"/>
  <c r="E27" i="8" s="1"/>
  <c r="F26" i="8"/>
  <c r="E26" i="8" a="1"/>
  <c r="E26" i="8"/>
  <c r="D26" i="8"/>
  <c r="F25" i="8"/>
  <c r="E25" i="8" a="1"/>
  <c r="E25" i="8" s="1"/>
  <c r="F24" i="8"/>
  <c r="D24" i="8"/>
  <c r="E24" i="8" s="1" a="1"/>
  <c r="E24" i="8" s="1"/>
  <c r="F23" i="8"/>
  <c r="E23" i="8" a="1"/>
  <c r="E23" i="8" s="1"/>
  <c r="D23" i="8"/>
  <c r="F22" i="8"/>
  <c r="E22" i="8" a="1"/>
  <c r="E22" i="8"/>
  <c r="F21" i="8"/>
  <c r="E21" i="8" a="1"/>
  <c r="E21" i="8"/>
  <c r="D21" i="8"/>
  <c r="F20" i="8"/>
  <c r="E20" i="8" a="1"/>
  <c r="E20" i="8"/>
  <c r="F19" i="8"/>
  <c r="E19" i="8" a="1"/>
  <c r="E19" i="8" s="1"/>
  <c r="F18" i="8"/>
  <c r="D18" i="8"/>
  <c r="E18" i="8" s="1" a="1"/>
  <c r="E18" i="8" s="1"/>
  <c r="E16" i="8" a="1"/>
  <c r="E16" i="8"/>
  <c r="E15" i="8" a="1"/>
  <c r="E15" i="8" s="1"/>
  <c r="E14" i="8" a="1"/>
  <c r="E14" i="8" s="1"/>
  <c r="E13" i="8" a="1"/>
  <c r="E13" i="8"/>
  <c r="E12" i="8" a="1"/>
  <c r="E12" i="8"/>
  <c r="F10" i="8"/>
  <c r="E10" i="8" a="1"/>
  <c r="E10" i="8"/>
  <c r="F9" i="8"/>
  <c r="E9" i="8" a="1"/>
  <c r="E9" i="8"/>
  <c r="F8" i="8"/>
  <c r="E8" i="8" a="1"/>
  <c r="E8" i="8"/>
  <c r="D8" i="8"/>
  <c r="F7" i="8"/>
  <c r="D7" i="8"/>
  <c r="E7" i="8" s="1" a="1"/>
  <c r="E7" i="8" s="1"/>
  <c r="F6" i="8"/>
  <c r="E6" i="8" a="1"/>
  <c r="E6" i="8"/>
  <c r="D6" i="8"/>
  <c r="F5" i="8"/>
  <c r="D5" i="8"/>
  <c r="E5" i="8" s="1" a="1"/>
  <c r="E5" i="8" s="1"/>
  <c r="F4" i="8"/>
  <c r="E4" i="8" a="1"/>
  <c r="E4" i="8"/>
  <c r="D4" i="8"/>
  <c r="F3" i="8"/>
  <c r="E3" i="8" a="1"/>
  <c r="E3" i="8" s="1"/>
  <c r="F2" i="8"/>
  <c r="D2" i="8"/>
  <c r="E2" i="8" s="1" a="1"/>
  <c r="E2" i="8" s="1"/>
  <c r="F7" i="7"/>
  <c r="E7" i="7" a="1"/>
  <c r="E7" i="7" s="1"/>
  <c r="D7" i="7"/>
  <c r="J6" i="7"/>
  <c r="F6" i="7"/>
  <c r="E6" i="7" a="1"/>
  <c r="E6" i="7"/>
  <c r="D6" i="7"/>
  <c r="F5" i="7"/>
  <c r="D5" i="7"/>
  <c r="E5" i="7" s="1" a="1"/>
  <c r="E5" i="7" s="1"/>
  <c r="J4" i="7"/>
  <c r="F4" i="7"/>
  <c r="D4" i="7"/>
  <c r="E4" i="7" s="1" a="1"/>
  <c r="E4" i="7" s="1"/>
  <c r="F3" i="7"/>
  <c r="E3" i="7" a="1"/>
  <c r="E3" i="7"/>
  <c r="F2" i="7"/>
  <c r="E2" i="7" a="1"/>
  <c r="E2" i="7"/>
  <c r="D2" i="7"/>
  <c r="J4" i="6"/>
  <c r="E4" i="6" a="1"/>
  <c r="E4" i="6" s="1"/>
  <c r="E3" i="6" a="1"/>
  <c r="E3" i="6"/>
  <c r="E2" i="6" a="1"/>
  <c r="E2" i="6"/>
  <c r="E2" i="5" a="1"/>
  <c r="E2" i="5"/>
  <c r="F49" i="4"/>
  <c r="D49" i="4"/>
  <c r="E49" i="4" s="1" a="1"/>
  <c r="E49" i="4" s="1"/>
  <c r="F48" i="4"/>
  <c r="D48" i="4"/>
  <c r="E48" i="4" s="1" a="1"/>
  <c r="E48" i="4" s="1"/>
  <c r="F47" i="4"/>
  <c r="D47" i="4"/>
  <c r="E47" i="4" s="1" a="1"/>
  <c r="E47" i="4" s="1"/>
  <c r="F46" i="4"/>
  <c r="D46" i="4"/>
  <c r="E46" i="4" s="1" a="1"/>
  <c r="E46" i="4" s="1"/>
  <c r="F45" i="4"/>
  <c r="D45" i="4"/>
  <c r="E45" i="4" s="1" a="1"/>
  <c r="E45" i="4" s="1"/>
  <c r="F44" i="4"/>
  <c r="D44" i="4"/>
  <c r="E44" i="4" s="1" a="1"/>
  <c r="E44" i="4" s="1"/>
  <c r="F43" i="4"/>
  <c r="D43" i="4"/>
  <c r="E43" i="4" s="1" a="1"/>
  <c r="E43" i="4" s="1"/>
  <c r="F42" i="4"/>
  <c r="E42" i="4" a="1"/>
  <c r="E42" i="4" s="1"/>
  <c r="F41" i="4"/>
  <c r="D41" i="4"/>
  <c r="E41" i="4" s="1" a="1"/>
  <c r="E41" i="4" s="1"/>
  <c r="F40" i="4"/>
  <c r="E40" i="4" a="1"/>
  <c r="E40" i="4"/>
  <c r="D40" i="4"/>
  <c r="F39" i="4"/>
  <c r="E39" i="4" a="1"/>
  <c r="E39" i="4" s="1"/>
  <c r="F38" i="4"/>
  <c r="E38" i="4" a="1"/>
  <c r="E38" i="4"/>
  <c r="F37" i="4"/>
  <c r="E37" i="4" a="1"/>
  <c r="E37" i="4"/>
  <c r="D37" i="4"/>
  <c r="F36" i="4"/>
  <c r="D36" i="4"/>
  <c r="E36" i="4" s="1" a="1"/>
  <c r="E36" i="4" s="1"/>
  <c r="F35" i="4"/>
  <c r="E35" i="4" a="1"/>
  <c r="E35" i="4"/>
  <c r="D35" i="4"/>
  <c r="F33" i="4"/>
  <c r="D33" i="4"/>
  <c r="E33" i="4" s="1" a="1"/>
  <c r="E33" i="4" s="1"/>
  <c r="F32" i="4"/>
  <c r="E32" i="4" a="1"/>
  <c r="E32" i="4"/>
  <c r="F31" i="4"/>
  <c r="G31" i="4" s="1" a="1"/>
  <c r="G31" i="4" s="1"/>
  <c r="D31" i="4"/>
  <c r="E31" i="4" s="1" a="1"/>
  <c r="E31" i="4" s="1"/>
  <c r="G30" i="4" a="1"/>
  <c r="G30" i="4"/>
  <c r="F30" i="4"/>
  <c r="D30" i="4"/>
  <c r="E30" i="4" s="1" a="1"/>
  <c r="E30" i="4" s="1"/>
  <c r="G29" i="4" a="1"/>
  <c r="G29" i="4"/>
  <c r="F29" i="4"/>
  <c r="E29" i="4" a="1"/>
  <c r="E29" i="4" s="1"/>
  <c r="D29" i="4"/>
  <c r="F28" i="4"/>
  <c r="G28" i="4" s="1" a="1"/>
  <c r="G28" i="4" s="1"/>
  <c r="D28" i="4"/>
  <c r="E28" i="4" s="1" a="1"/>
  <c r="E28" i="4" s="1"/>
  <c r="F27" i="4"/>
  <c r="G27" i="4" s="1" a="1"/>
  <c r="G27" i="4" s="1"/>
  <c r="D27" i="4"/>
  <c r="E27" i="4" s="1" a="1"/>
  <c r="E27" i="4" s="1"/>
  <c r="G26" i="4" a="1"/>
  <c r="F26" i="4"/>
  <c r="G26" i="4" s="1"/>
  <c r="E26" i="4" a="1"/>
  <c r="E26" i="4"/>
  <c r="F25" i="4"/>
  <c r="G25" i="4" s="1" a="1"/>
  <c r="G25" i="4" s="1"/>
  <c r="E25" i="4" a="1"/>
  <c r="E25" i="4"/>
  <c r="D25" i="4"/>
  <c r="F24" i="4"/>
  <c r="G24" i="4" s="1" a="1"/>
  <c r="G24" i="4" s="1"/>
  <c r="E24" i="4" a="1"/>
  <c r="E24" i="4"/>
  <c r="D24" i="4"/>
  <c r="G23" i="4" a="1"/>
  <c r="G23" i="4" s="1"/>
  <c r="F23" i="4"/>
  <c r="D23" i="4"/>
  <c r="E23" i="4" s="1" a="1"/>
  <c r="E23" i="4" s="1"/>
  <c r="F22" i="4"/>
  <c r="G22" i="4" s="1" a="1"/>
  <c r="G22" i="4" s="1"/>
  <c r="E22" i="4" a="1"/>
  <c r="E22" i="4" s="1"/>
  <c r="F21" i="4"/>
  <c r="G21" i="4" s="1" a="1"/>
  <c r="G21" i="4" s="1"/>
  <c r="D21" i="4"/>
  <c r="E21" i="4" s="1" a="1"/>
  <c r="E21" i="4" s="1"/>
  <c r="F20" i="4"/>
  <c r="G20" i="4" s="1" a="1"/>
  <c r="G20" i="4" s="1"/>
  <c r="D20" i="4"/>
  <c r="E20" i="4" s="1" a="1"/>
  <c r="E20" i="4" s="1"/>
  <c r="G19" i="4" a="1"/>
  <c r="G19" i="4"/>
  <c r="F19" i="4"/>
  <c r="D19" i="4"/>
  <c r="E19" i="4" s="1" a="1"/>
  <c r="E19" i="4" s="1"/>
  <c r="G18" i="4" a="1"/>
  <c r="G18" i="4"/>
  <c r="F18" i="4"/>
  <c r="E18" i="4" a="1"/>
  <c r="E18" i="4" s="1"/>
  <c r="D18" i="4"/>
  <c r="F17" i="4"/>
  <c r="G17" i="4" s="1" a="1"/>
  <c r="G17" i="4" s="1"/>
  <c r="D17" i="4"/>
  <c r="E17" i="4" s="1" a="1"/>
  <c r="E17" i="4" s="1"/>
  <c r="F16" i="4"/>
  <c r="G16" i="4" s="1" a="1"/>
  <c r="G16" i="4" s="1"/>
  <c r="D16" i="4"/>
  <c r="E16" i="4" s="1" a="1"/>
  <c r="E16" i="4" s="1"/>
  <c r="G15" i="4" a="1"/>
  <c r="G15" i="4"/>
  <c r="F15" i="4"/>
  <c r="E15" i="4" a="1"/>
  <c r="E15" i="4"/>
  <c r="F14" i="4"/>
  <c r="G14" i="4" s="1" a="1"/>
  <c r="G14" i="4" s="1"/>
  <c r="E14" i="4" a="1"/>
  <c r="E14" i="4"/>
  <c r="D14" i="4"/>
  <c r="F13" i="4"/>
  <c r="G13" i="4" s="1" a="1"/>
  <c r="G13" i="4" s="1"/>
  <c r="E13" i="4" a="1"/>
  <c r="E13" i="4"/>
  <c r="D13" i="4"/>
  <c r="F12" i="4"/>
  <c r="E12" i="4" a="1"/>
  <c r="E12" i="4" s="1"/>
  <c r="F11" i="4"/>
  <c r="E11" i="4" a="1"/>
  <c r="E11" i="4"/>
  <c r="F10" i="4"/>
  <c r="E10" i="4" a="1"/>
  <c r="E10" i="4"/>
  <c r="F9" i="4"/>
  <c r="E9" i="4" a="1"/>
  <c r="E9" i="4"/>
  <c r="F8" i="4"/>
  <c r="E8" i="4" a="1"/>
  <c r="E8" i="4"/>
  <c r="F7" i="4"/>
  <c r="E7" i="4" a="1"/>
  <c r="E7" i="4" s="1"/>
  <c r="F6" i="4"/>
  <c r="E6" i="4" a="1"/>
  <c r="E6" i="4"/>
  <c r="F5" i="4"/>
  <c r="E5" i="4" a="1"/>
  <c r="E5" i="4" s="1"/>
  <c r="F4" i="4"/>
  <c r="E4" i="4" a="1"/>
  <c r="E4" i="4" s="1"/>
  <c r="F3" i="4"/>
  <c r="E3" i="4" a="1"/>
  <c r="E3" i="4"/>
  <c r="F2" i="4"/>
  <c r="E2" i="4" a="1"/>
  <c r="E2" i="4"/>
  <c r="A8" i="2"/>
  <c r="A7" i="2"/>
  <c r="A6" i="2"/>
  <c r="A5" i="2"/>
  <c r="A4" i="2"/>
  <c r="A3" i="2"/>
  <c r="A2" i="2"/>
</calcChain>
</file>

<file path=xl/sharedStrings.xml><?xml version="1.0" encoding="utf-8"?>
<sst xmlns="http://schemas.openxmlformats.org/spreadsheetml/2006/main" count="2385" uniqueCount="915">
  <si>
    <r>
      <t xml:space="preserve">
</t>
    </r>
    <r>
      <rPr>
        <b/>
        <sz val="10"/>
        <rFont val="Arial"/>
      </rPr>
      <t xml:space="preserve">OVERVIEW
</t>
    </r>
    <r>
      <rPr>
        <sz val="10"/>
        <color rgb="FF000000"/>
        <rFont val="Arial"/>
        <scheme val="minor"/>
      </rPr>
      <t xml:space="preserve">This document presents the </t>
    </r>
    <r>
      <rPr>
        <u/>
        <sz val="10"/>
        <color rgb="FF1155CC"/>
        <rFont val="Arial"/>
      </rPr>
      <t>IDEA4RC</t>
    </r>
    <r>
      <rPr>
        <sz val="10"/>
        <color rgb="FF000000"/>
        <rFont val="Arial"/>
        <scheme val="minor"/>
      </rPr>
      <t xml:space="preserve"> Datamodel for </t>
    </r>
    <r>
      <rPr>
        <b/>
        <sz val="10"/>
        <rFont val="Arial"/>
      </rPr>
      <t xml:space="preserve">Head and Neck </t>
    </r>
    <r>
      <rPr>
        <sz val="10"/>
        <color rgb="FF000000"/>
        <rFont val="Arial"/>
        <scheme val="minor"/>
      </rPr>
      <t xml:space="preserve">and </t>
    </r>
    <r>
      <rPr>
        <b/>
        <sz val="10"/>
        <rFont val="Arial"/>
      </rPr>
      <t>Sarcomas</t>
    </r>
    <r>
      <rPr>
        <sz val="10"/>
        <color rgb="FF000000"/>
        <rFont val="Arial"/>
        <scheme val="minor"/>
      </rPr>
      <t xml:space="preserve"> cancers. It basically consists of an Entity Diagram that represents the way the entities in the datamodel relate to each other, and, the description and variables for each of the entities (separated by sheets, each sheet is an entity).
The Datamodel and its variables were derived from the agreement of the clinicians within the project and the EURACAN network.</t>
    </r>
  </si>
  <si>
    <r>
      <rPr>
        <sz val="10"/>
        <color theme="1"/>
        <rFont val="Arial"/>
      </rPr>
      <t xml:space="preserve">
</t>
    </r>
    <r>
      <rPr>
        <b/>
        <sz val="10"/>
        <color theme="1"/>
        <rFont val="Arial"/>
      </rPr>
      <t>READING/UNDERSTANDING THE DOCUMENT</t>
    </r>
    <r>
      <rPr>
        <sz val="10"/>
        <color theme="1"/>
        <rFont val="Arial"/>
      </rPr>
      <t xml:space="preserve">
1- For </t>
    </r>
    <r>
      <rPr>
        <b/>
        <sz val="10"/>
        <color theme="1"/>
        <rFont val="Arial"/>
      </rPr>
      <t>technical people</t>
    </r>
    <r>
      <rPr>
        <sz val="10"/>
        <color theme="1"/>
        <rFont val="Arial"/>
      </rPr>
      <t xml:space="preserve"> we highly recommend to first have a look to the EntityDiagram.
1- For </t>
    </r>
    <r>
      <rPr>
        <b/>
        <sz val="10"/>
        <color theme="1"/>
        <rFont val="Arial"/>
      </rPr>
      <t>non-technical people</t>
    </r>
    <r>
      <rPr>
        <sz val="10"/>
        <color theme="1"/>
        <rFont val="Arial"/>
      </rPr>
      <t xml:space="preserve"> there will be a use-case example with a timeline to properly understand the Datamodel. </t>
    </r>
    <r>
      <rPr>
        <b/>
        <sz val="10"/>
        <color rgb="FF990000"/>
        <rFont val="Arial"/>
      </rPr>
      <t>TODO</t>
    </r>
    <r>
      <rPr>
        <sz val="10"/>
        <color theme="1"/>
        <rFont val="Arial"/>
      </rPr>
      <t xml:space="preserve">.
2- You can head up to the sheets representing each entity. In there, you can find information for each of the variables. Each row represents a variable. Below the meaning of each column of the sheets. </t>
    </r>
  </si>
  <si>
    <r>
      <rPr>
        <b/>
        <sz val="10"/>
        <color theme="1"/>
        <rFont val="Arial"/>
      </rPr>
      <t xml:space="preserve"> - Variable Name: </t>
    </r>
    <r>
      <rPr>
        <sz val="10"/>
        <color theme="1"/>
        <rFont val="Arial"/>
      </rPr>
      <t xml:space="preserve">the name of the variable in the original EURACAN file.
</t>
    </r>
    <r>
      <rPr>
        <b/>
        <sz val="10"/>
        <color theme="1"/>
        <rFont val="Arial"/>
      </rPr>
      <t xml:space="preserve"> - DataModel: </t>
    </r>
    <r>
      <rPr>
        <sz val="10"/>
        <color theme="1"/>
        <rFont val="Arial"/>
      </rPr>
      <t>which datamodel it belongs to, currently only and Head and Neck (H&amp;N) and Sarcoma (Sarc.) are presented.</t>
    </r>
    <r>
      <rPr>
        <b/>
        <sz val="10"/>
        <color theme="1"/>
        <rFont val="Arial"/>
      </rPr>
      <t xml:space="preserve">
 - ObjectClass: 
 - ObjectProperty: 
 - DataElementConcept: 
 - ObjectPropertyLabelEN: </t>
    </r>
    <r>
      <rPr>
        <sz val="10"/>
        <color theme="1"/>
        <rFont val="Arial"/>
      </rPr>
      <t>english label for the variable (similar to the variable name).</t>
    </r>
    <r>
      <rPr>
        <b/>
        <sz val="10"/>
        <color theme="1"/>
        <rFont val="Arial"/>
      </rPr>
      <t xml:space="preserve">
 - DataElementConceptDef: </t>
    </r>
    <r>
      <rPr>
        <sz val="10"/>
        <color theme="1"/>
        <rFont val="Arial"/>
      </rPr>
      <t>the definition/description of the variable.</t>
    </r>
    <r>
      <rPr>
        <b/>
        <sz val="10"/>
        <color theme="1"/>
        <rFont val="Arial"/>
      </rPr>
      <t xml:space="preserve">
 - FormalConceptualDomain: </t>
    </r>
    <r>
      <rPr>
        <sz val="10"/>
        <color theme="1"/>
        <rFont val="Arial"/>
      </rPr>
      <t xml:space="preserve">the technical specificaction of the data type.
</t>
    </r>
    <r>
      <rPr>
        <b/>
        <sz val="10"/>
        <color theme="1"/>
        <rFont val="Arial"/>
      </rPr>
      <t xml:space="preserve"> - Required:</t>
    </r>
    <r>
      <rPr>
        <sz val="10"/>
        <color theme="1"/>
        <rFont val="Arial"/>
      </rPr>
      <t xml:space="preserve"> whether the variable is Mandatory (M), Recommended (R) or Optional (O).</t>
    </r>
    <r>
      <rPr>
        <b/>
        <sz val="10"/>
        <color theme="1"/>
        <rFont val="Arial"/>
      </rPr>
      <t xml:space="preserve">
 - ConventionEN: </t>
    </r>
    <r>
      <rPr>
        <sz val="10"/>
        <color theme="1"/>
        <rFont val="Arial"/>
      </rPr>
      <t>any comments on the convention for assigning the variable.</t>
    </r>
    <r>
      <rPr>
        <b/>
        <sz val="10"/>
        <color theme="1"/>
        <rFont val="Arial"/>
      </rPr>
      <t xml:space="preserve">
 - ExpectedValue: </t>
    </r>
    <r>
      <rPr>
        <sz val="10"/>
        <color theme="1"/>
        <rFont val="Arial"/>
      </rPr>
      <t>possible values for the variable.</t>
    </r>
    <r>
      <rPr>
        <b/>
        <sz val="10"/>
        <color theme="1"/>
        <rFont val="Arial"/>
      </rPr>
      <t xml:space="preserve">
 - Example: </t>
    </r>
    <r>
      <rPr>
        <sz val="10"/>
        <color theme="1"/>
        <rFont val="Arial"/>
      </rPr>
      <t>an example for the variable.</t>
    </r>
    <r>
      <rPr>
        <b/>
        <sz val="10"/>
        <color theme="1"/>
        <rFont val="Arial"/>
      </rPr>
      <t xml:space="preserve">
 - Vocabulary: </t>
    </r>
    <r>
      <rPr>
        <sz val="10"/>
        <color theme="1"/>
        <rFont val="Arial"/>
      </rPr>
      <t>for CODE datatypes, it specifies the ATHENA code ID for each of the ExpectedValue (possible values assignable to the variable).</t>
    </r>
    <r>
      <rPr>
        <b/>
        <sz val="10"/>
        <color theme="1"/>
        <rFont val="Arial"/>
      </rPr>
      <t xml:space="preserve">
</t>
    </r>
    <r>
      <rPr>
        <sz val="10"/>
        <color theme="1"/>
        <rFont val="Arial"/>
      </rPr>
      <t xml:space="preserve">OMOP Related:
 </t>
    </r>
    <r>
      <rPr>
        <b/>
        <sz val="10"/>
        <color theme="1"/>
        <rFont val="Arial"/>
      </rPr>
      <t>- Vocabulary:</t>
    </r>
    <r>
      <rPr>
        <sz val="10"/>
        <color theme="1"/>
        <rFont val="Arial"/>
      </rPr>
      <t xml:space="preserve"> same as above.
</t>
    </r>
    <r>
      <rPr>
        <b/>
        <sz val="10"/>
        <color theme="1"/>
        <rFont val="Arial"/>
      </rPr>
      <t xml:space="preserve"> - Variable as Modifier: </t>
    </r>
    <r>
      <rPr>
        <sz val="10"/>
        <color theme="1"/>
        <rFont val="Arial"/>
      </rPr>
      <t>in the case the variable is represented as a modifier in OMOP, it presents the ID code in ATHENA for the variable.</t>
    </r>
    <r>
      <rPr>
        <b/>
        <sz val="10"/>
        <color theme="1"/>
        <rFont val="Arial"/>
      </rPr>
      <t xml:space="preserve">
 - Value in OMOP: </t>
    </r>
    <r>
      <rPr>
        <sz val="10"/>
        <color theme="1"/>
        <rFont val="Arial"/>
      </rPr>
      <t>how is it represented in OMOP, specifies table + variable if possible, otherwise indicates if it is a modifier.</t>
    </r>
    <r>
      <rPr>
        <b/>
        <sz val="10"/>
        <color theme="1"/>
        <rFont val="Arial"/>
      </rPr>
      <t xml:space="preserve">
 - Notes: </t>
    </r>
    <r>
      <rPr>
        <sz val="10"/>
        <color theme="1"/>
        <rFont val="Arial"/>
      </rPr>
      <t>any notes/comments for the variable.</t>
    </r>
    <r>
      <rPr>
        <b/>
        <sz val="10"/>
        <color theme="1"/>
        <rFont val="Arial"/>
      </rPr>
      <t xml:space="preserve">
</t>
    </r>
  </si>
  <si>
    <t>Issue location</t>
  </si>
  <si>
    <t>Issue description</t>
  </si>
  <si>
    <t>Possible solution/s</t>
  </si>
  <si>
    <t>Clarification/ Final solution</t>
  </si>
  <si>
    <t>Comorbidity in H&amp;N is set to the expected values: Yes, No, Unknown.
Comorbidity in Sarcomas is Charlson comorbidity index</t>
  </si>
  <si>
    <t>- Break into two different variables.
- Choose one of the two expected values</t>
  </si>
  <si>
    <t>No code for comorbidity (Yes/No)</t>
  </si>
  <si>
    <t>How to represent the other genetic syndrome not listed by default.  Propose to BLUEBERRY</t>
  </si>
  <si>
    <t>History of event + 
Other genetic syndrome (find the corresponding standard concept)
If not specified, use 37204336 [Genetic disease]</t>
  </si>
  <si>
    <t>How to represent occurrences of other cancers not listed by default.</t>
  </si>
  <si>
    <t>History of event + 
Other cancer (find the corresponding standard concept)
If not specified, 443392 - 'Malignant neoplastic disease'</t>
  </si>
  <si>
    <t>How to represent other treatments that are not listed by default.</t>
  </si>
  <si>
    <r>
      <rPr>
        <sz val="10"/>
        <color theme="1"/>
        <rFont val="Arial"/>
      </rPr>
      <t xml:space="preserve">History of event + 
Other treatment (find the corresponding standard concept)
If not specified, </t>
    </r>
    <r>
      <rPr>
        <sz val="10"/>
        <color rgb="FFFF0000"/>
        <rFont val="Arial"/>
      </rPr>
      <t>TODO</t>
    </r>
  </si>
  <si>
    <t>No Code for number of years as a smoker</t>
  </si>
  <si>
    <t>Maybe cigarrete packs/year and divide by 365</t>
  </si>
  <si>
    <t>Changed vocabulary codes to be standard (BLUEBERRY was not)</t>
  </si>
  <si>
    <t>Hospital related variables</t>
  </si>
  <si>
    <t>Most hospital related variables are only included in H&amp;N dataset</t>
  </si>
  <si>
    <t>Patient related comorbidities (H&amp;N)</t>
  </si>
  <si>
    <t>O (only if ACE-27 variable is ADDED)</t>
  </si>
  <si>
    <t>ECOG PS nad karnofsky</t>
  </si>
  <si>
    <t>M (at least one of the two)</t>
  </si>
  <si>
    <t>NEEDS TO BE UPDATED</t>
  </si>
  <si>
    <t>Variable Name (EURACAN file)</t>
  </si>
  <si>
    <t>Dataset</t>
  </si>
  <si>
    <t>ObjectClass</t>
  </si>
  <si>
    <t>ObjectProperty</t>
  </si>
  <si>
    <t xml:space="preserve">DataElementConcept        </t>
  </si>
  <si>
    <t xml:space="preserve">ObjectPropertyLabelEN        </t>
  </si>
  <si>
    <t>DataElementConceptDefEN</t>
  </si>
  <si>
    <t>FormatConceptualDomain</t>
  </si>
  <si>
    <t>Required</t>
  </si>
  <si>
    <t>ConventionEN</t>
  </si>
  <si>
    <t>ExpectedValue</t>
  </si>
  <si>
    <t>Example</t>
  </si>
  <si>
    <t>Vocabulary</t>
  </si>
  <si>
    <t>Variable as modifier</t>
  </si>
  <si>
    <t>Value in OMOP</t>
  </si>
  <si>
    <t>Notes</t>
  </si>
  <si>
    <t>Finished</t>
  </si>
  <si>
    <t>Gender</t>
  </si>
  <si>
    <t>H&amp;N
Sarc.</t>
  </si>
  <si>
    <t>Patient</t>
  </si>
  <si>
    <t>Sex</t>
  </si>
  <si>
    <t>Describes biological sex as recorded in the patient's identity document or in the hospital record. In the absence of documentation, the one declared by the patient will be recorded</t>
  </si>
  <si>
    <t>Code</t>
  </si>
  <si>
    <t>M</t>
  </si>
  <si>
    <t>Male; Female; Unknown.</t>
  </si>
  <si>
    <r>
      <rPr>
        <u/>
        <sz val="10"/>
        <color rgb="FF1155CC"/>
        <rFont val="Arial"/>
      </rPr>
      <t>Male</t>
    </r>
    <r>
      <rPr>
        <sz val="10"/>
        <color rgb="FF000000"/>
        <rFont val="Arial"/>
        <scheme val="minor"/>
      </rPr>
      <t xml:space="preserve"> - 8507
</t>
    </r>
    <r>
      <rPr>
        <u/>
        <sz val="10"/>
        <color rgb="FF1155CC"/>
        <rFont val="Arial"/>
      </rPr>
      <t xml:space="preserve">Female </t>
    </r>
    <r>
      <rPr>
        <sz val="10"/>
        <color rgb="FF000000"/>
        <rFont val="Arial"/>
        <scheme val="minor"/>
      </rPr>
      <t xml:space="preserve">- 8532
</t>
    </r>
    <r>
      <rPr>
        <u/>
        <sz val="10"/>
        <color rgb="FF1155CC"/>
        <rFont val="Arial"/>
      </rPr>
      <t xml:space="preserve">Unknown </t>
    </r>
    <r>
      <rPr>
        <sz val="10"/>
        <color rgb="FF000000"/>
        <rFont val="Arial"/>
        <scheme val="minor"/>
      </rPr>
      <t>- 4129922</t>
    </r>
  </si>
  <si>
    <t>PERSON.gender_concept_id</t>
  </si>
  <si>
    <t>Race</t>
  </si>
  <si>
    <t>H&amp;N</t>
  </si>
  <si>
    <t>Describes race as recorded in  the hospital record, the one declared by the patient,, otherwise, the onerecognized by the observer</t>
  </si>
  <si>
    <t>Unknown; White; Black; Asians/Pacific Islanders; American Indian/Alaska Native</t>
  </si>
  <si>
    <r>
      <rPr>
        <u/>
        <sz val="10"/>
        <color rgb="FF1155CC"/>
        <rFont val="Arial"/>
      </rPr>
      <t xml:space="preserve">White </t>
    </r>
    <r>
      <rPr>
        <sz val="10"/>
        <color rgb="FF000000"/>
        <rFont val="Arial"/>
        <scheme val="minor"/>
      </rPr>
      <t xml:space="preserve">- 8527
</t>
    </r>
    <r>
      <rPr>
        <u/>
        <sz val="10"/>
        <color rgb="FF1155CC"/>
        <rFont val="Arial"/>
      </rPr>
      <t xml:space="preserve">Black </t>
    </r>
    <r>
      <rPr>
        <sz val="10"/>
        <color rgb="FF000000"/>
        <rFont val="Arial"/>
        <scheme val="minor"/>
      </rPr>
      <t xml:space="preserve">- 8516
</t>
    </r>
    <r>
      <rPr>
        <u/>
        <sz val="10"/>
        <color rgb="FF1155CC"/>
        <rFont val="Arial"/>
      </rPr>
      <t>Asian/Pacific Islanders</t>
    </r>
    <r>
      <rPr>
        <sz val="10"/>
        <color rgb="FF000000"/>
        <rFont val="Arial"/>
        <scheme val="minor"/>
      </rPr>
      <t xml:space="preserve"> - 8515
</t>
    </r>
    <r>
      <rPr>
        <u/>
        <sz val="10"/>
        <color rgb="FF1155CC"/>
        <rFont val="Arial"/>
      </rPr>
      <t>American Indian/Alaska Native</t>
    </r>
    <r>
      <rPr>
        <sz val="10"/>
        <color rgb="FF000000"/>
        <rFont val="Arial"/>
        <scheme val="minor"/>
      </rPr>
      <t xml:space="preserve"> - 8657</t>
    </r>
    <r>
      <rPr>
        <sz val="10"/>
        <color rgb="FF000000"/>
        <rFont val="Arial"/>
      </rPr>
      <t xml:space="preserve">
</t>
    </r>
    <r>
      <rPr>
        <u/>
        <sz val="10"/>
        <color rgb="FF1155CC"/>
        <rFont val="Arial"/>
      </rPr>
      <t xml:space="preserve">Unknown </t>
    </r>
    <r>
      <rPr>
        <sz val="10"/>
        <color rgb="FF000000"/>
        <rFont val="Arial"/>
        <scheme val="minor"/>
      </rPr>
      <t>- 4129922</t>
    </r>
  </si>
  <si>
    <t>PERSON.race_concept_id</t>
  </si>
  <si>
    <t>privacy issues for registering race in France</t>
  </si>
  <si>
    <t>Country of Residence</t>
  </si>
  <si>
    <t>CountryOfResidence</t>
  </si>
  <si>
    <t>Country of residence at the time of diagnosis</t>
  </si>
  <si>
    <t>Value from the code list of countries</t>
  </si>
  <si>
    <r>
      <t xml:space="preserve">Son in the hierarchy of </t>
    </r>
    <r>
      <rPr>
        <u/>
        <sz val="10"/>
        <color rgb="FF1155CC"/>
        <rFont val="Arial"/>
      </rPr>
      <t>countries</t>
    </r>
  </si>
  <si>
    <t>PERSON.location_id</t>
  </si>
  <si>
    <t>Smoking</t>
  </si>
  <si>
    <t>Describes tobacco smoker habits within the options proposed</t>
  </si>
  <si>
    <t>CustomCode</t>
  </si>
  <si>
    <t>Current tobacco smoker; Former smoker (at least for 12 months); Never smoker; Unknown</t>
  </si>
  <si>
    <r>
      <rPr>
        <u/>
        <sz val="10"/>
        <color rgb="FF1155CC"/>
        <rFont val="Arial"/>
      </rPr>
      <t>Current smoker</t>
    </r>
    <r>
      <rPr>
        <sz val="10"/>
        <color rgb="FF000000"/>
        <rFont val="Arial"/>
        <scheme val="minor"/>
      </rPr>
      <t xml:space="preserve"> - 36309332
</t>
    </r>
    <r>
      <rPr>
        <u/>
        <sz val="10"/>
        <color rgb="FF1155CC"/>
        <rFont val="Arial"/>
      </rPr>
      <t>Former smoker</t>
    </r>
    <r>
      <rPr>
        <sz val="10"/>
        <color rgb="FF000000"/>
        <rFont val="Arial"/>
        <scheme val="minor"/>
      </rPr>
      <t xml:space="preserve"> - 45883458
</t>
    </r>
    <r>
      <rPr>
        <u/>
        <sz val="10"/>
        <color rgb="FF1155CC"/>
        <rFont val="Arial"/>
      </rPr>
      <t>Never smoker</t>
    </r>
    <r>
      <rPr>
        <sz val="10"/>
        <color rgb="FF000000"/>
        <rFont val="Arial"/>
        <scheme val="minor"/>
      </rPr>
      <t xml:space="preserve"> - 45879404
</t>
    </r>
  </si>
  <si>
    <r>
      <rPr>
        <u/>
        <sz val="10"/>
        <color rgb="FF1155CC"/>
        <rFont val="Arial"/>
      </rPr>
      <t>Lifestyle: Smoking</t>
    </r>
    <r>
      <rPr>
        <sz val="10"/>
        <color rgb="FF000000"/>
        <rFont val="Arial"/>
        <scheme val="minor"/>
      </rPr>
      <t xml:space="preserve"> - 1585856</t>
    </r>
  </si>
  <si>
    <t>OBSERVATION.observation_concept_id</t>
  </si>
  <si>
    <t>Smoking type</t>
  </si>
  <si>
    <t>SmokingType</t>
  </si>
  <si>
    <t>Describes type of tobacco</t>
  </si>
  <si>
    <t>O</t>
  </si>
  <si>
    <t>Cigarettes; Cigar; Unknown</t>
  </si>
  <si>
    <r>
      <rPr>
        <u/>
        <sz val="10"/>
        <color rgb="FF1155CC"/>
        <rFont val="Arial"/>
      </rPr>
      <t xml:space="preserve">Cigarettes </t>
    </r>
    <r>
      <rPr>
        <sz val="10"/>
        <color rgb="FF000000"/>
        <rFont val="Arial"/>
        <scheme val="minor"/>
      </rPr>
      <t xml:space="preserve">- 36716475
</t>
    </r>
    <r>
      <rPr>
        <u/>
        <sz val="10"/>
        <color rgb="FF1155CC"/>
        <rFont val="Arial"/>
      </rPr>
      <t xml:space="preserve">Cigar </t>
    </r>
    <r>
      <rPr>
        <sz val="10"/>
        <color rgb="FF000000"/>
        <rFont val="Arial"/>
        <scheme val="minor"/>
      </rPr>
      <t xml:space="preserve">-  36716476
</t>
    </r>
    <r>
      <rPr>
        <u/>
        <sz val="10"/>
        <color rgb="FF1155CC"/>
        <rFont val="Arial"/>
      </rPr>
      <t xml:space="preserve">Unknown </t>
    </r>
    <r>
      <rPr>
        <sz val="10"/>
        <color rgb="FF000000"/>
        <rFont val="Arial"/>
        <scheme val="minor"/>
      </rPr>
      <t>- 4129922</t>
    </r>
  </si>
  <si>
    <t xml:space="preserve">Blueberry uses:
Current tobacco smoker
Former smoker
Never smoker
If Current or Former smoker, pack/years
4298794
4310250
4144272
4269183
</t>
  </si>
  <si>
    <t>Cigarettes/cigars smoked per day</t>
  </si>
  <si>
    <t>CigarettesOrCigarsSmokedPerDay</t>
  </si>
  <si>
    <t>Number of cigarettes or cigars smoked in one day. Together with the information of number of years as a smoker, these information will allow to automatically calculate the pack year.</t>
  </si>
  <si>
    <t>Integer</t>
  </si>
  <si>
    <t>R</t>
  </si>
  <si>
    <t>numeric</t>
  </si>
  <si>
    <r>
      <rPr>
        <u/>
        <sz val="10"/>
        <color rgb="FF1155CC"/>
        <rFont val="Arial"/>
      </rPr>
      <t>How many cigarettes do you smoke per day now [PhenX]</t>
    </r>
    <r>
      <rPr>
        <sz val="10"/>
        <color rgb="FF000000"/>
        <rFont val="Arial"/>
      </rPr>
      <t xml:space="preserve"> - 40766929</t>
    </r>
  </si>
  <si>
    <t>Register the actual value of pack/years in the value_as_number field</t>
  </si>
  <si>
    <t>Number of years as a smoker</t>
  </si>
  <si>
    <t>NumberOfYearsAsAsmoker</t>
  </si>
  <si>
    <t>Number of years the person has smoked</t>
  </si>
  <si>
    <t>Not clear</t>
  </si>
  <si>
    <t>Alcohol</t>
  </si>
  <si>
    <t>Describes alcohol habits within the options proposed</t>
  </si>
  <si>
    <t>Current; Former (at least for 12 months); Never; History of alcohol dependence; Unknown</t>
  </si>
  <si>
    <r>
      <rPr>
        <u/>
        <sz val="10"/>
        <color rgb="FF1155CC"/>
        <rFont val="Arial"/>
      </rPr>
      <t>Current drinker</t>
    </r>
    <r>
      <rPr>
        <sz val="10"/>
        <color rgb="FF000000"/>
        <rFont val="Arial"/>
        <scheme val="minor"/>
      </rPr>
      <t xml:space="preserve"> - 4074035
</t>
    </r>
    <r>
      <rPr>
        <u/>
        <sz val="10"/>
        <color rgb="FF1155CC"/>
        <rFont val="Arial"/>
      </rPr>
      <t>Ex-drinker</t>
    </r>
    <r>
      <rPr>
        <sz val="10"/>
        <color rgb="FF000000"/>
        <rFont val="Arial"/>
        <scheme val="minor"/>
      </rPr>
      <t xml:space="preserve"> - 4220362
</t>
    </r>
    <r>
      <rPr>
        <u/>
        <sz val="10"/>
        <color rgb="FF1155CC"/>
        <rFont val="Arial"/>
      </rPr>
      <t>Lifetime non-drinker of alcohol</t>
    </r>
    <r>
      <rPr>
        <sz val="10"/>
        <color rgb="FF000000"/>
        <rFont val="Arial"/>
        <scheme val="minor"/>
      </rPr>
      <t xml:space="preserve"> - 37204556
</t>
    </r>
    <r>
      <rPr>
        <u/>
        <sz val="10"/>
        <color rgb="FF1155CC"/>
        <rFont val="Arial"/>
      </rPr>
      <t>Ex-problem drinker</t>
    </r>
    <r>
      <rPr>
        <sz val="10"/>
        <color rgb="FF000000"/>
        <rFont val="Arial"/>
        <scheme val="minor"/>
      </rPr>
      <t xml:space="preserve"> - 4117706
</t>
    </r>
  </si>
  <si>
    <r>
      <t xml:space="preserve">	</t>
    </r>
    <r>
      <rPr>
        <u/>
        <sz val="10"/>
        <color rgb="FF1155CC"/>
        <rFont val="Arial"/>
      </rPr>
      <t>Lifestyle: Alcohol</t>
    </r>
    <r>
      <rPr>
        <sz val="10"/>
        <color rgb="FF000000"/>
        <rFont val="Arial"/>
        <scheme val="minor"/>
      </rPr>
      <t xml:space="preserve"> - 1586197</t>
    </r>
  </si>
  <si>
    <t>Comorbidity</t>
  </si>
  <si>
    <t>Describes whether the patient was diagnosed before treatment of at least one of the comorbidities listed  next or not</t>
  </si>
  <si>
    <t>M
R for Sarc.</t>
  </si>
  <si>
    <t>Yes; No; Unknown</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</si>
  <si>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</si>
  <si>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https://athena.ohdsi.org/search-terms/terms/4162706</t>
  </si>
  <si>
    <t>Sarcoma's DM asks for Charlson Comorbidity index, H&amp;N is Yes/No</t>
  </si>
  <si>
    <t xml:space="preserve">Height/weight (BMI)
</t>
  </si>
  <si>
    <t>Sarc.</t>
  </si>
  <si>
    <t>BMI</t>
  </si>
  <si>
    <t>Provides the BMI for the patient</t>
  </si>
  <si>
    <t>Float</t>
  </si>
  <si>
    <t>numeric (centile)</t>
  </si>
  <si>
    <r>
      <rPr>
        <u/>
        <sz val="10"/>
        <color rgb="FF1155CC"/>
        <rFont val="Arial"/>
      </rPr>
      <t>BMI (body mass index) centile</t>
    </r>
    <r>
      <rPr>
        <sz val="10"/>
        <color rgb="FF000000"/>
        <rFont val="Arial"/>
        <scheme val="minor"/>
      </rPr>
      <t xml:space="preserve"> - 40490382
</t>
    </r>
  </si>
  <si>
    <t>Register the actual value of BMI centile in the value_as_number field</t>
  </si>
  <si>
    <t>Myocardial infarction</t>
  </si>
  <si>
    <t>MyocardialInfarction</t>
  </si>
  <si>
    <t>Describes comorbidities reported or assesed before treatment. More than one choice is allowed. Please do not include the current cancer in this calculation, only the previous cancer.</t>
  </si>
  <si>
    <t>Boolean</t>
  </si>
  <si>
    <r>
      <rPr>
        <u/>
        <sz val="10"/>
        <color rgb="FF1155CC"/>
        <rFont val="Arial"/>
      </rPr>
      <t>Myocardial infarction</t>
    </r>
    <r>
      <rPr>
        <sz val="10"/>
        <color rgb="FF000000"/>
        <rFont val="Arial"/>
        <scheme val="minor"/>
      </rPr>
      <t xml:space="preserve"> - 4329847</t>
    </r>
  </si>
  <si>
    <t>Congestive heart failure</t>
  </si>
  <si>
    <r>
      <rPr>
        <u/>
        <sz val="10"/>
        <color rgb="FF1155CC"/>
        <rFont val="Arial"/>
      </rPr>
      <t>Congestive heart failure</t>
    </r>
    <r>
      <rPr>
        <sz val="10"/>
        <color rgb="FF000000"/>
        <rFont val="Arial"/>
        <scheme val="minor"/>
      </rPr>
      <t xml:space="preserve"> - 319835</t>
    </r>
  </si>
  <si>
    <t>Peripheral vascular disease</t>
  </si>
  <si>
    <r>
      <rPr>
        <u/>
        <sz val="10"/>
        <color rgb="FF1155CC"/>
        <rFont val="Arial"/>
      </rPr>
      <t>Peripheral vascular disease</t>
    </r>
    <r>
      <rPr>
        <sz val="10"/>
        <color rgb="FF000000"/>
        <rFont val="Arial"/>
        <scheme val="minor"/>
      </rPr>
      <t xml:space="preserve"> - 321052</t>
    </r>
  </si>
  <si>
    <t>Cerebrovascular accident  (except hemiplegia)</t>
  </si>
  <si>
    <t>CerebrovascularAccidentExceptHemiplegia</t>
  </si>
  <si>
    <r>
      <rPr>
        <u/>
        <sz val="10"/>
        <color rgb="FF1155CC"/>
        <rFont val="Arial"/>
      </rPr>
      <t>Cerebrovascular accident</t>
    </r>
    <r>
      <rPr>
        <sz val="10"/>
        <color rgb="FF000000"/>
        <rFont val="Arial"/>
        <scheme val="minor"/>
      </rPr>
      <t xml:space="preserve"> - 381316</t>
    </r>
  </si>
  <si>
    <t>Dementia</t>
  </si>
  <si>
    <r>
      <rPr>
        <u/>
        <sz val="10"/>
        <color rgb="FF1155CC"/>
        <rFont val="Arial"/>
      </rPr>
      <t>Dementia</t>
    </r>
    <r>
      <rPr>
        <sz val="10"/>
        <color rgb="FF000000"/>
        <rFont val="Arial"/>
        <scheme val="minor"/>
      </rPr>
      <t xml:space="preserve"> - 4182210</t>
    </r>
  </si>
  <si>
    <t>Chronic pulmonary disease</t>
  </si>
  <si>
    <r>
      <rPr>
        <u/>
        <sz val="10"/>
        <color rgb="FF1155CC"/>
        <rFont val="Arial"/>
      </rPr>
      <t>Chronic pulmonary disease</t>
    </r>
    <r>
      <rPr>
        <sz val="10"/>
        <color rgb="FF000000"/>
        <rFont val="Arial"/>
        <scheme val="minor"/>
      </rPr>
      <t xml:space="preserve"> - 1620830</t>
    </r>
  </si>
  <si>
    <t>Connective tissue disease</t>
  </si>
  <si>
    <r>
      <rPr>
        <u/>
        <sz val="10"/>
        <color rgb="FF1155CC"/>
        <rFont val="Arial"/>
      </rPr>
      <t>Undifferentiated connective tissue disease</t>
    </r>
    <r>
      <rPr>
        <sz val="10"/>
        <color rgb="FF000000"/>
        <rFont val="Arial"/>
        <scheme val="minor"/>
      </rPr>
      <t xml:space="preserve"> - 4344165</t>
    </r>
  </si>
  <si>
    <t>Ulcer</t>
  </si>
  <si>
    <r>
      <rPr>
        <u/>
        <sz val="10"/>
        <color rgb="FF1155CC"/>
        <rFont val="Arial"/>
      </rPr>
      <t>Ulcer</t>
    </r>
    <r>
      <rPr>
        <sz val="10"/>
        <color rgb="FF000000"/>
        <rFont val="Arial"/>
        <scheme val="minor"/>
      </rPr>
      <t xml:space="preserve"> - 4177703</t>
    </r>
  </si>
  <si>
    <t>Mild liver disease</t>
  </si>
  <si>
    <r>
      <rPr>
        <u/>
        <sz val="10"/>
        <color rgb="FF1155CC"/>
        <rFont val="Arial"/>
      </rPr>
      <t>Mild liver disease</t>
    </r>
    <r>
      <rPr>
        <sz val="10"/>
        <color rgb="FF000000"/>
        <rFont val="Arial"/>
        <scheme val="minor"/>
      </rPr>
      <t xml:space="preserve"> - 
1621281</t>
    </r>
  </si>
  <si>
    <t>Moderate to severe liver disease</t>
  </si>
  <si>
    <r>
      <rPr>
        <u/>
        <sz val="10"/>
        <color rgb="FF1155CC"/>
        <rFont val="Arial"/>
      </rPr>
      <t>Moderate or severe liver or renal disease</t>
    </r>
    <r>
      <rPr>
        <sz val="10"/>
        <color rgb="FF000000"/>
        <rFont val="Arial"/>
        <scheme val="minor"/>
      </rPr>
      <t xml:space="preserve"> - 
1620421</t>
    </r>
  </si>
  <si>
    <t>Same as Moderate to severe renal disease</t>
  </si>
  <si>
    <t>Diabetes (without complications)</t>
  </si>
  <si>
    <t>DiabetesWithoutComplications</t>
  </si>
  <si>
    <r>
      <rPr>
        <u/>
        <sz val="10"/>
        <color rgb="FF1155CC"/>
        <rFont val="Arial"/>
      </rPr>
      <t>Diabetes (without complications)</t>
    </r>
    <r>
      <rPr>
        <sz val="10"/>
        <color rgb="FF000000"/>
        <rFont val="Arial"/>
        <scheme val="minor"/>
      </rPr>
      <t xml:space="preserve"> - 1620816</t>
    </r>
  </si>
  <si>
    <t>Diabetes with end organ damage</t>
  </si>
  <si>
    <r>
      <rPr>
        <u/>
        <sz val="10"/>
        <color rgb="FF1155CC"/>
        <rFont val="Arial"/>
      </rPr>
      <t>Diabetes with end organ damage</t>
    </r>
    <r>
      <rPr>
        <sz val="10"/>
        <color rgb="FF000000"/>
        <rFont val="Arial"/>
        <scheme val="minor"/>
      </rPr>
      <t xml:space="preserve"> - 1620753</t>
    </r>
  </si>
  <si>
    <t>Hemiplegia</t>
  </si>
  <si>
    <r>
      <rPr>
        <u/>
        <sz val="10"/>
        <color rgb="FF1155CC"/>
        <rFont val="Arial"/>
      </rPr>
      <t>Hemiplegia</t>
    </r>
    <r>
      <rPr>
        <sz val="10"/>
        <color rgb="FF000000"/>
        <rFont val="Arial"/>
        <scheme val="minor"/>
      </rPr>
      <t xml:space="preserve"> - 374022</t>
    </r>
  </si>
  <si>
    <t>Moderate to severe renal disease</t>
  </si>
  <si>
    <r>
      <rPr>
        <u/>
        <sz val="10"/>
        <color rgb="FF1155CC"/>
        <rFont val="Arial"/>
      </rPr>
      <t>Moderate or severe liver or renal disease</t>
    </r>
    <r>
      <rPr>
        <sz val="10"/>
        <color rgb="FF000000"/>
        <rFont val="Arial"/>
        <scheme val="minor"/>
      </rPr>
      <t xml:space="preserve"> - 
1620421</t>
    </r>
  </si>
  <si>
    <t>Same as Moderate to severe liver disease</t>
  </si>
  <si>
    <t>Solid tumor (non metastatic)</t>
  </si>
  <si>
    <t>SolidTumorNonMetastatic</t>
  </si>
  <si>
    <t>CUSTOM CODE</t>
  </si>
  <si>
    <t>Metastatic solid tumor</t>
  </si>
  <si>
    <r>
      <rPr>
        <u/>
        <sz val="10"/>
        <color rgb="FF1155CC"/>
        <rFont val="Arial"/>
      </rPr>
      <t>Metastatic solid tumor</t>
    </r>
    <r>
      <rPr>
        <sz val="10"/>
        <color rgb="FF000000"/>
        <rFont val="Arial"/>
        <scheme val="minor"/>
      </rPr>
      <t xml:space="preserve"> - 
1621181</t>
    </r>
  </si>
  <si>
    <t>Leukemia</t>
  </si>
  <si>
    <r>
      <rPr>
        <u/>
        <sz val="10"/>
        <color rgb="FF1155CC"/>
        <rFont val="Arial"/>
      </rPr>
      <t>Leukemia</t>
    </r>
    <r>
      <rPr>
        <sz val="10"/>
        <color rgb="FF000000"/>
        <rFont val="Arial"/>
        <scheme val="minor"/>
      </rPr>
      <t xml:space="preserve"> - 317510</t>
    </r>
  </si>
  <si>
    <t>Lymphoma</t>
  </si>
  <si>
    <r>
      <rPr>
        <u/>
        <sz val="10"/>
        <color rgb="FF1155CC"/>
        <rFont val="Arial"/>
      </rPr>
      <t>Lymphoma</t>
    </r>
    <r>
      <rPr>
        <sz val="10"/>
        <color rgb="FF000000"/>
        <rFont val="Arial"/>
        <scheme val="minor"/>
      </rPr>
      <t xml:space="preserve"> - 45881968</t>
    </r>
  </si>
  <si>
    <t>Multiple myeloma</t>
  </si>
  <si>
    <r>
      <rPr>
        <u/>
        <sz val="10"/>
        <color rgb="FF1155CC"/>
        <rFont val="Arial"/>
      </rPr>
      <t>Multiple myeloma</t>
    </r>
    <r>
      <rPr>
        <sz val="10"/>
        <color rgb="FF000000"/>
        <rFont val="Arial"/>
        <scheme val="minor"/>
      </rPr>
      <t xml:space="preserve"> - 437233</t>
    </r>
  </si>
  <si>
    <t>AIDS</t>
  </si>
  <si>
    <r>
      <rPr>
        <u/>
        <sz val="10"/>
        <color rgb="FF1155CC"/>
        <rFont val="Arial"/>
      </rPr>
      <t>AIDS</t>
    </r>
    <r>
      <rPr>
        <sz val="10"/>
        <color rgb="FF000000"/>
        <rFont val="Arial"/>
        <scheme val="minor"/>
      </rPr>
      <t xml:space="preserve"> - 45884125	</t>
    </r>
  </si>
  <si>
    <t>Eastern Cooperative Oncology Group performance status (ECOG PS)  at diagnosis</t>
  </si>
  <si>
    <t>ecogPS</t>
  </si>
  <si>
    <t>Ecog grades 0-5</t>
  </si>
  <si>
    <r>
      <t xml:space="preserve">        
</t>
    </r>
    <r>
      <rPr>
        <u/>
        <sz val="10"/>
        <color rgb="FF1155CC"/>
        <rFont val="Arial"/>
      </rPr>
      <t>ECOG performance status grade 0</t>
    </r>
    <r>
      <rPr>
        <sz val="10"/>
        <color rgb="FF000000"/>
        <rFont val="Arial"/>
        <scheme val="minor"/>
      </rPr>
      <t xml:space="preserve"> - 4175026
</t>
    </r>
    <r>
      <rPr>
        <u/>
        <sz val="10"/>
        <color rgb="FF1155CC"/>
        <rFont val="Arial"/>
      </rPr>
      <t>ECOG performance status grade 1</t>
    </r>
    <r>
      <rPr>
        <sz val="10"/>
        <color rgb="FF000000"/>
        <rFont val="Arial"/>
        <scheme val="minor"/>
      </rPr>
      <t xml:space="preserve"> - 4173614
</t>
    </r>
    <r>
      <rPr>
        <u/>
        <sz val="10"/>
        <color rgb="FF1155CC"/>
        <rFont val="Arial"/>
      </rPr>
      <t>ECOG performance status grade 2</t>
    </r>
    <r>
      <rPr>
        <sz val="10"/>
        <color rgb="FF000000"/>
        <rFont val="Arial"/>
        <scheme val="minor"/>
      </rPr>
      <t xml:space="preserve"> - 4172043
</t>
    </r>
    <r>
      <rPr>
        <u/>
        <sz val="10"/>
        <color rgb="FF1155CC"/>
        <rFont val="Arial"/>
      </rPr>
      <t>ECOG performance status grade 3</t>
    </r>
    <r>
      <rPr>
        <sz val="10"/>
        <color rgb="FF000000"/>
        <rFont val="Arial"/>
        <scheme val="minor"/>
      </rPr>
      <t xml:space="preserve"> - 4174241
</t>
    </r>
    <r>
      <rPr>
        <u/>
        <sz val="10"/>
        <color rgb="FF1155CC"/>
        <rFont val="Arial"/>
      </rPr>
      <t>ECOG performance status grade 4</t>
    </r>
    <r>
      <rPr>
        <sz val="10"/>
        <color rgb="FF000000"/>
        <rFont val="Arial"/>
        <scheme val="minor"/>
      </rPr>
      <t xml:space="preserve"> - 4174251
</t>
    </r>
    <r>
      <rPr>
        <u/>
        <sz val="10"/>
        <color rgb="FF1155CC"/>
        <rFont val="Arial"/>
      </rPr>
      <t>ECOG performance status grade 5</t>
    </r>
    <r>
      <rPr>
        <sz val="10"/>
        <color rgb="FF000000"/>
        <rFont val="Arial"/>
        <scheme val="minor"/>
      </rPr>
      <t xml:space="preserve"> - 4173456</t>
    </r>
  </si>
  <si>
    <r>
      <rPr>
        <u/>
        <sz val="10"/>
        <color rgb="FF1155CC"/>
        <rFont val="Arial"/>
      </rPr>
      <t>ECOG Performance Status score</t>
    </r>
    <r>
      <rPr>
        <sz val="10"/>
        <color rgb="FF000000"/>
        <rFont val="Arial"/>
        <scheme val="minor"/>
      </rPr>
      <t xml:space="preserve"> - 36305384</t>
    </r>
  </si>
  <si>
    <t>Karnofsy index at diagnosis</t>
  </si>
  <si>
    <t>KPS Scale</t>
  </si>
  <si>
    <r>
      <t xml:space="preserve">SONS </t>
    </r>
    <r>
      <rPr>
        <u/>
        <sz val="10"/>
        <color rgb="FF1155CC"/>
        <rFont val="Arial"/>
      </rPr>
      <t>Functional Neurologic Status - Karnofsky Performance Scale (KPS)</t>
    </r>
    <r>
      <rPr>
        <sz val="10"/>
        <color rgb="FF000000"/>
        <rFont val="Arial"/>
        <scheme val="minor"/>
      </rPr>
      <t xml:space="preserve"> - 35917688 </t>
    </r>
  </si>
  <si>
    <r>
      <rPr>
        <u/>
        <sz val="10"/>
        <color rgb="FF1155CC"/>
        <rFont val="Arial"/>
      </rPr>
      <t>Karnofsky performance status</t>
    </r>
    <r>
      <rPr>
        <sz val="10"/>
        <color rgb="FF000000"/>
        <rFont val="Arial"/>
      </rPr>
      <t xml:space="preserve"> - 4169154</t>
    </r>
  </si>
  <si>
    <t>Genetic syndrome WHO 2020</t>
  </si>
  <si>
    <t xml:space="preserve">No Genetic syndrome WHO 2020 </t>
  </si>
  <si>
    <r>
      <rPr>
        <u/>
        <sz val="10"/>
        <color rgb="FF1155CC"/>
        <rFont val="Arial"/>
      </rPr>
      <t>No evidence of</t>
    </r>
    <r>
      <rPr>
        <sz val="10"/>
        <color rgb="FF000000"/>
        <rFont val="Arial"/>
        <scheme val="minor"/>
      </rPr>
      <t xml:space="preserve"> - 4211787</t>
    </r>
  </si>
  <si>
    <r>
      <rPr>
        <u/>
        <sz val="10"/>
        <color rgb="FF1155CC"/>
        <rFont val="Arial"/>
      </rPr>
      <t>Genetic syndrome</t>
    </r>
    <r>
      <rPr>
        <sz val="10"/>
        <color rgb="FF000000"/>
        <rFont val="Arial"/>
        <scheme val="minor"/>
      </rPr>
      <t xml:space="preserve"> -  37204336</t>
    </r>
  </si>
  <si>
    <t>use 37204336 [Genetic disease] as value_as_concept_id</t>
  </si>
  <si>
    <t>Olliers disease</t>
  </si>
  <si>
    <r>
      <rPr>
        <u/>
        <sz val="10"/>
        <color rgb="FF1155CC"/>
        <rFont val="Arial"/>
      </rPr>
      <t>Enchondromatosis</t>
    </r>
    <r>
      <rPr>
        <sz val="10"/>
        <color rgb="FF000000"/>
        <rFont val="Arial"/>
        <scheme val="minor"/>
      </rPr>
      <t xml:space="preserve"> - 4145177</t>
    </r>
  </si>
  <si>
    <t>Maffuci syndrome</t>
  </si>
  <si>
    <r>
      <rPr>
        <u/>
        <sz val="10"/>
        <color rgb="FF1155CC"/>
        <rFont val="Arial"/>
      </rPr>
      <t>Maffucci syndrome</t>
    </r>
    <r>
      <rPr>
        <sz val="10"/>
        <color rgb="FF000000"/>
        <rFont val="Arial"/>
        <scheme val="minor"/>
      </rPr>
      <t xml:space="preserve"> - 4187683</t>
    </r>
  </si>
  <si>
    <t>Li-Fraumeni syndrome</t>
  </si>
  <si>
    <t>liFraumeniSyndrome</t>
  </si>
  <si>
    <r>
      <rPr>
        <u/>
        <sz val="10"/>
        <color rgb="FF1155CC"/>
        <rFont val="Arial"/>
      </rPr>
      <t>Li-Fraumeni syndrome</t>
    </r>
    <r>
      <rPr>
        <sz val="10"/>
        <color rgb="FF000000"/>
        <rFont val="Arial"/>
        <scheme val="minor"/>
      </rPr>
      <t xml:space="preserve"> - 4323645</t>
    </r>
  </si>
  <si>
    <t>McCune-Albright syndrome</t>
  </si>
  <si>
    <t>mcCuneAlbrightSyndrome</t>
  </si>
  <si>
    <r>
      <rPr>
        <u/>
        <sz val="10"/>
        <color rgb="FF1155CC"/>
        <rFont val="Arial"/>
      </rPr>
      <t>McCune Albright syndrome</t>
    </r>
    <r>
      <rPr>
        <sz val="10"/>
        <color rgb="FF000000"/>
        <rFont val="Arial"/>
        <scheme val="minor"/>
      </rPr>
      <t xml:space="preserve"> - 37117262</t>
    </r>
  </si>
  <si>
    <t>Multiple osteochondromas</t>
  </si>
  <si>
    <r>
      <t xml:space="preserve">        </t>
    </r>
    <r>
      <rPr>
        <u/>
        <sz val="10"/>
        <color rgb="FF1155CC"/>
        <rFont val="Arial"/>
      </rPr>
      <t>Multiple osteochondroma</t>
    </r>
    <r>
      <rPr>
        <sz val="10"/>
        <color rgb="FF000000"/>
        <rFont val="Arial"/>
        <scheme val="minor"/>
      </rPr>
      <t xml:space="preserve"> - 37396802</t>
    </r>
  </si>
  <si>
    <t>Neurofibromatosis type 1</t>
  </si>
  <si>
    <r>
      <rPr>
        <u/>
        <sz val="10"/>
        <color rgb="FF1155CC"/>
        <rFont val="Arial"/>
      </rPr>
      <t>Neurofibromatosis type 1</t>
    </r>
    <r>
      <rPr>
        <sz val="10"/>
        <color rgb="FF000000"/>
        <rFont val="Arial"/>
        <scheme val="minor"/>
      </rPr>
      <t xml:space="preserve"> - 377252</t>
    </r>
  </si>
  <si>
    <t>Rothmund-Thomson syndrome</t>
  </si>
  <si>
    <t>rothmundThomsonSyndrome</t>
  </si>
  <si>
    <r>
      <rPr>
        <u/>
        <sz val="10"/>
        <color rgb="FF1155CC"/>
        <rFont val="Arial"/>
      </rPr>
      <t>Rothmund-Thomson syndrome</t>
    </r>
    <r>
      <rPr>
        <sz val="10"/>
        <color rgb="FF000000"/>
        <rFont val="Arial"/>
        <scheme val="minor"/>
      </rPr>
      <t xml:space="preserve"> - 4286355</t>
    </r>
  </si>
  <si>
    <t>Werner syndrome</t>
  </si>
  <si>
    <r>
      <rPr>
        <u/>
        <sz val="10"/>
        <color rgb="FF1155CC"/>
        <rFont val="Arial"/>
      </rPr>
      <t>Werner syndrome</t>
    </r>
    <r>
      <rPr>
        <sz val="10"/>
        <color rgb="FF000000"/>
        <rFont val="Arial"/>
        <scheme val="minor"/>
      </rPr>
      <t xml:space="preserve"> - 4197821</t>
    </r>
  </si>
  <si>
    <t>Retinoblastoma</t>
  </si>
  <si>
    <r>
      <rPr>
        <u/>
        <sz val="10"/>
        <color rgb="FF1155CC"/>
        <rFont val="Arial"/>
      </rPr>
      <t>Osteitis deformans</t>
    </r>
    <r>
      <rPr>
        <sz val="10"/>
        <color rgb="FF000000"/>
        <rFont val="Arial"/>
        <scheme val="minor"/>
      </rPr>
      <t xml:space="preserve"> - 75910</t>
    </r>
  </si>
  <si>
    <t>Paget disease</t>
  </si>
  <si>
    <r>
      <rPr>
        <u/>
        <sz val="10"/>
        <color rgb="FF1155CC"/>
        <rFont val="Arial"/>
      </rPr>
      <t>Retinoblastoma</t>
    </r>
    <r>
      <rPr>
        <sz val="10"/>
        <color rgb="FF000000"/>
        <rFont val="Arial"/>
        <scheme val="minor"/>
      </rPr>
      <t xml:space="preserve"> - 4158977</t>
    </r>
  </si>
  <si>
    <t xml:space="preserve">Other Genetic syndrome WHO 2020 </t>
  </si>
  <si>
    <r>
      <rPr>
        <u/>
        <sz val="10"/>
        <color rgb="FF1155CC"/>
        <rFont val="Arial"/>
      </rPr>
      <t>History of event</t>
    </r>
    <r>
      <rPr>
        <sz val="10"/>
        <color rgb="FF000000"/>
        <rFont val="Arial"/>
        <scheme val="minor"/>
      </rPr>
      <t xml:space="preserve"> - 1340204
</t>
    </r>
  </si>
  <si>
    <t>Occurrence of other cancer</t>
  </si>
  <si>
    <r>
      <rPr>
        <u/>
        <sz val="10"/>
        <color rgb="FF1155CC"/>
        <rFont val="Arial"/>
      </rPr>
      <t>History of event</t>
    </r>
    <r>
      <rPr>
        <sz val="10"/>
        <color rgb="FF000000"/>
        <rFont val="Arial"/>
        <scheme val="minor"/>
      </rPr>
      <t xml:space="preserve"> - 1340204
</t>
    </r>
  </si>
  <si>
    <t>Previous cancer treatment</t>
  </si>
  <si>
    <t>Chemotherapy/radiation/surgery/other (site of radiotherapy)</t>
  </si>
  <si>
    <r>
      <rPr>
        <u/>
        <sz val="10"/>
        <color rgb="FF1155CC"/>
        <rFont val="Arial"/>
      </rPr>
      <t>Chemotherapy</t>
    </r>
    <r>
      <rPr>
        <sz val="10"/>
        <color rgb="FF000000"/>
        <rFont val="Arial"/>
        <scheme val="minor"/>
      </rPr>
      <t xml:space="preserve"> - 4273629
</t>
    </r>
    <r>
      <rPr>
        <u/>
        <sz val="10"/>
        <color rgb="FF1155CC"/>
        <rFont val="Arial"/>
      </rPr>
      <t>Radiation</t>
    </r>
    <r>
      <rPr>
        <sz val="10"/>
        <color rgb="FF000000"/>
        <rFont val="Arial"/>
        <scheme val="minor"/>
      </rPr>
      <t xml:space="preserve"> - 4029715
</t>
    </r>
    <r>
      <rPr>
        <u/>
        <sz val="10"/>
        <color rgb="FF1155CC"/>
        <rFont val="Arial"/>
      </rPr>
      <t>Surgery</t>
    </r>
    <r>
      <rPr>
        <sz val="10"/>
        <color rgb="FF000000"/>
        <rFont val="Arial"/>
        <scheme val="minor"/>
      </rPr>
      <t xml:space="preserve"> - 4121697 
</t>
    </r>
    <r>
      <rPr>
        <sz val="10"/>
        <color rgb="FFFF0000"/>
        <rFont val="Arial"/>
      </rPr>
      <t>Other - Needs to be specified</t>
    </r>
  </si>
  <si>
    <r>
      <rPr>
        <sz val="10"/>
        <color theme="1"/>
        <rFont val="Arial"/>
      </rPr>
      <t xml:space="preserve">History of event + 
Other treatment (find the corresponding standard concept)
If not specified, </t>
    </r>
    <r>
      <rPr>
        <sz val="10"/>
        <color rgb="FFFF0000"/>
        <rFont val="Arial"/>
      </rPr>
      <t>TODO</t>
    </r>
  </si>
  <si>
    <t>Last Contact</t>
  </si>
  <si>
    <t>Date of the last contact with the patient, of any kind.</t>
  </si>
  <si>
    <t>Date</t>
  </si>
  <si>
    <t>Must be formatted as YYYY-MM-DD. Leave empty if not known. Optional rule : Possible date anonymisation by
setting the 15th of every month i.e.: YYYY-MM-15. If the month is not known, we set it to June (06).</t>
  </si>
  <si>
    <t>YYYY-MM-DD</t>
  </si>
  <si>
    <t>Hospital name</t>
  </si>
  <si>
    <t>HospitalData</t>
  </si>
  <si>
    <t>hospitalName</t>
  </si>
  <si>
    <t>Hospital Name</t>
  </si>
  <si>
    <t>Hospital where the patients is included in the registry</t>
  </si>
  <si>
    <t>String</t>
  </si>
  <si>
    <t>Text with the name of the hospital</t>
  </si>
  <si>
    <t>Text</t>
  </si>
  <si>
    <t>A name for a hospital</t>
  </si>
  <si>
    <t>CARE_SITE.care_site_name</t>
  </si>
  <si>
    <t>Should also be included in Sarcoma?</t>
  </si>
  <si>
    <t xml:space="preserve"> </t>
  </si>
  <si>
    <t>patient</t>
  </si>
  <si>
    <t>Patient element containing the data regarding the patient followed by the hospital</t>
  </si>
  <si>
    <t>ElementReference</t>
  </si>
  <si>
    <t>-</t>
  </si>
  <si>
    <t>A patient element data</t>
  </si>
  <si>
    <t>PERSON (table)</t>
  </si>
  <si>
    <t>Hospital</t>
  </si>
  <si>
    <t>hospitalData</t>
  </si>
  <si>
    <t>Hospital element containing the data regarding the patient followed by the hospital</t>
  </si>
  <si>
    <t>A hospital element data</t>
  </si>
  <si>
    <t>CARE_SITE (table)</t>
  </si>
  <si>
    <t>Date of first contact with the hospital</t>
  </si>
  <si>
    <t>HospitalPatientRecords</t>
  </si>
  <si>
    <t>dateOfFirstContactWithTheHospital</t>
  </si>
  <si>
    <t>Date of the first contact of the patient with the hospital registering the data. The hospital will record information on the patient's entire disease trajectory, thus also on procedures and/or  treatments performed in another hospital. The “date of first contact” will be crossed with other dates to better understand which parts of the disease path were managed by the hospital that registered the patient.</t>
  </si>
  <si>
    <t>VISIT_OCCURRENCE.visit_start_date</t>
  </si>
  <si>
    <t>Some patients are followed up in hospital for many years due to other diseases. Definition needs to be improved
Should also be included in Sarcoma?</t>
  </si>
  <si>
    <t>PatientFollowUp</t>
  </si>
  <si>
    <t>Patient element</t>
  </si>
  <si>
    <t>Patient object or id (see Patient sheet)</t>
  </si>
  <si>
    <t>Status at last follow-up</t>
  </si>
  <si>
    <t>statusAtLastFollowUp</t>
  </si>
  <si>
    <t>Describes the status at last follow-up</t>
  </si>
  <si>
    <t>Alive, No Evidence of Disease (NED); Dead of Disease (DOD); Dead of Other Cause (DOC); Dead of Unknown Cause (DUC) ; Alive With Disease (AWD)</t>
  </si>
  <si>
    <t>Alive, No Evidence of Disease (NED) - ---
 Dead of Disease (DOD) - DEATH
Dead of Other Cause (DOC) - DEATH
Dead of Unknown Cause (DUC) - DEATH 
Alive With Disease (AWD) - ---</t>
  </si>
  <si>
    <t>If DOD, DOC or DUC register the death in the DEATH table (with date of last contact as death date). If the death cause is specified use the cause_concept_id.
If lost to follow up register an observation.
All the other information can be derived from the other data.
Maybe it should be moved to Patient entity</t>
  </si>
  <si>
    <t>Patient Follow Up date</t>
  </si>
  <si>
    <t>Date of the clinical follow-up</t>
  </si>
  <si>
    <t>VISIT.visit_start_date
VISIT.visit_end_date</t>
  </si>
  <si>
    <t>New cancer diagnosis</t>
  </si>
  <si>
    <t>identifies whether the patient has developed a subsequent primary cancer</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</si>
  <si>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</si>
  <si>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Check</t>
  </si>
  <si>
    <t>Date of new cancer diagnosis</t>
  </si>
  <si>
    <t>date of subsequent primary cancer diagnosis</t>
  </si>
  <si>
    <t>Derived from CONDITION_OCCURRENCE</t>
  </si>
  <si>
    <t>New cancer topography</t>
  </si>
  <si>
    <t>clarifies the site of the subsequent primary cancer (from a predefined list of sites)</t>
  </si>
  <si>
    <t>TBD</t>
  </si>
  <si>
    <t>This should be derived from the CONDITION_OCURRENCE and its modifiers</t>
  </si>
  <si>
    <t>CancerEpisode</t>
  </si>
  <si>
    <t>Date of diagnosis (biopsy or surgical piece)</t>
  </si>
  <si>
    <t>dateOfDiagnosis</t>
  </si>
  <si>
    <t>Date of the procedure from which the specimen was obtained that allowed the histological diagnosis.</t>
  </si>
  <si>
    <t>CONDITION_OCURRENCE.condition_start_date</t>
  </si>
  <si>
    <t>Date of biopsy in Sarc.</t>
  </si>
  <si>
    <t>Type of biopsy</t>
  </si>
  <si>
    <t>Type of biopsy performed</t>
  </si>
  <si>
    <t xml:space="preserve">FNA
core-trcut
incisional
excisional
unplanned excision
</t>
  </si>
  <si>
    <r>
      <rPr>
        <u/>
        <sz val="10"/>
        <color rgb="FF1155CC"/>
        <rFont val="Arial"/>
      </rPr>
      <t>Fine needle biopsy</t>
    </r>
    <r>
      <rPr>
        <sz val="10"/>
        <color rgb="FF000000"/>
        <rFont val="Arial"/>
        <scheme val="minor"/>
      </rPr>
      <t xml:space="preserve"> - 4171863
</t>
    </r>
    <r>
      <rPr>
        <u/>
        <sz val="10"/>
        <color rgb="FF1155CC"/>
        <rFont val="Arial"/>
      </rPr>
      <t>Core needle biopsy</t>
    </r>
    <r>
      <rPr>
        <sz val="10"/>
        <color rgb="FF000000"/>
        <rFont val="Arial"/>
        <scheme val="minor"/>
      </rPr>
      <t xml:space="preserve"> - 4321878
</t>
    </r>
    <r>
      <rPr>
        <u/>
        <sz val="10"/>
        <color rgb="FF1155CC"/>
        <rFont val="Arial"/>
      </rPr>
      <t>Incisional biopsy</t>
    </r>
    <r>
      <rPr>
        <sz val="10"/>
        <color rgb="FF000000"/>
        <rFont val="Arial"/>
        <scheme val="minor"/>
      </rPr>
      <t xml:space="preserve"> - 4321986
</t>
    </r>
    <r>
      <rPr>
        <u/>
        <sz val="10"/>
        <color rgb="FF1155CC"/>
        <rFont val="Arial"/>
      </rPr>
      <t>Excisional biopsy</t>
    </r>
    <r>
      <rPr>
        <sz val="10"/>
        <color rgb="FF000000"/>
        <rFont val="Arial"/>
        <scheme val="minor"/>
      </rPr>
      <t xml:space="preserve"> - 4228202
</t>
    </r>
    <r>
      <rPr>
        <u/>
        <sz val="10"/>
        <color rgb="FF1155CC"/>
        <rFont val="Arial"/>
      </rPr>
      <t>Excision</t>
    </r>
    <r>
      <rPr>
        <sz val="10"/>
        <color rgb="FF000000"/>
        <rFont val="Arial"/>
        <scheme val="minor"/>
      </rPr>
      <t xml:space="preserve"> - 4279903
</t>
    </r>
  </si>
  <si>
    <t xml:space="preserve">PROCEDURE_OCURRENCE.procedure_concept_id
</t>
  </si>
  <si>
    <t>Biopsy done by</t>
  </si>
  <si>
    <t>Describes the institution where diagnostic procedure was performed</t>
  </si>
  <si>
    <t>The hospital; A different hospital</t>
  </si>
  <si>
    <t>PROCEDURE_OCCURRENCE.provider_id</t>
  </si>
  <si>
    <t>Age at diagnosis</t>
  </si>
  <si>
    <t>Age of the patient at the time of the diagnosis.</t>
  </si>
  <si>
    <t xml:space="preserve">Integer </t>
  </si>
  <si>
    <t>An integer value &gt; 0. We use the -1 value for unknown. Automatic  calculation from date of birth and date of diagnosis.</t>
  </si>
  <si>
    <t>Whole number greater than 0</t>
  </si>
  <si>
    <t>No 1 to 1 mapping (should be derived from PERSON table and CONDITION_OCURRENCE.condition_start_date)</t>
  </si>
  <si>
    <t>Radiotherapy induced sarcoma</t>
  </si>
  <si>
    <t>radiotherapy induced if the new tumour is in the field or marginal  the anatomical area that received high radiation dose; please specify the interval time from the radiotherapy treatment</t>
  </si>
  <si>
    <t>Radiation therapy induced change</t>
  </si>
  <si>
    <r>
      <rPr>
        <u/>
        <sz val="10"/>
        <color rgb="FF1155CC"/>
        <rFont val="Arial"/>
      </rPr>
      <t>Radiation therapy induced change</t>
    </r>
    <r>
      <rPr>
        <sz val="10"/>
        <color rgb="FF000000"/>
        <rFont val="Arial"/>
        <scheme val="minor"/>
      </rPr>
      <t xml:space="preserve"> - 37117814
</t>
    </r>
  </si>
  <si>
    <t xml:space="preserve">OBSERVATION
</t>
  </si>
  <si>
    <t>Grading</t>
  </si>
  <si>
    <t>Grading of the cancer</t>
  </si>
  <si>
    <t>Fédération Nationale des Centres de Lutte Contre Le Cancer (FNCLCC): 1, 2, 3, unknown, not applicable. Other classification system: high/low</t>
  </si>
  <si>
    <t>1
2
3
high
low</t>
  </si>
  <si>
    <r>
      <rPr>
        <u/>
        <sz val="10"/>
        <color rgb="FF1155CC"/>
        <rFont val="Arial"/>
      </rPr>
      <t>Grade-1</t>
    </r>
    <r>
      <rPr>
        <sz val="10"/>
        <color rgb="FF000000"/>
        <rFont val="Arial"/>
        <scheme val="minor"/>
      </rPr>
      <t xml:space="preserve"> - 1634371
</t>
    </r>
    <r>
      <rPr>
        <u/>
        <sz val="10"/>
        <color rgb="FF1155CC"/>
        <rFont val="Arial"/>
      </rPr>
      <t>Grade-2</t>
    </r>
    <r>
      <rPr>
        <sz val="10"/>
        <color rgb="FF000000"/>
        <rFont val="Arial"/>
        <scheme val="minor"/>
      </rPr>
      <t xml:space="preserve"> - 1634752
</t>
    </r>
    <r>
      <rPr>
        <u/>
        <sz val="10"/>
        <color rgb="FF1155CC"/>
        <rFont val="Arial"/>
      </rPr>
      <t>Grade-3</t>
    </r>
    <r>
      <rPr>
        <sz val="10"/>
        <color rgb="FF000000"/>
        <rFont val="Arial"/>
        <scheme val="minor"/>
      </rPr>
      <t xml:space="preserve"> - 1633749
</t>
    </r>
    <r>
      <rPr>
        <u/>
        <sz val="10"/>
        <color rgb="FF1155CC"/>
        <rFont val="Arial"/>
      </rPr>
      <t>Grade-H</t>
    </r>
    <r>
      <rPr>
        <sz val="10"/>
        <color rgb="FF000000"/>
        <rFont val="Arial"/>
        <scheme val="minor"/>
      </rPr>
      <t xml:space="preserve"> - 1635587
</t>
    </r>
    <r>
      <rPr>
        <u/>
        <sz val="10"/>
        <color rgb="FF1155CC"/>
        <rFont val="Arial"/>
      </rPr>
      <t>Grade-L</t>
    </r>
    <r>
      <rPr>
        <sz val="10"/>
        <color rgb="FF000000"/>
        <rFont val="Arial"/>
        <scheme val="minor"/>
      </rPr>
      <t xml:space="preserve"> - 1634085</t>
    </r>
  </si>
  <si>
    <t>Histological grade finding - 4159955</t>
  </si>
  <si>
    <t xml:space="preserve">MEASUREMENT.measurement_concept_id
</t>
  </si>
  <si>
    <t>Histology (WHO 2017) H&amp;N group</t>
  </si>
  <si>
    <t xml:space="preserve">H&amp;N
</t>
  </si>
  <si>
    <t>histologyHN</t>
  </si>
  <si>
    <t>Histology of prymary tumour  according to WHO 2017 clasification.</t>
  </si>
  <si>
    <t>A value in the WHO 2017 H&amp;N classification list.</t>
  </si>
  <si>
    <r>
      <rPr>
        <u/>
        <sz val="10"/>
        <color rgb="FF1155CC"/>
        <rFont val="Arial"/>
      </rPr>
      <t xml:space="preserve">WHO 2017 H&amp;N Classification
</t>
    </r>
    <r>
      <rPr>
        <sz val="10"/>
        <color rgb="FF000000"/>
        <rFont val="Arial"/>
      </rPr>
      <t xml:space="preserve">Squamous; Adenocarcinoma; Neuroendocrine;Adenosquamous carcinoma; Teratocarcinosarcoma; NUT carcinoma; HPV-related Multiphenotypic; Olfactory neuroblastoma (esthesioneuroblastoma, esthesioneurocytoma, esthesioneuroepithelioma, Olfactory placode tumor); Odontogenic carcinoma;  Sinonasal undifferentiated Carcinoma(SNUC);Carcinoma /Carcinoma undifferentiated </t>
    </r>
  </si>
  <si>
    <t>Squamous</t>
  </si>
  <si>
    <r>
      <rPr>
        <u/>
        <sz val="10"/>
        <color rgb="FF1155CC"/>
        <rFont val="Arial"/>
      </rPr>
      <t>Squamous</t>
    </r>
    <r>
      <rPr>
        <sz val="10"/>
        <color rgb="FF000000"/>
        <rFont val="Arial"/>
        <scheme val="minor"/>
      </rPr>
      <t xml:space="preserve"> - 37396745
</t>
    </r>
    <r>
      <rPr>
        <u/>
        <sz val="10"/>
        <color rgb="FF1155CC"/>
        <rFont val="Arial"/>
      </rPr>
      <t xml:space="preserve">Adenocarcinoma </t>
    </r>
    <r>
      <rPr>
        <sz val="10"/>
        <color rgb="FF000000"/>
        <rFont val="Arial"/>
        <scheme val="minor"/>
      </rPr>
      <t xml:space="preserve">- 40479582
</t>
    </r>
    <r>
      <rPr>
        <u/>
        <sz val="10"/>
        <color rgb="FF1155CC"/>
        <rFont val="Arial"/>
      </rPr>
      <t>Neuroendocrine</t>
    </r>
    <r>
      <rPr>
        <sz val="10"/>
        <color rgb="FF000000"/>
        <rFont val="Arial"/>
        <scheme val="minor"/>
      </rPr>
      <t xml:space="preserve"> - 4102373
</t>
    </r>
    <r>
      <rPr>
        <u/>
        <sz val="10"/>
        <color rgb="FF1155CC"/>
        <rFont val="Arial"/>
      </rPr>
      <t xml:space="preserve">Adenosquamous carcinoma - 4298029
</t>
    </r>
    <r>
      <rPr>
        <sz val="10"/>
        <color rgb="FF000000"/>
        <rFont val="Arial"/>
        <scheme val="minor"/>
      </rPr>
      <t xml:space="preserve"> </t>
    </r>
    <r>
      <rPr>
        <sz val="10"/>
        <color rgb="FFB45F06"/>
        <rFont val="Arial"/>
      </rPr>
      <t xml:space="preserve">Teratocarcinosarcoma </t>
    </r>
    <r>
      <rPr>
        <sz val="10"/>
        <color rgb="FF000000"/>
        <rFont val="Arial"/>
        <scheme val="minor"/>
      </rPr>
      <t xml:space="preserve">
</t>
    </r>
    <r>
      <rPr>
        <u/>
        <sz val="10"/>
        <color rgb="FF1155CC"/>
        <rFont val="Arial"/>
      </rPr>
      <t xml:space="preserve">NUT carcinoma - 733922002
</t>
    </r>
    <r>
      <rPr>
        <sz val="10"/>
        <color rgb="FF000000"/>
        <rFont val="Arial"/>
        <scheme val="minor"/>
      </rPr>
      <t xml:space="preserve"> </t>
    </r>
    <r>
      <rPr>
        <sz val="10"/>
        <color rgb="FFB45F06"/>
        <rFont val="Arial"/>
      </rPr>
      <t>HPV-related Multiphenotypic</t>
    </r>
    <r>
      <rPr>
        <sz val="10"/>
        <color rgb="FF000000"/>
        <rFont val="Arial"/>
        <scheme val="minor"/>
      </rPr>
      <t xml:space="preserve">
 </t>
    </r>
    <r>
      <rPr>
        <u/>
        <sz val="10"/>
        <color rgb="FF1155CC"/>
        <rFont val="Arial"/>
      </rPr>
      <t>Olfactory neuroblastoma</t>
    </r>
    <r>
      <rPr>
        <sz val="10"/>
        <color rgb="FF000000"/>
        <rFont val="Arial"/>
        <scheme val="minor"/>
      </rPr>
      <t xml:space="preserve"> (esthesioneuroblastoma, esthesioneurocytoma, esthesioneuroepithelioma, Olfactory placode tumor) -
</t>
    </r>
    <r>
      <rPr>
        <u/>
        <sz val="10"/>
        <color rgb="FF1155CC"/>
        <rFont val="Arial"/>
      </rPr>
      <t>Odontogenic carcinoma</t>
    </r>
    <r>
      <rPr>
        <sz val="10"/>
        <color rgb="FF000000"/>
        <rFont val="Arial"/>
        <scheme val="minor"/>
      </rPr>
      <t xml:space="preserve"> - 40362118
  </t>
    </r>
    <r>
      <rPr>
        <u/>
        <sz val="10"/>
        <color rgb="FF1155CC"/>
        <rFont val="Arial"/>
      </rPr>
      <t>Sinonasal undifferentiated Carcinoma(SNUC)
Carcinoma /Carcinoma undifferentiated</t>
    </r>
    <r>
      <rPr>
        <sz val="10"/>
        <color rgb="FF000000"/>
        <rFont val="Arial"/>
        <scheme val="minor"/>
      </rPr>
      <t xml:space="preserve"> - 44783808</t>
    </r>
  </si>
  <si>
    <t>CONDITION_OCURRENCE.condition_concept_id</t>
  </si>
  <si>
    <r>
      <rPr>
        <u/>
        <sz val="10"/>
        <color rgb="FF000000"/>
        <rFont val="Arial"/>
      </rPr>
      <t xml:space="preserve">IF we use ATHENA we need to find the combined concepts. These combine MORPHOLOGY AND TOPOGRAPHY INTO A SINGLE CONCEPT.
</t>
    </r>
    <r>
      <rPr>
        <u/>
        <sz val="10"/>
        <color rgb="FF1155CC"/>
        <rFont val="Arial"/>
      </rPr>
      <t>However the main standard concept belongs to SNOMED, we added a few examples.</t>
    </r>
    <r>
      <rPr>
        <u/>
        <sz val="10"/>
        <color rgb="FF000000"/>
        <rFont val="Arial"/>
      </rPr>
      <t xml:space="preserve">
</t>
    </r>
    <r>
      <rPr>
        <u/>
        <sz val="10"/>
        <color rgb="FF1155CC"/>
        <rFont val="Arial"/>
      </rPr>
      <t>ICD-O</t>
    </r>
  </si>
  <si>
    <t>Histology (WHO 2020) SARCOMA group</t>
  </si>
  <si>
    <t xml:space="preserve">
Sarc.</t>
  </si>
  <si>
    <t>histologySarcoma</t>
  </si>
  <si>
    <t>A value in the WHO 2020 Sarcoma classification list.</t>
  </si>
  <si>
    <t xml:space="preserve">Adipocytic tumours
Fibroblastic and myofibroblastic tumours
So-called fibrohistiocytic tumours
Vascular tumours 
Pericytic (perivascular) tumours
Smooth muscle tumours
Skeletal muscle tumours
Chondro-osseous tumours
Peripheral nerve sheath tumours
Tumours of uncertain differentiation
Undifferentiated small round cell sarcomas of bone and soft tissue
Endometrial stromal and related tumours
Miscellanious mesenchimal tumors
Mixed epithelial and mesenchymal tumours
</t>
  </si>
  <si>
    <r>
      <rPr>
        <u/>
        <sz val="10"/>
        <color rgb="FF1155CC"/>
        <rFont val="Arial"/>
      </rPr>
      <t>Adipocytic tumours</t>
    </r>
    <r>
      <rPr>
        <sz val="10"/>
        <color rgb="FF000000"/>
        <rFont val="Arial"/>
        <scheme val="minor"/>
      </rPr>
      <t xml:space="preserve"> - 4116070
</t>
    </r>
    <r>
      <rPr>
        <sz val="10"/>
        <color rgb="FFB45F06"/>
        <rFont val="Arial"/>
      </rPr>
      <t>Fibroblastic and myofibroblastic tumours - (BREAK IN TWO OR CUSTOM CODE)</t>
    </r>
    <r>
      <rPr>
        <sz val="10"/>
        <color rgb="FF000000"/>
        <rFont val="Arial"/>
        <scheme val="minor"/>
      </rPr>
      <t xml:space="preserve">
</t>
    </r>
    <r>
      <rPr>
        <u/>
        <sz val="10"/>
        <color rgb="FF1155CC"/>
        <rFont val="Arial"/>
      </rPr>
      <t>So-called fibrohistiocytic tumours</t>
    </r>
    <r>
      <rPr>
        <sz val="10"/>
        <color rgb="FF000000"/>
        <rFont val="Arial"/>
        <scheme val="minor"/>
      </rPr>
      <t xml:space="preserve"> - 4115942
</t>
    </r>
    <r>
      <rPr>
        <sz val="10"/>
        <color rgb="FFB45F06"/>
        <rFont val="Arial"/>
      </rPr>
      <t>Vascular tumours - CUSTOM CODE</t>
    </r>
    <r>
      <rPr>
        <sz val="10"/>
        <color rgb="FF000000"/>
        <rFont val="Arial"/>
        <scheme val="minor"/>
      </rPr>
      <t xml:space="preserve">
</t>
    </r>
    <r>
      <rPr>
        <sz val="10"/>
        <color rgb="FFB45F06"/>
        <rFont val="Arial"/>
      </rPr>
      <t>Pericytic (perivascular) tumours - CUSTOM CODE</t>
    </r>
    <r>
      <rPr>
        <sz val="10"/>
        <color rgb="FF000000"/>
        <rFont val="Arial"/>
        <scheme val="minor"/>
      </rPr>
      <t xml:space="preserve">
</t>
    </r>
    <r>
      <rPr>
        <u/>
        <sz val="10"/>
        <color rgb="FF1155CC"/>
        <rFont val="Arial"/>
      </rPr>
      <t>Smooth muscle tumours</t>
    </r>
    <r>
      <rPr>
        <sz val="10"/>
        <color rgb="FF000000"/>
        <rFont val="Arial"/>
        <scheme val="minor"/>
      </rPr>
      <t xml:space="preserve"> - 4327493
</t>
    </r>
    <r>
      <rPr>
        <sz val="10"/>
        <color rgb="FFB45F06"/>
        <rFont val="Arial"/>
      </rPr>
      <t>Skeletal muscle tumours - CUSTOM CODE</t>
    </r>
    <r>
      <rPr>
        <sz val="10"/>
        <color rgb="FF000000"/>
        <rFont val="Arial"/>
        <scheme val="minor"/>
      </rPr>
      <t xml:space="preserve">
</t>
    </r>
    <r>
      <rPr>
        <sz val="10"/>
        <color rgb="FFB45F06"/>
        <rFont val="Arial"/>
      </rPr>
      <t>Chondro-osseous tumours - CUSTOM CODE</t>
    </r>
    <r>
      <rPr>
        <sz val="10"/>
        <color rgb="FF000000"/>
        <rFont val="Arial"/>
        <scheme val="minor"/>
      </rPr>
      <t xml:space="preserve">
</t>
    </r>
    <r>
      <rPr>
        <u/>
        <sz val="10"/>
        <color rgb="FF1155CC"/>
        <rFont val="Arial"/>
      </rPr>
      <t>Peripheral nerve sheath tumours</t>
    </r>
    <r>
      <rPr>
        <sz val="10"/>
        <color rgb="FF000000"/>
        <rFont val="Arial"/>
        <scheme val="minor"/>
      </rPr>
      <t xml:space="preserve"> - 4301642
</t>
    </r>
    <r>
      <rPr>
        <sz val="10"/>
        <color rgb="FFB45F06"/>
        <rFont val="Arial"/>
      </rPr>
      <t>Tumours of uncertain differentiation - CUSTOM CODE</t>
    </r>
    <r>
      <rPr>
        <sz val="10"/>
        <color rgb="FF000000"/>
        <rFont val="Arial"/>
        <scheme val="minor"/>
      </rPr>
      <t xml:space="preserve">
</t>
    </r>
    <r>
      <rPr>
        <sz val="10"/>
        <color rgb="FFB45F06"/>
        <rFont val="Arial"/>
      </rPr>
      <t xml:space="preserve">Undifferentiated small round cell sarcomas of bone and soft tissue - CUSTOM CODE
</t>
    </r>
    <r>
      <rPr>
        <u/>
        <sz val="10"/>
        <color rgb="FF1155CC"/>
        <rFont val="Arial"/>
      </rPr>
      <t>Endometrial stromal and related tumours</t>
    </r>
    <r>
      <rPr>
        <sz val="10"/>
        <color rgb="FF000000"/>
        <rFont val="Arial"/>
        <scheme val="minor"/>
      </rPr>
      <t xml:space="preserve"> - 40489883
</t>
    </r>
    <r>
      <rPr>
        <u/>
        <sz val="10"/>
        <color rgb="FF1155CC"/>
        <rFont val="Arial"/>
      </rPr>
      <t>Phyllodes tumor - category</t>
    </r>
    <r>
      <rPr>
        <sz val="10"/>
        <color rgb="FF000000"/>
        <rFont val="Arial"/>
        <scheme val="minor"/>
      </rPr>
      <t xml:space="preserve"> - 4177360
</t>
    </r>
    <r>
      <rPr>
        <sz val="10"/>
        <color rgb="FFB45F06"/>
        <rFont val="Arial"/>
      </rPr>
      <t>Mixed epithelial and mesenchymal tumours - CUSTOM CODE</t>
    </r>
  </si>
  <si>
    <t>Histology (WHO 2017) H&amp;N subgroup</t>
  </si>
  <si>
    <t>Histology subgroup Squamous</t>
  </si>
  <si>
    <t>HistologySubGroup</t>
  </si>
  <si>
    <t>HistologySquamous</t>
  </si>
  <si>
    <t>Histology Squamous</t>
  </si>
  <si>
    <t>Specifies the histological subgroup for squamous cancers</t>
  </si>
  <si>
    <t>A value in the WHO 2017 H&amp;N squamous classification list.</t>
  </si>
  <si>
    <r>
      <rPr>
        <sz val="10"/>
        <color rgb="FF000000"/>
        <rFont val="Arial"/>
      </rPr>
      <t xml:space="preserve">
</t>
    </r>
    <r>
      <rPr>
        <sz val="10"/>
        <color rgb="FF000000"/>
        <rFont val="Arial"/>
      </rPr>
      <t xml:space="preserve">Keratinizing squamous cell carcinoma, epidermoid carcinoma; Non-keratinizing squamous cell carcinoma; Non-keratinizing squamous cell carcinoma: SMARCB1 (INI-1)-deficient Sinonasal Carcinoma ;Non-keratinizing squamous cell carcinoma: Transitional (cylindrical cell, Schneiderian) carcinoma ;Spindle cell (sarcomatoid) squamous cell carcinoma;Spindle cell (sarcomatoid) squamous cell carcinoma: SMARCB1 (INI-1)-deficient Sinonasal Carcinoma ;Lymphoepithelial carcinoma, lymphoepithelioma like carcinoma;Basaloid squamous cell carcinoma;Squamous cell carcinoma: conventional,  NOS, clear cell, microinvasive, adenoid, acantholytic, pseudoglandular, giant cell ;Verrucous squamous cell carcinoma: NOS, cuniculatum carcinoma/Ackerman tumor; Papillary squamous cell carcinoma; Squamous cell carcinoma; Squamous cell carcinoma: HPV-positive; Squamous cell carcinoma: HPV-negative   </t>
    </r>
  </si>
  <si>
    <r>
      <rPr>
        <u/>
        <sz val="10"/>
        <color rgb="FF1155CC"/>
        <rFont val="Arial"/>
      </rPr>
      <t>Keratinizing squamous cell carcinoma, epidermoid carcinoma</t>
    </r>
    <r>
      <rPr>
        <sz val="10"/>
        <color rgb="FF000000"/>
        <rFont val="Arial"/>
        <scheme val="minor"/>
      </rPr>
      <t xml:space="preserve"> - 4078953
</t>
    </r>
    <r>
      <rPr>
        <u/>
        <sz val="10"/>
        <color rgb="FF4285F4"/>
        <rFont val="Arial"/>
      </rPr>
      <t xml:space="preserve"> Non-keratinizing squamous cell carcinoma</t>
    </r>
    <r>
      <rPr>
        <u/>
        <sz val="10"/>
        <color rgb="FF000000"/>
        <rFont val="Arial"/>
      </rPr>
      <t xml:space="preserve"> -  4147603
</t>
    </r>
    <r>
      <rPr>
        <u/>
        <sz val="10"/>
        <color rgb="FFB45F06"/>
        <rFont val="Arial"/>
      </rPr>
      <t xml:space="preserve"> Non-keratinizing squamous cell carcinoma: SMARCB1 (INI-1)-deficient Sinonasal Carcinoma</t>
    </r>
    <r>
      <rPr>
        <u/>
        <sz val="10"/>
        <color rgb="FF980000"/>
        <rFont val="Arial"/>
      </rPr>
      <t xml:space="preserve"> </t>
    </r>
    <r>
      <rPr>
        <sz val="10"/>
        <color rgb="FF000000"/>
        <rFont val="Arial"/>
        <scheme val="minor"/>
      </rPr>
      <t xml:space="preserve">- (This should be a modifier? not clear)
</t>
    </r>
    <r>
      <rPr>
        <u/>
        <sz val="10"/>
        <color rgb="FF1155CC"/>
        <rFont val="Arial"/>
      </rPr>
      <t xml:space="preserve">Non-keratinizing squamous cell carcinoma: Transitional (cylindrical cell, Schneiderian) carcinoma </t>
    </r>
    <r>
      <rPr>
        <sz val="10"/>
        <color rgb="FF000000"/>
        <rFont val="Arial"/>
        <scheme val="minor"/>
      </rPr>
      <t xml:space="preserve">- 4206785
</t>
    </r>
    <r>
      <rPr>
        <u/>
        <sz val="10"/>
        <color rgb="FF1155CC"/>
        <rFont val="Arial"/>
      </rPr>
      <t>Spindle cell (sarcomatoid) squamous cell carcinoma - 4277415
Spindle cell (sarcomatoid) squamous cell carcinoma: SMARCB1 (INI-1)-deficient Sinonasal Carcinoma</t>
    </r>
    <r>
      <rPr>
        <sz val="10"/>
        <color rgb="FF000000"/>
        <rFont val="Arial"/>
        <scheme val="minor"/>
      </rPr>
      <t xml:space="preserve"> -  (This should be a modifier? not clear)
</t>
    </r>
    <r>
      <rPr>
        <u/>
        <sz val="10"/>
        <color rgb="FF1155CC"/>
        <rFont val="Arial"/>
      </rPr>
      <t>Lymphoepithelial carcinoma, lymphoepithelioma like carcinoma</t>
    </r>
    <r>
      <rPr>
        <sz val="10"/>
        <color rgb="FF000000"/>
        <rFont val="Arial"/>
        <scheme val="minor"/>
      </rPr>
      <t xml:space="preserve"> - 4247661
</t>
    </r>
    <r>
      <rPr>
        <u/>
        <sz val="10"/>
        <color rgb="FF1155CC"/>
        <rFont val="Arial"/>
      </rPr>
      <t>Basaloid squamous cell carcinoma</t>
    </r>
    <r>
      <rPr>
        <sz val="10"/>
        <color rgb="FF000000"/>
        <rFont val="Arial"/>
        <scheme val="minor"/>
      </rPr>
      <t xml:space="preserve"> - 4029973
</t>
    </r>
    <r>
      <rPr>
        <sz val="10"/>
        <color rgb="FFB45F06"/>
        <rFont val="Arial"/>
      </rPr>
      <t xml:space="preserve">Squamous cell carcinoma: conventional,  NOS, clear cell, microinvasive, adenoid, acantholytic, pseudoglandular, giant cell </t>
    </r>
    <r>
      <rPr>
        <sz val="10"/>
        <color rgb="FF000000"/>
        <rFont val="Arial"/>
        <scheme val="minor"/>
      </rPr>
      <t xml:space="preserve">
</t>
    </r>
    <r>
      <rPr>
        <u/>
        <sz val="10"/>
        <color rgb="FF1155CC"/>
        <rFont val="Arial"/>
      </rPr>
      <t>Verrucous squamous cell carcinoma</t>
    </r>
    <r>
      <rPr>
        <sz val="10"/>
        <color rgb="FF000000"/>
        <rFont val="Arial"/>
        <scheme val="minor"/>
      </rPr>
      <t xml:space="preserve">: NOS, cuniculatum carcinoma/Ackerman tumor - 4298030
</t>
    </r>
    <r>
      <rPr>
        <u/>
        <sz val="10"/>
        <color rgb="FF1155CC"/>
        <rFont val="Arial"/>
      </rPr>
      <t xml:space="preserve"> Papillary squamous cell carcinoma</t>
    </r>
    <r>
      <rPr>
        <sz val="10"/>
        <color rgb="FF000000"/>
        <rFont val="Arial"/>
        <scheme val="minor"/>
      </rPr>
      <t xml:space="preserve"> - 4191609
 </t>
    </r>
    <r>
      <rPr>
        <u/>
        <sz val="10"/>
        <color rgb="FF1155CC"/>
        <rFont val="Arial"/>
      </rPr>
      <t>Squamous cell carcinoma</t>
    </r>
    <r>
      <rPr>
        <sz val="10"/>
        <color rgb="FF000000"/>
        <rFont val="Arial"/>
        <scheme val="minor"/>
      </rPr>
      <t xml:space="preserve"> - 4103543
</t>
    </r>
    <r>
      <rPr>
        <u/>
        <sz val="10"/>
        <color rgb="FF1155CC"/>
        <rFont val="Arial"/>
      </rPr>
      <t xml:space="preserve"> Squamous cell carcinoma: HPV-positive</t>
    </r>
    <r>
      <rPr>
        <sz val="10"/>
        <color rgb="FF000000"/>
        <rFont val="Arial"/>
        <scheme val="minor"/>
      </rPr>
      <t xml:space="preserve"> - 37204531
 </t>
    </r>
    <r>
      <rPr>
        <u/>
        <sz val="10"/>
        <color rgb="FF1155CC"/>
        <rFont val="Arial"/>
      </rPr>
      <t>Squamous cell carcinoma: HPV-negative</t>
    </r>
    <r>
      <rPr>
        <sz val="10"/>
        <color rgb="FF000000"/>
        <rFont val="Arial"/>
        <scheme val="minor"/>
      </rPr>
      <t xml:space="preserve">  -  37204532</t>
    </r>
  </si>
  <si>
    <t>Histology subgroup Adenocarcinoma</t>
  </si>
  <si>
    <t>HistologyAdenocarcinoma</t>
  </si>
  <si>
    <t>Histology Adenocarcinoma</t>
  </si>
  <si>
    <t>Specifies the histological subgroup for adenocarcinomas</t>
  </si>
  <si>
    <t>A value in the WHO 2017 H&amp;N adenocarcinoma classification list.</t>
  </si>
  <si>
    <t xml:space="preserve"> Intestinal-type (sinonasal) adenocarcinoma; NOS, non–intestinal-type (sinonasal), Endolymphatic sac low grade, Intestinal-type (salivary gland), cystoadenocarcinoma, mucinous, Ceruminous  (only in ear); Nasopharyngeal papillary adenocarcinoma, thyroid like low grade nasopharingeal papillary adenocarcinoma; Adenoid cystic carcinoma; Adenoid cystic carcinoma: solid type (&gt; 30% solid); Mucoepidermoid carcinoma; Polymorphous, Cribriform  of minor salivary glands, Polymorphous (low grade), terminal duct carcinoma, lobular carcinoma; Acinic cell carcinoma;Clear cell carcinoma, hyalinising clear cell carcinoma; Basal cell adenocarcinoma, malignant dermal analog tumor;Salivary duct carcinoma, high grade ductal carcinoma;Salivary secretory adenocarcinoma (mammary analog, MASC); Secretory carcinoma; Myoepithelial carcinoma, malignant myoepithelioma; Carcinoma ex pleomorphic adenoma: NOS,  Intracapsular, minimally invasive, largely invasive; Sebaceous adenocarcinoma, Sebaceous lymphadenocarcinoma; Carcinosarcoma; Oncocytic carcinoma, oxyphilic carcinoma, oncocytic adenocarcinoma, oncocytic malignant oncocytoma; Salivary gland intraductal carcinoma (cribriform low grade adenocarcinoma)  </t>
  </si>
  <si>
    <r>
      <rPr>
        <u/>
        <sz val="10"/>
        <color rgb="FFB45F06"/>
        <rFont val="Arial"/>
      </rPr>
      <t xml:space="preserve"> Intestinal-type (sinonasal) adenocarcinoma</t>
    </r>
    <r>
      <rPr>
        <sz val="10"/>
        <color rgb="FFB45F06"/>
        <rFont val="Arial"/>
      </rPr>
      <t xml:space="preserve"> - CHECK WHICH SON
</t>
    </r>
    <r>
      <rPr>
        <u/>
        <sz val="10"/>
        <color rgb="FFB45F06"/>
        <rFont val="Arial"/>
      </rPr>
      <t xml:space="preserve"> NOS, non–intestinal-type (sinonasal)</t>
    </r>
    <r>
      <rPr>
        <sz val="10"/>
        <color rgb="FFB45F06"/>
        <rFont val="Arial"/>
      </rPr>
      <t xml:space="preserve"> - FROM HERE?,</t>
    </r>
    <r>
      <rPr>
        <sz val="10"/>
        <color rgb="FF980000"/>
        <rFont val="Arial"/>
      </rPr>
      <t xml:space="preserve">
</t>
    </r>
    <r>
      <rPr>
        <sz val="10"/>
        <color rgb="FFB45F06"/>
        <rFont val="Arial"/>
      </rPr>
      <t>Endolymphatic sac low grade</t>
    </r>
    <r>
      <rPr>
        <sz val="10"/>
        <color rgb="FF980000"/>
        <rFont val="Arial"/>
      </rPr>
      <t xml:space="preserve">, </t>
    </r>
    <r>
      <rPr>
        <u/>
        <sz val="10"/>
        <color rgb="FF1155CC"/>
        <rFont val="Arial"/>
      </rPr>
      <t xml:space="preserve">
</t>
    </r>
    <r>
      <rPr>
        <u/>
        <sz val="10"/>
        <color rgb="FFB45F06"/>
        <rFont val="Arial"/>
      </rPr>
      <t xml:space="preserve">Intestinal-type (salivary gland) </t>
    </r>
    <r>
      <rPr>
        <u/>
        <sz val="10"/>
        <color rgb="FF1155CC"/>
        <rFont val="Arial"/>
      </rPr>
      <t xml:space="preserve">- 4312929, </t>
    </r>
    <r>
      <rPr>
        <sz val="10"/>
        <color rgb="FFB45F06"/>
        <rFont val="Arial"/>
      </rPr>
      <t xml:space="preserve">
</t>
    </r>
    <r>
      <rPr>
        <u/>
        <sz val="10"/>
        <color rgb="FF1155CC"/>
        <rFont val="Arial"/>
      </rPr>
      <t>cystoadenocarcinoma</t>
    </r>
    <r>
      <rPr>
        <sz val="10"/>
        <color rgb="FF000000"/>
        <rFont val="Arial"/>
        <scheme val="minor"/>
      </rPr>
      <t xml:space="preserve"> - 4050978, </t>
    </r>
    <r>
      <rPr>
        <sz val="10"/>
        <color rgb="FFB45F06"/>
        <rFont val="Arial"/>
      </rPr>
      <t xml:space="preserve">
</t>
    </r>
    <r>
      <rPr>
        <u/>
        <sz val="10"/>
        <color rgb="FF1155CC"/>
        <rFont val="Arial"/>
      </rPr>
      <t>mucinous</t>
    </r>
    <r>
      <rPr>
        <sz val="10"/>
        <color rgb="FF000000"/>
        <rFont val="Arial"/>
        <scheme val="minor"/>
      </rPr>
      <t xml:space="preserve"> - 4247921, </t>
    </r>
    <r>
      <rPr>
        <u/>
        <sz val="10"/>
        <color rgb="FF1155CC"/>
        <rFont val="Arial"/>
      </rPr>
      <t xml:space="preserve">
Ceruminous  (only in ear)</t>
    </r>
    <r>
      <rPr>
        <sz val="10"/>
        <color rgb="FFB45F06"/>
        <rFont val="Arial"/>
      </rPr>
      <t xml:space="preserve"> </t>
    </r>
    <r>
      <rPr>
        <sz val="10"/>
        <color rgb="FF000000"/>
        <rFont val="Arial"/>
        <scheme val="minor"/>
      </rPr>
      <t>- 4238334</t>
    </r>
    <r>
      <rPr>
        <u/>
        <sz val="10"/>
        <color rgb="FF000000"/>
        <rFont val="Arial"/>
      </rPr>
      <t xml:space="preserve">
 Nasopharyngeal papillary adenocarcinoma -</t>
    </r>
    <r>
      <rPr>
        <sz val="10"/>
        <color rgb="FFB45F06"/>
        <rFont val="Arial"/>
      </rPr>
      <t xml:space="preserve"> </t>
    </r>
    <r>
      <rPr>
        <sz val="10"/>
        <color rgb="FF000000"/>
        <rFont val="Arial"/>
        <scheme val="minor"/>
      </rPr>
      <t>605208</t>
    </r>
    <r>
      <rPr>
        <u/>
        <sz val="10"/>
        <color rgb="FF000000"/>
        <rFont val="Arial"/>
      </rPr>
      <t>,</t>
    </r>
    <r>
      <rPr>
        <u/>
        <sz val="10"/>
        <color rgb="FF1155CC"/>
        <rFont val="Arial"/>
      </rPr>
      <t xml:space="preserve"> </t>
    </r>
    <r>
      <rPr>
        <sz val="10"/>
        <color rgb="FF000000"/>
        <rFont val="Arial"/>
        <scheme val="minor"/>
      </rPr>
      <t xml:space="preserve">
</t>
    </r>
    <r>
      <rPr>
        <sz val="10"/>
        <color rgb="FFB45F06"/>
        <rFont val="Arial"/>
      </rPr>
      <t>thyroid like low grade nasopharingeal papillary adenocarcinoma</t>
    </r>
    <r>
      <rPr>
        <u/>
        <sz val="10"/>
        <color rgb="FFB45F06"/>
        <rFont val="Arial"/>
      </rPr>
      <t xml:space="preserve">
</t>
    </r>
    <r>
      <rPr>
        <u/>
        <sz val="10"/>
        <color rgb="FF1155CC"/>
        <rFont val="Arial"/>
      </rPr>
      <t xml:space="preserve"> Adenoid cystic carcinoma</t>
    </r>
    <r>
      <rPr>
        <sz val="10"/>
        <color rgb="FFB45F06"/>
        <rFont val="Arial"/>
      </rPr>
      <t xml:space="preserve"> </t>
    </r>
    <r>
      <rPr>
        <sz val="10"/>
        <color rgb="FF000000"/>
        <rFont val="Arial"/>
        <scheme val="minor"/>
      </rPr>
      <t xml:space="preserve">- 4022895
</t>
    </r>
    <r>
      <rPr>
        <sz val="10"/>
        <color rgb="FFB45F06"/>
        <rFont val="Arial"/>
      </rPr>
      <t xml:space="preserve"> Adenoid cystic carcinoma: solid type (&gt; 30% solid)</t>
    </r>
    <r>
      <rPr>
        <sz val="10"/>
        <color rgb="FF000000"/>
        <rFont val="Arial"/>
        <scheme val="minor"/>
      </rPr>
      <t xml:space="preserve">
</t>
    </r>
    <r>
      <rPr>
        <u/>
        <sz val="10"/>
        <color rgb="FF1155CC"/>
        <rFont val="Arial"/>
      </rPr>
      <t xml:space="preserve"> Mucoepidermoid carcinoma</t>
    </r>
    <r>
      <rPr>
        <sz val="10"/>
        <color rgb="FF000000"/>
        <rFont val="Arial"/>
        <scheme val="minor"/>
      </rPr>
      <t xml:space="preserve"> - 4253608
Polymorphous
</t>
    </r>
    <r>
      <rPr>
        <u/>
        <sz val="10"/>
        <color rgb="FFB45F06"/>
        <rFont val="Arial"/>
      </rPr>
      <t>Cribriform  of minor salivary glands</t>
    </r>
    <r>
      <rPr>
        <sz val="10"/>
        <color rgb="FFB45F06"/>
        <rFont val="Arial"/>
      </rPr>
      <t xml:space="preserve"> - THERE IS NO MINOR BUT MAJOR SALIVARY GLANDS
</t>
    </r>
    <r>
      <rPr>
        <u/>
        <sz val="10"/>
        <color rgb="FF1155CC"/>
        <rFont val="Arial"/>
      </rPr>
      <t xml:space="preserve"> Polymorphous (low grade)</t>
    </r>
    <r>
      <rPr>
        <sz val="10"/>
        <color rgb="FF000000"/>
        <rFont val="Arial"/>
        <scheme val="minor"/>
      </rPr>
      <t xml:space="preserve"> - 4030121
</t>
    </r>
    <r>
      <rPr>
        <u/>
        <sz val="10"/>
        <color rgb="FF1155CC"/>
        <rFont val="Arial"/>
      </rPr>
      <t>terminal duct carcinoma</t>
    </r>
    <r>
      <rPr>
        <sz val="10"/>
        <color rgb="FFB45F06"/>
        <rFont val="Arial"/>
      </rPr>
      <t xml:space="preserve"> - NOT SURE</t>
    </r>
    <r>
      <rPr>
        <sz val="10"/>
        <color rgb="FF000000"/>
        <rFont val="Arial"/>
        <scheme val="minor"/>
      </rPr>
      <t xml:space="preserve">
</t>
    </r>
    <r>
      <rPr>
        <sz val="10"/>
        <color rgb="FF4A86E8"/>
        <rFont val="Arial"/>
      </rPr>
      <t>lobular carcinoma</t>
    </r>
    <r>
      <rPr>
        <sz val="10"/>
        <color rgb="FF000000"/>
        <rFont val="Arial"/>
      </rPr>
      <t xml:space="preserve"> - 4232456
</t>
    </r>
    <r>
      <rPr>
        <u/>
        <sz val="10"/>
        <color rgb="FF000000"/>
        <rFont val="Arial"/>
      </rPr>
      <t xml:space="preserve"> Acinic cell carcinoma - 4164740
</t>
    </r>
    <r>
      <rPr>
        <u/>
        <sz val="10"/>
        <color rgb="FF1155CC"/>
        <rFont val="Arial"/>
      </rPr>
      <t>Clear cell carcinoma</t>
    </r>
    <r>
      <rPr>
        <sz val="10"/>
        <color rgb="FF000000"/>
        <rFont val="Arial"/>
        <scheme val="minor"/>
      </rPr>
      <t xml:space="preserve"> - 4148292, 
</t>
    </r>
    <r>
      <rPr>
        <sz val="10"/>
        <color rgb="FFB45F06"/>
        <rFont val="Arial"/>
      </rPr>
      <t>hyalinising clear cell carcinoma</t>
    </r>
    <r>
      <rPr>
        <sz val="10"/>
        <color rgb="FF000000"/>
        <rFont val="Arial"/>
        <scheme val="minor"/>
      </rPr>
      <t xml:space="preserve">
</t>
    </r>
    <r>
      <rPr>
        <u/>
        <sz val="10"/>
        <color rgb="FF1155CC"/>
        <rFont val="Arial"/>
      </rPr>
      <t xml:space="preserve"> Basal cell adenocarcinoma</t>
    </r>
    <r>
      <rPr>
        <sz val="10"/>
        <color rgb="FF000000"/>
        <rFont val="Arial"/>
        <scheme val="minor"/>
      </rPr>
      <t xml:space="preserve"> - 4146684
</t>
    </r>
    <r>
      <rPr>
        <u/>
        <sz val="10"/>
        <color rgb="FF1155CC"/>
        <rFont val="Arial"/>
      </rPr>
      <t>malignant dermal analog tumor</t>
    </r>
    <r>
      <rPr>
        <sz val="10"/>
        <color rgb="FF000000"/>
        <rFont val="Arial"/>
        <scheme val="minor"/>
      </rPr>
      <t xml:space="preserve"> - NOT SURE
</t>
    </r>
    <r>
      <rPr>
        <u/>
        <sz val="10"/>
        <color rgb="FF1155CC"/>
        <rFont val="Arial"/>
      </rPr>
      <t>Salivary duct carcinoma</t>
    </r>
    <r>
      <rPr>
        <sz val="10"/>
        <color rgb="FF000000"/>
        <rFont val="Arial"/>
        <scheme val="minor"/>
      </rPr>
      <t xml:space="preserve"> - 4287334
</t>
    </r>
    <r>
      <rPr>
        <sz val="10"/>
        <color rgb="FFB45F06"/>
        <rFont val="Arial"/>
      </rPr>
      <t>high grade ductal carcinoma</t>
    </r>
    <r>
      <rPr>
        <sz val="10"/>
        <color rgb="FF000000"/>
        <rFont val="Arial"/>
        <scheme val="minor"/>
      </rPr>
      <t xml:space="preserve">
</t>
    </r>
    <r>
      <rPr>
        <u/>
        <sz val="10"/>
        <color rgb="FF1155CC"/>
        <rFont val="Arial"/>
      </rPr>
      <t>Salivary secretory adenocarcinoma</t>
    </r>
    <r>
      <rPr>
        <sz val="10"/>
        <color rgb="FF000000"/>
        <rFont val="Arial"/>
        <scheme val="minor"/>
      </rPr>
      <t xml:space="preserve"> (mammary analog, MASC) - 37116978
</t>
    </r>
    <r>
      <rPr>
        <sz val="10"/>
        <color rgb="FFB45F06"/>
        <rFont val="Arial"/>
      </rPr>
      <t xml:space="preserve"> </t>
    </r>
    <r>
      <rPr>
        <u/>
        <sz val="10"/>
        <color rgb="FF1155CC"/>
        <rFont val="Arial"/>
      </rPr>
      <t>Secretory carcinoma</t>
    </r>
    <r>
      <rPr>
        <sz val="10"/>
        <color rgb="FFB45F06"/>
        <rFont val="Arial"/>
      </rPr>
      <t xml:space="preserve"> - LOOKS LIKE NO MAPPING IN SNOMED
</t>
    </r>
    <r>
      <rPr>
        <u/>
        <sz val="10"/>
        <color rgb="FF1155CC"/>
        <rFont val="Arial"/>
      </rPr>
      <t xml:space="preserve"> Myoepithelial carcinoma, malignant myoepithelioma</t>
    </r>
    <r>
      <rPr>
        <sz val="10"/>
        <color rgb="FF000000"/>
        <rFont val="Arial"/>
        <scheme val="minor"/>
      </rPr>
      <t xml:space="preserve"> - 4029680
</t>
    </r>
    <r>
      <rPr>
        <u/>
        <sz val="10"/>
        <color rgb="FF1155CC"/>
        <rFont val="Arial"/>
      </rPr>
      <t xml:space="preserve"> Carcinoma ex pleomorphic adenoma</t>
    </r>
    <r>
      <rPr>
        <sz val="10"/>
        <color rgb="FF000000"/>
        <rFont val="Arial"/>
        <scheme val="minor"/>
      </rPr>
      <t xml:space="preserve">: NOS,  Intracapsular, minimally invasive, largely invasive
 </t>
    </r>
    <r>
      <rPr>
        <u/>
        <sz val="10"/>
        <color rgb="FF1155CC"/>
        <rFont val="Arial"/>
      </rPr>
      <t>Sebaceous adenocarcinoma</t>
    </r>
    <r>
      <rPr>
        <sz val="10"/>
        <color rgb="FF000000"/>
        <rFont val="Arial"/>
        <scheme val="minor"/>
      </rPr>
      <t xml:space="preserve"> - 4182993
</t>
    </r>
    <r>
      <rPr>
        <u/>
        <sz val="10"/>
        <color rgb="FF1155CC"/>
        <rFont val="Arial"/>
      </rPr>
      <t>Sebaceous lymphadenocarcinoma</t>
    </r>
    <r>
      <rPr>
        <sz val="10"/>
        <color rgb="FF000000"/>
        <rFont val="Arial"/>
        <scheme val="minor"/>
      </rPr>
      <t xml:space="preserve"> - 37116976
 </t>
    </r>
    <r>
      <rPr>
        <u/>
        <sz val="10"/>
        <color rgb="FF1155CC"/>
        <rFont val="Arial"/>
      </rPr>
      <t>Carcinosarcoma</t>
    </r>
    <r>
      <rPr>
        <sz val="10"/>
        <color rgb="FF000000"/>
        <rFont val="Arial"/>
        <scheme val="minor"/>
      </rPr>
      <t xml:space="preserve"> -  4271564
</t>
    </r>
    <r>
      <rPr>
        <sz val="10"/>
        <color rgb="FFB45F06"/>
        <rFont val="Arial"/>
      </rPr>
      <t xml:space="preserve"> Oncocytic carcinoma
</t>
    </r>
    <r>
      <rPr>
        <u/>
        <sz val="10"/>
        <color rgb="FFB45F06"/>
        <rFont val="Arial"/>
      </rPr>
      <t>oxyphilic carcinoma</t>
    </r>
    <r>
      <rPr>
        <sz val="10"/>
        <color rgb="FF000000"/>
        <rFont val="Arial"/>
        <scheme val="minor"/>
      </rPr>
      <t xml:space="preserve"> - 4212379
</t>
    </r>
    <r>
      <rPr>
        <sz val="10"/>
        <color rgb="FFB45F06"/>
        <rFont val="Arial"/>
      </rPr>
      <t xml:space="preserve">oncocytic adenocarcinoma
oncocytic malignant oncocytoma
 Salivary gland intraductal carcinoma (cribriform low grade adenocarcinoma)  </t>
    </r>
  </si>
  <si>
    <t>Histology subgroup Neuroendocrine</t>
  </si>
  <si>
    <t>HistologyNeuroendocrine</t>
  </si>
  <si>
    <t>Histology Neuroendocrine</t>
  </si>
  <si>
    <t xml:space="preserve">Specifies the histological subgroup for neuroendocrine cancers </t>
  </si>
  <si>
    <t>A value in the WHO 2017 H&amp;N neuroendocrine classification list.</t>
  </si>
  <si>
    <t>Small cell neuroendocrine carcinoma (SmCC)​,Poorly differentiated neuroendocrine carcinoma, small cell (grade 3);Large cell neuroendocrine carcinoma (LCNEC)​, Poorly differentiated neuroendocrine carcinoma, large cell (grade 3);Well-differentiated neuroendocrine carcinoma, Middle ear carcinoid tumor;Moderately differentiated neuroendocrine carcinoma</t>
  </si>
  <si>
    <r>
      <rPr>
        <u/>
        <sz val="10"/>
        <color rgb="FF1155CC"/>
        <rFont val="Arial"/>
      </rPr>
      <t>Small cell neuroendocrine carcinoma (SmCC)</t>
    </r>
    <r>
      <rPr>
        <sz val="10"/>
        <color rgb="FF000000"/>
        <rFont val="Arial"/>
        <scheme val="minor"/>
      </rPr>
      <t xml:space="preserve">​ - 36714029
</t>
    </r>
    <r>
      <rPr>
        <u/>
        <sz val="10"/>
        <color rgb="FF1155CC"/>
        <rFont val="Arial"/>
      </rPr>
      <t>Poorly differentiated neuroendocrine carcinoma</t>
    </r>
    <r>
      <rPr>
        <sz val="10"/>
        <color rgb="FF000000"/>
        <rFont val="Arial"/>
        <scheme val="minor"/>
      </rPr>
      <t xml:space="preserve"> - 37018672
</t>
    </r>
    <r>
      <rPr>
        <sz val="10"/>
        <color rgb="FFB45F06"/>
        <rFont val="Arial"/>
      </rPr>
      <t>small cell (grade 3)</t>
    </r>
    <r>
      <rPr>
        <sz val="10"/>
        <color rgb="FF000000"/>
        <rFont val="Arial"/>
        <scheme val="minor"/>
      </rPr>
      <t xml:space="preserve">
</t>
    </r>
    <r>
      <rPr>
        <u/>
        <sz val="10"/>
        <color rgb="FF1155CC"/>
        <rFont val="Arial"/>
      </rPr>
      <t>Large cell neuroendocrine carcinoma (LCNEC)​</t>
    </r>
    <r>
      <rPr>
        <sz val="10"/>
        <color rgb="FF000000"/>
        <rFont val="Arial"/>
        <scheme val="minor"/>
      </rPr>
      <t xml:space="preserve"> - 4029971
</t>
    </r>
    <r>
      <rPr>
        <sz val="10"/>
        <color rgb="FFB45F06"/>
        <rFont val="Arial"/>
      </rPr>
      <t>Poorly differentiated neuroendocrine carcinoma, large cell (grade 3)</t>
    </r>
    <r>
      <rPr>
        <sz val="10"/>
        <color rgb="FF000000"/>
        <rFont val="Arial"/>
        <scheme val="minor"/>
      </rPr>
      <t xml:space="preserve">
</t>
    </r>
    <r>
      <rPr>
        <sz val="10"/>
        <color rgb="FFB45F06"/>
        <rFont val="Arial"/>
      </rPr>
      <t>Well-differentiated neuroendocrine carcinoma, 
Middle ear carcinoid tumor</t>
    </r>
    <r>
      <rPr>
        <sz val="10"/>
        <color rgb="FF000000"/>
        <rFont val="Arial"/>
        <scheme val="minor"/>
      </rPr>
      <t xml:space="preserve">
</t>
    </r>
    <r>
      <rPr>
        <sz val="10"/>
        <color rgb="FFB45F06"/>
        <rFont val="Arial"/>
      </rPr>
      <t>Moderately differentiated neuroendocrine carcinoma</t>
    </r>
  </si>
  <si>
    <t>Histology subgroup Odontogenic carcinoma</t>
  </si>
  <si>
    <t>HistologyOdontogenicCarcinoma</t>
  </si>
  <si>
    <t>Histology Odontogenic Carcinoma</t>
  </si>
  <si>
    <t>Specifies the histological subgroup for odontogenic carcinomas</t>
  </si>
  <si>
    <t>A value in the WHO 2017 H&amp;N odontogenic carcinoma classification list.</t>
  </si>
  <si>
    <t xml:space="preserve">
Odontogenic carcinoma, NOS, Ameloblastic carcinoma (primary, secondary intraosseous, secondary peripheral), Primary intraosseous carcinoma, Intraosseous carcinoma developed on odontogenic cyst, sclerosing odontogenic carcinoma; Clear cell odontogenic carcinoma; Gosht cell odontogenic carcinoma</t>
  </si>
  <si>
    <r>
      <rPr>
        <u/>
        <sz val="10"/>
        <color rgb="FF1155CC"/>
        <rFont val="Arial"/>
      </rPr>
      <t>Odontogenic carcinoma, NOS</t>
    </r>
    <r>
      <rPr>
        <sz val="10"/>
        <color rgb="FF000000"/>
        <rFont val="Arial"/>
        <scheme val="minor"/>
      </rPr>
      <t xml:space="preserve"> - 4098585</t>
    </r>
    <r>
      <rPr>
        <u/>
        <sz val="10"/>
        <color rgb="FF1155CC"/>
        <rFont val="Arial"/>
      </rPr>
      <t xml:space="preserve">
Ameloblastic carcinoma (primary, secondary intraosseous, secondary peripheral) - 37116638
Secondary dedifferentiated intraosseous ameloblastic carcinoma
 - 37116980
Secondary dedifferentiated peripheral ameloblastic carcinoma - 37116979</t>
    </r>
    <r>
      <rPr>
        <u/>
        <sz val="10"/>
        <color rgb="FF000000"/>
        <rFont val="Arial"/>
      </rPr>
      <t xml:space="preserve">
</t>
    </r>
    <r>
      <rPr>
        <u/>
        <sz val="10"/>
        <color rgb="FF1155CC"/>
        <rFont val="Arial"/>
      </rPr>
      <t xml:space="preserve"> Primary intraosseous carcinoma</t>
    </r>
    <r>
      <rPr>
        <sz val="10"/>
        <color rgb="FF1155CC"/>
        <rFont val="Arial"/>
      </rPr>
      <t xml:space="preserve"> - 37117009</t>
    </r>
    <r>
      <rPr>
        <u/>
        <sz val="10"/>
        <color rgb="FF1155CC"/>
        <rFont val="Arial"/>
      </rPr>
      <t xml:space="preserve">
Intraosseous carcinoma developed on odontogenic cyst</t>
    </r>
    <r>
      <rPr>
        <sz val="10"/>
        <color rgb="FF1155CC"/>
        <rFont val="Arial"/>
      </rPr>
      <t xml:space="preserve"> - 37116887</t>
    </r>
    <r>
      <rPr>
        <u/>
        <sz val="10"/>
        <color rgb="FF1155CC"/>
        <rFont val="Arial"/>
      </rPr>
      <t xml:space="preserve">
</t>
    </r>
    <r>
      <rPr>
        <sz val="10"/>
        <color rgb="FFB45F06"/>
        <rFont val="Arial"/>
      </rPr>
      <t xml:space="preserve">sclerosing odontogenic carcinoma
</t>
    </r>
    <r>
      <rPr>
        <u/>
        <sz val="10"/>
        <color rgb="FF1155CC"/>
        <rFont val="Arial"/>
      </rPr>
      <t xml:space="preserve"> Clear cell odontogenic carcinoma</t>
    </r>
    <r>
      <rPr>
        <sz val="10"/>
        <color rgb="FF000000"/>
        <rFont val="Arial"/>
        <scheme val="minor"/>
      </rPr>
      <t xml:space="preserve"> - 734032001
</t>
    </r>
    <r>
      <rPr>
        <u/>
        <sz val="10"/>
        <color rgb="FF1155CC"/>
        <rFont val="Arial"/>
      </rPr>
      <t>Gosht cell odontogenic carcinoma</t>
    </r>
    <r>
      <rPr>
        <sz val="10"/>
        <color rgb="FF1155CC"/>
        <rFont val="Arial"/>
      </rPr>
      <t xml:space="preserve"> - 37312303</t>
    </r>
  </si>
  <si>
    <t>Histology subgroup Sinonasal undifferentiated carcinoma (SNUC)</t>
  </si>
  <si>
    <t>HistologySNUC</t>
  </si>
  <si>
    <t>Histology Sinonasal undifferentiated carcinoma</t>
  </si>
  <si>
    <t>Specifies the histological subgroup for sinonasl undifferentiated carcinomas</t>
  </si>
  <si>
    <t>A value in the WHO 2017 H&amp;N SNUC classification list.</t>
  </si>
  <si>
    <t xml:space="preserve">
SMARCB1 (INI-1)-deficient Sinonasal undifferentiated Carcinoma;Sinonasal SMARCA4 deficient carcinoma;IDH2-mutated sinonasal undifferentiated neoplasm</t>
  </si>
  <si>
    <t>SMARCB1 (INI-1)-deficient Sinonasal undifferentiated Carcinoma
Sinonasal SMARCA4 deficient carcinoma
IDH2-mutated sinonasal undifferentiated neoplasm</t>
  </si>
  <si>
    <t>Histology (WHO 2017) Sarcoma subgroup</t>
  </si>
  <si>
    <t>Histology subgroup Adipocytic tumours</t>
  </si>
  <si>
    <t>Specifies the histological subgroup for adipocytic tumours</t>
  </si>
  <si>
    <t>A value in the WHO 2020 Sarcoma SNUC classification list.</t>
  </si>
  <si>
    <t xml:space="preserve">Atypical lipomatous tumour/ Liposarcoma, well-differentiated, NOS
Dedifferentiated liposarcoma
Myxoid liposarcoma
Pleomorphic liposarcoma
Myxoid pleomorphic liposarcoma
</t>
  </si>
  <si>
    <r>
      <rPr>
        <u/>
        <sz val="10"/>
        <color rgb="FF1155CC"/>
        <rFont val="Arial"/>
      </rPr>
      <t>Liposarcoma, well differentiated</t>
    </r>
    <r>
      <rPr>
        <sz val="10"/>
        <rFont val="Arial"/>
      </rPr>
      <t xml:space="preserve"> - 4102790
</t>
    </r>
    <r>
      <rPr>
        <u/>
        <sz val="10"/>
        <color rgb="FF1155CC"/>
        <rFont val="Arial"/>
      </rPr>
      <t>Dedifferentiated liposarcoma</t>
    </r>
    <r>
      <rPr>
        <sz val="10"/>
        <rFont val="Arial"/>
      </rPr>
      <t xml:space="preserve"> - 4284833
</t>
    </r>
    <r>
      <rPr>
        <u/>
        <sz val="10"/>
        <color rgb="FF1155CC"/>
        <rFont val="Arial"/>
      </rPr>
      <t>Myxoid liposarcoma</t>
    </r>
    <r>
      <rPr>
        <sz val="10"/>
        <rFont val="Arial"/>
      </rPr>
      <t xml:space="preserve"> - 4101123
</t>
    </r>
    <r>
      <rPr>
        <u/>
        <sz val="10"/>
        <color rgb="FF1155CC"/>
        <rFont val="Arial"/>
      </rPr>
      <t>Pleomorphic liposarcoma</t>
    </r>
    <r>
      <rPr>
        <sz val="10"/>
        <rFont val="Arial"/>
      </rPr>
      <t xml:space="preserve"> - 4010104
</t>
    </r>
    <r>
      <rPr>
        <u/>
        <sz val="10"/>
        <color rgb="FF1155CC"/>
        <rFont val="Arial"/>
      </rPr>
      <t>Myxoid pleomorphic liposarcoma</t>
    </r>
    <r>
      <rPr>
        <sz val="10"/>
        <rFont val="Arial"/>
      </rPr>
      <t xml:space="preserve"> - </t>
    </r>
    <r>
      <rPr>
        <sz val="10"/>
        <color rgb="FFB45F06"/>
        <rFont val="Arial"/>
      </rPr>
      <t>4300687</t>
    </r>
    <r>
      <rPr>
        <sz val="10"/>
        <rFont val="Arial"/>
      </rPr>
      <t xml:space="preserve">
</t>
    </r>
  </si>
  <si>
    <t>Histology subgroup Fibroblastic and myofibroblastic tumours</t>
  </si>
  <si>
    <t>histologySubgroupFmtTumours</t>
  </si>
  <si>
    <t xml:space="preserve">Palmar/plantar-type fibromatosis
Desmoid-type fibromatosis
Lipofibromatosis
Giant cell fibroblastoma
Dermatofibrosarcoma protuberans NOS
Solitary fibrous tumour, benign; NOS; malignant
Inflammatory myofibroblastic tumour
Low-grade myofibroblastic sarcoma
Superficial CD34-positive fibroblastic tumour
Myxoinflammatory fibroblastic sarcoma
Infantile fibrosarcoma
Adult fibrosarcoma
Myxofibrosarcoma
Low-grade fibromyxoid sarcoma
Sclerosing epithelioid fibrosarcoma
</t>
  </si>
  <si>
    <r>
      <rPr>
        <u/>
        <sz val="10"/>
        <color rgb="FF1155CC"/>
        <rFont val="Arial"/>
      </rPr>
      <t>Palmar/plantar-type fibromatosis</t>
    </r>
    <r>
      <rPr>
        <sz val="10"/>
        <rFont val="Arial"/>
      </rPr>
      <t xml:space="preserve"> - 45766452
</t>
    </r>
    <r>
      <rPr>
        <u/>
        <sz val="10"/>
        <color rgb="FF1155CC"/>
        <rFont val="Arial"/>
      </rPr>
      <t>Desmoid-type fibromatosis</t>
    </r>
    <r>
      <rPr>
        <sz val="10"/>
        <rFont val="Arial"/>
      </rPr>
      <t xml:space="preserve"> - 4264204
</t>
    </r>
    <r>
      <rPr>
        <u/>
        <sz val="10"/>
        <color rgb="FF1155CC"/>
        <rFont val="Arial"/>
      </rPr>
      <t>Lipofibromatosis</t>
    </r>
    <r>
      <rPr>
        <sz val="10"/>
        <rFont val="Arial"/>
      </rPr>
      <t xml:space="preserve"> - 45766468
</t>
    </r>
    <r>
      <rPr>
        <u/>
        <sz val="10"/>
        <color rgb="FF1155CC"/>
        <rFont val="Arial"/>
      </rPr>
      <t>Giant cell fibroblastoma</t>
    </r>
    <r>
      <rPr>
        <sz val="10"/>
        <rFont val="Arial"/>
      </rPr>
      <t xml:space="preserve"> - 4030132
</t>
    </r>
    <r>
      <rPr>
        <u/>
        <sz val="10"/>
        <color rgb="FF1155CC"/>
        <rFont val="Arial"/>
      </rPr>
      <t>Dermatofibrosarcoma protuberans</t>
    </r>
    <r>
      <rPr>
        <sz val="10"/>
        <rFont val="Arial"/>
      </rPr>
      <t xml:space="preserve"> - 4295283
</t>
    </r>
    <r>
      <rPr>
        <u/>
        <sz val="10"/>
        <color rgb="FF1155CC"/>
        <rFont val="Arial"/>
      </rPr>
      <t>Solitary fibrous tumor</t>
    </r>
    <r>
      <rPr>
        <sz val="10"/>
        <rFont val="Arial"/>
      </rPr>
      <t xml:space="preserve"> - 4030130
</t>
    </r>
    <r>
      <rPr>
        <u/>
        <sz val="10"/>
        <color rgb="FF1155CC"/>
        <rFont val="Arial"/>
      </rPr>
      <t>Solitary fibrous tumor, malignant</t>
    </r>
    <r>
      <rPr>
        <sz val="10"/>
        <rFont val="Arial"/>
      </rPr>
      <t xml:space="preserve"> - 4028562
</t>
    </r>
    <r>
      <rPr>
        <u/>
        <sz val="10"/>
        <color rgb="FF1155CC"/>
        <rFont val="Arial"/>
      </rPr>
      <t>Myofibroblastic tumour</t>
    </r>
    <r>
      <rPr>
        <sz val="10"/>
        <rFont val="Arial"/>
      </rPr>
      <t xml:space="preserve"> - 4021373
</t>
    </r>
    <r>
      <rPr>
        <u/>
        <sz val="10"/>
        <color rgb="FF1155CC"/>
        <rFont val="Arial"/>
      </rPr>
      <t>Low-grade myofibroblastic sarcoma</t>
    </r>
    <r>
      <rPr>
        <sz val="10"/>
        <rFont val="Arial"/>
      </rPr>
      <t xml:space="preserve"> - 45766454
</t>
    </r>
    <r>
      <rPr>
        <u/>
        <sz val="10"/>
        <color rgb="FF1155CC"/>
        <rFont val="Arial"/>
      </rPr>
      <t>Cellular fibroma</t>
    </r>
    <r>
      <rPr>
        <sz val="10"/>
        <rFont val="Arial"/>
      </rPr>
      <t xml:space="preserve"> - 4029679
</t>
    </r>
    <r>
      <rPr>
        <u/>
        <sz val="10"/>
        <color rgb="FF1155CC"/>
        <rFont val="Arial"/>
      </rPr>
      <t>Myxoinflammatory fibroblastic sarcoma</t>
    </r>
    <r>
      <rPr>
        <sz val="10"/>
        <rFont val="Arial"/>
      </rPr>
      <t xml:space="preserve"> - 45766450
</t>
    </r>
    <r>
      <rPr>
        <u/>
        <sz val="10"/>
        <color rgb="FF1155CC"/>
        <rFont val="Arial"/>
      </rPr>
      <t>Infantile fibrosarcoma</t>
    </r>
    <r>
      <rPr>
        <sz val="10"/>
        <rFont val="Arial"/>
      </rPr>
      <t xml:space="preserve"> - 4178132
</t>
    </r>
    <r>
      <rPr>
        <u/>
        <sz val="10"/>
        <color rgb="FF1155CC"/>
        <rFont val="Arial"/>
      </rPr>
      <t>Fibrosarcoma</t>
    </r>
    <r>
      <rPr>
        <sz val="10"/>
        <rFont val="Arial"/>
      </rPr>
      <t xml:space="preserve"> - 4202374
</t>
    </r>
    <r>
      <rPr>
        <u/>
        <sz val="10"/>
        <color rgb="FF1155CC"/>
        <rFont val="Arial"/>
      </rPr>
      <t>Myxofibrosarcoma</t>
    </r>
    <r>
      <rPr>
        <sz val="10"/>
        <rFont val="Arial"/>
      </rPr>
      <t xml:space="preserve"> - 45771359
</t>
    </r>
    <r>
      <rPr>
        <u/>
        <sz val="10"/>
        <color rgb="FF1155CC"/>
        <rFont val="Arial"/>
      </rPr>
      <t>Low-grade fibromyxoid sarcoma</t>
    </r>
    <r>
      <rPr>
        <sz val="10"/>
        <rFont val="Arial"/>
      </rPr>
      <t xml:space="preserve"> - 45771361
</t>
    </r>
    <r>
      <rPr>
        <u/>
        <sz val="10"/>
        <color rgb="FF1155CC"/>
        <rFont val="Arial"/>
      </rPr>
      <t>Sclerosing epithelioid fibrosarcoma</t>
    </r>
    <r>
      <rPr>
        <sz val="10"/>
        <rFont val="Arial"/>
      </rPr>
      <t xml:space="preserve"> - 45766456
</t>
    </r>
  </si>
  <si>
    <t xml:space="preserve">Histology subgroup So-called fibrohistiocytic tumours
</t>
  </si>
  <si>
    <t>histologySubgroupSocalledFibrohistiocyticTumours</t>
  </si>
  <si>
    <t xml:space="preserve">Plexiform fibrohistiocytic tumour
Giant cell tumour of soft parts NOS
Tenosynovial giant cell tumor
</t>
  </si>
  <si>
    <r>
      <rPr>
        <u/>
        <sz val="10"/>
        <color rgb="FF1155CC"/>
        <rFont val="Arial"/>
      </rPr>
      <t>Plexiform fibrohistiocytic tumour</t>
    </r>
    <r>
      <rPr>
        <sz val="10"/>
        <rFont val="Arial"/>
      </rPr>
      <t xml:space="preserve"> - 4029525
</t>
    </r>
    <r>
      <rPr>
        <u/>
        <sz val="10"/>
        <color rgb="FF1155CC"/>
        <rFont val="Arial"/>
      </rPr>
      <t>Giant cell tumour of soft parts</t>
    </r>
    <r>
      <rPr>
        <sz val="10"/>
        <rFont val="Arial"/>
      </rPr>
      <t xml:space="preserve"> - 4218898
</t>
    </r>
    <r>
      <rPr>
        <u/>
        <sz val="10"/>
        <color rgb="FF1155CC"/>
        <rFont val="Arial"/>
      </rPr>
      <t>Tenosynovial giant cell tumor</t>
    </r>
    <r>
      <rPr>
        <sz val="10"/>
        <rFont val="Arial"/>
      </rPr>
      <t xml:space="preserve"> - 4030140
</t>
    </r>
    <r>
      <rPr>
        <u/>
        <sz val="10"/>
        <color rgb="FF1155CC"/>
        <rFont val="Arial"/>
      </rPr>
      <t>Tenosynovial giant cell tumor, diffuse</t>
    </r>
    <r>
      <rPr>
        <sz val="10"/>
        <rFont val="Arial"/>
      </rPr>
      <t xml:space="preserve"> - 45766525
</t>
    </r>
    <r>
      <rPr>
        <u/>
        <sz val="10"/>
        <color rgb="FF1155CC"/>
        <rFont val="Arial"/>
      </rPr>
      <t>Malignant tenosynovial giant cell tumor</t>
    </r>
    <r>
      <rPr>
        <sz val="10"/>
        <rFont val="Arial"/>
      </rPr>
      <t xml:space="preserve"> - 4029655
</t>
    </r>
  </si>
  <si>
    <t xml:space="preserve">Vascular tumours </t>
  </si>
  <si>
    <t xml:space="preserve">Epithelioid haemangioendothelioma NOS
Angiosarcoma
Kaposiform haemangioendothelioma ha anche la forma benigna 9161/0 Acquired tufted haemangioma. teniamo anche la fomra benigna?
Retiform haemangioendothelioma
Papillary intralymphatic angioendothelioma
Composite haemangioendothelioma
Pseudomyogenic (epithelioid sarcoma–like) haemangioendothelioma
</t>
  </si>
  <si>
    <r>
      <rPr>
        <u/>
        <sz val="10"/>
        <color rgb="FF1155CC"/>
        <rFont val="Arial"/>
      </rPr>
      <t>Epithelioid haemangioendothelioma</t>
    </r>
    <r>
      <rPr>
        <sz val="10"/>
        <rFont val="Arial"/>
      </rPr>
      <t xml:space="preserve"> - 4207381
</t>
    </r>
    <r>
      <rPr>
        <u/>
        <sz val="10"/>
        <color rgb="FF1155CC"/>
        <rFont val="Arial"/>
      </rPr>
      <t>Angiosarcoma</t>
    </r>
    <r>
      <rPr>
        <sz val="10"/>
        <rFont val="Arial"/>
      </rPr>
      <t xml:space="preserve"> - 3661612
</t>
    </r>
    <r>
      <rPr>
        <u/>
        <sz val="10"/>
        <color rgb="FF1155CC"/>
        <rFont val="Arial"/>
      </rPr>
      <t>Hemangioendothelioma</t>
    </r>
    <r>
      <rPr>
        <sz val="10"/>
        <rFont val="Arial"/>
      </rPr>
      <t xml:space="preserve"> - 4281384
</t>
    </r>
    <r>
      <rPr>
        <u/>
        <sz val="10"/>
        <color rgb="FF1155CC"/>
        <rFont val="Arial"/>
      </rPr>
      <t>Retiform haemangioendothelioma</t>
    </r>
    <r>
      <rPr>
        <sz val="10"/>
        <rFont val="Arial"/>
      </rPr>
      <t xml:space="preserve"> - 45766493
</t>
    </r>
    <r>
      <rPr>
        <u/>
        <sz val="10"/>
        <color rgb="FF1155CC"/>
        <rFont val="Arial"/>
      </rPr>
      <t>Endovascular papillary angioendothelioma</t>
    </r>
    <r>
      <rPr>
        <sz val="10"/>
        <rFont val="Arial"/>
      </rPr>
      <t xml:space="preserve"> - 4030138
</t>
    </r>
    <r>
      <rPr>
        <u/>
        <sz val="10"/>
        <color rgb="FF1155CC"/>
        <rFont val="Arial"/>
      </rPr>
      <t>Composite haemangioendothelioma</t>
    </r>
    <r>
      <rPr>
        <sz val="10"/>
        <rFont val="Arial"/>
      </rPr>
      <t xml:space="preserve"> - 45766494
</t>
    </r>
    <r>
      <rPr>
        <u/>
        <sz val="10"/>
        <color rgb="FF1155CC"/>
        <rFont val="Arial"/>
      </rPr>
      <t>Pseudomyogenic (epithelioid sarcoma-like) hemangioendothelioma</t>
    </r>
    <r>
      <rPr>
        <sz val="10"/>
        <rFont val="Arial"/>
      </rPr>
      <t xml:space="preserve"> - 45766492
</t>
    </r>
  </si>
  <si>
    <t xml:space="preserve">Pericytic (perivascular) tumours
</t>
  </si>
  <si>
    <t>pericyticPerivascularTumours</t>
  </si>
  <si>
    <t xml:space="preserve">Glomus tumour NOS
</t>
  </si>
  <si>
    <r>
      <rPr>
        <u/>
        <sz val="10"/>
        <color rgb="FF1155CC"/>
        <rFont val="Arial"/>
      </rPr>
      <t>Glomus tumour</t>
    </r>
    <r>
      <rPr>
        <sz val="10"/>
        <rFont val="Arial"/>
      </rPr>
      <t xml:space="preserve"> - 40571984
</t>
    </r>
  </si>
  <si>
    <t>Smooth muscle tumours</t>
  </si>
  <si>
    <t xml:space="preserve">Smooth muscle tumour of uncertain malignant potential
Epithelioid smooth muscle tumor of uncertain malignant potential
Myxoid smooth muscle tumour of uncertain mailgnant potential-Spindle smooth muscle tumor of uncertain malignant potential
Metastasizing leiomyoma
Leiomyosarcoma NOS
Epithelioid  leiomyosarcoma
Myxoid leiomyosarcoma
Metastasizing leiomyoma
</t>
  </si>
  <si>
    <r>
      <rPr>
        <u/>
        <sz val="10"/>
        <color rgb="FF1155CC"/>
        <rFont val="Arial"/>
      </rPr>
      <t>Smooth muscle tumour</t>
    </r>
    <r>
      <rPr>
        <sz val="10"/>
        <rFont val="Arial"/>
      </rPr>
      <t xml:space="preserve"> - 4327493
</t>
    </r>
    <r>
      <rPr>
        <u/>
        <sz val="10"/>
        <color rgb="FF1155CC"/>
        <rFont val="Arial"/>
      </rPr>
      <t>Epithelioid smooth muscle tumor of uncertain malignant potential</t>
    </r>
    <r>
      <rPr>
        <sz val="10"/>
        <rFont val="Arial"/>
      </rPr>
      <t xml:space="preserve"> - 607803
</t>
    </r>
    <r>
      <rPr>
        <u/>
        <sz val="10"/>
        <color rgb="FF1155CC"/>
        <rFont val="Arial"/>
      </rPr>
      <t>Myxoid smooth muscle tumour of uncertain mailgnant potential</t>
    </r>
    <r>
      <rPr>
        <sz val="10"/>
        <rFont val="Arial"/>
      </rPr>
      <t xml:space="preserve"> - 600675
</t>
    </r>
    <r>
      <rPr>
        <sz val="10"/>
        <color rgb="FFB45F06"/>
        <rFont val="Arial"/>
      </rPr>
      <t xml:space="preserve">Spindle smooth muscle tumor of uncertain malignant potential
</t>
    </r>
    <r>
      <rPr>
        <u/>
        <sz val="10"/>
        <color rgb="FF1155CC"/>
        <rFont val="Arial"/>
      </rPr>
      <t>Metastasizing leiomyoma</t>
    </r>
    <r>
      <rPr>
        <sz val="10"/>
        <rFont val="Arial"/>
      </rPr>
      <t xml:space="preserve"> - 4029023
</t>
    </r>
    <r>
      <rPr>
        <u/>
        <sz val="10"/>
        <color rgb="FF1155CC"/>
        <rFont val="Arial"/>
      </rPr>
      <t>Leiomyosarcoma</t>
    </r>
    <r>
      <rPr>
        <sz val="10"/>
        <rFont val="Arial"/>
      </rPr>
      <t xml:space="preserve"> - 4201415
</t>
    </r>
    <r>
      <rPr>
        <u/>
        <sz val="10"/>
        <color rgb="FF1155CC"/>
        <rFont val="Arial"/>
      </rPr>
      <t>Epithelioid  leiomyosarcoma</t>
    </r>
    <r>
      <rPr>
        <sz val="10"/>
        <rFont val="Arial"/>
      </rPr>
      <t xml:space="preserve"> - 4173148
</t>
    </r>
    <r>
      <rPr>
        <u/>
        <sz val="10"/>
        <color rgb="FF1155CC"/>
        <rFont val="Arial"/>
      </rPr>
      <t>Myxoid leiomyosarcoma</t>
    </r>
    <r>
      <rPr>
        <sz val="10"/>
        <rFont val="Arial"/>
      </rPr>
      <t xml:space="preserve"> - 4059632
</t>
    </r>
    <r>
      <rPr>
        <u/>
        <sz val="10"/>
        <color rgb="FF1155CC"/>
        <rFont val="Arial"/>
      </rPr>
      <t>Metastasizing leiomyoma</t>
    </r>
    <r>
      <rPr>
        <sz val="10"/>
        <rFont val="Arial"/>
      </rPr>
      <t xml:space="preserve"> - 4029023
</t>
    </r>
  </si>
  <si>
    <t>Skeletal muscle tumours</t>
  </si>
  <si>
    <t xml:space="preserve">Embryonal rhabdomyosarcoma NOS
Alveolar rhabdomyosarcoma
Pleomorphic rhabdomyosarcoma NOS
Spindle cell / sclerosing rhabdomyosarcoma
Ectomesenchymoma
</t>
  </si>
  <si>
    <r>
      <rPr>
        <u/>
        <sz val="10"/>
        <color rgb="FF1155CC"/>
        <rFont val="Arial"/>
      </rPr>
      <t>Embryonal rhabdomyosarcoma</t>
    </r>
    <r>
      <rPr>
        <sz val="10"/>
        <rFont val="Arial"/>
      </rPr>
      <t xml:space="preserve"> - 4031038
</t>
    </r>
    <r>
      <rPr>
        <u/>
        <sz val="10"/>
        <color rgb="FF1155CC"/>
        <rFont val="Arial"/>
      </rPr>
      <t>Alveolar rhabdomyosarcoma</t>
    </r>
    <r>
      <rPr>
        <sz val="10"/>
        <rFont val="Arial"/>
      </rPr>
      <t xml:space="preserve"> - 4272931
</t>
    </r>
    <r>
      <rPr>
        <u/>
        <sz val="10"/>
        <color rgb="FF1155CC"/>
        <rFont val="Arial"/>
      </rPr>
      <t>Pleomorphic rhabdomyosarcoma</t>
    </r>
    <r>
      <rPr>
        <sz val="10"/>
        <rFont val="Arial"/>
      </rPr>
      <t xml:space="preserve"> - 4298312
</t>
    </r>
    <r>
      <rPr>
        <u/>
        <sz val="10"/>
        <color rgb="FF1155CC"/>
        <rFont val="Arial"/>
      </rPr>
      <t>Spindle cell rhabdomyosarcoma</t>
    </r>
    <r>
      <rPr>
        <sz val="10"/>
        <rFont val="Arial"/>
      </rPr>
      <t xml:space="preserve"> - 4029528
</t>
    </r>
    <r>
      <rPr>
        <u/>
        <sz val="10"/>
        <color rgb="FF1155CC"/>
        <rFont val="Arial"/>
      </rPr>
      <t>Rhabdomyosarcoma with ganglionic differentiation</t>
    </r>
    <r>
      <rPr>
        <sz val="10"/>
        <rFont val="Arial"/>
      </rPr>
      <t xml:space="preserve"> - 4029024
</t>
    </r>
  </si>
  <si>
    <t xml:space="preserve">Chondro-osseous tumours
</t>
  </si>
  <si>
    <t>chondroOsseousTumours</t>
  </si>
  <si>
    <t xml:space="preserve">Extraskeletal osteosarcoma
</t>
  </si>
  <si>
    <r>
      <rPr>
        <u/>
        <sz val="10"/>
        <color rgb="FF1155CC"/>
        <rFont val="Arial"/>
      </rPr>
      <t>Extraskeletal osteosarcoma</t>
    </r>
    <r>
      <rPr>
        <sz val="10"/>
        <rFont val="Arial"/>
      </rPr>
      <t xml:space="preserve"> - 4298240
</t>
    </r>
  </si>
  <si>
    <t>Peripheral nerve sheath tumours</t>
  </si>
  <si>
    <t xml:space="preserve">Malignant peripheral nerve sheath tumour NOS
Malignant melanotic nerve sheath tumour
Granular cell tumour NOS
Granular cell tumour, malignant
</t>
  </si>
  <si>
    <r>
      <rPr>
        <u/>
        <sz val="10"/>
        <color rgb="FF1155CC"/>
        <rFont val="Arial"/>
      </rPr>
      <t>Malignant peripheral nerve sheath tumour</t>
    </r>
    <r>
      <rPr>
        <sz val="10"/>
        <rFont val="Arial"/>
      </rPr>
      <t xml:space="preserve"> - 4062426
</t>
    </r>
    <r>
      <rPr>
        <u/>
        <sz val="10"/>
        <color rgb="FF1155CC"/>
        <rFont val="Arial"/>
      </rPr>
      <t xml:space="preserve">        Melanotic malignant peripheral nerve sheat</t>
    </r>
    <r>
      <rPr>
        <sz val="10"/>
        <rFont val="Arial"/>
      </rPr>
      <t xml:space="preserve">h tumor - 4102399
</t>
    </r>
    <r>
      <rPr>
        <u/>
        <sz val="10"/>
        <color rgb="FF1155CC"/>
        <rFont val="Arial"/>
      </rPr>
      <t xml:space="preserve">Granular cell tumour </t>
    </r>
    <r>
      <rPr>
        <sz val="10"/>
        <rFont val="Arial"/>
      </rPr>
      <t xml:space="preserve">- 4005360
</t>
    </r>
    <r>
      <rPr>
        <u/>
        <sz val="10"/>
        <color rgb="FF1155CC"/>
        <rFont val="Arial"/>
      </rPr>
      <t xml:space="preserve">Granular cell tumour, malignant </t>
    </r>
    <r>
      <rPr>
        <sz val="10"/>
        <rFont val="Arial"/>
      </rPr>
      <t xml:space="preserve">- 4027842
</t>
    </r>
  </si>
  <si>
    <t>Tumours of uncertain differentiation</t>
  </si>
  <si>
    <t xml:space="preserve">Atypical fibroxanthoma
Angiomatoid fibrous histiocytoma
Pleomorphic hyalinizing angiectatic tumour
Haemosiderotic fibrolipomatous tumour
NTRK-rearranged spindle cell neoplasms
Synovial sarcoma NOS
Epithelioid sarcoma
Alveolar soft part sarcoma
Clear cell sarcoma NOS
Extra-skeletal myxoid chondrosarcoma
Desmoplastic small round cell tumour
Extra-renal rhabdoid tumour NOS
PEComas
Intimal sarcoma
Undifferentiated sarcoma
Myoepithelioma
Ossifying fibromyxoid tumour
Phosphaturic mesenchymal tumour, malignant
Aggressive angiomyxoma
Angiomatoid fibrous histiocytoma
NTRK-rearranged spindle cell neoplasm (emerging)
</t>
  </si>
  <si>
    <r>
      <rPr>
        <sz val="10"/>
        <rFont val="Arial"/>
      </rPr>
      <t xml:space="preserve"> </t>
    </r>
    <r>
      <rPr>
        <u/>
        <sz val="10"/>
        <color rgb="FF1155CC"/>
        <rFont val="Arial"/>
      </rPr>
      <t xml:space="preserve">       Atypical fibrous histi</t>
    </r>
    <r>
      <rPr>
        <sz val="10"/>
        <rFont val="Arial"/>
      </rPr>
      <t>ocytoma - 4</t>
    </r>
    <r>
      <rPr>
        <u/>
        <sz val="10"/>
        <color rgb="FF1155CC"/>
        <rFont val="Arial"/>
      </rPr>
      <t>096931
Angiomatoid fibrous histi</t>
    </r>
    <r>
      <rPr>
        <sz val="10"/>
        <rFont val="Arial"/>
      </rPr>
      <t>ocytoma - 4</t>
    </r>
    <r>
      <rPr>
        <u/>
        <sz val="10"/>
        <color rgb="FF1155CC"/>
        <rFont val="Arial"/>
      </rPr>
      <t>029526
Pleomorphic hyalinizing angiectatic</t>
    </r>
    <r>
      <rPr>
        <sz val="10"/>
        <rFont val="Arial"/>
      </rPr>
      <t xml:space="preserve"> tumour - 45</t>
    </r>
    <r>
      <rPr>
        <sz val="10"/>
        <color rgb="FFB45F06"/>
        <rFont val="Arial"/>
      </rPr>
      <t xml:space="preserve">766448
Haemosiderotic fibrolipomatous </t>
    </r>
    <r>
      <rPr>
        <sz val="10"/>
        <rFont val="Arial"/>
      </rPr>
      <t xml:space="preserve">tumour
</t>
    </r>
    <r>
      <rPr>
        <sz val="10"/>
        <color rgb="FFB45F06"/>
        <rFont val="Arial"/>
      </rPr>
      <t xml:space="preserve">NTRK-rearranged spindle cell neoplasms - CUSTOM CODE
</t>
    </r>
    <r>
      <rPr>
        <u/>
        <sz val="10"/>
        <color rgb="FF1155CC"/>
        <rFont val="Arial"/>
      </rPr>
      <t>Synovial sarcoma</t>
    </r>
    <r>
      <rPr>
        <sz val="10"/>
        <rFont val="Arial"/>
      </rPr>
      <t xml:space="preserve"> - 4268491
</t>
    </r>
    <r>
      <rPr>
        <u/>
        <sz val="10"/>
        <color rgb="FF1155CC"/>
        <rFont val="Arial"/>
      </rPr>
      <t>Epithelioid sarcoma</t>
    </r>
    <r>
      <rPr>
        <sz val="10"/>
        <rFont val="Arial"/>
      </rPr>
      <t xml:space="preserve"> - 4244886
</t>
    </r>
    <r>
      <rPr>
        <u/>
        <sz val="10"/>
        <color rgb="FF1155CC"/>
        <rFont val="Arial"/>
      </rPr>
      <t>Alveolar soft part sarcoma</t>
    </r>
    <r>
      <rPr>
        <sz val="10"/>
        <rFont val="Arial"/>
      </rPr>
      <t xml:space="preserve"> - 4339208
</t>
    </r>
    <r>
      <rPr>
        <u/>
        <sz val="10"/>
        <color rgb="FF1155CC"/>
        <rFont val="Arial"/>
      </rPr>
      <t>Clear cell sarcoma</t>
    </r>
    <r>
      <rPr>
        <sz val="10"/>
        <rFont val="Arial"/>
      </rPr>
      <t xml:space="preserve"> - 4155072
</t>
    </r>
    <r>
      <rPr>
        <u/>
        <sz val="10"/>
        <color rgb="FF1155CC"/>
        <rFont val="Arial"/>
      </rPr>
      <t>Myxoid chondrosarcoma</t>
    </r>
    <r>
      <rPr>
        <sz val="10"/>
        <rFont val="Arial"/>
      </rPr>
      <t xml:space="preserve"> - 4328092
</t>
    </r>
    <r>
      <rPr>
        <u/>
        <sz val="10"/>
        <color rgb="FF1155CC"/>
        <rFont val="Arial"/>
      </rPr>
      <t>Desmoplastic small round cell tumor</t>
    </r>
    <r>
      <rPr>
        <sz val="10"/>
        <rFont val="Arial"/>
      </rPr>
      <t xml:space="preserve"> - 4029522
</t>
    </r>
    <r>
      <rPr>
        <u/>
        <sz val="10"/>
        <color rgb="FF1155CC"/>
        <rFont val="Arial"/>
      </rPr>
      <t>Malignant rhabdoid tumor</t>
    </r>
    <r>
      <rPr>
        <sz val="10"/>
        <rFont val="Arial"/>
      </rPr>
      <t xml:space="preserve"> - 4307938
</t>
    </r>
    <r>
      <rPr>
        <u/>
        <sz val="10"/>
        <color rgb="FF1155CC"/>
        <rFont val="Arial"/>
      </rPr>
      <t>Perivascular epithelioid tumor, benign</t>
    </r>
    <r>
      <rPr>
        <sz val="10"/>
        <rFont val="Arial"/>
      </rPr>
      <t xml:space="preserve"> - 45771358
</t>
    </r>
    <r>
      <rPr>
        <u/>
        <sz val="10"/>
        <color rgb="FF1155CC"/>
        <rFont val="Arial"/>
      </rPr>
      <t xml:space="preserve">Perivascular epithelioid tumor, malignant </t>
    </r>
    <r>
      <rPr>
        <sz val="10"/>
        <rFont val="Arial"/>
      </rPr>
      <t xml:space="preserve">- 45766447
</t>
    </r>
    <r>
      <rPr>
        <u/>
        <sz val="10"/>
        <color rgb="FF1155CC"/>
        <rFont val="Arial"/>
      </rPr>
      <t>Perivascular epithelioid cell tumor</t>
    </r>
    <r>
      <rPr>
        <sz val="10"/>
        <rFont val="Arial"/>
      </rPr>
      <t xml:space="preserve"> - 4304780
</t>
    </r>
    <r>
      <rPr>
        <u/>
        <sz val="10"/>
        <color rgb="FF1155CC"/>
        <rFont val="Arial"/>
      </rPr>
      <t>Intimal sarcoma</t>
    </r>
    <r>
      <rPr>
        <sz val="10"/>
        <rFont val="Arial"/>
      </rPr>
      <t xml:space="preserve"> - 45766495
</t>
    </r>
    <r>
      <rPr>
        <u/>
        <sz val="10"/>
        <color rgb="FF1155CC"/>
        <rFont val="Arial"/>
      </rPr>
      <t>Undifferentiated sarcoma</t>
    </r>
    <r>
      <rPr>
        <sz val="10"/>
        <rFont val="Arial"/>
      </rPr>
      <t xml:space="preserve"> - 4029021
</t>
    </r>
    <r>
      <rPr>
        <u/>
        <sz val="10"/>
        <color rgb="FF1155CC"/>
        <rFont val="Arial"/>
      </rPr>
      <t>Myoepithelioma</t>
    </r>
    <r>
      <rPr>
        <sz val="10"/>
        <rFont val="Arial"/>
      </rPr>
      <t xml:space="preserve"> - 4239519
</t>
    </r>
    <r>
      <rPr>
        <u/>
        <sz val="10"/>
        <color rgb="FF1155CC"/>
        <rFont val="Arial"/>
      </rPr>
      <t>Ossifying fibromyxoid tumour</t>
    </r>
    <r>
      <rPr>
        <sz val="10"/>
        <rFont val="Arial"/>
      </rPr>
      <t xml:space="preserve"> - 4028565
</t>
    </r>
    <r>
      <rPr>
        <u/>
        <sz val="10"/>
        <color rgb="FF1155CC"/>
        <rFont val="Arial"/>
      </rPr>
      <t>Phosphaturic mesenchymal tumour, malignant</t>
    </r>
    <r>
      <rPr>
        <sz val="10"/>
        <rFont val="Arial"/>
      </rPr>
      <t xml:space="preserve"> - 45766485
</t>
    </r>
    <r>
      <rPr>
        <u/>
        <sz val="10"/>
        <color rgb="FF1155CC"/>
        <rFont val="Arial"/>
      </rPr>
      <t>Aggressive angiomyxoma</t>
    </r>
    <r>
      <rPr>
        <sz val="10"/>
        <rFont val="Arial"/>
      </rPr>
      <t xml:space="preserve"> - 4239956
</t>
    </r>
    <r>
      <rPr>
        <u/>
        <sz val="10"/>
        <color rgb="FF1155CC"/>
        <rFont val="Arial"/>
      </rPr>
      <t>Angiomatoid fibrous histiocytoma</t>
    </r>
    <r>
      <rPr>
        <sz val="10"/>
        <rFont val="Arial"/>
      </rPr>
      <t xml:space="preserve"> - 4029526
</t>
    </r>
    <r>
      <rPr>
        <sz val="10"/>
        <color rgb="FFB45F06"/>
        <rFont val="Arial"/>
      </rPr>
      <t>NTRK-rearranged spindle cell neoplasm (emerging)</t>
    </r>
  </si>
  <si>
    <t xml:space="preserve">       </t>
  </si>
  <si>
    <t>Undifferentiated small round cell sarcomas of bone and soft tissue</t>
  </si>
  <si>
    <t>undifSmallRCelSarcBonAndSofTis</t>
  </si>
  <si>
    <t xml:space="preserve">Ewing sarcoma
Round cell sarcoma with EWSR1–non-ETS fusions
CIC-rearranged sarcoma
Sarcoma with BCOR genetic alterations
</t>
  </si>
  <si>
    <r>
      <rPr>
        <u/>
        <sz val="10"/>
        <color rgb="FF1155CC"/>
        <rFont val="Arial"/>
      </rPr>
      <t>Ewing sarcoma</t>
    </r>
    <r>
      <rPr>
        <sz val="10"/>
        <rFont val="Arial"/>
      </rPr>
      <t xml:space="preserve"> - 45766528
</t>
    </r>
    <r>
      <rPr>
        <sz val="10"/>
        <color rgb="FFB45F06"/>
        <rFont val="Arial"/>
      </rPr>
      <t xml:space="preserve">Round cell sarcoma with EWSR1–non-ETS fusions
CIC-rearranged sarcoma
Sarcoma with BCOR genetic alterations
</t>
    </r>
  </si>
  <si>
    <t>Endometrial stromal and related tumours</t>
  </si>
  <si>
    <t>estAndRelatedTumours</t>
  </si>
  <si>
    <t xml:space="preserve">Endometrial stromal sarcoma, high grade
Endometrial stromal sarcoma, low grade
</t>
  </si>
  <si>
    <r>
      <rPr>
        <u/>
        <sz val="10"/>
        <color rgb="FF1155CC"/>
        <rFont val="Arial"/>
      </rPr>
      <t>Endometrial stromal sarcoma, high grade</t>
    </r>
    <r>
      <rPr>
        <sz val="10"/>
        <rFont val="Arial"/>
      </rPr>
      <t xml:space="preserve"> - 4290926
</t>
    </r>
    <r>
      <rPr>
        <u/>
        <sz val="10"/>
        <color rgb="FF1155CC"/>
        <rFont val="Arial"/>
      </rPr>
      <t>Endometrial stromal sarcoma, low grade</t>
    </r>
    <r>
      <rPr>
        <sz val="10"/>
        <rFont val="Arial"/>
      </rPr>
      <t xml:space="preserve"> - 4028557
</t>
    </r>
  </si>
  <si>
    <t>Miscellanious mesenchimal tumors</t>
  </si>
  <si>
    <t xml:space="preserve">Uterine tumour resembling ovarian sex cord tumour
Phyllodes tumour, benign
Phyllodes tumour NOS
Phyllodes tumour, borderline
Phyllodes tumour, malignant
Follicular dendritic cell sarcoma
Histiocytic sarcoma
Interdigitating dendritic cell sarcoma
Langherans cell sarcoma
Fibroblastic reticular cell tumour
Biphenotypic sinonasal sarcoma
</t>
  </si>
  <si>
    <r>
      <rPr>
        <u/>
        <sz val="10"/>
        <color rgb="FF1155CC"/>
        <rFont val="Arial"/>
      </rPr>
      <t>Uterine tumour resembling ovarian sex cord tumour</t>
    </r>
    <r>
      <rPr>
        <sz val="10"/>
        <rFont val="Arial"/>
      </rPr>
      <t xml:space="preserve"> - 45771357
</t>
    </r>
    <r>
      <rPr>
        <u/>
        <sz val="10"/>
        <color rgb="FF1155CC"/>
        <rFont val="Arial"/>
      </rPr>
      <t>Benign phyllodes tumor</t>
    </r>
    <r>
      <rPr>
        <sz val="10"/>
        <rFont val="Arial"/>
      </rPr>
      <t xml:space="preserve"> - 4040991
</t>
    </r>
    <r>
      <rPr>
        <u/>
        <sz val="10"/>
        <color rgb="FF1155CC"/>
        <rFont val="Arial"/>
      </rPr>
      <t>Borderline phyllodes tumor</t>
    </r>
    <r>
      <rPr>
        <sz val="10"/>
        <rFont val="Arial"/>
      </rPr>
      <t xml:space="preserve"> - 4323562
</t>
    </r>
    <r>
      <rPr>
        <u/>
        <sz val="10"/>
        <color rgb="FF1155CC"/>
        <rFont val="Arial"/>
      </rPr>
      <t>Phyllodes tumour, malignant</t>
    </r>
    <r>
      <rPr>
        <sz val="10"/>
        <rFont val="Arial"/>
      </rPr>
      <t xml:space="preserve"> - 4337106
</t>
    </r>
    <r>
      <rPr>
        <u/>
        <sz val="10"/>
        <color rgb="FF1155CC"/>
        <rFont val="Arial"/>
      </rPr>
      <t>Follicular dendritic cell sarcoma</t>
    </r>
    <r>
      <rPr>
        <sz val="10"/>
        <rFont val="Arial"/>
      </rPr>
      <t xml:space="preserve"> - 4028710
</t>
    </r>
    <r>
      <rPr>
        <u/>
        <sz val="10"/>
        <color rgb="FF1155CC"/>
        <rFont val="Arial"/>
      </rPr>
      <t>Histiocytic sarcoma</t>
    </r>
    <r>
      <rPr>
        <sz val="10"/>
        <rFont val="Arial"/>
      </rPr>
      <t xml:space="preserve"> - 4029172
</t>
    </r>
    <r>
      <rPr>
        <u/>
        <sz val="10"/>
        <color rgb="FF1155CC"/>
        <rFont val="Arial"/>
      </rPr>
      <t>Interdigitating dendritic cell sarcoma</t>
    </r>
    <r>
      <rPr>
        <sz val="10"/>
        <rFont val="Arial"/>
      </rPr>
      <t xml:space="preserve"> - 4028709
</t>
    </r>
    <r>
      <rPr>
        <u/>
        <sz val="10"/>
        <color rgb="FF1155CC"/>
        <rFont val="Arial"/>
      </rPr>
      <t xml:space="preserve">Langherans cell sarcoma </t>
    </r>
    <r>
      <rPr>
        <sz val="10"/>
        <rFont val="Arial"/>
      </rPr>
      <t xml:space="preserve">- 4029173
</t>
    </r>
    <r>
      <rPr>
        <u/>
        <sz val="10"/>
        <color rgb="FF1155CC"/>
        <rFont val="Arial"/>
      </rPr>
      <t>Fibroblastic reticular cell tumour</t>
    </r>
    <r>
      <rPr>
        <sz val="10"/>
        <rFont val="Arial"/>
      </rPr>
      <t xml:space="preserve"> - 42872917	
</t>
    </r>
    <r>
      <rPr>
        <u/>
        <sz val="10"/>
        <color rgb="FF1155CC"/>
        <rFont val="Arial"/>
      </rPr>
      <t>Biphenotypic sinonasal sarcoma</t>
    </r>
    <r>
      <rPr>
        <sz val="10"/>
        <rFont val="Arial"/>
      </rPr>
      <t xml:space="preserve"> - 37311513
</t>
    </r>
  </si>
  <si>
    <t>Mixed epithelial and mesenchymal tumours</t>
  </si>
  <si>
    <t xml:space="preserve">Adenosarcoma; please clarify if adenosarcoma with sarcomatous overgrowth
</t>
  </si>
  <si>
    <r>
      <rPr>
        <u/>
        <sz val="10"/>
        <color rgb="FF1155CC"/>
        <rFont val="Arial"/>
      </rPr>
      <t>Adenosarcoma</t>
    </r>
    <r>
      <rPr>
        <sz val="10"/>
        <rFont val="Arial"/>
      </rPr>
      <t xml:space="preserve"> - 4135215</t>
    </r>
  </si>
  <si>
    <t>Subsite H&amp;N</t>
  </si>
  <si>
    <t>Nasal cavity and paranasal sinuses subsite</t>
  </si>
  <si>
    <t>Subsite</t>
  </si>
  <si>
    <t>Specifies the subsite for cancers occurred in nasal cavity and paranasal sinusess</t>
  </si>
  <si>
    <t>A string value in the AJCC Cancer Staging Manual 8th subsite list</t>
  </si>
  <si>
    <r>
      <rPr>
        <u/>
        <sz val="10"/>
        <color rgb="FF1155CC"/>
        <rFont val="Arial"/>
      </rPr>
      <t xml:space="preserve">AJCC 8th Edition Cancer Staging Manual
</t>
    </r>
    <r>
      <rPr>
        <sz val="10"/>
        <rFont val="Arial"/>
      </rPr>
      <t>Nasal cavity;Maxillary sinus;Ethmoid sinus;Frontal sinus;Sphenoid sinus</t>
    </r>
  </si>
  <si>
    <r>
      <rPr>
        <u/>
        <sz val="10"/>
        <color rgb="FF1155CC"/>
        <rFont val="Arial"/>
      </rPr>
      <t>Nasal cavity - 4088327
Maxillary sinus</t>
    </r>
    <r>
      <rPr>
        <sz val="10"/>
        <color rgb="FF000000"/>
        <rFont val="Arial"/>
        <scheme val="minor"/>
      </rPr>
      <t xml:space="preserve"> - 4050631
</t>
    </r>
    <r>
      <rPr>
        <u/>
        <sz val="10"/>
        <color rgb="FF1155CC"/>
        <rFont val="Arial"/>
      </rPr>
      <t>Ethmoid sinus</t>
    </r>
    <r>
      <rPr>
        <sz val="10"/>
        <color rgb="FF000000"/>
        <rFont val="Arial"/>
        <scheme val="minor"/>
      </rPr>
      <t xml:space="preserve"> - 4182234
</t>
    </r>
    <r>
      <rPr>
        <u/>
        <sz val="10"/>
        <color rgb="FF1155CC"/>
        <rFont val="Arial"/>
      </rPr>
      <t>Frontal sinus</t>
    </r>
    <r>
      <rPr>
        <sz val="10"/>
        <color rgb="FF000000"/>
        <rFont val="Arial"/>
        <scheme val="minor"/>
      </rPr>
      <t xml:space="preserve"> - 4204534
</t>
    </r>
    <r>
      <rPr>
        <u/>
        <sz val="10"/>
        <color rgb="FF1155CC"/>
        <rFont val="Arial"/>
      </rPr>
      <t>Sphenoid sinus</t>
    </r>
    <r>
      <rPr>
        <sz val="10"/>
        <color rgb="FF000000"/>
        <rFont val="Arial"/>
        <scheme val="minor"/>
      </rPr>
      <t xml:space="preserve"> - 4097172</t>
    </r>
  </si>
  <si>
    <t>Nasopharynx  subsite</t>
  </si>
  <si>
    <t>Specifies the subsite for cancers occurred in nasopharynx</t>
  </si>
  <si>
    <r>
      <rPr>
        <u/>
        <sz val="10"/>
        <color rgb="FF1155CC"/>
        <rFont val="Arial"/>
      </rPr>
      <t xml:space="preserve">AJCC 8th Edition Cancer Staging Manual
</t>
    </r>
    <r>
      <rPr>
        <sz val="10"/>
        <rFont val="Arial"/>
      </rPr>
      <t xml:space="preserve">
Superior wall of nasopharynx;Posterior wall of nasopharynx;Lateral wall of nasopharynx;Anterior wall of nasopharynx</t>
    </r>
  </si>
  <si>
    <r>
      <rPr>
        <u/>
        <sz val="10"/>
        <color rgb="FF1155CC"/>
        <rFont val="Arial"/>
      </rPr>
      <t>Superior wall of nasopharynx - 4068978
Posterior wall of nasopharynx</t>
    </r>
    <r>
      <rPr>
        <sz val="10"/>
        <color rgb="FF000000"/>
        <rFont val="Arial"/>
        <scheme val="minor"/>
      </rPr>
      <t xml:space="preserve"> - 4146741
</t>
    </r>
    <r>
      <rPr>
        <u/>
        <sz val="10"/>
        <color rgb="FF1155CC"/>
        <rFont val="Arial"/>
      </rPr>
      <t>Lateral wall of nasopharynx</t>
    </r>
    <r>
      <rPr>
        <sz val="10"/>
        <color rgb="FF000000"/>
        <rFont val="Arial"/>
        <scheme val="minor"/>
      </rPr>
      <t xml:space="preserve"> - 4323979
</t>
    </r>
    <r>
      <rPr>
        <u/>
        <sz val="10"/>
        <color rgb="FF1155CC"/>
        <rFont val="Arial"/>
      </rPr>
      <t>Anterior wall of nasopharynx</t>
    </r>
    <r>
      <rPr>
        <sz val="10"/>
        <color rgb="FF000000"/>
        <rFont val="Arial"/>
        <scheme val="minor"/>
      </rPr>
      <t xml:space="preserve"> - 4220236</t>
    </r>
  </si>
  <si>
    <t>Hypopharynx subsite</t>
  </si>
  <si>
    <t>Specifies the subsite for cancers occurred in hypopharynx</t>
  </si>
  <si>
    <r>
      <rPr>
        <u/>
        <sz val="10"/>
        <color rgb="FF1155CC"/>
        <rFont val="Arial"/>
      </rPr>
      <t>AJCC 8th Edition Cancer Staging Manual</t>
    </r>
    <r>
      <rPr>
        <sz val="10"/>
        <rFont val="Arial"/>
      </rPr>
      <t xml:space="preserve">
Postcricoid region; Hypopharyngeal aspect of aryepiglottic fold;
Posterior wall of hypopharynx;Pyriform sinus
</t>
    </r>
  </si>
  <si>
    <r>
      <rPr>
        <u/>
        <sz val="10"/>
        <color rgb="FF1155CC"/>
        <rFont val="Arial"/>
      </rPr>
      <t>Postcricoid region</t>
    </r>
    <r>
      <rPr>
        <sz val="10"/>
        <color rgb="FF000000"/>
        <rFont val="Arial"/>
        <scheme val="minor"/>
      </rPr>
      <t xml:space="preserve"> - 4147741
</t>
    </r>
    <r>
      <rPr>
        <u/>
        <sz val="10"/>
        <color rgb="FF1155CC"/>
        <rFont val="Arial"/>
      </rPr>
      <t xml:space="preserve"> Hypopharyngeal aspect of aryepiglottic fold</t>
    </r>
    <r>
      <rPr>
        <sz val="10"/>
        <color rgb="FF000000"/>
        <rFont val="Arial"/>
        <scheme val="minor"/>
      </rPr>
      <t xml:space="preserve"> - 4262980
</t>
    </r>
    <r>
      <rPr>
        <u/>
        <sz val="10"/>
        <color rgb="FF1155CC"/>
        <rFont val="Arial"/>
      </rPr>
      <t>Posterior wall of hypopharynx</t>
    </r>
    <r>
      <rPr>
        <sz val="10"/>
        <color rgb="FF000000"/>
        <rFont val="Arial"/>
        <scheme val="minor"/>
      </rPr>
      <t xml:space="preserve"> - 4102600
</t>
    </r>
    <r>
      <rPr>
        <u/>
        <sz val="10"/>
        <color rgb="FF1155CC"/>
        <rFont val="Arial"/>
      </rPr>
      <t>Pyriform sinus</t>
    </r>
    <r>
      <rPr>
        <sz val="10"/>
        <color rgb="FF000000"/>
        <rFont val="Arial"/>
        <scheme val="minor"/>
      </rPr>
      <t xml:space="preserve"> - 4268741
</t>
    </r>
  </si>
  <si>
    <t>Oropharynx subsite</t>
  </si>
  <si>
    <t>Specifies the subsite for cancers occurred in oropharynx</t>
  </si>
  <si>
    <r>
      <rPr>
        <u/>
        <sz val="10"/>
        <color rgb="FF1155CC"/>
        <rFont val="Arial"/>
      </rPr>
      <t xml:space="preserve">https://link.springer.com/book/9783319406176
</t>
    </r>
    <r>
      <rPr>
        <sz val="10"/>
        <rFont val="Arial"/>
      </rPr>
      <t>Base of tongue, NOS;
Soft palate NOS (excludes Nasopharyngcal surface C11.3);
Uvula;
Tonsillar fossa;
Lingual tonsil;
Tonsillar pillar;
Vallecula;
Anterior surface of epiglottis;
Lateral wall oropharynx;
Posterior wall oropharynx;
Branchial cleft (site of neoplosm);</t>
    </r>
  </si>
  <si>
    <r>
      <t xml:space="preserve">
</t>
    </r>
    <r>
      <rPr>
        <u/>
        <sz val="10"/>
        <color rgb="FF1155CC"/>
        <rFont val="Arial"/>
      </rPr>
      <t>Base of tongue, NOS - 4169910
Soft palate NOS (excludes Nasopharyngcal surface C11.3) - 4177005
Uvula</t>
    </r>
    <r>
      <rPr>
        <sz val="10"/>
        <color rgb="FF000000"/>
        <rFont val="Arial"/>
        <scheme val="minor"/>
      </rPr>
      <t xml:space="preserve"> - 4095284
</t>
    </r>
    <r>
      <rPr>
        <u/>
        <sz val="10"/>
        <color rgb="FF1155CC"/>
        <rFont val="Arial"/>
      </rPr>
      <t>Tonsillar fossa</t>
    </r>
    <r>
      <rPr>
        <sz val="10"/>
        <color rgb="FF000000"/>
        <rFont val="Arial"/>
        <scheme val="minor"/>
      </rPr>
      <t xml:space="preserve"> - 4138234
</t>
    </r>
    <r>
      <rPr>
        <u/>
        <sz val="10"/>
        <color rgb="FF1155CC"/>
        <rFont val="Arial"/>
      </rPr>
      <t>Lingual tonsil</t>
    </r>
    <r>
      <rPr>
        <sz val="10"/>
        <color rgb="FF000000"/>
        <rFont val="Arial"/>
        <scheme val="minor"/>
      </rPr>
      <t xml:space="preserve"> - 4068841
</t>
    </r>
    <r>
      <rPr>
        <u/>
        <sz val="10"/>
        <color rgb="FF1155CC"/>
        <rFont val="Arial"/>
      </rPr>
      <t>Tonsillar pillar</t>
    </r>
    <r>
      <rPr>
        <sz val="10"/>
        <color rgb="FF000000"/>
        <rFont val="Arial"/>
        <scheme val="minor"/>
      </rPr>
      <t xml:space="preserve"> - 4065073
</t>
    </r>
    <r>
      <rPr>
        <u/>
        <sz val="10"/>
        <color rgb="FF1155CC"/>
        <rFont val="Arial"/>
      </rPr>
      <t>Vallecula</t>
    </r>
    <r>
      <rPr>
        <sz val="10"/>
        <color rgb="FF000000"/>
        <rFont val="Arial"/>
        <scheme val="minor"/>
      </rPr>
      <t xml:space="preserve"> - 4173123
</t>
    </r>
    <r>
      <rPr>
        <u/>
        <sz val="10"/>
        <color rgb="FF1155CC"/>
        <rFont val="Arial"/>
      </rPr>
      <t>Anterior surface of epiglottis</t>
    </r>
    <r>
      <rPr>
        <sz val="10"/>
        <color rgb="FF000000"/>
        <rFont val="Arial"/>
        <scheme val="minor"/>
      </rPr>
      <t xml:space="preserve"> - 4283238
</t>
    </r>
    <r>
      <rPr>
        <u/>
        <sz val="10"/>
        <color rgb="FF1155CC"/>
        <rFont val="Arial"/>
      </rPr>
      <t>Lateral wall oropharynx</t>
    </r>
    <r>
      <rPr>
        <sz val="10"/>
        <color rgb="FF000000"/>
        <rFont val="Arial"/>
        <scheme val="minor"/>
      </rPr>
      <t xml:space="preserve"> - 4078066
</t>
    </r>
    <r>
      <rPr>
        <u/>
        <sz val="10"/>
        <color rgb="FF1155CC"/>
        <rFont val="Arial"/>
      </rPr>
      <t>Posterior wall oropharynx</t>
    </r>
    <r>
      <rPr>
        <sz val="10"/>
        <color rgb="FF000000"/>
        <rFont val="Arial"/>
        <scheme val="minor"/>
      </rPr>
      <t xml:space="preserve"> - 4045435
</t>
    </r>
    <r>
      <rPr>
        <u/>
        <sz val="10"/>
        <color rgb="FFB45F06"/>
        <rFont val="Arial"/>
      </rPr>
      <t>Branchial cleft (site of neoplosm)</t>
    </r>
    <r>
      <rPr>
        <sz val="10"/>
        <color rgb="FF000000"/>
        <rFont val="Arial"/>
        <scheme val="minor"/>
      </rPr>
      <t xml:space="preserve"> - 4235649</t>
    </r>
  </si>
  <si>
    <t>Larynx subsite</t>
  </si>
  <si>
    <t>Specifies the subsite for cancers occurred in larynx</t>
  </si>
  <si>
    <r>
      <rPr>
        <u/>
        <sz val="10"/>
        <color rgb="FF1155CC"/>
        <rFont val="Arial"/>
      </rPr>
      <t>AJCC 8th Edition Cancer Staging Manual</t>
    </r>
    <r>
      <rPr>
        <sz val="10"/>
        <rFont val="Arial"/>
      </rPr>
      <t xml:space="preserve">
Glottis;Supraglottis;Subglottis;Laryngeal cartilage
</t>
    </r>
  </si>
  <si>
    <r>
      <rPr>
        <u/>
        <sz val="10"/>
        <color rgb="FF1155CC"/>
        <rFont val="Arial"/>
      </rPr>
      <t>Glottis</t>
    </r>
    <r>
      <rPr>
        <sz val="10"/>
        <color rgb="FF000000"/>
        <rFont val="Arial"/>
        <scheme val="minor"/>
      </rPr>
      <t xml:space="preserve"> - 4047227
</t>
    </r>
    <r>
      <rPr>
        <u/>
        <sz val="10"/>
        <color rgb="FF1155CC"/>
        <rFont val="Arial"/>
      </rPr>
      <t>Supraglottis</t>
    </r>
    <r>
      <rPr>
        <sz val="10"/>
        <color rgb="FF000000"/>
        <rFont val="Arial"/>
        <scheme val="minor"/>
      </rPr>
      <t xml:space="preserve"> - 4001049
</t>
    </r>
    <r>
      <rPr>
        <u/>
        <sz val="10"/>
        <color rgb="FF1155CC"/>
        <rFont val="Arial"/>
      </rPr>
      <t>Subglottis</t>
    </r>
    <r>
      <rPr>
        <sz val="10"/>
        <color rgb="FF000000"/>
        <rFont val="Arial"/>
        <scheme val="minor"/>
      </rPr>
      <t xml:space="preserve"> - 4002724
</t>
    </r>
    <r>
      <rPr>
        <u/>
        <sz val="10"/>
        <color rgb="FF1155CC"/>
        <rFont val="Arial"/>
      </rPr>
      <t>Laryngeal cartilage</t>
    </r>
    <r>
      <rPr>
        <sz val="10"/>
        <color rgb="FF000000"/>
        <rFont val="Arial"/>
        <scheme val="minor"/>
      </rPr>
      <t xml:space="preserve"> - 4279711
</t>
    </r>
  </si>
  <si>
    <t>Oral cavity subsite</t>
  </si>
  <si>
    <t>Specifies the subsite for cancers occurred in oral cavity</t>
  </si>
  <si>
    <t>AJCC 8th Edition Cancer Staging Manual
Dorsal surface tongue, NOS;
Border of tongue;
Ventral surface of tongue NOS;
Anterior 2/3 of tongue NOS;
Upper gum;
Lower gum;
Anterior floor of mouth;
Lateral floor of mouth;
Overlapping lesion of floor of mouth;
Hard palate;
Cheek mucosa;
Vestibule of mouth;
Retromolar area;
Overlapping lesion of other and unspecified parts of mouth;</t>
  </si>
  <si>
    <r>
      <rPr>
        <u/>
        <sz val="10"/>
        <color rgb="FFB45F06"/>
        <rFont val="Arial"/>
      </rPr>
      <t>Dorsal surface tongue, NOS</t>
    </r>
    <r>
      <rPr>
        <sz val="10"/>
        <color rgb="FF000000"/>
        <rFont val="Arial"/>
        <scheme val="minor"/>
      </rPr>
      <t xml:space="preserve"> - 36769609
</t>
    </r>
    <r>
      <rPr>
        <u/>
        <sz val="10"/>
        <color rgb="FF1155CC"/>
        <rFont val="Arial"/>
      </rPr>
      <t>Border of tongue - 4077986
Ventral surface of tongue</t>
    </r>
    <r>
      <rPr>
        <sz val="10"/>
        <color rgb="FF000000"/>
        <rFont val="Arial"/>
        <scheme val="minor"/>
      </rPr>
      <t xml:space="preserve"> - 4172794
</t>
    </r>
    <r>
      <rPr>
        <sz val="10"/>
        <color rgb="FF980000"/>
        <rFont val="Arial"/>
      </rPr>
      <t xml:space="preserve">Anterior 2/3 of tongue NOS
</t>
    </r>
    <r>
      <rPr>
        <u/>
        <sz val="10"/>
        <color rgb="FF1155CC"/>
        <rFont val="Arial"/>
      </rPr>
      <t>Upper gum</t>
    </r>
    <r>
      <rPr>
        <sz val="10"/>
        <color rgb="FF000000"/>
        <rFont val="Arial"/>
        <scheme val="minor"/>
      </rPr>
      <t xml:space="preserve"> - 4047029</t>
    </r>
    <r>
      <rPr>
        <sz val="10"/>
        <color rgb="FF980000"/>
        <rFont val="Arial"/>
      </rPr>
      <t xml:space="preserve">
</t>
    </r>
    <r>
      <rPr>
        <u/>
        <sz val="10"/>
        <color rgb="FF1155CC"/>
        <rFont val="Arial"/>
      </rPr>
      <t>Lower gum</t>
    </r>
    <r>
      <rPr>
        <sz val="10"/>
        <color rgb="FF000000"/>
        <rFont val="Arial"/>
        <scheme val="minor"/>
      </rPr>
      <t xml:space="preserve"> - 4210919
</t>
    </r>
    <r>
      <rPr>
        <u/>
        <sz val="10"/>
        <color rgb="FF1155CC"/>
        <rFont val="Arial"/>
      </rPr>
      <t>Anterior floor of mouth</t>
    </r>
    <r>
      <rPr>
        <sz val="10"/>
        <color rgb="FF000000"/>
        <rFont val="Arial"/>
        <scheme val="minor"/>
      </rPr>
      <t xml:space="preserve"> - 4181419
</t>
    </r>
    <r>
      <rPr>
        <u/>
        <sz val="10"/>
        <color rgb="FF1155CC"/>
        <rFont val="Arial"/>
      </rPr>
      <t>Lateral floor of mouth</t>
    </r>
    <r>
      <rPr>
        <sz val="10"/>
        <color rgb="FF000000"/>
        <rFont val="Arial"/>
        <scheme val="minor"/>
      </rPr>
      <t xml:space="preserve"> - 4103066</t>
    </r>
    <r>
      <rPr>
        <u/>
        <sz val="10"/>
        <color rgb="FF000000"/>
        <rFont val="Arial"/>
      </rPr>
      <t xml:space="preserve">
</t>
    </r>
    <r>
      <rPr>
        <u/>
        <sz val="10"/>
        <color rgb="FF1155CC"/>
        <rFont val="Arial"/>
      </rPr>
      <t>Overlapping lesion of floor of mouth</t>
    </r>
    <r>
      <rPr>
        <sz val="10"/>
        <color rgb="FF000000"/>
        <rFont val="Arial"/>
        <scheme val="minor"/>
      </rPr>
      <t xml:space="preserve"> - 44498040
</t>
    </r>
    <r>
      <rPr>
        <u/>
        <sz val="10"/>
        <color rgb="FF4285F4"/>
        <rFont val="Arial"/>
      </rPr>
      <t xml:space="preserve">Hard palate - 4234542
</t>
    </r>
    <r>
      <rPr>
        <sz val="10"/>
        <color rgb="FF4285F4"/>
        <rFont val="Arial"/>
      </rPr>
      <t xml:space="preserve">Cheek mucosa - 4057160
</t>
    </r>
    <r>
      <rPr>
        <u/>
        <sz val="10"/>
        <color rgb="FF1155CC"/>
        <rFont val="Arial"/>
      </rPr>
      <t>Vestibule of mouth</t>
    </r>
    <r>
      <rPr>
        <sz val="10"/>
        <color rgb="FF000000"/>
        <rFont val="Arial"/>
        <scheme val="minor"/>
      </rPr>
      <t xml:space="preserve"> - 4144069
</t>
    </r>
    <r>
      <rPr>
        <u/>
        <sz val="10"/>
        <color rgb="FF1155CC"/>
        <rFont val="Arial"/>
      </rPr>
      <t>Retromolar area</t>
    </r>
    <r>
      <rPr>
        <sz val="10"/>
        <color rgb="FF000000"/>
        <rFont val="Arial"/>
        <scheme val="minor"/>
      </rPr>
      <t xml:space="preserve"> - 36769865
</t>
    </r>
    <r>
      <rPr>
        <sz val="10"/>
        <color rgb="FFB45F06"/>
        <rFont val="Arial"/>
      </rPr>
      <t>Overlapping lesion of other and unspecified parts of mouth</t>
    </r>
    <r>
      <rPr>
        <sz val="10"/>
        <color rgb="FF000000"/>
        <rFont val="Arial"/>
        <scheme val="minor"/>
      </rPr>
      <t xml:space="preserve"> - </t>
    </r>
  </si>
  <si>
    <t>Lip subsite</t>
  </si>
  <si>
    <t>Specifies the subsite for cancers occurred in lip</t>
  </si>
  <si>
    <t>AJCC 8th Edition Cancer Staging Manual
External lower lip;External upper lip;External lip, NOS;Mucosa of upper lip;Mucosa of lower lip;Mucosa of lip, NOS;Commissure of lip</t>
  </si>
  <si>
    <r>
      <rPr>
        <u/>
        <sz val="10"/>
        <color rgb="FF1155CC"/>
        <rFont val="Arial"/>
      </rPr>
      <t>External lower lip</t>
    </r>
    <r>
      <rPr>
        <u/>
        <sz val="10"/>
        <color rgb="FF000000"/>
        <rFont val="Arial"/>
      </rPr>
      <t xml:space="preserve"> - 4027546
</t>
    </r>
    <r>
      <rPr>
        <u/>
        <sz val="10"/>
        <color rgb="FF1155CC"/>
        <rFont val="Arial"/>
      </rPr>
      <t>External upper lip</t>
    </r>
    <r>
      <rPr>
        <u/>
        <sz val="10"/>
        <color rgb="FF000000"/>
        <rFont val="Arial"/>
      </rPr>
      <t xml:space="preserve"> - 4134589
</t>
    </r>
    <r>
      <rPr>
        <u/>
        <sz val="10"/>
        <color rgb="FF1155CC"/>
        <rFont val="Arial"/>
      </rPr>
      <t>External lip, NOS</t>
    </r>
    <r>
      <rPr>
        <u/>
        <sz val="10"/>
        <color rgb="FF000000"/>
        <rFont val="Arial"/>
      </rPr>
      <t xml:space="preserve"> - 4027545
</t>
    </r>
    <r>
      <rPr>
        <u/>
        <sz val="10"/>
        <color rgb="FF1155CC"/>
        <rFont val="Arial"/>
      </rPr>
      <t>Mucosa of upper lip</t>
    </r>
    <r>
      <rPr>
        <u/>
        <sz val="10"/>
        <color rgb="FF000000"/>
        <rFont val="Arial"/>
      </rPr>
      <t xml:space="preserve"> -  36769700
</t>
    </r>
    <r>
      <rPr>
        <u/>
        <sz val="10"/>
        <color rgb="FF1155CC"/>
        <rFont val="Arial"/>
      </rPr>
      <t>Mucosa of lower lip</t>
    </r>
    <r>
      <rPr>
        <u/>
        <sz val="10"/>
        <color rgb="FF000000"/>
        <rFont val="Arial"/>
      </rPr>
      <t xml:space="preserve"> - 36768548
</t>
    </r>
    <r>
      <rPr>
        <u/>
        <sz val="10"/>
        <color rgb="FF1155CC"/>
        <rFont val="Arial"/>
      </rPr>
      <t>Mucosa of lip, NOS</t>
    </r>
    <r>
      <rPr>
        <u/>
        <sz val="10"/>
        <color rgb="FF000000"/>
        <rFont val="Arial"/>
      </rPr>
      <t xml:space="preserve"> - 4245168
</t>
    </r>
    <r>
      <rPr>
        <u/>
        <sz val="10"/>
        <color rgb="FF1155CC"/>
        <rFont val="Arial"/>
      </rPr>
      <t>Commissure of lip</t>
    </r>
    <r>
      <rPr>
        <u/>
        <sz val="10"/>
        <color rgb="FF000000"/>
        <rFont val="Arial"/>
      </rPr>
      <t xml:space="preserve"> - 4307358</t>
    </r>
  </si>
  <si>
    <t>Subsite Sarc</t>
  </si>
  <si>
    <t>Upper and Lower limbs subsite</t>
  </si>
  <si>
    <t>Specifies the subsite for cancers occurred in</t>
  </si>
  <si>
    <t xml:space="preserve">Hand 
Wrist 
Forearm
Elbow/Antecubital fossa 
Upper arm 
Foot
Ankle
Leg
Knee/popliteal fossa
Upper leg 
Deltoid
Supraclavicular 
Periscapular
Trapezius
Groin 
Buttock
Pectoral
Axilla
</t>
  </si>
  <si>
    <r>
      <rPr>
        <u/>
        <sz val="10"/>
        <color rgb="FF1155CC"/>
        <rFont val="Arial"/>
      </rPr>
      <t>Hand structure</t>
    </r>
    <r>
      <rPr>
        <sz val="10"/>
        <rFont val="Arial"/>
      </rPr>
      <t xml:space="preserve"> - 4310976
</t>
    </r>
    <r>
      <rPr>
        <u/>
        <sz val="10"/>
        <color rgb="FF1155CC"/>
        <rFont val="Arial"/>
      </rPr>
      <t>Wrist region structure</t>
    </r>
    <r>
      <rPr>
        <sz val="10"/>
        <rFont val="Arial"/>
      </rPr>
      <t xml:space="preserve"> - 4220073
</t>
    </r>
    <r>
      <rPr>
        <u/>
        <sz val="10"/>
        <color rgb="FF1155CC"/>
        <rFont val="Arial"/>
      </rPr>
      <t>Forearm structure</t>
    </r>
    <r>
      <rPr>
        <sz val="10"/>
        <rFont val="Arial"/>
      </rPr>
      <t xml:space="preserve"> - 4032953
</t>
    </r>
    <r>
      <rPr>
        <u/>
        <sz val="10"/>
        <color rgb="FF1155CC"/>
        <rFont val="Arial"/>
      </rPr>
      <t>Elbow region structure</t>
    </r>
    <r>
      <rPr>
        <sz val="10"/>
        <rFont val="Arial"/>
      </rPr>
      <t xml:space="preserve"> - 4027910
</t>
    </r>
    <r>
      <rPr>
        <u/>
        <sz val="10"/>
        <color rgb="FF1155CC"/>
        <rFont val="Arial"/>
      </rPr>
      <t>Antecubital fossa (surface region)</t>
    </r>
    <r>
      <rPr>
        <sz val="10"/>
        <rFont val="Arial"/>
      </rPr>
      <t xml:space="preserve"> - 4348994
</t>
    </r>
    <r>
      <rPr>
        <u/>
        <sz val="10"/>
        <color rgb="FF1155CC"/>
        <rFont val="Arial"/>
      </rPr>
      <t>Upper arm structure</t>
    </r>
    <r>
      <rPr>
        <sz val="10"/>
        <rFont val="Arial"/>
      </rPr>
      <t xml:space="preserve"> - 4165266
</t>
    </r>
    <r>
      <rPr>
        <u/>
        <sz val="10"/>
        <color rgb="FF1155CC"/>
        <rFont val="Arial"/>
      </rPr>
      <t>Foot structure</t>
    </r>
    <r>
      <rPr>
        <sz val="10"/>
        <rFont val="Arial"/>
      </rPr>
      <t xml:space="preserve">- 4211098
</t>
    </r>
    <r>
      <rPr>
        <u/>
        <sz val="10"/>
        <color rgb="FF1155CC"/>
        <rFont val="Arial"/>
      </rPr>
      <t>Ankle region structure</t>
    </r>
    <r>
      <rPr>
        <sz val="10"/>
        <rFont val="Arial"/>
      </rPr>
      <t xml:space="preserve"> - 4142359
</t>
    </r>
    <r>
      <rPr>
        <u/>
        <sz val="10"/>
        <color rgb="FF1155CC"/>
        <rFont val="Arial"/>
      </rPr>
      <t>Lower leg structure</t>
    </r>
    <r>
      <rPr>
        <sz val="10"/>
        <rFont val="Arial"/>
      </rPr>
      <t xml:space="preserve"> - 4107527
</t>
    </r>
    <r>
      <rPr>
        <u/>
        <sz val="10"/>
        <color rgb="FF1155CC"/>
        <rFont val="Arial"/>
      </rPr>
      <t>Knee region structure</t>
    </r>
    <r>
      <rPr>
        <sz val="10"/>
        <rFont val="Arial"/>
      </rPr>
      <t xml:space="preserve"> - 4217806
</t>
    </r>
    <r>
      <rPr>
        <u/>
        <sz val="10"/>
        <color rgb="FF1155CC"/>
        <rFont val="Arial"/>
      </rPr>
      <t>popliteal fossa structure</t>
    </r>
    <r>
      <rPr>
        <sz val="10"/>
        <rFont val="Arial"/>
      </rPr>
      <t xml:space="preserve"> - 4138531
</t>
    </r>
    <r>
      <rPr>
        <u/>
        <sz val="10"/>
        <color rgb="FF1155CC"/>
        <rFont val="Arial"/>
      </rPr>
      <t>Upper leg</t>
    </r>
    <r>
      <rPr>
        <sz val="10"/>
        <rFont val="Arial"/>
      </rPr>
      <t xml:space="preserve"> - 4090445
</t>
    </r>
    <r>
      <rPr>
        <u/>
        <sz val="10"/>
        <color rgb="FF1155CC"/>
        <rFont val="Arial"/>
      </rPr>
      <t>Deltoid</t>
    </r>
    <r>
      <rPr>
        <sz val="10"/>
        <rFont val="Arial"/>
      </rPr>
      <t xml:space="preserve"> - 4291935
</t>
    </r>
    <r>
      <rPr>
        <u/>
        <sz val="10"/>
        <color rgb="FF1155CC"/>
        <rFont val="Arial"/>
      </rPr>
      <t>Supraclavicular</t>
    </r>
    <r>
      <rPr>
        <sz val="10"/>
        <rFont val="Arial"/>
      </rPr>
      <t xml:space="preserve"> - 4088464
</t>
    </r>
    <r>
      <rPr>
        <u/>
        <sz val="10"/>
        <color rgb="FF1155CC"/>
        <rFont val="Arial"/>
      </rPr>
      <t>Periscapular region</t>
    </r>
    <r>
      <rPr>
        <sz val="10"/>
        <rFont val="Arial"/>
      </rPr>
      <t xml:space="preserve"> - 42605854
</t>
    </r>
    <r>
      <rPr>
        <u/>
        <sz val="10"/>
        <color rgb="FF1155CC"/>
        <rFont val="Arial"/>
      </rPr>
      <t>Trapezius</t>
    </r>
    <r>
      <rPr>
        <sz val="10"/>
        <rFont val="Arial"/>
      </rPr>
      <t xml:space="preserve"> - 4136969
</t>
    </r>
    <r>
      <rPr>
        <u/>
        <sz val="10"/>
        <color rgb="FF1155CC"/>
        <rFont val="Arial"/>
      </rPr>
      <t>Groin</t>
    </r>
    <r>
      <rPr>
        <sz val="10"/>
        <rFont val="Arial"/>
      </rPr>
      <t xml:space="preserve"> - 4109459
</t>
    </r>
    <r>
      <rPr>
        <u/>
        <sz val="10"/>
        <color rgb="FF1155CC"/>
        <rFont val="Arial"/>
      </rPr>
      <t>Buttock</t>
    </r>
    <r>
      <rPr>
        <sz val="10"/>
        <rFont val="Arial"/>
      </rPr>
      <t xml:space="preserve"> - 4263335
</t>
    </r>
    <r>
      <rPr>
        <u/>
        <sz val="10"/>
        <color rgb="FF1155CC"/>
        <rFont val="Arial"/>
      </rPr>
      <t>Pectoral</t>
    </r>
    <r>
      <rPr>
        <sz val="10"/>
        <rFont val="Arial"/>
      </rPr>
      <t xml:space="preserve"> - 4096078
</t>
    </r>
    <r>
      <rPr>
        <u/>
        <sz val="10"/>
        <color rgb="FF1155CC"/>
        <rFont val="Arial"/>
      </rPr>
      <t>Axilla</t>
    </r>
    <r>
      <rPr>
        <sz val="10"/>
        <rFont val="Arial"/>
      </rPr>
      <t xml:space="preserve"> - 4157836</t>
    </r>
  </si>
  <si>
    <t>Trunk wall subsite</t>
  </si>
  <si>
    <t xml:space="preserve">Thoracic Wall 
Abdominal Wall 
Paravertebral – thoracolumbar
Paravertebral – cervical
</t>
  </si>
  <si>
    <r>
      <rPr>
        <u/>
        <sz val="10"/>
        <color rgb="FF1155CC"/>
        <rFont val="Arial"/>
      </rPr>
      <t>Joint structure of thoracic wall</t>
    </r>
    <r>
      <rPr>
        <sz val="10"/>
        <rFont val="Arial"/>
      </rPr>
      <t xml:space="preserve"> - 4088614
</t>
    </r>
    <r>
      <rPr>
        <u/>
        <sz val="10"/>
        <color rgb="FF1155CC"/>
        <rFont val="Arial"/>
      </rPr>
      <t>Anterior abdominal wall structure</t>
    </r>
    <r>
      <rPr>
        <sz val="10"/>
        <rFont val="Arial"/>
      </rPr>
      <t xml:space="preserve"> - 4244412
 </t>
    </r>
    <r>
      <rPr>
        <u/>
        <sz val="10"/>
        <color rgb="FF1155CC"/>
        <rFont val="Arial"/>
      </rPr>
      <t xml:space="preserve">       Posterior abdominal wall st</t>
    </r>
    <r>
      <rPr>
        <sz val="10"/>
        <rFont val="Arial"/>
      </rPr>
      <t xml:space="preserve">ructure - 4330865
</t>
    </r>
    <r>
      <rPr>
        <sz val="10"/>
        <color rgb="FFB45F06"/>
        <rFont val="Arial"/>
      </rPr>
      <t>Paravertebral – thoracolumbar - 
Paravertebral – cervical</t>
    </r>
    <r>
      <rPr>
        <sz val="10"/>
        <rFont val="Arial"/>
      </rPr>
      <t xml:space="preserve">
</t>
    </r>
  </si>
  <si>
    <t>Intra abdominal subsite</t>
  </si>
  <si>
    <t xml:space="preserve">Retroperitoneum
Vessels (please select: inferior vena cava, aorta, iliac vessels, renal vessels, gonadal vessels, mesenteric vessels, others)
Pelvis 
Esophagus
Stomach
Duodenum
Jejunum/Ileus
Colon
Rectum 
Mesentery
</t>
  </si>
  <si>
    <r>
      <rPr>
        <u/>
        <sz val="10"/>
        <color rgb="FF1155CC"/>
        <rFont val="Arial"/>
      </rPr>
      <t>Retroperitoneal compartment structure</t>
    </r>
    <r>
      <rPr>
        <sz val="10"/>
        <rFont val="Arial"/>
      </rPr>
      <t xml:space="preserve"> - 4220536
Vessels (please select: inferior vena cava, aorta, iliac vessels, renal vessels, gonadal vessels, mesenteric vessels, others)
 </t>
    </r>
    <r>
      <rPr>
        <u/>
        <sz val="10"/>
        <color rgb="FF1155CC"/>
        <rFont val="Arial"/>
      </rPr>
      <t xml:space="preserve">       Inferior vena cava st</t>
    </r>
    <r>
      <rPr>
        <sz val="10"/>
        <rFont val="Arial"/>
      </rPr>
      <t>ructure - 4</t>
    </r>
    <r>
      <rPr>
        <u/>
        <sz val="10"/>
        <color rgb="FF1155CC"/>
        <rFont val="Arial"/>
      </rPr>
      <t>271699
Iliac</t>
    </r>
    <r>
      <rPr>
        <sz val="10"/>
        <rFont val="Arial"/>
      </rPr>
      <t xml:space="preserve"> vessel - 4193451
</t>
    </r>
    <r>
      <rPr>
        <u/>
        <sz val="10"/>
        <color rgb="FF1155CC"/>
        <rFont val="Arial"/>
      </rPr>
      <t>Structure of renal artery</t>
    </r>
    <r>
      <rPr>
        <sz val="10"/>
        <rFont val="Arial"/>
      </rPr>
      <t xml:space="preserve"> - 4154880
</t>
    </r>
    <r>
      <rPr>
        <u/>
        <sz val="10"/>
        <color rgb="FF1155CC"/>
        <rFont val="Arial"/>
      </rPr>
      <t>Gonadal artery</t>
    </r>
    <r>
      <rPr>
        <sz val="10"/>
        <rFont val="Arial"/>
      </rPr>
      <t xml:space="preserve"> - 4157844
</t>
    </r>
    <r>
      <rPr>
        <u/>
        <sz val="10"/>
        <color rgb="FF1155CC"/>
        <rFont val="Arial"/>
      </rPr>
      <t>Structure of mesenteric artery</t>
    </r>
    <r>
      <rPr>
        <sz val="10"/>
        <rFont val="Arial"/>
      </rPr>
      <t xml:space="preserve"> - 4314264
Other vessels - WILDCARD*
</t>
    </r>
    <r>
      <rPr>
        <u/>
        <sz val="10"/>
        <color rgb="FF1155CC"/>
        <rFont val="Arial"/>
      </rPr>
      <t>Renal pelvis structure</t>
    </r>
    <r>
      <rPr>
        <sz val="10"/>
        <rFont val="Arial"/>
      </rPr>
      <t xml:space="preserve"> - 4094242
</t>
    </r>
    <r>
      <rPr>
        <u/>
        <sz val="10"/>
        <color rgb="FF1155CC"/>
        <rFont val="Arial"/>
      </rPr>
      <t>Major pelvis structure</t>
    </r>
    <r>
      <rPr>
        <sz val="10"/>
        <rFont val="Arial"/>
      </rPr>
      <t xml:space="preserve"> - 4229753
</t>
    </r>
    <r>
      <rPr>
        <u/>
        <sz val="10"/>
        <color rgb="FF1155CC"/>
        <rFont val="Arial"/>
      </rPr>
      <t>Region of esophagus</t>
    </r>
    <r>
      <rPr>
        <sz val="10"/>
        <rFont val="Arial"/>
      </rPr>
      <t xml:space="preserve"> - 4075991
</t>
    </r>
    <r>
      <rPr>
        <u/>
        <sz val="10"/>
        <color rgb="FF1155CC"/>
        <rFont val="Arial"/>
      </rPr>
      <t>Stomach</t>
    </r>
    <r>
      <rPr>
        <sz val="10"/>
        <rFont val="Arial"/>
      </rPr>
      <t xml:space="preserve"> - 4288283
</t>
    </r>
    <r>
      <rPr>
        <u/>
        <sz val="10"/>
        <color rgb="FF1155CC"/>
        <rFont val="Arial"/>
      </rPr>
      <t>Duodenal structure</t>
    </r>
    <r>
      <rPr>
        <sz val="10"/>
        <rFont val="Arial"/>
      </rPr>
      <t xml:space="preserve"> - 4302112
</t>
    </r>
    <r>
      <rPr>
        <u/>
        <sz val="10"/>
        <color rgb="FF1155CC"/>
        <rFont val="Arial"/>
      </rPr>
      <t>Jejunal structure</t>
    </r>
    <r>
      <rPr>
        <sz val="10"/>
        <rFont val="Arial"/>
      </rPr>
      <t xml:space="preserve"> - 4065077
</t>
    </r>
    <r>
      <rPr>
        <u/>
        <sz val="10"/>
        <color rgb="FF1155CC"/>
        <rFont val="Arial"/>
      </rPr>
      <t>Stricture of ileum</t>
    </r>
    <r>
      <rPr>
        <sz val="10"/>
        <rFont val="Arial"/>
      </rPr>
      <t xml:space="preserve"> - 4316356
</t>
    </r>
    <r>
      <rPr>
        <u/>
        <sz val="10"/>
        <color rgb="FF1155CC"/>
        <rFont val="Arial"/>
      </rPr>
      <t>Colon structure</t>
    </r>
    <r>
      <rPr>
        <sz val="10"/>
        <rFont val="Arial"/>
      </rPr>
      <t xml:space="preserve"> - 4215634
</t>
    </r>
    <r>
      <rPr>
        <u/>
        <sz val="10"/>
        <color rgb="FF1155CC"/>
        <rFont val="Arial"/>
      </rPr>
      <t>Rectum structure</t>
    </r>
    <r>
      <rPr>
        <sz val="10"/>
        <rFont val="Arial"/>
      </rPr>
      <t xml:space="preserve"> - 4144541
</t>
    </r>
    <r>
      <rPr>
        <u/>
        <sz val="10"/>
        <color rgb="FF1155CC"/>
        <rFont val="Arial"/>
      </rPr>
      <t>Mesentery</t>
    </r>
    <r>
      <rPr>
        <sz val="10"/>
        <rFont val="Arial"/>
      </rPr>
      <t xml:space="preserve"> - 4233095
</t>
    </r>
  </si>
  <si>
    <t>Intra thoracic subsite</t>
  </si>
  <si>
    <t xml:space="preserve">Lung
Heart
Pleura 
Mediastinum
Great vessels (please select: superior vena cava, aorta, pulmonary vessels, subclavian vessels, others)
</t>
  </si>
  <si>
    <r>
      <rPr>
        <u/>
        <sz val="10"/>
        <color rgb="FF1155CC"/>
        <rFont val="Arial"/>
      </rPr>
      <t>Lung structure</t>
    </r>
    <r>
      <rPr>
        <sz val="10"/>
        <rFont val="Arial"/>
      </rPr>
      <t xml:space="preserve"> - 4213162
</t>
    </r>
    <r>
      <rPr>
        <u/>
        <sz val="10"/>
        <color rgb="FF1155CC"/>
        <rFont val="Arial"/>
      </rPr>
      <t>Heart structure</t>
    </r>
    <r>
      <rPr>
        <sz val="10"/>
        <rFont val="Arial"/>
      </rPr>
      <t xml:space="preserve"> - 4217142
</t>
    </r>
    <r>
      <rPr>
        <u/>
        <sz val="10"/>
        <color rgb="FF1155CC"/>
        <rFont val="Arial"/>
      </rPr>
      <t>Pleura structure</t>
    </r>
    <r>
      <rPr>
        <sz val="10"/>
        <rFont val="Arial"/>
      </rPr>
      <t xml:space="preserve"> - 4150673
</t>
    </r>
    <r>
      <rPr>
        <u/>
        <sz val="10"/>
        <color rgb="FF1155CC"/>
        <rFont val="Arial"/>
      </rPr>
      <t>Region of mediastinum</t>
    </r>
    <r>
      <rPr>
        <sz val="10"/>
        <rFont val="Arial"/>
      </rPr>
      <t xml:space="preserve"> - 4088610
Great vessels (please select: superior vena cava, aorta, pulmonary vessels, subclavian vessels, others)
</t>
    </r>
    <r>
      <rPr>
        <u/>
        <sz val="10"/>
        <color rgb="FF1155CC"/>
        <rFont val="Arial"/>
      </rPr>
      <t>Superior vena cava structure</t>
    </r>
    <r>
      <rPr>
        <sz val="10"/>
        <rFont val="Arial"/>
      </rPr>
      <t xml:space="preserve"> - 4167648
</t>
    </r>
    <r>
      <rPr>
        <u/>
        <sz val="10"/>
        <color rgb="FF1155CC"/>
        <rFont val="Arial"/>
      </rPr>
      <t>Aorta part</t>
    </r>
    <r>
      <rPr>
        <sz val="10"/>
        <rFont val="Arial"/>
      </rPr>
      <t xml:space="preserve"> - 4001033
</t>
    </r>
    <r>
      <rPr>
        <u/>
        <sz val="10"/>
        <color rgb="FF1155CC"/>
        <rFont val="Arial"/>
      </rPr>
      <t>Stricture of pulmonary vessel</t>
    </r>
    <r>
      <rPr>
        <sz val="10"/>
        <rFont val="Arial"/>
      </rPr>
      <t xml:space="preserve"> - 4035327
</t>
    </r>
    <r>
      <rPr>
        <u/>
        <sz val="10"/>
        <color rgb="FF1155CC"/>
        <rFont val="Arial"/>
      </rPr>
      <t>Structure of subclavian artery</t>
    </r>
    <r>
      <rPr>
        <sz val="10"/>
        <rFont val="Arial"/>
      </rPr>
      <t xml:space="preserve"> - 4272388
Other - WILDCARD</t>
    </r>
  </si>
  <si>
    <t>Genito urinary subsite</t>
  </si>
  <si>
    <t xml:space="preserve">Adrenal glands
Kidney
Urether
Bladder
Prostate
Seminal Vescicle
Spermatic Cord
Testis
Penis
Utero 
Ovary
Fallopian tube
Vagina
Vulva
</t>
  </si>
  <si>
    <r>
      <rPr>
        <u/>
        <sz val="10"/>
        <color rgb="FF1155CC"/>
        <rFont val="Arial"/>
      </rPr>
      <t>Bilateral adrenal glands</t>
    </r>
    <r>
      <rPr>
        <sz val="10"/>
        <rFont val="Arial"/>
      </rPr>
      <t xml:space="preserve"> - 4047078
</t>
    </r>
    <r>
      <rPr>
        <u/>
        <sz val="10"/>
        <color rgb="FF1155CC"/>
        <rFont val="Arial"/>
      </rPr>
      <t>Kidney structure</t>
    </r>
    <r>
      <rPr>
        <sz val="10"/>
        <rFont val="Arial"/>
      </rPr>
      <t xml:space="preserve"> - 4271678
</t>
    </r>
    <r>
      <rPr>
        <u/>
        <sz val="10"/>
        <color rgb="FF1155CC"/>
        <rFont val="Arial"/>
      </rPr>
      <t>Region of ureter</t>
    </r>
    <r>
      <rPr>
        <sz val="10"/>
        <rFont val="Arial"/>
      </rPr>
      <t xml:space="preserve"> - 4078617
</t>
    </r>
    <r>
      <rPr>
        <u/>
        <sz val="10"/>
        <color rgb="FF1155CC"/>
        <rFont val="Arial"/>
      </rPr>
      <t xml:space="preserve">        Urinary bladder st</t>
    </r>
    <r>
      <rPr>
        <sz val="10"/>
        <rFont val="Arial"/>
      </rPr>
      <t xml:space="preserve">ructure - 4232481
</t>
    </r>
    <r>
      <rPr>
        <u/>
        <sz val="10"/>
        <color rgb="FF1155CC"/>
        <rFont val="Arial"/>
      </rPr>
      <t>Structure of lobe of prostate</t>
    </r>
    <r>
      <rPr>
        <sz val="10"/>
        <rFont val="Arial"/>
      </rPr>
      <t xml:space="preserve"> - 4034365
</t>
    </r>
    <r>
      <rPr>
        <u/>
        <sz val="10"/>
        <color rgb="FF1155CC"/>
        <rFont val="Arial"/>
      </rPr>
      <t>Seminal Vescicle structure</t>
    </r>
    <r>
      <rPr>
        <sz val="10"/>
        <rFont val="Arial"/>
      </rPr>
      <t xml:space="preserve"> - 4277442
</t>
    </r>
    <r>
      <rPr>
        <u/>
        <sz val="10"/>
        <color rgb="FF1155CC"/>
        <rFont val="Arial"/>
      </rPr>
      <t>Spermatic Cord structure</t>
    </r>
    <r>
      <rPr>
        <sz val="10"/>
        <rFont val="Arial"/>
      </rPr>
      <t xml:space="preserve"> - 4172591
</t>
    </r>
    <r>
      <rPr>
        <u/>
        <sz val="10"/>
        <color rgb="FF1155CC"/>
        <rFont val="Arial"/>
      </rPr>
      <t>Testis structure</t>
    </r>
    <r>
      <rPr>
        <sz val="10"/>
        <rFont val="Arial"/>
      </rPr>
      <t xml:space="preserve"> - 4238088
</t>
    </r>
    <r>
      <rPr>
        <u/>
        <sz val="10"/>
        <color rgb="FF1155CC"/>
        <rFont val="Arial"/>
      </rPr>
      <t>Penile structure</t>
    </r>
    <r>
      <rPr>
        <sz val="10"/>
        <rFont val="Arial"/>
      </rPr>
      <t xml:space="preserve"> - 4077311 
</t>
    </r>
    <r>
      <rPr>
        <u/>
        <sz val="10"/>
        <color rgb="FF1155CC"/>
        <rFont val="Arial"/>
      </rPr>
      <t>Uterine structure</t>
    </r>
    <r>
      <rPr>
        <sz val="10"/>
        <rFont val="Arial"/>
      </rPr>
      <t xml:space="preserve"> - 4149192
</t>
    </r>
    <r>
      <rPr>
        <u/>
        <sz val="10"/>
        <color rgb="FF1155CC"/>
        <rFont val="Arial"/>
      </rPr>
      <t>Ovarian structure</t>
    </r>
    <r>
      <rPr>
        <sz val="10"/>
        <rFont val="Arial"/>
      </rPr>
      <t xml:space="preserve"> - 4049448
</t>
    </r>
    <r>
      <rPr>
        <u/>
        <sz val="10"/>
        <color rgb="FF1155CC"/>
        <rFont val="Arial"/>
      </rPr>
      <t>Fallopian tube structure</t>
    </r>
    <r>
      <rPr>
        <sz val="10"/>
        <rFont val="Arial"/>
      </rPr>
      <t xml:space="preserve"> - 4151444
</t>
    </r>
    <r>
      <rPr>
        <u/>
        <sz val="10"/>
        <color rgb="FF1155CC"/>
        <rFont val="Arial"/>
      </rPr>
      <t>Vaginal structure</t>
    </r>
    <r>
      <rPr>
        <sz val="10"/>
        <rFont val="Arial"/>
      </rPr>
      <t xml:space="preserve"> - 4296022
</t>
    </r>
    <r>
      <rPr>
        <u/>
        <sz val="10"/>
        <color rgb="FF1155CC"/>
        <rFont val="Arial"/>
      </rPr>
      <t>Vulval structure</t>
    </r>
    <r>
      <rPr>
        <sz val="10"/>
        <rFont val="Arial"/>
      </rPr>
      <t xml:space="preserve"> - 4166066
</t>
    </r>
  </si>
  <si>
    <t>Head and Neck subsite</t>
  </si>
  <si>
    <t>Head and neck</t>
  </si>
  <si>
    <r>
      <rPr>
        <u/>
        <sz val="10"/>
        <color rgb="FF1155CC"/>
        <rFont val="Arial"/>
      </rPr>
      <t>Face and/or neck structure</t>
    </r>
    <r>
      <rPr>
        <sz val="10"/>
        <rFont val="Arial"/>
      </rPr>
      <t xml:space="preserve"> - 4122633</t>
    </r>
  </si>
  <si>
    <t>Breast subsite</t>
  </si>
  <si>
    <t>Breast</t>
  </si>
  <si>
    <r>
      <rPr>
        <u/>
        <sz val="10"/>
        <color rgb="FF1155CC"/>
        <rFont val="Arial"/>
      </rPr>
      <t>Breast structure</t>
    </r>
    <r>
      <rPr>
        <sz val="10"/>
        <rFont val="Arial"/>
      </rPr>
      <t xml:space="preserve"> - 4298444</t>
    </r>
  </si>
  <si>
    <t>Other subsite</t>
  </si>
  <si>
    <t>WILDCARD*</t>
  </si>
  <si>
    <t>Tumor Size</t>
  </si>
  <si>
    <t>CancerUnderStudy</t>
  </si>
  <si>
    <t xml:space="preserve">(the longest diameter; longest dimension between pre operatory imaging and pathological specimen) cm </t>
  </si>
  <si>
    <r>
      <rPr>
        <u/>
        <sz val="10"/>
        <color rgb="FF1155CC"/>
        <rFont val="Arial"/>
      </rPr>
      <t>Dimension of Tumor</t>
    </r>
    <r>
      <rPr>
        <sz val="10"/>
        <color rgb="FF000000"/>
        <rFont val="Arial"/>
        <scheme val="minor"/>
      </rPr>
      <t xml:space="preserve"> - 36768664
</t>
    </r>
  </si>
  <si>
    <t xml:space="preserve">Depth </t>
  </si>
  <si>
    <t>(for upper and lower limbs and superficial trunk)  superficial (superficial tumour is located exclusively above the investing fascia without invasion of the fascia), deep (deep tumour is located beneath or invade the investing fascia). All the others are deep by definition</t>
  </si>
  <si>
    <r>
      <rPr>
        <u/>
        <sz val="10"/>
        <color rgb="FF1155CC"/>
        <rFont val="Arial"/>
      </rPr>
      <t>Invasion into the fascia</t>
    </r>
    <r>
      <rPr>
        <sz val="10"/>
        <color rgb="FF000000"/>
        <rFont val="Arial"/>
        <scheme val="minor"/>
      </rPr>
      <t xml:space="preserve"> - 36768749
</t>
    </r>
    <r>
      <rPr>
        <u/>
        <sz val="10"/>
        <color rgb="FF1155CC"/>
        <rFont val="Arial"/>
      </rPr>
      <t>NO Invasion</t>
    </r>
    <r>
      <rPr>
        <sz val="10"/>
        <color rgb="FF000000"/>
        <rFont val="Arial"/>
        <scheme val="minor"/>
      </rPr>
      <t xml:space="preserve"> -  36768911
</t>
    </r>
  </si>
  <si>
    <t xml:space="preserve">Biopsy Mitotic count </t>
  </si>
  <si>
    <t>(Number/10HPF/1mm2, 50HPF/5mm2)</t>
  </si>
  <si>
    <r>
      <rPr>
        <u/>
        <sz val="10"/>
        <color rgb="FF1155CC"/>
        <rFont val="Arial"/>
      </rPr>
      <t>Number of mitoses per 10 high power fields</t>
    </r>
    <r>
      <rPr>
        <sz val="10"/>
        <color rgb="FF000000"/>
        <rFont val="Arial"/>
        <scheme val="minor"/>
      </rPr>
      <t xml:space="preserve"> - 4227243
</t>
    </r>
  </si>
  <si>
    <t>Plasmatic EBV DNA at baseline</t>
  </si>
  <si>
    <t xml:space="preserve">Describes the result of EBV DNA plasma testing before treatment in NPC type II and III (WHO) </t>
  </si>
  <si>
    <t>A string value representing whether the test value was positive, negative or it was untested. Empty if unknown.</t>
  </si>
  <si>
    <t xml:space="preserve"> Positive; Negative; not tested;</t>
  </si>
  <si>
    <r>
      <rPr>
        <u/>
        <sz val="10"/>
        <color rgb="FF1155CC"/>
        <rFont val="Arial"/>
      </rPr>
      <t xml:space="preserve"> Positiv</t>
    </r>
    <r>
      <rPr>
        <sz val="10"/>
        <color rgb="FF000000"/>
        <rFont val="Arial"/>
        <scheme val="minor"/>
      </rPr>
      <t xml:space="preserve">e - 9191
</t>
    </r>
    <r>
      <rPr>
        <u/>
        <sz val="10"/>
        <color rgb="FF1155CC"/>
        <rFont val="Arial"/>
      </rPr>
      <t xml:space="preserve"> Negativ</t>
    </r>
    <r>
      <rPr>
        <sz val="10"/>
        <color rgb="FF000000"/>
        <rFont val="Arial"/>
        <scheme val="minor"/>
      </rPr>
      <t>e - 9189</t>
    </r>
    <r>
      <rPr>
        <u/>
        <sz val="10"/>
        <color rgb="FF1155CC"/>
        <rFont val="Arial"/>
      </rPr>
      <t xml:space="preserve">
not tested - </t>
    </r>
    <r>
      <rPr>
        <sz val="10"/>
        <color rgb="FF000000"/>
        <rFont val="Arial"/>
        <scheme val="minor"/>
      </rPr>
      <t>45878602</t>
    </r>
  </si>
  <si>
    <t>In NPC might be compulsory</t>
  </si>
  <si>
    <t>HPV status</t>
  </si>
  <si>
    <t xml:space="preserve">Describes the result of HPV tumor testing in oral carcinoma </t>
  </si>
  <si>
    <t>M for OROPHARYNGEAL (not oral cavity) carcinomas</t>
  </si>
  <si>
    <t>A string value representing whether the result was positive, negative or not tested. Empty if unknown.</t>
  </si>
  <si>
    <t xml:space="preserve"> Positive; Negative; Not tested;</t>
  </si>
  <si>
    <r>
      <rPr>
        <u/>
        <sz val="10"/>
        <color rgb="FF1155CC"/>
        <rFont val="Arial"/>
      </rPr>
      <t xml:space="preserve"> Positiv</t>
    </r>
    <r>
      <rPr>
        <sz val="10"/>
        <color rgb="FF000000"/>
        <rFont val="Arial"/>
        <scheme val="minor"/>
      </rPr>
      <t xml:space="preserve">e - 9191
</t>
    </r>
    <r>
      <rPr>
        <u/>
        <sz val="10"/>
        <color rgb="FF1155CC"/>
        <rFont val="Arial"/>
      </rPr>
      <t xml:space="preserve"> Negativ</t>
    </r>
    <r>
      <rPr>
        <sz val="10"/>
        <color rgb="FF000000"/>
        <rFont val="Arial"/>
        <scheme val="minor"/>
      </rPr>
      <t>e - 9189</t>
    </r>
    <r>
      <rPr>
        <u/>
        <sz val="10"/>
        <color rgb="FF1155CC"/>
        <rFont val="Arial"/>
      </rPr>
      <t xml:space="preserve">
not tested - </t>
    </r>
    <r>
      <rPr>
        <sz val="10"/>
        <color rgb="FF000000"/>
        <rFont val="Arial"/>
        <scheme val="minor"/>
      </rPr>
      <t>45878602</t>
    </r>
  </si>
  <si>
    <t>Inclute in definition type of testing  and maybbe p16</t>
  </si>
  <si>
    <t xml:space="preserve">CRP – C reactive protein tested </t>
  </si>
  <si>
    <t>crpCReactiveProteinTested</t>
  </si>
  <si>
    <t>Describes the result of C reactive protein testing</t>
  </si>
  <si>
    <t>Positive; Negative; Not tested;</t>
  </si>
  <si>
    <r>
      <rPr>
        <u/>
        <sz val="10"/>
        <color rgb="FF1155CC"/>
        <rFont val="Arial"/>
      </rPr>
      <t xml:space="preserve"> Positiv</t>
    </r>
    <r>
      <rPr>
        <sz val="10"/>
        <color rgb="FF000000"/>
        <rFont val="Arial"/>
        <scheme val="minor"/>
      </rPr>
      <t xml:space="preserve">e - 9191
</t>
    </r>
    <r>
      <rPr>
        <u/>
        <sz val="10"/>
        <color rgb="FF1155CC"/>
        <rFont val="Arial"/>
      </rPr>
      <t xml:space="preserve"> Negativ</t>
    </r>
    <r>
      <rPr>
        <sz val="10"/>
        <color rgb="FF000000"/>
        <rFont val="Arial"/>
        <scheme val="minor"/>
      </rPr>
      <t>e - 9189</t>
    </r>
    <r>
      <rPr>
        <u/>
        <sz val="10"/>
        <color rgb="FF1155CC"/>
        <rFont val="Arial"/>
      </rPr>
      <t xml:space="preserve">
not tested - </t>
    </r>
    <r>
      <rPr>
        <sz val="10"/>
        <color rgb="FF000000"/>
        <rFont val="Arial"/>
        <scheme val="minor"/>
      </rPr>
      <t>45878602</t>
    </r>
  </si>
  <si>
    <t>Cancer Episode Reference</t>
  </si>
  <si>
    <t>EpisodeEvent</t>
  </si>
  <si>
    <t>cancerEpisode</t>
  </si>
  <si>
    <t>CancerEpisode element containing the data regarding the patient's cancer</t>
  </si>
  <si>
    <t>Event type</t>
  </si>
  <si>
    <t>Type of event registered</t>
  </si>
  <si>
    <t>Baseline; Progression; Recurrence; Persistent disease</t>
  </si>
  <si>
    <r>
      <rPr>
        <u/>
        <sz val="11"/>
        <color rgb="FF1155CC"/>
        <rFont val="Arial"/>
      </rPr>
      <t>First episode</t>
    </r>
    <r>
      <rPr>
        <sz val="11"/>
        <rFont val="Arial"/>
      </rPr>
      <t xml:space="preserve"> -  4113134
</t>
    </r>
    <r>
      <rPr>
        <u/>
        <sz val="11"/>
        <color rgb="FF1155CC"/>
        <rFont val="Arial"/>
      </rPr>
      <t>Progression</t>
    </r>
    <r>
      <rPr>
        <sz val="11"/>
        <rFont val="Arial"/>
      </rPr>
      <t xml:space="preserve"> - 4168352
</t>
    </r>
    <r>
      <rPr>
        <u/>
        <sz val="11"/>
        <color rgb="FF1155CC"/>
        <rFont val="Arial"/>
      </rPr>
      <t>Recurrence</t>
    </r>
    <r>
      <rPr>
        <sz val="11"/>
        <rFont val="Arial"/>
      </rPr>
      <t xml:space="preserve"> - 4097297
</t>
    </r>
    <r>
      <rPr>
        <u/>
        <sz val="11"/>
        <color rgb="FF1155CC"/>
        <rFont val="Arial"/>
      </rPr>
      <t>Stable disease</t>
    </r>
    <r>
      <rPr>
        <sz val="11"/>
        <rFont val="Arial"/>
      </rPr>
      <t xml:space="preserve"> - 32948</t>
    </r>
  </si>
  <si>
    <t>Defined At</t>
  </si>
  <si>
    <t>Whether or not the progression/recurrnce or persistent disease  was performed at the registering hospital or another hospital.</t>
  </si>
  <si>
    <t>the hospital; a different hospital</t>
  </si>
  <si>
    <t>Custom</t>
  </si>
  <si>
    <t>Date of episode</t>
  </si>
  <si>
    <t>Start date of progression/recurrence or persistent disease</t>
  </si>
  <si>
    <t>Is local</t>
  </si>
  <si>
    <t>Describes if the progression /recurrence or persistent disease is local</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</si>
  <si>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</si>
  <si>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Is regional</t>
  </si>
  <si>
    <t>Describes if the progression /recurrence or persistent disease is regional</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</si>
  <si>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</si>
  <si>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Is metastatic</t>
  </si>
  <si>
    <t>Describes if the progression /recurrence or persistent disease is metastatic</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</si>
  <si>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</si>
  <si>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Site of metastasis_soft tissue</t>
  </si>
  <si>
    <t>siteOfMetastasisSoftTissue</t>
  </si>
  <si>
    <t>Describes if site of metastasic disease  is soft tissue</t>
  </si>
  <si>
    <t>True; False</t>
  </si>
  <si>
    <t>Site of metastasis_distant lymph nodes</t>
  </si>
  <si>
    <t>siteOfMetastasisDistantLymphNodes</t>
  </si>
  <si>
    <t>Describes if site of metastasic disease  is dystan lymph node</t>
  </si>
  <si>
    <t>Site of metastasis_lung</t>
  </si>
  <si>
    <t>siteOfMetastasisLung</t>
  </si>
  <si>
    <t>Describes if site of metastasic disease  is lung</t>
  </si>
  <si>
    <t>Site of metastasis_bone</t>
  </si>
  <si>
    <t>siteOfMetastasisBone</t>
  </si>
  <si>
    <t>Describes if site of metastasic disease  is bone</t>
  </si>
  <si>
    <t>Site of metastasis_liver</t>
  </si>
  <si>
    <t>siteOfMetastasisLiver</t>
  </si>
  <si>
    <t>Describes if site of metastasic disease  is liver</t>
  </si>
  <si>
    <t>Site of metastasis_pleura</t>
  </si>
  <si>
    <t>siteOfMetastasisPleura</t>
  </si>
  <si>
    <t>Describes if site of metastasic disease  is pleura</t>
  </si>
  <si>
    <t>Site of metastasis_peritoneum</t>
  </si>
  <si>
    <t>siteOfMetastasisPeritoneum</t>
  </si>
  <si>
    <t>Describes if site of metastasic disease  is peritoneum</t>
  </si>
  <si>
    <t>Site of  metastasis_brain</t>
  </si>
  <si>
    <t>siteOfMetastasisBrain</t>
  </si>
  <si>
    <t>Describes if site of metastasic disease  is brain</t>
  </si>
  <si>
    <t>Site of  metastasis_other viscera</t>
  </si>
  <si>
    <t>siteOfMetastasisOtherViscera</t>
  </si>
  <si>
    <t>Describes if site of metastasic disease  is other viscera</t>
  </si>
  <si>
    <t>Site of  metastasis_unknown</t>
  </si>
  <si>
    <t>siteOfMetastasisUnknown</t>
  </si>
  <si>
    <t>Describes if site of metastasic disease  is unknown</t>
  </si>
  <si>
    <t>Episode Event Reference</t>
  </si>
  <si>
    <t>GeneticTestExpression</t>
  </si>
  <si>
    <t>episodeEvent</t>
  </si>
  <si>
    <t>EpisodeEvent_CancerEpisodeReference</t>
  </si>
  <si>
    <t>EpisodeEvent element containing the data regarding the patient's cancer</t>
  </si>
  <si>
    <t>Gene expression analysis performed</t>
  </si>
  <si>
    <t>Clarifies whether a gene expression analysis is performed</t>
  </si>
  <si>
    <r>
      <rPr>
        <u/>
        <sz val="10"/>
        <color rgb="FF1155CC"/>
        <rFont val="Arial"/>
      </rPr>
      <t>Gene expression assay</t>
    </r>
    <r>
      <rPr>
        <sz val="10"/>
        <color rgb="FF000000"/>
        <rFont val="Arial"/>
        <scheme val="minor"/>
      </rPr>
      <t xml:space="preserve"> -  44808037</t>
    </r>
  </si>
  <si>
    <t>Date of Gene expression</t>
  </si>
  <si>
    <t>Date of the gene expression analysis</t>
  </si>
  <si>
    <t>Gene mutation analysis performed</t>
  </si>
  <si>
    <t>Clarifies whether a gene mutation analysis is performed</t>
  </si>
  <si>
    <r>
      <rPr>
        <u/>
        <sz val="10"/>
        <color rgb="FF1155CC"/>
        <rFont val="Arial"/>
      </rPr>
      <t>Gene mutation analysis</t>
    </r>
    <r>
      <rPr>
        <sz val="10"/>
        <color rgb="FF000000"/>
        <rFont val="Arial"/>
        <scheme val="minor"/>
      </rPr>
      <t xml:space="preserve"> - 4038339</t>
    </r>
  </si>
  <si>
    <t>Date of Gene mutation</t>
  </si>
  <si>
    <t>Date of the gene mutation analysis</t>
  </si>
  <si>
    <t>Tests for chromosome translocations performed</t>
  </si>
  <si>
    <t>Clarifies whether a tests for chromosome translocations is performed</t>
  </si>
  <si>
    <r>
      <rPr>
        <u/>
        <sz val="10"/>
        <color rgb="FF1155CC"/>
        <rFont val="Arial"/>
      </rPr>
      <t>Translocation analysis</t>
    </r>
    <r>
      <rPr>
        <sz val="10"/>
        <color rgb="FF000000"/>
        <rFont val="Arial"/>
        <scheme val="minor"/>
      </rPr>
      <t xml:space="preserve"> - 4039364</t>
    </r>
  </si>
  <si>
    <t>Date of traslocation</t>
  </si>
  <si>
    <t>Date of the Chromosome translocation test</t>
  </si>
  <si>
    <t>Next generation sequencing (NGS)  performed</t>
  </si>
  <si>
    <t>ngsPerformed</t>
  </si>
  <si>
    <t>Clarifies whether a NGS analysis is performed</t>
  </si>
  <si>
    <r>
      <rPr>
        <u/>
        <sz val="10"/>
        <color rgb="FF1155CC"/>
        <rFont val="Arial"/>
      </rPr>
      <t>Analysis using chain termination sequencing technique</t>
    </r>
    <r>
      <rPr>
        <sz val="10"/>
        <color rgb="FF000000"/>
        <rFont val="Arial"/>
        <scheme val="minor"/>
      </rPr>
      <t xml:space="preserve"> - 40485067</t>
    </r>
  </si>
  <si>
    <t>Check CODE</t>
  </si>
  <si>
    <t>Date of NGS</t>
  </si>
  <si>
    <t>Date of the NGS analysis</t>
  </si>
  <si>
    <t>Polymerase chain reaction (PCR) test performed</t>
  </si>
  <si>
    <t>pcrTestPerformed</t>
  </si>
  <si>
    <t>Clarifies whether a PCR analysis is performed</t>
  </si>
  <si>
    <r>
      <rPr>
        <u/>
        <sz val="10"/>
        <color rgb="FF1155CC"/>
        <rFont val="Arial"/>
      </rPr>
      <t>Quantitative PCR analysis</t>
    </r>
    <r>
      <rPr>
        <sz val="10"/>
        <color rgb="FF000000"/>
        <rFont val="Arial"/>
        <scheme val="minor"/>
      </rPr>
      <t xml:space="preserve"> - 40482792</t>
    </r>
  </si>
  <si>
    <t>Date of PCR</t>
  </si>
  <si>
    <t>Date of the PCR analysis</t>
  </si>
  <si>
    <t>Immunohistochemistry  performed</t>
  </si>
  <si>
    <t>Clarifies whether a immunohiostochemestry analysis is performed</t>
  </si>
  <si>
    <r>
      <rPr>
        <u/>
        <sz val="10"/>
        <color rgb="FF1155CC"/>
        <rFont val="Arial"/>
      </rPr>
      <t>Immunohistochemistry procedure</t>
    </r>
    <r>
      <rPr>
        <sz val="10"/>
        <color rgb="FF000000"/>
        <rFont val="Arial"/>
        <scheme val="minor"/>
      </rPr>
      <t xml:space="preserve"> - 4035726</t>
    </r>
  </si>
  <si>
    <t>Date of immunohistochemistry</t>
  </si>
  <si>
    <t>Date of the immunohiostochemestry analysis</t>
  </si>
  <si>
    <t>Circulating Tumour DNA (ctDNA) performed</t>
  </si>
  <si>
    <t>ctDnaPerformed</t>
  </si>
  <si>
    <t>Clarifies whether a ctDNA analysis is performed</t>
  </si>
  <si>
    <t>No CODE?</t>
  </si>
  <si>
    <t>Date of ctDNA</t>
  </si>
  <si>
    <t>Date of the ctDNA analysis</t>
  </si>
  <si>
    <t>Stage</t>
  </si>
  <si>
    <t>Type</t>
  </si>
  <si>
    <t>Type of stage</t>
  </si>
  <si>
    <t>Clinical;pathologic;unknown</t>
  </si>
  <si>
    <r>
      <rPr>
        <u/>
        <sz val="10"/>
        <color rgb="FF1155CC"/>
        <rFont val="Arial"/>
      </rPr>
      <t>Clinical</t>
    </r>
    <r>
      <rPr>
        <sz val="10"/>
        <color rgb="FF000000"/>
        <rFont val="Arial"/>
        <scheme val="minor"/>
      </rPr>
      <t xml:space="preserve"> - 4241440
</t>
    </r>
    <r>
      <rPr>
        <u/>
        <sz val="10"/>
        <color rgb="FF1155CC"/>
        <rFont val="Arial"/>
      </rPr>
      <t>Pathologic</t>
    </r>
    <r>
      <rPr>
        <sz val="10"/>
        <color rgb="FF000000"/>
        <rFont val="Arial"/>
        <scheme val="minor"/>
      </rPr>
      <t xml:space="preserve"> - 4105323
</t>
    </r>
    <r>
      <rPr>
        <u/>
        <sz val="10"/>
        <color rgb="FF1155CC"/>
        <rFont val="Arial"/>
      </rPr>
      <t>Unknown</t>
    </r>
    <r>
      <rPr>
        <sz val="10"/>
        <color rgb="FF000000"/>
        <rFont val="Arial"/>
        <scheme val="minor"/>
      </rPr>
      <t xml:space="preserve"> - 4129922</t>
    </r>
  </si>
  <si>
    <t>H&amp;N variables are only mandatory for baseline type event</t>
  </si>
  <si>
    <t>T</t>
  </si>
  <si>
    <t>Specifies the clinical T</t>
  </si>
  <si>
    <t>A code value for the clinical T. Unknown if empty.</t>
  </si>
  <si>
    <t>Tx; Tis; T0;T1;T2; T3; T4; T4a; T4b;</t>
  </si>
  <si>
    <r>
      <rPr>
        <u/>
        <sz val="10"/>
        <color rgb="FF1155CC"/>
        <rFont val="Arial"/>
      </rPr>
      <t>Tx</t>
    </r>
    <r>
      <rPr>
        <sz val="10"/>
        <rFont val="Arial"/>
      </rPr>
      <t xml:space="preserve"> - 4282467
 </t>
    </r>
    <r>
      <rPr>
        <u/>
        <sz val="10"/>
        <color rgb="FF1155CC"/>
        <rFont val="Arial"/>
      </rPr>
      <t>Tis</t>
    </r>
    <r>
      <rPr>
        <sz val="10"/>
        <rFont val="Arial"/>
      </rPr>
      <t xml:space="preserve"> - 4195922
</t>
    </r>
    <r>
      <rPr>
        <u/>
        <sz val="10"/>
        <color rgb="FF1155CC"/>
        <rFont val="Arial"/>
      </rPr>
      <t>T0</t>
    </r>
    <r>
      <rPr>
        <sz val="10"/>
        <rFont val="Arial"/>
      </rPr>
      <t xml:space="preserve"> - 4243213
</t>
    </r>
    <r>
      <rPr>
        <u/>
        <sz val="10"/>
        <color rgb="FF1155CC"/>
        <rFont val="Arial"/>
      </rPr>
      <t>T1</t>
    </r>
    <r>
      <rPr>
        <sz val="10"/>
        <rFont val="Arial"/>
      </rPr>
      <t xml:space="preserve"> -  4052407
</t>
    </r>
    <r>
      <rPr>
        <u/>
        <sz val="10"/>
        <color rgb="FF1155CC"/>
        <rFont val="Arial"/>
      </rPr>
      <t>T2</t>
    </r>
    <r>
      <rPr>
        <sz val="10"/>
        <rFont val="Arial"/>
      </rPr>
      <t xml:space="preserve"> - 4194614
 </t>
    </r>
    <r>
      <rPr>
        <u/>
        <sz val="10"/>
        <color rgb="FF1155CC"/>
        <rFont val="Arial"/>
      </rPr>
      <t>T3</t>
    </r>
    <r>
      <rPr>
        <sz val="10"/>
        <rFont val="Arial"/>
      </rPr>
      <t xml:space="preserve"> - 4032012
 </t>
    </r>
    <r>
      <rPr>
        <u/>
        <sz val="10"/>
        <color rgb="FF1155CC"/>
        <rFont val="Arial"/>
      </rPr>
      <t>T4</t>
    </r>
    <r>
      <rPr>
        <sz val="10"/>
        <rFont val="Arial"/>
      </rPr>
      <t xml:space="preserve"> - 4278513
 </t>
    </r>
    <r>
      <rPr>
        <u/>
        <sz val="10"/>
        <color rgb="FF1155CC"/>
        <rFont val="Arial"/>
      </rPr>
      <t>T4a</t>
    </r>
    <r>
      <rPr>
        <sz val="10"/>
        <rFont val="Arial"/>
      </rPr>
      <t xml:space="preserve"> - 4127612
 </t>
    </r>
    <r>
      <rPr>
        <u/>
        <sz val="10"/>
        <color rgb="FF1155CC"/>
        <rFont val="Arial"/>
      </rPr>
      <t>T4b</t>
    </r>
    <r>
      <rPr>
        <sz val="10"/>
        <rFont val="Arial"/>
      </rPr>
      <t xml:space="preserve"> - 4129920
</t>
    </r>
    <r>
      <rPr>
        <u/>
        <sz val="10"/>
        <color rgb="FF1155CC"/>
        <rFont val="Arial"/>
      </rPr>
      <t>Unknown</t>
    </r>
    <r>
      <rPr>
        <sz val="10"/>
        <rFont val="Arial"/>
      </rPr>
      <t xml:space="preserve"> - 4129922</t>
    </r>
  </si>
  <si>
    <t>N</t>
  </si>
  <si>
    <t>Specifies the clinical N</t>
  </si>
  <si>
    <t>A code value for the clinical N. Unknown if empty.</t>
  </si>
  <si>
    <t>Nx; N0;N1;N2;N2a;N2b;N2c;N3; N3a;N3b;</t>
  </si>
  <si>
    <r>
      <rPr>
        <u/>
        <sz val="10"/>
        <color rgb="FF1155CC"/>
        <rFont val="Arial"/>
      </rPr>
      <t>Nx</t>
    </r>
    <r>
      <rPr>
        <sz val="10"/>
        <rFont val="Arial"/>
      </rPr>
      <t xml:space="preserve"> - 4195718
</t>
    </r>
    <r>
      <rPr>
        <u/>
        <sz val="10"/>
        <color rgb="FF1155CC"/>
        <rFont val="Arial"/>
      </rPr>
      <t>N0</t>
    </r>
    <r>
      <rPr>
        <sz val="10"/>
        <rFont val="Arial"/>
      </rPr>
      <t xml:space="preserve"> - 4266674
</t>
    </r>
    <r>
      <rPr>
        <u/>
        <sz val="10"/>
        <color rgb="FF1155CC"/>
        <rFont val="Arial"/>
      </rPr>
      <t>N1</t>
    </r>
    <r>
      <rPr>
        <sz val="10"/>
        <rFont val="Arial"/>
      </rPr>
      <t xml:space="preserve"> - 4203608
</t>
    </r>
    <r>
      <rPr>
        <u/>
        <sz val="10"/>
        <color rgb="FF1155CC"/>
        <rFont val="Arial"/>
      </rPr>
      <t>N2</t>
    </r>
    <r>
      <rPr>
        <sz val="10"/>
        <rFont val="Arial"/>
      </rPr>
      <t xml:space="preserve"> - 4263599
</t>
    </r>
    <r>
      <rPr>
        <u/>
        <sz val="10"/>
        <color rgb="FF1155CC"/>
        <rFont val="Arial"/>
      </rPr>
      <t>N2a</t>
    </r>
    <r>
      <rPr>
        <sz val="10"/>
        <rFont val="Arial"/>
      </rPr>
      <t xml:space="preserve"> - 4135247
</t>
    </r>
    <r>
      <rPr>
        <u/>
        <sz val="10"/>
        <color rgb="FF1155CC"/>
        <rFont val="Arial"/>
      </rPr>
      <t>N2b</t>
    </r>
    <r>
      <rPr>
        <sz val="10"/>
        <rFont val="Arial"/>
      </rPr>
      <t xml:space="preserve"> - 4119012
</t>
    </r>
    <r>
      <rPr>
        <u/>
        <sz val="10"/>
        <color rgb="FF1155CC"/>
        <rFont val="Arial"/>
      </rPr>
      <t>N2c</t>
    </r>
    <r>
      <rPr>
        <sz val="10"/>
        <rFont val="Arial"/>
      </rPr>
      <t xml:space="preserve"> - 4118508
</t>
    </r>
    <r>
      <rPr>
        <u/>
        <sz val="10"/>
        <color rgb="FF1155CC"/>
        <rFont val="Arial"/>
      </rPr>
      <t>N3</t>
    </r>
    <r>
      <rPr>
        <sz val="10"/>
        <rFont val="Arial"/>
      </rPr>
      <t xml:space="preserve"> - 4239307
</t>
    </r>
    <r>
      <rPr>
        <u/>
        <sz val="10"/>
        <color rgb="FF1155CC"/>
        <rFont val="Arial"/>
      </rPr>
      <t>N3a</t>
    </r>
    <r>
      <rPr>
        <sz val="10"/>
        <rFont val="Arial"/>
      </rPr>
      <t xml:space="preserve"> - 4240556
</t>
    </r>
    <r>
      <rPr>
        <u/>
        <sz val="10"/>
        <color rgb="FF1155CC"/>
        <rFont val="Arial"/>
      </rPr>
      <t>N3b</t>
    </r>
    <r>
      <rPr>
        <sz val="10"/>
        <rFont val="Arial"/>
      </rPr>
      <t xml:space="preserve"> - 4240557
</t>
    </r>
    <r>
      <rPr>
        <u/>
        <sz val="10"/>
        <color rgb="FF1155CC"/>
        <rFont val="Arial"/>
      </rPr>
      <t>Unknown</t>
    </r>
    <r>
      <rPr>
        <sz val="10"/>
        <rFont val="Arial"/>
      </rPr>
      <t xml:space="preserve"> - 4129922</t>
    </r>
  </si>
  <si>
    <t>Specifies the clinical M</t>
  </si>
  <si>
    <t>A code value for the clinical M. Unknown if empty.</t>
  </si>
  <si>
    <t>M0; M1;</t>
  </si>
  <si>
    <r>
      <rPr>
        <u/>
        <sz val="10"/>
        <color rgb="FF1155CC"/>
        <rFont val="Arial"/>
      </rPr>
      <t>M0</t>
    </r>
    <r>
      <rPr>
        <sz val="10"/>
        <rFont val="Arial"/>
      </rPr>
      <t xml:space="preserve"> -  4149726
</t>
    </r>
    <r>
      <rPr>
        <u/>
        <sz val="10"/>
        <color rgb="FF1155CC"/>
        <rFont val="Arial"/>
      </rPr>
      <t>M1</t>
    </r>
    <r>
      <rPr>
        <sz val="10"/>
        <rFont val="Arial"/>
      </rPr>
      <t xml:space="preserve"> - 4205430
</t>
    </r>
    <r>
      <rPr>
        <u/>
        <sz val="10"/>
        <color rgb="FF1155CC"/>
        <rFont val="Arial"/>
      </rPr>
      <t>Unknown</t>
    </r>
    <r>
      <rPr>
        <sz val="10"/>
        <rFont val="Arial"/>
      </rPr>
      <t xml:space="preserve"> - 4129922</t>
    </r>
  </si>
  <si>
    <t>Radiological Extra-nodal extension (rENE)</t>
  </si>
  <si>
    <t>rENE</t>
  </si>
  <si>
    <t>Describes the presence or absence of radiological signs of extracapsular extension, as defined in the AJCC 8th Ed</t>
  </si>
  <si>
    <t>A code value for the rENE. Unknown if empty.</t>
  </si>
  <si>
    <t>ENE-; ENE+;</t>
  </si>
  <si>
    <r>
      <rPr>
        <u/>
        <sz val="10"/>
        <color rgb="FF1155CC"/>
        <rFont val="Arial"/>
      </rPr>
      <t>ENE-</t>
    </r>
    <r>
      <rPr>
        <sz val="10"/>
        <rFont val="Arial"/>
      </rPr>
      <t xml:space="preserve"> - </t>
    </r>
    <r>
      <rPr>
        <sz val="10"/>
        <color rgb="FFB45F06"/>
        <rFont val="Arial"/>
      </rPr>
      <t xml:space="preserve">36769946
</t>
    </r>
    <r>
      <rPr>
        <u/>
        <sz val="10"/>
        <color rgb="FF1155CC"/>
        <rFont val="Arial"/>
      </rPr>
      <t>ENE+</t>
    </r>
    <r>
      <rPr>
        <sz val="10"/>
        <rFont val="Arial"/>
      </rPr>
      <t xml:space="preserve"> - </t>
    </r>
    <r>
      <rPr>
        <sz val="10"/>
        <color rgb="FFB45F06"/>
        <rFont val="Arial"/>
      </rPr>
      <t xml:space="preserve">36770618
</t>
    </r>
    <r>
      <rPr>
        <u/>
        <sz val="10"/>
        <color rgb="FF1155CC"/>
        <rFont val="Arial"/>
      </rPr>
      <t>Unknown</t>
    </r>
    <r>
      <rPr>
        <sz val="10"/>
        <rFont val="Arial"/>
      </rPr>
      <t xml:space="preserve"> - 4129922</t>
    </r>
  </si>
  <si>
    <t>Localised</t>
  </si>
  <si>
    <t>Is localised</t>
  </si>
  <si>
    <t xml:space="preserve">Stage at diagnosis (before any treatments)        "◦ Localised 
     ∙ Yes/No; if yes specify No of  lesions"
</t>
  </si>
  <si>
    <r>
      <rPr>
        <u/>
        <sz val="10"/>
        <color rgb="FF1155CC"/>
        <rFont val="Arial"/>
      </rPr>
      <t>Confined disease</t>
    </r>
    <r>
      <rPr>
        <sz val="10"/>
        <color rgb="FF000000"/>
        <rFont val="Arial"/>
        <scheme val="minor"/>
      </rPr>
      <t xml:space="preserve"> - 32942
</t>
    </r>
    <r>
      <rPr>
        <u/>
        <sz val="10"/>
        <color rgb="FF1155CC"/>
        <rFont val="Arial"/>
      </rPr>
      <t>Number of tumor nodules</t>
    </r>
    <r>
      <rPr>
        <sz val="10"/>
        <color rgb="FF000000"/>
        <rFont val="Arial"/>
        <scheme val="minor"/>
      </rPr>
      <t xml:space="preserve"> - 4228659
</t>
    </r>
  </si>
  <si>
    <t xml:space="preserve">Confined disease - EPISODE        episode_concept_id
Number of tumor nodules - MEASUREMENT.measurement_concept_id
</t>
  </si>
  <si>
    <t>Loco-regional</t>
  </si>
  <si>
    <t>locoRegional</t>
  </si>
  <si>
    <t>Loco-regional information</t>
  </si>
  <si>
    <t xml:space="preserve">
        ◦ Loco-regional
     ∙ In transit metastasis 
     ∙ Multifocal (more than one lesion in the same organ or/anatomical compartment) "
        </t>
  </si>
  <si>
    <r>
      <t xml:space="preserve">
</t>
    </r>
    <r>
      <rPr>
        <u/>
        <sz val="10"/>
        <color rgb="FF1155CC"/>
        <rFont val="Arial"/>
      </rPr>
      <t>Invasive Disease</t>
    </r>
    <r>
      <rPr>
        <sz val="10"/>
        <color rgb="FF000000"/>
        <rFont val="Arial"/>
        <scheme val="minor"/>
      </rPr>
      <t xml:space="preserve"> - 32943
</t>
    </r>
    <r>
      <rPr>
        <u/>
        <sz val="10"/>
        <color rgb="FF1155CC"/>
        <rFont val="Arial"/>
      </rPr>
      <t>Transit Metastasis with Clinical Confirmation</t>
    </r>
    <r>
      <rPr>
        <sz val="10"/>
        <color rgb="FF000000"/>
        <rFont val="Arial"/>
        <scheme val="minor"/>
      </rPr>
      <t xml:space="preserve"> - 36769249
</t>
    </r>
    <r>
      <rPr>
        <u/>
        <sz val="10"/>
        <color rgb="FF1155CC"/>
        <rFont val="Arial"/>
      </rPr>
      <t>Multifocal Tumor</t>
    </r>
    <r>
      <rPr>
        <sz val="10"/>
        <color rgb="FF000000"/>
        <rFont val="Arial"/>
        <scheme val="minor"/>
      </rPr>
      <t xml:space="preserve"> - 36769933
</t>
    </r>
  </si>
  <si>
    <t>Invasive disease - EPISODE.episode_concept_id
Transit Metastasis with Clinical Confirmation - MEASUREMENT.measurement_concept_id
Multifocal tumor - MEASUREMENT.measurement_concept_id</t>
  </si>
  <si>
    <t>Ajcc edition</t>
  </si>
  <si>
    <t>Describe the edition of the AJCC used for staging</t>
  </si>
  <si>
    <t>A string value for the used AJCC edition manual.</t>
  </si>
  <si>
    <t>8th,9th,10th,11th</t>
  </si>
  <si>
    <t>This variable might be removed</t>
  </si>
  <si>
    <r>
      <rPr>
        <u/>
        <sz val="10"/>
        <color rgb="FF1155CC"/>
        <rFont val="Arial"/>
      </rPr>
      <t>8th</t>
    </r>
    <r>
      <rPr>
        <sz val="10"/>
        <rFont val="Arial"/>
      </rPr>
      <t xml:space="preserve"> - 1634449
</t>
    </r>
    <r>
      <rPr>
        <sz val="10"/>
        <color rgb="FFB45F06"/>
        <rFont val="Arial"/>
      </rPr>
      <t xml:space="preserve">9th - 
10th - 
11th - </t>
    </r>
  </si>
  <si>
    <t>Regional nodal metastases</t>
  </si>
  <si>
    <t>Describes if regional nodal mestastases happened</t>
  </si>
  <si>
    <r>
      <rPr>
        <u/>
        <sz val="10"/>
        <color rgb="FF1155CC"/>
        <rFont val="Arial"/>
      </rPr>
      <t>Regional spread to lymph node</t>
    </r>
    <r>
      <rPr>
        <sz val="10"/>
        <rFont val="Arial"/>
      </rPr>
      <t xml:space="preserve"> - 36769269
</t>
    </r>
  </si>
  <si>
    <r>
      <rPr>
        <u/>
        <sz val="10"/>
        <color rgb="FF1155CC"/>
        <rFont val="Arial"/>
      </rPr>
      <t>Metastatic Disease</t>
    </r>
    <r>
      <rPr>
        <sz val="10"/>
        <rFont val="Arial"/>
      </rPr>
      <t xml:space="preserve"> - 32944</t>
    </r>
  </si>
  <si>
    <t>Soft tissue</t>
  </si>
  <si>
    <r>
      <rPr>
        <u/>
        <sz val="10"/>
        <color rgb="FF1155CC"/>
        <rFont val="Arial"/>
      </rPr>
      <t>Metastasis to soft tissues</t>
    </r>
    <r>
      <rPr>
        <sz val="10"/>
        <rFont val="Arial"/>
      </rPr>
      <t xml:space="preserve"> - 35225724</t>
    </r>
  </si>
  <si>
    <t>Metastatic Disease - 32945</t>
  </si>
  <si>
    <t>distant lymph node</t>
  </si>
  <si>
    <r>
      <rPr>
        <u/>
        <sz val="10"/>
        <color rgb="FF1155CC"/>
        <rFont val="Arial"/>
      </rPr>
      <t>Distant spread to lymph node</t>
    </r>
    <r>
      <rPr>
        <sz val="10"/>
        <rFont val="Arial"/>
      </rPr>
      <t xml:space="preserve"> - 36769243</t>
    </r>
  </si>
  <si>
    <t>Metastatic Disease - 32946</t>
  </si>
  <si>
    <t>lung</t>
  </si>
  <si>
    <r>
      <rPr>
        <sz val="10"/>
        <rFont val="Arial"/>
      </rPr>
      <t xml:space="preserve">       </t>
    </r>
    <r>
      <rPr>
        <u/>
        <sz val="10"/>
        <color rgb="FF1155CC"/>
        <rFont val="Arial"/>
      </rPr>
      <t xml:space="preserve"> Metastasis to lung</t>
    </r>
    <r>
      <rPr>
        <sz val="10"/>
        <rFont val="Arial"/>
      </rPr>
      <t xml:space="preserve"> - 36770283</t>
    </r>
  </si>
  <si>
    <t>Metastatic Disease - 32947</t>
  </si>
  <si>
    <t>bone</t>
  </si>
  <si>
    <r>
      <rPr>
        <u/>
        <sz val="10"/>
        <color rgb="FF1155CC"/>
        <rFont val="Arial"/>
      </rPr>
      <t>Metastasis to bone</t>
    </r>
    <r>
      <rPr>
        <sz val="10"/>
        <rFont val="Arial"/>
      </rPr>
      <t xml:space="preserve"> - 36769301</t>
    </r>
  </si>
  <si>
    <t>Metastatic Disease - 32948</t>
  </si>
  <si>
    <t>liver</t>
  </si>
  <si>
    <r>
      <rPr>
        <u/>
        <sz val="10"/>
        <color rgb="FF1155CC"/>
        <rFont val="Arial"/>
      </rPr>
      <t>Metastasis to liver</t>
    </r>
    <r>
      <rPr>
        <sz val="10"/>
        <rFont val="Arial"/>
      </rPr>
      <t xml:space="preserve"> - 36770544</t>
    </r>
  </si>
  <si>
    <t>Metastatic Disease - 32949</t>
  </si>
  <si>
    <t>pleura</t>
  </si>
  <si>
    <r>
      <rPr>
        <u/>
        <sz val="10"/>
        <color rgb="FF1155CC"/>
        <rFont val="Arial"/>
      </rPr>
      <t>Metastasis to pleura</t>
    </r>
    <r>
      <rPr>
        <sz val="10"/>
        <rFont val="Arial"/>
      </rPr>
      <t xml:space="preserve"> - 35226258</t>
    </r>
  </si>
  <si>
    <t>Metastatic Disease - 32950</t>
  </si>
  <si>
    <t>peritoneum</t>
  </si>
  <si>
    <r>
      <rPr>
        <sz val="10"/>
        <rFont val="Arial"/>
      </rPr>
      <t xml:space="preserve">        </t>
    </r>
    <r>
      <rPr>
        <u/>
        <sz val="10"/>
        <color rgb="FF1155CC"/>
        <rFont val="Arial"/>
      </rPr>
      <t>Metastasis to peritoneum</t>
    </r>
    <r>
      <rPr>
        <sz val="10"/>
        <rFont val="Arial"/>
      </rPr>
      <t xml:space="preserve"> - 35226253</t>
    </r>
  </si>
  <si>
    <t>Metastatic Disease - 32951</t>
  </si>
  <si>
    <t>brain</t>
  </si>
  <si>
    <r>
      <rPr>
        <u/>
        <sz val="10"/>
        <color rgb="FF1155CC"/>
        <rFont val="Arial"/>
      </rPr>
      <t>Metastasis to brain</t>
    </r>
    <r>
      <rPr>
        <sz val="10"/>
        <rFont val="Arial"/>
      </rPr>
      <t xml:space="preserve"> - 36768862</t>
    </r>
  </si>
  <si>
    <t>Metastatic Disease - 32952</t>
  </si>
  <si>
    <t>other viscera</t>
  </si>
  <si>
    <t>unknown</t>
  </si>
  <si>
    <t>Unknown - 4129922</t>
  </si>
  <si>
    <t>Staging classification</t>
  </si>
  <si>
    <t>Specifies the clinical TNM</t>
  </si>
  <si>
    <t>A string value for the clinical TNM. Unknown if empty.</t>
  </si>
  <si>
    <t>0;I;II;III;IV;IVA;IVB;IVC;</t>
  </si>
  <si>
    <r>
      <rPr>
        <u/>
        <sz val="10"/>
        <color rgb="FF1155CC"/>
        <rFont val="Arial"/>
      </rPr>
      <t>0</t>
    </r>
    <r>
      <rPr>
        <sz val="10"/>
        <rFont val="Arial"/>
      </rPr>
      <t xml:space="preserve"> - 4127500
</t>
    </r>
    <r>
      <rPr>
        <u/>
        <sz val="10"/>
        <color rgb="FF1155CC"/>
        <rFont val="Arial"/>
      </rPr>
      <t>I</t>
    </r>
    <r>
      <rPr>
        <sz val="10"/>
        <rFont val="Arial"/>
      </rPr>
      <t xml:space="preserve"> - 4121054
</t>
    </r>
    <r>
      <rPr>
        <u/>
        <sz val="10"/>
        <color rgb="FF1155CC"/>
        <rFont val="Arial"/>
      </rPr>
      <t>II</t>
    </r>
    <r>
      <rPr>
        <sz val="10"/>
        <rFont val="Arial"/>
      </rPr>
      <t xml:space="preserve"> - 4106768
</t>
    </r>
    <r>
      <rPr>
        <u/>
        <sz val="10"/>
        <color rgb="FF1155CC"/>
        <rFont val="Arial"/>
      </rPr>
      <t>III</t>
    </r>
    <r>
      <rPr>
        <sz val="10"/>
        <rFont val="Arial"/>
      </rPr>
      <t xml:space="preserve"> - 4121176
</t>
    </r>
    <r>
      <rPr>
        <u/>
        <sz val="10"/>
        <color rgb="FF1155CC"/>
        <rFont val="Arial"/>
      </rPr>
      <t>IV</t>
    </r>
    <r>
      <rPr>
        <sz val="10"/>
        <rFont val="Arial"/>
      </rPr>
      <t xml:space="preserve"> - 4123017
</t>
    </r>
    <r>
      <rPr>
        <u/>
        <sz val="10"/>
        <color rgb="FF1155CC"/>
        <rFont val="Arial"/>
      </rPr>
      <t>IVA</t>
    </r>
    <r>
      <rPr>
        <sz val="10"/>
        <rFont val="Arial"/>
      </rPr>
      <t xml:space="preserve"> - 4129915
</t>
    </r>
    <r>
      <rPr>
        <u/>
        <sz val="10"/>
        <color rgb="FF1155CC"/>
        <rFont val="Arial"/>
      </rPr>
      <t>IVB</t>
    </r>
    <r>
      <rPr>
        <sz val="10"/>
        <rFont val="Arial"/>
      </rPr>
      <t xml:space="preserve"> - 4130412
</t>
    </r>
    <r>
      <rPr>
        <u/>
        <sz val="10"/>
        <color rgb="FF1155CC"/>
        <rFont val="Arial"/>
      </rPr>
      <t>IVC</t>
    </r>
    <r>
      <rPr>
        <sz val="10"/>
        <rFont val="Arial"/>
      </rPr>
      <t xml:space="preserve"> - 4196439
</t>
    </r>
    <r>
      <rPr>
        <u/>
        <sz val="10"/>
        <color rgb="FF1155CC"/>
        <rFont val="Arial"/>
      </rPr>
      <t>Unknown</t>
    </r>
    <r>
      <rPr>
        <sz val="10"/>
        <rFont val="Arial"/>
      </rPr>
      <t xml:space="preserve"> - 4129922</t>
    </r>
  </si>
  <si>
    <t>PathologicalReportInfo</t>
  </si>
  <si>
    <t>Degree of cytologic Atypia</t>
  </si>
  <si>
    <t>Defines the degree of cytologic atypia</t>
  </si>
  <si>
    <t>R/O</t>
  </si>
  <si>
    <t>mild, moderate, severe</t>
  </si>
  <si>
    <r>
      <rPr>
        <u/>
        <sz val="10"/>
        <color rgb="FF1155CC"/>
        <rFont val="Arial"/>
      </rPr>
      <t>Mild cytologic atypia</t>
    </r>
    <r>
      <rPr>
        <sz val="10"/>
        <rFont val="Arial"/>
      </rPr>
      <t xml:space="preserve"> - 4201008
</t>
    </r>
    <r>
      <rPr>
        <u/>
        <sz val="10"/>
        <color rgb="FF1155CC"/>
        <rFont val="Arial"/>
      </rPr>
      <t>Moderate cytologic atypia</t>
    </r>
    <r>
      <rPr>
        <sz val="10"/>
        <rFont val="Arial"/>
      </rPr>
      <t xml:space="preserve"> - 4086011
</t>
    </r>
    <r>
      <rPr>
        <u/>
        <sz val="10"/>
        <color rgb="FF1155CC"/>
        <rFont val="Arial"/>
      </rPr>
      <t>Severe cytologic atypia</t>
    </r>
    <r>
      <rPr>
        <sz val="10"/>
        <rFont val="Arial"/>
      </rPr>
      <t xml:space="preserve"> - 4203317</t>
    </r>
  </si>
  <si>
    <t>Pattern of Growth</t>
  </si>
  <si>
    <t>What are the possible values?</t>
  </si>
  <si>
    <t>Mitotic Activity</t>
  </si>
  <si>
    <t>(expressed as number of mitoses/2mi)</t>
  </si>
  <si>
    <r>
      <rPr>
        <u/>
        <sz val="10"/>
        <color rgb="FF1155CC"/>
        <rFont val="Arial"/>
      </rPr>
      <t>mitoses per square millimeter</t>
    </r>
    <r>
      <rPr>
        <sz val="10"/>
        <rFont val="Arial"/>
      </rPr>
      <t xml:space="preserve"> - 32667</t>
    </r>
  </si>
  <si>
    <t>Infiltration of surrounding myometrium</t>
  </si>
  <si>
    <t>Type of necrosis</t>
  </si>
  <si>
    <t>coagulative necrosis, caseous necrosis, liquefactive necrosis, fat necrosis, fibrinoid necrosis, and gangrenous necrosis</t>
  </si>
  <si>
    <r>
      <rPr>
        <u/>
        <sz val="10"/>
        <color rgb="FF1155CC"/>
        <rFont val="Arial"/>
      </rPr>
      <t>Coagulative necrosis</t>
    </r>
    <r>
      <rPr>
        <sz val="10"/>
        <color rgb="FF000000"/>
        <rFont val="Arial"/>
        <scheme val="minor"/>
      </rPr>
      <t xml:space="preserve"> - 4138252
</t>
    </r>
    <r>
      <rPr>
        <u/>
        <sz val="10"/>
        <color rgb="FF1155CC"/>
        <rFont val="Arial"/>
      </rPr>
      <t>Caseous necrosis</t>
    </r>
    <r>
      <rPr>
        <sz val="10"/>
        <color rgb="FF000000"/>
        <rFont val="Arial"/>
        <scheme val="minor"/>
      </rPr>
      <t xml:space="preserve"> - 4144966
</t>
    </r>
    <r>
      <rPr>
        <u/>
        <sz val="10"/>
        <color rgb="FF1155CC"/>
        <rFont val="Arial"/>
      </rPr>
      <t>Liquefactive necrosis</t>
    </r>
    <r>
      <rPr>
        <sz val="10"/>
        <color rgb="FF000000"/>
        <rFont val="Arial"/>
        <scheme val="minor"/>
      </rPr>
      <t xml:space="preserve"> - 4219751
</t>
    </r>
    <r>
      <rPr>
        <u/>
        <sz val="10"/>
        <color rgb="FF1155CC"/>
        <rFont val="Arial"/>
      </rPr>
      <t>Fat necrosis</t>
    </r>
    <r>
      <rPr>
        <sz val="10"/>
        <color rgb="FF000000"/>
        <rFont val="Arial"/>
        <scheme val="minor"/>
      </rPr>
      <t xml:space="preserve"> - 4195121
</t>
    </r>
    <r>
      <rPr>
        <u/>
        <sz val="10"/>
        <color rgb="FF1155CC"/>
        <rFont val="Arial"/>
      </rPr>
      <t>Fibrinoid necrosis</t>
    </r>
    <r>
      <rPr>
        <sz val="10"/>
        <color rgb="FF000000"/>
        <rFont val="Arial"/>
        <scheme val="minor"/>
      </rPr>
      <t xml:space="preserve"> - 4179476
Gangrenous necrosis - 
</t>
    </r>
  </si>
  <si>
    <t>Review codes</t>
  </si>
  <si>
    <t>Expression of ER/PR</t>
  </si>
  <si>
    <t>expressionOfErPr</t>
  </si>
  <si>
    <t>vascular intrusion or invasion</t>
  </si>
  <si>
    <t>True;False</t>
  </si>
  <si>
    <r>
      <rPr>
        <u/>
        <sz val="10"/>
        <color rgb="FF1155CC"/>
        <rFont val="Arial"/>
      </rPr>
      <t>Vascular invasion by tumor present</t>
    </r>
    <r>
      <rPr>
        <sz val="10"/>
        <color rgb="FF000000"/>
        <rFont val="Arial"/>
        <scheme val="minor"/>
      </rPr>
      <t xml:space="preserve"> - 4163142</t>
    </r>
  </si>
  <si>
    <t>p16 and p53 expression</t>
  </si>
  <si>
    <t>Episode Event reference</t>
  </si>
  <si>
    <t>Surgery</t>
  </si>
  <si>
    <t>Surgery type</t>
  </si>
  <si>
    <t xml:space="preserve">Primary surgery/re-excision (check with unplanned or excisional biopsy)
</t>
  </si>
  <si>
    <r>
      <rPr>
        <u/>
        <sz val="10"/>
        <color rgb="FF1155CC"/>
        <rFont val="Arial"/>
      </rPr>
      <t>Surgical procedure</t>
    </r>
    <r>
      <rPr>
        <sz val="10"/>
        <color rgb="FF000000"/>
        <rFont val="Arial"/>
        <scheme val="minor"/>
      </rPr>
      <t xml:space="preserve"> - 4301351
</t>
    </r>
    <r>
      <rPr>
        <u/>
        <sz val="10"/>
        <color rgb="FF1155CC"/>
        <rFont val="Arial"/>
      </rPr>
      <t>Local excision</t>
    </r>
    <r>
      <rPr>
        <sz val="10"/>
        <color rgb="FF000000"/>
        <rFont val="Arial"/>
        <scheme val="minor"/>
      </rPr>
      <t xml:space="preserve"> - 4315400
</t>
    </r>
    <r>
      <rPr>
        <u/>
        <sz val="10"/>
        <color rgb="FF1155CC"/>
        <rFont val="Arial"/>
      </rPr>
      <t>Amputation</t>
    </r>
    <r>
      <rPr>
        <sz val="10"/>
        <color rgb="FF000000"/>
        <rFont val="Arial"/>
        <scheme val="minor"/>
      </rPr>
      <t xml:space="preserve"> - 4217482
</t>
    </r>
    <r>
      <rPr>
        <u/>
        <sz val="10"/>
        <color rgb="FF1155CC"/>
        <rFont val="Arial"/>
      </rPr>
      <t>Limb operation</t>
    </r>
    <r>
      <rPr>
        <sz val="10"/>
        <color rgb="FF000000"/>
        <rFont val="Arial"/>
        <scheme val="minor"/>
      </rPr>
      <t xml:space="preserve"> - 4181193
</t>
    </r>
  </si>
  <si>
    <t xml:space="preserve">PROCEDURE_OCCURRENCE.procedure_concept_id
</t>
  </si>
  <si>
    <t xml:space="preserve">Check
"Surgery (with date) is a procedure occurrence, which is 
referred to in the EPISODE_EVENT table. 
Provider of the procedure can be defined based on the hospital.
If type of surgery is not specified use SURGICAL PROCEDURE."
</t>
  </si>
  <si>
    <t>Surgery Hospital</t>
  </si>
  <si>
    <t>Whether or not a surgical procedure was performed and whether it was performed at the registering hospital or another hospital. Diagnostic procedures (biopsy) are not included.</t>
  </si>
  <si>
    <t>Yes done at the hospital; Yes done at a different hospital; Not Done; Unknown.</t>
  </si>
  <si>
    <t>Date of surgery</t>
  </si>
  <si>
    <t>Date of the surgery for primary tumor with or without neck surgery</t>
  </si>
  <si>
    <t>dd/mm/yyyy</t>
  </si>
  <si>
    <t>Surgery intention</t>
  </si>
  <si>
    <t>Palliative: surgery performed with the intent of improving quality of life or relieving symptoms caused by advanced disease.
Curative: surgery performed with the intend of oncologic cure, regardless of its result (R0 / R1/R2)</t>
  </si>
  <si>
    <t>Palliative; Curative; Unknown</t>
  </si>
  <si>
    <r>
      <rPr>
        <u/>
        <sz val="10"/>
        <color rgb="FF1155CC"/>
        <rFont val="Arial"/>
      </rPr>
      <t>Palliative</t>
    </r>
    <r>
      <rPr>
        <sz val="10"/>
        <color rgb="FF000000"/>
        <rFont val="Arial"/>
        <scheme val="minor"/>
      </rPr>
      <t xml:space="preserve"> - 4179711
</t>
    </r>
    <r>
      <rPr>
        <u/>
        <sz val="10"/>
        <color rgb="FF1155CC"/>
        <rFont val="Arial"/>
      </rPr>
      <t>Curative procedure intent</t>
    </r>
    <r>
      <rPr>
        <sz val="10"/>
        <color rgb="FF000000"/>
        <rFont val="Arial"/>
        <scheme val="minor"/>
      </rPr>
      <t xml:space="preserve"> - 4162591
</t>
    </r>
    <r>
      <rPr>
        <u/>
        <sz val="10"/>
        <color rgb="FF1155CC"/>
        <rFont val="Arial"/>
      </rPr>
      <t>Unknown</t>
    </r>
    <r>
      <rPr>
        <sz val="10"/>
        <color rgb="FF000000"/>
        <rFont val="Arial"/>
        <scheme val="minor"/>
      </rPr>
      <t xml:space="preserve"> - 4129922</t>
    </r>
  </si>
  <si>
    <t>Type of surgical approach on Tumour</t>
  </si>
  <si>
    <t>Describes the approach to tumor resection whether it includes skin incision (extenal or open ),  or it 's aproached through a natural orifice (Transnasal/transorbital/transoral) or if the approach combines two or more of the previous ones</t>
  </si>
  <si>
    <t>endoscopic….</t>
  </si>
  <si>
    <r>
      <t xml:space="preserve">
</t>
    </r>
    <r>
      <rPr>
        <u/>
        <sz val="10"/>
        <color rgb="FF1155CC"/>
        <rFont val="Arial"/>
      </rPr>
      <t>External/Open</t>
    </r>
    <r>
      <rPr>
        <sz val="10"/>
        <color rgb="FF000000"/>
        <rFont val="Arial"/>
        <scheme val="minor"/>
      </rPr>
      <t xml:space="preserve"> - </t>
    </r>
    <r>
      <rPr>
        <sz val="10"/>
        <color rgb="FFB45F06"/>
        <rFont val="Arial"/>
      </rPr>
      <t>4236080</t>
    </r>
    <r>
      <rPr>
        <sz val="10"/>
        <color rgb="FF000000"/>
        <rFont val="Arial"/>
        <scheme val="minor"/>
      </rPr>
      <t xml:space="preserve">
</t>
    </r>
    <r>
      <rPr>
        <u/>
        <sz val="10"/>
        <color rgb="FF1155CC"/>
        <rFont val="Arial"/>
      </rPr>
      <t>Transnasal</t>
    </r>
    <r>
      <rPr>
        <sz val="10"/>
        <color rgb="FF000000"/>
        <rFont val="Arial"/>
        <scheme val="minor"/>
      </rPr>
      <t xml:space="preserve"> - 4050374
</t>
    </r>
    <r>
      <rPr>
        <u/>
        <sz val="10"/>
        <color rgb="FF1155CC"/>
        <rFont val="Arial"/>
      </rPr>
      <t>Transorbital</t>
    </r>
    <r>
      <rPr>
        <sz val="10"/>
        <color rgb="FF000000"/>
        <rFont val="Arial"/>
        <scheme val="minor"/>
      </rPr>
      <t xml:space="preserve"> - 4044897
</t>
    </r>
    <r>
      <rPr>
        <u/>
        <sz val="10"/>
        <color rgb="FF1155CC"/>
        <rFont val="Arial"/>
      </rPr>
      <t>Transoral</t>
    </r>
    <r>
      <rPr>
        <sz val="10"/>
        <color rgb="FF000000"/>
        <rFont val="Arial"/>
        <scheme val="minor"/>
      </rPr>
      <t xml:space="preserve"> - 4038679
</t>
    </r>
    <r>
      <rPr>
        <u/>
        <sz val="10"/>
        <color rgb="FF1155CC"/>
        <rFont val="Arial"/>
      </rPr>
      <t>Craniofacial</t>
    </r>
    <r>
      <rPr>
        <sz val="10"/>
        <color rgb="FF000000"/>
        <rFont val="Arial"/>
        <scheme val="minor"/>
      </rPr>
      <t xml:space="preserve"> - 4333339
</t>
    </r>
    <r>
      <rPr>
        <sz val="10"/>
        <color rgb="FFB45F06"/>
        <rFont val="Arial"/>
      </rPr>
      <t xml:space="preserve">Combined - </t>
    </r>
    <r>
      <rPr>
        <sz val="10"/>
        <color rgb="FF980000"/>
        <rFont val="Arial"/>
      </rPr>
      <t xml:space="preserve">
</t>
    </r>
    <r>
      <rPr>
        <u/>
        <sz val="10"/>
        <color rgb="FF1155CC"/>
        <rFont val="Arial"/>
      </rPr>
      <t>Unknown</t>
    </r>
    <r>
      <rPr>
        <sz val="10"/>
        <color rgb="FF000000"/>
        <rFont val="Arial"/>
        <scheme val="minor"/>
      </rPr>
      <t xml:space="preserve"> - 4129922</t>
    </r>
  </si>
  <si>
    <t>Margins after surgery</t>
  </si>
  <si>
    <t>The R0 (“no residual rumor”) category applies only to cases in which residual tumor cannot be detected by conventional diagnostic methods. A more exact definition would read “no detectable residual tumor.”This category corresponds to surgical resection for cure.
The R1 category is reserved exclusively for cases in which residual tumor is found by histologic examination. This category may apply to biopsy sampling of the regional tissue at the site of resection or of a distant site at the time of surgery. It also applies to microscopic examination of the resection margins of the surgical resection specimen by the pathologist.
R2 applies to cases with macroscopically visible residual tumor that is detected either clinically or pathologically.</t>
  </si>
  <si>
    <t>R0 (microscopic negative); R1 (microscopic positive); R2 (macroscopic positive); Unknown</t>
  </si>
  <si>
    <r>
      <rPr>
        <u/>
        <sz val="10"/>
        <color rgb="FF1155CC"/>
        <rFont val="Arial"/>
      </rPr>
      <t>R0: No residual tumor</t>
    </r>
    <r>
      <rPr>
        <sz val="10"/>
        <color rgb="FF000000"/>
        <rFont val="Arial"/>
        <scheme val="minor"/>
      </rPr>
      <t xml:space="preserve"> - 1634643
</t>
    </r>
    <r>
      <rPr>
        <u/>
        <sz val="10"/>
        <color rgb="FF1155CC"/>
        <rFont val="Arial"/>
      </rPr>
      <t>R1: Microscopic residual tumor</t>
    </r>
    <r>
      <rPr>
        <sz val="10"/>
        <color rgb="FF000000"/>
        <rFont val="Arial"/>
        <scheme val="minor"/>
      </rPr>
      <t xml:space="preserve"> - 1633801
</t>
    </r>
    <r>
      <rPr>
        <u/>
        <sz val="10"/>
        <color rgb="FF1155CC"/>
        <rFont val="Arial"/>
      </rPr>
      <t>R2: Macroscopic residual tumor</t>
    </r>
    <r>
      <rPr>
        <sz val="10"/>
        <color rgb="FF000000"/>
        <rFont val="Arial"/>
        <scheme val="minor"/>
      </rPr>
      <t xml:space="preserve"> - 1634484
</t>
    </r>
  </si>
  <si>
    <r>
      <t xml:space="preserve">OLD
</t>
    </r>
    <r>
      <rPr>
        <u/>
        <sz val="10"/>
        <color rgb="FF1155CC"/>
        <rFont val="Arial"/>
      </rPr>
      <t xml:space="preserve">R0 (microscopic negative) </t>
    </r>
    <r>
      <rPr>
        <sz val="10"/>
        <color rgb="FF000000"/>
        <rFont val="Arial"/>
        <scheme val="minor"/>
      </rPr>
      <t xml:space="preserve">- 4121182
</t>
    </r>
    <r>
      <rPr>
        <u/>
        <sz val="10"/>
        <color rgb="FF1155CC"/>
        <rFont val="Arial"/>
      </rPr>
      <t>R1 (microscopic positive)</t>
    </r>
    <r>
      <rPr>
        <sz val="10"/>
        <color rgb="FF000000"/>
        <rFont val="Arial"/>
        <scheme val="minor"/>
      </rPr>
      <t xml:space="preserve"> -  4175704
</t>
    </r>
    <r>
      <rPr>
        <u/>
        <sz val="10"/>
        <color rgb="FF1155CC"/>
        <rFont val="Arial"/>
      </rPr>
      <t>R2 (macroscopic positive)</t>
    </r>
    <r>
      <rPr>
        <sz val="10"/>
        <color rgb="FF000000"/>
        <rFont val="Arial"/>
        <scheme val="minor"/>
      </rPr>
      <t xml:space="preserve"> - 4081832
</t>
    </r>
    <r>
      <rPr>
        <u/>
        <sz val="10"/>
        <color rgb="FF1155CC"/>
        <rFont val="Arial"/>
      </rPr>
      <t>Unknown</t>
    </r>
    <r>
      <rPr>
        <sz val="10"/>
        <color rgb="FF000000"/>
        <rFont val="Arial"/>
        <scheme val="minor"/>
      </rPr>
      <t xml:space="preserve"> - 4129922</t>
    </r>
  </si>
  <si>
    <t>Tumor rupture</t>
  </si>
  <si>
    <t>Tumor rupture Yes/No</t>
  </si>
  <si>
    <r>
      <rPr>
        <u/>
        <sz val="10"/>
        <color rgb="FF1155CC"/>
        <rFont val="Arial"/>
      </rPr>
      <t>Tumor Rupture</t>
    </r>
    <r>
      <rPr>
        <sz val="10"/>
        <color rgb="FF000000"/>
        <rFont val="Arial"/>
        <scheme val="minor"/>
      </rPr>
      <t xml:space="preserve"> - 36768904</t>
    </r>
  </si>
  <si>
    <t>Cancer modifiers (associated with diagnosis)
For Absence use value_as_concept_id = ABSENT</t>
  </si>
  <si>
    <t>Surgical specimen Mitotic count</t>
  </si>
  <si>
    <t>Float (as_value)</t>
  </si>
  <si>
    <r>
      <rPr>
        <u/>
        <sz val="10"/>
        <color rgb="FF1155CC"/>
        <rFont val="Arial"/>
      </rPr>
      <t>Number of mitoses per 10 high power fields</t>
    </r>
    <r>
      <rPr>
        <sz val="10"/>
        <color rgb="FF000000"/>
        <rFont val="Arial"/>
        <scheme val="minor"/>
      </rPr>
      <t xml:space="preserve"> - 4227243
</t>
    </r>
  </si>
  <si>
    <t>Surgical specimen grading only in untreated tumours</t>
  </si>
  <si>
    <t>FNCLCC : 1, 2, 3, unknown, not applicable - Other classification system: high/low</t>
  </si>
  <si>
    <r>
      <rPr>
        <u/>
        <sz val="10"/>
        <color rgb="FF1155CC"/>
        <rFont val="Arial"/>
      </rPr>
      <t>Grade-1</t>
    </r>
    <r>
      <rPr>
        <sz val="10"/>
        <color rgb="FF000000"/>
        <rFont val="Arial"/>
        <scheme val="minor"/>
      </rPr>
      <t xml:space="preserve"> - 1634371
</t>
    </r>
    <r>
      <rPr>
        <u/>
        <sz val="10"/>
        <color rgb="FF1155CC"/>
        <rFont val="Arial"/>
      </rPr>
      <t>Grade-2</t>
    </r>
    <r>
      <rPr>
        <sz val="10"/>
        <color rgb="FF000000"/>
        <rFont val="Arial"/>
        <scheme val="minor"/>
      </rPr>
      <t xml:space="preserve"> - 1634752
</t>
    </r>
    <r>
      <rPr>
        <u/>
        <sz val="10"/>
        <color rgb="FF1155CC"/>
        <rFont val="Arial"/>
      </rPr>
      <t>Grade-3</t>
    </r>
    <r>
      <rPr>
        <sz val="10"/>
        <color rgb="FF000000"/>
        <rFont val="Arial"/>
        <scheme val="minor"/>
      </rPr>
      <t xml:space="preserve"> - 1633749
</t>
    </r>
    <r>
      <rPr>
        <u/>
        <sz val="10"/>
        <color rgb="FF1155CC"/>
        <rFont val="Arial"/>
      </rPr>
      <t>Grade-H</t>
    </r>
    <r>
      <rPr>
        <sz val="10"/>
        <color rgb="FF000000"/>
        <rFont val="Arial"/>
        <scheme val="minor"/>
      </rPr>
      <t xml:space="preserve"> - 1635587
</t>
    </r>
    <r>
      <rPr>
        <u/>
        <sz val="10"/>
        <color rgb="FF1155CC"/>
        <rFont val="Arial"/>
      </rPr>
      <t>Grade-L</t>
    </r>
    <r>
      <rPr>
        <sz val="10"/>
        <color rgb="FF000000"/>
        <rFont val="Arial"/>
        <scheme val="minor"/>
      </rPr>
      <t xml:space="preserve"> - 1634085</t>
    </r>
  </si>
  <si>
    <t>Isolated Limb perfusion</t>
  </si>
  <si>
    <t>Boolean (Observation Code for OMOP)</t>
  </si>
  <si>
    <t>Yes/No</t>
  </si>
  <si>
    <r>
      <rPr>
        <u/>
        <sz val="10"/>
        <color rgb="FF1155CC"/>
        <rFont val="Arial"/>
      </rPr>
      <t>Isolated limb perfusion</t>
    </r>
    <r>
      <rPr>
        <sz val="10"/>
        <color rgb="FF000000"/>
        <rFont val="Arial"/>
        <scheme val="minor"/>
      </rPr>
      <t xml:space="preserve"> - 4019656
</t>
    </r>
  </si>
  <si>
    <t>PROCEDURE_OCCURRENCE + drug esposures (if drugs are present in the source data)</t>
  </si>
  <si>
    <t>Reconstruction</t>
  </si>
  <si>
    <t>Local flap / regional pedicled flap / free flap</t>
  </si>
  <si>
    <t>Yes, no, unknown</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</si>
  <si>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</si>
  <si>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Neck surgery</t>
  </si>
  <si>
    <t>Describes whether a surgical procedure to treat and address the neck was performed or not.</t>
  </si>
  <si>
    <t>Yes; No; Unknown.</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</si>
  <si>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</si>
  <si>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Date of Neck surgey</t>
  </si>
  <si>
    <t>Date of the surgery on the neck</t>
  </si>
  <si>
    <t>Laterality of the dissection</t>
  </si>
  <si>
    <t>Describes laterality of the neck surgical procedure: 
Ipsilateral when only  the neck ipsilateral to the tumor has been treated
Contralateral when only the neck contralateral to the tumor has been treated 
Bilateral: when both sides of the neck have been treated</t>
  </si>
  <si>
    <t>Ipsilateral; Bilateral; Controlateral; Unknown.</t>
  </si>
  <si>
    <r>
      <rPr>
        <u/>
        <sz val="10"/>
        <color rgb="FF1155CC"/>
        <rFont val="Arial"/>
      </rPr>
      <t xml:space="preserve">Ipsilateral </t>
    </r>
    <r>
      <rPr>
        <sz val="10"/>
        <color rgb="FF000000"/>
        <rFont val="Arial"/>
        <scheme val="minor"/>
      </rPr>
      <t xml:space="preserve">- 4112106
</t>
    </r>
    <r>
      <rPr>
        <u/>
        <sz val="10"/>
        <color rgb="FF1155CC"/>
        <rFont val="Arial"/>
      </rPr>
      <t>Bilateral Sampling</t>
    </r>
    <r>
      <rPr>
        <sz val="10"/>
        <color rgb="FF000000"/>
        <rFont val="Arial"/>
        <scheme val="minor"/>
      </rPr>
      <t xml:space="preserve"> - 4117496
</t>
    </r>
    <r>
      <rPr>
        <u/>
        <sz val="10"/>
        <color rgb="FF1155CC"/>
        <rFont val="Arial"/>
      </rPr>
      <t xml:space="preserve">Controlateral </t>
    </r>
    <r>
      <rPr>
        <sz val="10"/>
        <color rgb="FF000000"/>
        <rFont val="Arial"/>
        <scheme val="minor"/>
      </rPr>
      <t xml:space="preserve">- 4112107
</t>
    </r>
    <r>
      <rPr>
        <u/>
        <sz val="10"/>
        <color rgb="FF1155CC"/>
        <rFont val="Arial"/>
      </rPr>
      <t>Unknown</t>
    </r>
    <r>
      <rPr>
        <sz val="10"/>
        <color rgb="FF000000"/>
        <rFont val="Arial"/>
        <scheme val="minor"/>
      </rPr>
      <t xml:space="preserve"> - 4129922</t>
    </r>
  </si>
  <si>
    <t>Surgery on M</t>
  </si>
  <si>
    <t>Describes whether surgery is performed to treat the Metastasis</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</si>
  <si>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</si>
  <si>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Date of surgery on M</t>
  </si>
  <si>
    <t>Date of the surgery on the metastasis</t>
  </si>
  <si>
    <t>Site of surgery on metastasis_soft tissue</t>
  </si>
  <si>
    <t>siteOfSurgeryOnMetastasisSoftTissue</t>
  </si>
  <si>
    <t>Describes if site of surgery on metastasis  is soft tissue</t>
  </si>
  <si>
    <t>flag</t>
  </si>
  <si>
    <t>Site of surgery on metastasis_distant lymph nodes</t>
  </si>
  <si>
    <t>siteOfSurgeryOnMetastasisDistantLymphNodes</t>
  </si>
  <si>
    <t>Describes if site of surgery on metastasis  is dystan lymph node</t>
  </si>
  <si>
    <t>Site of surgery on metastasis_lung</t>
  </si>
  <si>
    <t>siteOfSurgeryOnMetastasisLung</t>
  </si>
  <si>
    <t>Describes if site of surgery on metastasis  is lung</t>
  </si>
  <si>
    <t>Site of surgery on metastasis_bone</t>
  </si>
  <si>
    <t>siteOfSurgeryOnMetastasisBone</t>
  </si>
  <si>
    <t>Describes if site of surgery on metastasis  is bone</t>
  </si>
  <si>
    <t>Site of surgery on metastasis_liver</t>
  </si>
  <si>
    <t>siteOfSurgeryOnMetastasisLiver</t>
  </si>
  <si>
    <t>Describes if site of surgery on metastasis  is liver</t>
  </si>
  <si>
    <t>Site of surgery on metastasis_pleura</t>
  </si>
  <si>
    <t>siteOfSurgeryOnMetastasisPleura</t>
  </si>
  <si>
    <t>Describes if site of surgery on metastasis  is pleura</t>
  </si>
  <si>
    <t>Site of surgery on metastasis_peritoneum</t>
  </si>
  <si>
    <t>siteOfSurgeryOnMetastasisPeritoneum</t>
  </si>
  <si>
    <t>Describes if site of surgery on metastasis  is peritoneum</t>
  </si>
  <si>
    <t>Site of surgery on metastasis_brain</t>
  </si>
  <si>
    <t>siteOfSurgeryOnMetastasisBrain</t>
  </si>
  <si>
    <t>Describes if site of surgery on metastasis  is brain</t>
  </si>
  <si>
    <t>Site of surgery on metastasis_other viscera</t>
  </si>
  <si>
    <t>siteOfSurgeryOnMetastasisOtherViscera</t>
  </si>
  <si>
    <t>Describes if site of surgery on metastasis  is other viscera</t>
  </si>
  <si>
    <t>Site of surgery on metastasis_unknown</t>
  </si>
  <si>
    <t>siteOfSurgeryOnMetastasisUnknown</t>
  </si>
  <si>
    <t>Describes if site of surgery on metastasis  is unknown</t>
  </si>
  <si>
    <t>Surgical complications (Clavien-Dindo Classification)</t>
  </si>
  <si>
    <t>surgicalComplications</t>
  </si>
  <si>
    <t>Describes presence and grade of complications after a surgical procedure,</t>
  </si>
  <si>
    <t>No complication; Grade I-V; unknown.</t>
  </si>
  <si>
    <r>
      <rPr>
        <u/>
        <sz val="10"/>
        <color rgb="FF1155CC"/>
        <rFont val="Arial"/>
      </rPr>
      <t>No complication</t>
    </r>
    <r>
      <rPr>
        <sz val="10"/>
        <color rgb="FF000000"/>
        <rFont val="Arial"/>
        <scheme val="minor"/>
      </rPr>
      <t xml:space="preserve"> -  4188540
</t>
    </r>
    <r>
      <rPr>
        <u/>
        <sz val="10"/>
        <color rgb="FF1155CC"/>
        <rFont val="Arial"/>
      </rPr>
      <t>Grade I</t>
    </r>
    <r>
      <rPr>
        <sz val="10"/>
        <color rgb="FF000000"/>
        <rFont val="Arial"/>
        <scheme val="minor"/>
      </rPr>
      <t xml:space="preserve"> - 40459832
</t>
    </r>
    <r>
      <rPr>
        <u/>
        <sz val="10"/>
        <color rgb="FF1155CC"/>
        <rFont val="Arial"/>
      </rPr>
      <t>Grade II</t>
    </r>
    <r>
      <rPr>
        <sz val="10"/>
        <color rgb="FF000000"/>
        <rFont val="Arial"/>
        <scheme val="minor"/>
      </rPr>
      <t xml:space="preserve"> - 40459833
</t>
    </r>
    <r>
      <rPr>
        <u/>
        <sz val="10"/>
        <color rgb="FF1155CC"/>
        <rFont val="Arial"/>
      </rPr>
      <t>Grade III</t>
    </r>
    <r>
      <rPr>
        <sz val="10"/>
        <color rgb="FF000000"/>
        <rFont val="Arial"/>
        <scheme val="minor"/>
      </rPr>
      <t xml:space="preserve"> - 40459834
</t>
    </r>
    <r>
      <rPr>
        <u/>
        <sz val="10"/>
        <color rgb="FF1155CC"/>
        <rFont val="Arial"/>
      </rPr>
      <t>Grade IV</t>
    </r>
    <r>
      <rPr>
        <sz val="10"/>
        <color rgb="FF000000"/>
        <rFont val="Arial"/>
        <scheme val="minor"/>
      </rPr>
      <t xml:space="preserve"> - 40459835
</t>
    </r>
    <r>
      <rPr>
        <u/>
        <sz val="10"/>
        <color rgb="FF1155CC"/>
        <rFont val="Arial"/>
      </rPr>
      <t>Grade V</t>
    </r>
    <r>
      <rPr>
        <sz val="10"/>
        <color rgb="FF000000"/>
        <rFont val="Arial"/>
        <scheme val="minor"/>
      </rPr>
      <t xml:space="preserve"> - 40459836 
</t>
    </r>
    <r>
      <rPr>
        <u/>
        <sz val="10"/>
        <color rgb="FF1155CC"/>
        <rFont val="Arial"/>
      </rPr>
      <t>Unknown</t>
    </r>
    <r>
      <rPr>
        <sz val="10"/>
        <color rgb="FF000000"/>
        <rFont val="Arial"/>
        <scheme val="minor"/>
      </rPr>
      <t xml:space="preserve"> - 4129922</t>
    </r>
  </si>
  <si>
    <t>SystemicTreatment</t>
  </si>
  <si>
    <t>type of systemic treatment</t>
  </si>
  <si>
    <t>Select the type of systemic treatment administered. It is possible to directly select the single treatment as appropriate.</t>
  </si>
  <si>
    <t xml:space="preserve">Chemotherapy; Immunotherapy; Target therapy;  Unknown
</t>
  </si>
  <si>
    <r>
      <rPr>
        <u/>
        <sz val="10"/>
        <color rgb="FF1155CC"/>
        <rFont val="Arial"/>
      </rPr>
      <t>Chemotherapy</t>
    </r>
    <r>
      <rPr>
        <sz val="10"/>
        <color rgb="FF000000"/>
        <rFont val="Arial"/>
        <scheme val="minor"/>
      </rPr>
      <t xml:space="preserve"> - 4273629
</t>
    </r>
    <r>
      <rPr>
        <u/>
        <sz val="10"/>
        <color rgb="FF1155CC"/>
        <rFont val="Arial"/>
      </rPr>
      <t>Immunotherapy</t>
    </r>
    <r>
      <rPr>
        <sz val="10"/>
        <color rgb="FF000000"/>
        <rFont val="Arial"/>
        <scheme val="minor"/>
      </rPr>
      <t xml:space="preserve"> - 40310107
</t>
    </r>
    <r>
      <rPr>
        <u/>
        <sz val="10"/>
        <color rgb="FF1155CC"/>
        <rFont val="Arial"/>
      </rPr>
      <t>Target therapy</t>
    </r>
    <r>
      <rPr>
        <sz val="10"/>
        <color rgb="FF000000"/>
        <rFont val="Arial"/>
        <scheme val="minor"/>
      </rPr>
      <t xml:space="preserve"> -  </t>
    </r>
    <r>
      <rPr>
        <sz val="10"/>
        <color rgb="FFB45F06"/>
        <rFont val="Arial"/>
      </rPr>
      <t>40488979</t>
    </r>
    <r>
      <rPr>
        <sz val="10"/>
        <color rgb="FF000000"/>
        <rFont val="Arial"/>
        <scheme val="minor"/>
      </rPr>
      <t xml:space="preserve">
</t>
    </r>
    <r>
      <rPr>
        <u/>
        <sz val="10"/>
        <color rgb="FF1155CC"/>
        <rFont val="Arial"/>
      </rPr>
      <t>Unknown</t>
    </r>
    <r>
      <rPr>
        <sz val="10"/>
        <color rgb="FF000000"/>
        <rFont val="Arial"/>
        <scheme val="minor"/>
      </rPr>
      <t xml:space="preserve"> - 4129922
</t>
    </r>
  </si>
  <si>
    <t>Intent</t>
  </si>
  <si>
    <t xml:space="preserve">Clarifies the reasons why systemic therapy is administered
• Curative chemotherapy is chemotherapy administered with the goal of achieving a complete remission and preventing the recurrence of cancer. 
• Palliative chemotherapy refers to any chemotherapy administration that is not curative but administered simply to decrease tumor load and increase life expectancy. It has been defined also as “…treatment in circumstances where the impact of intervention is insufficient to result in major survival advantage, but does affect improvement in terms of tumor‐related symptoms…”
</t>
  </si>
  <si>
    <t>Palliative; Curative; Unknwon</t>
  </si>
  <si>
    <r>
      <rPr>
        <u/>
        <sz val="10"/>
        <color rgb="FF1155CC"/>
        <rFont val="Arial"/>
      </rPr>
      <t>Palliative</t>
    </r>
    <r>
      <rPr>
        <sz val="10"/>
        <color rgb="FF000000"/>
        <rFont val="Arial"/>
        <scheme val="minor"/>
      </rPr>
      <t xml:space="preserve"> - 4179711
</t>
    </r>
    <r>
      <rPr>
        <sz val="10"/>
        <color rgb="FFB45F06"/>
        <rFont val="Arial"/>
      </rPr>
      <t>Curative</t>
    </r>
    <r>
      <rPr>
        <sz val="10"/>
        <color rgb="FF000000"/>
        <rFont val="Arial"/>
        <scheme val="minor"/>
      </rPr>
      <t xml:space="preserve"> - 
</t>
    </r>
    <r>
      <rPr>
        <u/>
        <sz val="10"/>
        <color rgb="FF1155CC"/>
        <rFont val="Arial"/>
      </rPr>
      <t>Unknown</t>
    </r>
    <r>
      <rPr>
        <sz val="10"/>
        <color rgb="FF000000"/>
        <rFont val="Arial"/>
        <scheme val="minor"/>
      </rPr>
      <t xml:space="preserve"> - 4129922</t>
    </r>
  </si>
  <si>
    <t>Setting</t>
  </si>
  <si>
    <t xml:space="preserve">clarifies the context / how the therapy was administered alone or in conjunction with other treatments
• Neoadjuvant: treatment given as a first step to shrink a tumor before the main treatment, which is usually surgery, is given. Examples of neoadjuvant therapy include chemotherapy, radiation therapy, and hormone therapy. It is a type of induction therapy.
• Adjuvant: additional cancer treatment given after the primary treatment to lower the risk that the cancer will come back. Adjuvant therapy may include chemotherapy, radiation therapy, hormone therapy, targeted therapy, or biological therapy.
• Concomitant/concurrent: A treatment that is given at the same time as another (es. Chemotherapy + radiotherapy).
</t>
  </si>
  <si>
    <t>Neo-adjuvant; Concomitant; Adjuvant; Systemic tretament alone;  Unknown;</t>
  </si>
  <si>
    <r>
      <rPr>
        <u/>
        <sz val="10"/>
        <color rgb="FF1155CC"/>
        <rFont val="Arial"/>
      </rPr>
      <t>Neo-adjuvant</t>
    </r>
    <r>
      <rPr>
        <sz val="10"/>
        <color rgb="FF000000"/>
        <rFont val="Arial"/>
        <scheme val="minor"/>
      </rPr>
      <t xml:space="preserve"> - 44808409
</t>
    </r>
    <r>
      <rPr>
        <sz val="10"/>
        <color rgb="FFB45F06"/>
        <rFont val="Arial"/>
      </rPr>
      <t>Concomitant</t>
    </r>
    <r>
      <rPr>
        <sz val="10"/>
        <color rgb="FF000000"/>
        <rFont val="Arial"/>
        <scheme val="minor"/>
      </rPr>
      <t xml:space="preserve"> - 
</t>
    </r>
    <r>
      <rPr>
        <u/>
        <sz val="10"/>
        <color rgb="FF1155CC"/>
        <rFont val="Arial"/>
      </rPr>
      <t xml:space="preserve"> Adjuvant</t>
    </r>
    <r>
      <rPr>
        <sz val="10"/>
        <color rgb="FF000000"/>
        <rFont val="Arial"/>
        <scheme val="minor"/>
      </rPr>
      <t xml:space="preserve"> - 44804498
</t>
    </r>
    <r>
      <rPr>
        <sz val="10"/>
        <color rgb="FFB45F06"/>
        <rFont val="Arial"/>
      </rPr>
      <t>Systemic tretament alone</t>
    </r>
    <r>
      <rPr>
        <sz val="10"/>
        <color rgb="FF000000"/>
        <rFont val="Arial"/>
        <scheme val="minor"/>
      </rPr>
      <t xml:space="preserve"> - 
</t>
    </r>
    <r>
      <rPr>
        <u/>
        <sz val="10"/>
        <color rgb="FF1155CC"/>
        <rFont val="Arial"/>
      </rPr>
      <t>Unknown</t>
    </r>
    <r>
      <rPr>
        <sz val="10"/>
        <color rgb="FF000000"/>
        <rFont val="Arial"/>
        <scheme val="minor"/>
      </rPr>
      <t xml:space="preserve"> - 4129922</t>
    </r>
  </si>
  <si>
    <t>CT: Pre-operative; Post-operative; Intra-operative (hypertermic intraperiotoneal chemotherapy HIPEC ); therapeutic (without surgery)</t>
  </si>
  <si>
    <t>Start date systemic treatment</t>
  </si>
  <si>
    <t>Specifies when systemic treatment begins</t>
  </si>
  <si>
    <t>End date systemic treatment</t>
  </si>
  <si>
    <t>Specifies when systemic treatment ends</t>
  </si>
  <si>
    <t>Number of cycles/ administrations</t>
  </si>
  <si>
    <t>numberOfCyclesAdministrations</t>
  </si>
  <si>
    <t>clarifies how many times the treatment was administered. A cycle of treatment is a period of treatment followed by a period of rest (no treatment). For example, treatment given for one week followed by three weeks of rest is one cycle of treatment. A cycle can be repeated multiple times.</t>
  </si>
  <si>
    <t>Regimen</t>
  </si>
  <si>
    <t>Drugs 1</t>
  </si>
  <si>
    <t>ATC list</t>
  </si>
  <si>
    <t>Athena vocabulary 
ATC</t>
  </si>
  <si>
    <t>Drugs 2</t>
  </si>
  <si>
    <t>Drugs 3</t>
  </si>
  <si>
    <t>Start date regimen changed</t>
  </si>
  <si>
    <t>specifies when the new systemic treatment begins, if a combination please specify the start of the first drug</t>
  </si>
  <si>
    <t>dd/mm/yyyy;</t>
  </si>
  <si>
    <t>End date regimen changed</t>
  </si>
  <si>
    <t>specifies when the new  systemic treatment ends,if a combination please specify the end of the last drug</t>
  </si>
  <si>
    <t>Reason for end of treatment</t>
  </si>
  <si>
    <t>Clarifies the reasons why the treatment ended or was interrupted</t>
  </si>
  <si>
    <t>Completion; Toxicity; Comorbidity; Patient  intolerance; Patients decision; Death;  Unknown.</t>
  </si>
  <si>
    <r>
      <rPr>
        <u/>
        <sz val="10"/>
        <color rgb="FF1155CC"/>
        <rFont val="Arial"/>
      </rPr>
      <t>Completion</t>
    </r>
    <r>
      <rPr>
        <sz val="10"/>
        <color rgb="FF000000"/>
        <rFont val="Arial"/>
        <scheme val="minor"/>
      </rPr>
      <t xml:space="preserve"> - </t>
    </r>
    <r>
      <rPr>
        <sz val="10"/>
        <color rgb="FFB45F06"/>
        <rFont val="Arial"/>
      </rPr>
      <t xml:space="preserve">4058777 </t>
    </r>
    <r>
      <rPr>
        <sz val="10"/>
        <color rgb="FF000000"/>
        <rFont val="Arial"/>
        <scheme val="minor"/>
      </rPr>
      <t xml:space="preserve">
</t>
    </r>
    <r>
      <rPr>
        <u/>
        <sz val="10"/>
        <color rgb="FF1155CC"/>
        <rFont val="Arial"/>
      </rPr>
      <t>Toxicity</t>
    </r>
    <r>
      <rPr>
        <sz val="10"/>
        <color rgb="FF000000"/>
        <rFont val="Arial"/>
        <scheme val="minor"/>
      </rPr>
      <t xml:space="preserve"> - 438028
</t>
    </r>
    <r>
      <rPr>
        <u/>
        <sz val="10"/>
        <color rgb="FF1155CC"/>
        <rFont val="Arial"/>
      </rPr>
      <t>Comorbidity</t>
    </r>
    <r>
      <rPr>
        <sz val="10"/>
        <color rgb="FF000000"/>
        <rFont val="Arial"/>
        <scheme val="minor"/>
      </rPr>
      <t xml:space="preserve"> - </t>
    </r>
    <r>
      <rPr>
        <sz val="10"/>
        <color rgb="FFB45F06"/>
        <rFont val="Arial"/>
      </rPr>
      <t xml:space="preserve">4162706 </t>
    </r>
    <r>
      <rPr>
        <sz val="10"/>
        <color rgb="FF000000"/>
        <rFont val="Arial"/>
        <scheme val="minor"/>
      </rPr>
      <t xml:space="preserve">
</t>
    </r>
    <r>
      <rPr>
        <u/>
        <sz val="10"/>
        <color rgb="FF1155CC"/>
        <rFont val="Arial"/>
      </rPr>
      <t>Patient  intolerance</t>
    </r>
    <r>
      <rPr>
        <sz val="10"/>
        <color rgb="FF000000"/>
        <rFont val="Arial"/>
        <scheme val="minor"/>
      </rPr>
      <t xml:space="preserve"> -  </t>
    </r>
    <r>
      <rPr>
        <sz val="10"/>
        <color rgb="FFB45F06"/>
        <rFont val="Arial"/>
      </rPr>
      <t>4105297</t>
    </r>
    <r>
      <rPr>
        <sz val="10"/>
        <color rgb="FF000000"/>
        <rFont val="Arial"/>
        <scheme val="minor"/>
      </rPr>
      <t xml:space="preserve">
</t>
    </r>
    <r>
      <rPr>
        <sz val="10"/>
        <color rgb="FFB45F06"/>
        <rFont val="Arial"/>
      </rPr>
      <t>Patients decision -</t>
    </r>
    <r>
      <rPr>
        <sz val="10"/>
        <color rgb="FF000000"/>
        <rFont val="Arial"/>
        <scheme val="minor"/>
      </rPr>
      <t xml:space="preserve"> 
</t>
    </r>
    <r>
      <rPr>
        <u/>
        <sz val="10"/>
        <color rgb="FF1155CC"/>
        <rFont val="Arial"/>
      </rPr>
      <t>Death</t>
    </r>
    <r>
      <rPr>
        <sz val="10"/>
        <color rgb="FF000000"/>
        <rFont val="Arial"/>
        <scheme val="minor"/>
      </rPr>
      <t xml:space="preserve"> - 4306655
</t>
    </r>
    <r>
      <rPr>
        <u/>
        <sz val="10"/>
        <color rgb="FF1155CC"/>
        <rFont val="Arial"/>
      </rPr>
      <t>Unknown</t>
    </r>
    <r>
      <rPr>
        <sz val="10"/>
        <color rgb="FF000000"/>
        <rFont val="Arial"/>
        <scheme val="minor"/>
      </rPr>
      <t xml:space="preserve"> - 4129922</t>
    </r>
  </si>
  <si>
    <t>Treatment response (based on imaging alone; no recist or other criteria)</t>
  </si>
  <si>
    <t>treatmentResponse</t>
  </si>
  <si>
    <t>Measures how well a cancer patient responds to treatment. RECIST criteria should not be applied. The definition of Complete response; Partial response; Stable disease; Progression, should be based on the clinical judgement based on imaging.  Only when setting=neoadiuvant or  palliative</t>
  </si>
  <si>
    <t>Complete response; Partial response; Stable disease; Progression; Unknown.</t>
  </si>
  <si>
    <r>
      <rPr>
        <u/>
        <sz val="10"/>
        <color rgb="FF1155CC"/>
        <rFont val="Arial"/>
      </rPr>
      <t>Complete Remission</t>
    </r>
    <r>
      <rPr>
        <sz val="10"/>
        <color rgb="FF000000"/>
        <rFont val="Arial"/>
        <scheme val="minor"/>
      </rPr>
      <t xml:space="preserve"> - 32946
</t>
    </r>
    <r>
      <rPr>
        <u/>
        <sz val="10"/>
        <color rgb="FF1155CC"/>
        <rFont val="Arial"/>
      </rPr>
      <t>Partial Remission</t>
    </r>
    <r>
      <rPr>
        <sz val="10"/>
        <color rgb="FF000000"/>
        <rFont val="Arial"/>
        <scheme val="minor"/>
      </rPr>
      <t xml:space="preserve"> - 32947
</t>
    </r>
    <r>
      <rPr>
        <u/>
        <sz val="10"/>
        <color rgb="FF1155CC"/>
        <rFont val="Arial"/>
      </rPr>
      <t>Stable Disease</t>
    </r>
    <r>
      <rPr>
        <sz val="10"/>
        <color rgb="FF000000"/>
        <rFont val="Arial"/>
        <scheme val="minor"/>
      </rPr>
      <t xml:space="preserve"> - 32948
</t>
    </r>
    <r>
      <rPr>
        <u/>
        <sz val="10"/>
        <color rgb="FF1155CC"/>
        <rFont val="Arial"/>
      </rPr>
      <t>Progression</t>
    </r>
    <r>
      <rPr>
        <sz val="10"/>
        <color rgb="FF000000"/>
        <rFont val="Arial"/>
        <scheme val="minor"/>
      </rPr>
      <t xml:space="preserve"> - 32949
</t>
    </r>
  </si>
  <si>
    <r>
      <t>OLD</t>
    </r>
    <r>
      <rPr>
        <sz val="10"/>
        <color rgb="FF000000"/>
        <rFont val="Arial"/>
      </rPr>
      <t xml:space="preserve">
</t>
    </r>
    <r>
      <rPr>
        <u/>
        <sz val="10"/>
        <color rgb="FF1155CC"/>
        <rFont val="Arial"/>
      </rPr>
      <t>Complete response</t>
    </r>
    <r>
      <rPr>
        <sz val="10"/>
        <color rgb="FF000000"/>
        <rFont val="Arial"/>
        <scheme val="minor"/>
      </rPr>
      <t xml:space="preserve"> - 4163135
</t>
    </r>
    <r>
      <rPr>
        <u/>
        <sz val="10"/>
        <color rgb="FF1155CC"/>
        <rFont val="Arial"/>
      </rPr>
      <t>Partial response</t>
    </r>
    <r>
      <rPr>
        <sz val="10"/>
        <color rgb="FF000000"/>
        <rFont val="Arial"/>
        <scheme val="minor"/>
      </rPr>
      <t xml:space="preserve"> -  4161302
</t>
    </r>
    <r>
      <rPr>
        <u/>
        <sz val="10"/>
        <color rgb="FF1155CC"/>
        <rFont val="Arial"/>
      </rPr>
      <t>Stable disease</t>
    </r>
    <r>
      <rPr>
        <sz val="10"/>
        <color rgb="FF000000"/>
        <rFont val="Arial"/>
        <scheme val="minor"/>
      </rPr>
      <t xml:space="preserve"> - </t>
    </r>
    <r>
      <rPr>
        <sz val="10"/>
        <color rgb="FFB45F06"/>
        <rFont val="Arial"/>
      </rPr>
      <t>4241442</t>
    </r>
    <r>
      <rPr>
        <sz val="10"/>
        <color rgb="FF000000"/>
        <rFont val="Arial"/>
        <scheme val="minor"/>
      </rPr>
      <t xml:space="preserve">
</t>
    </r>
    <r>
      <rPr>
        <u/>
        <sz val="10"/>
        <color rgb="FF1155CC"/>
        <rFont val="Arial"/>
      </rPr>
      <t>Progression</t>
    </r>
    <r>
      <rPr>
        <sz val="10"/>
        <color rgb="FF000000"/>
        <rFont val="Arial"/>
        <scheme val="minor"/>
      </rPr>
      <t xml:space="preserve"> - 4168352
</t>
    </r>
    <r>
      <rPr>
        <u/>
        <sz val="10"/>
        <color rgb="FF1155CC"/>
        <rFont val="Arial"/>
      </rPr>
      <t>Unknown</t>
    </r>
    <r>
      <rPr>
        <sz val="10"/>
        <color rgb="FF000000"/>
        <rFont val="Arial"/>
        <scheme val="minor"/>
      </rPr>
      <t xml:space="preserve"> - 4129922
"A treatment response is a record of the EPISODE table;
episode_start_date is end date of regimen;
episode_object_concept_id is the overarching sarcoma"
</t>
    </r>
  </si>
  <si>
    <t>Radiotherapy</t>
  </si>
  <si>
    <t>Whether radiotherapy was delivered to a patient, either curatively or palliatively and whether it was performed at the registering hospital or another hospital.</t>
  </si>
  <si>
    <t>Radiotherapy intent refers to whether the intention of treatment is to cure the patient or to treat symptoms and palliate</t>
  </si>
  <si>
    <r>
      <rPr>
        <u/>
        <sz val="10"/>
        <color rgb="FF1155CC"/>
        <rFont val="Arial"/>
      </rPr>
      <t>Palliative</t>
    </r>
    <r>
      <rPr>
        <sz val="10"/>
        <color rgb="FF000000"/>
        <rFont val="Arial"/>
        <scheme val="minor"/>
      </rPr>
      <t xml:space="preserve"> - 4179711
</t>
    </r>
    <r>
      <rPr>
        <sz val="10"/>
        <color rgb="FFB45F06"/>
        <rFont val="Arial"/>
      </rPr>
      <t>Curative</t>
    </r>
    <r>
      <rPr>
        <sz val="10"/>
        <color rgb="FF000000"/>
        <rFont val="Arial"/>
        <scheme val="minor"/>
      </rPr>
      <t xml:space="preserve"> - 
</t>
    </r>
    <r>
      <rPr>
        <u/>
        <sz val="10"/>
        <color rgb="FF1155CC"/>
        <rFont val="Arial"/>
      </rPr>
      <t>Unknown</t>
    </r>
    <r>
      <rPr>
        <sz val="10"/>
        <color rgb="FF000000"/>
        <rFont val="Arial"/>
        <scheme val="minor"/>
      </rPr>
      <t xml:space="preserve"> - 4129922</t>
    </r>
  </si>
  <si>
    <t>Whether radiotherapy is delivered as the main treatment modality (definitive) or if it is delivered before or after another treatment such as surgery</t>
  </si>
  <si>
    <t>M (only if "Intent=Curative OR Unknown")</t>
  </si>
  <si>
    <t xml:space="preserve">Preoperative; Preoperative concomitant to systemic treatment;
Postoperative;Postoperative concomitant to systemic treatment;
Definitive; Definitive concomitant to systemic treatment;                                                                                              Unknown                                                                                           </t>
  </si>
  <si>
    <r>
      <rPr>
        <u/>
        <sz val="10"/>
        <color rgb="FF1155CC"/>
        <rFont val="Arial"/>
      </rPr>
      <t>Preoperative</t>
    </r>
    <r>
      <rPr>
        <sz val="10"/>
        <color rgb="FF000000"/>
        <rFont val="Arial"/>
        <scheme val="minor"/>
      </rPr>
      <t xml:space="preserve"> -  4059384
</t>
    </r>
    <r>
      <rPr>
        <sz val="10"/>
        <color rgb="FFB45F06"/>
        <rFont val="Arial"/>
      </rPr>
      <t>Preoperative concomitant to systemic treatment</t>
    </r>
    <r>
      <rPr>
        <sz val="10"/>
        <color rgb="FF000000"/>
        <rFont val="Arial"/>
        <scheme val="minor"/>
      </rPr>
      <t xml:space="preserve"> - 
</t>
    </r>
    <r>
      <rPr>
        <u/>
        <sz val="10"/>
        <color rgb="FF1155CC"/>
        <rFont val="Arial"/>
      </rPr>
      <t>Postoperative</t>
    </r>
    <r>
      <rPr>
        <sz val="10"/>
        <color rgb="FF000000"/>
        <rFont val="Arial"/>
        <scheme val="minor"/>
      </rPr>
      <t xml:space="preserve"> - 4058775
</t>
    </r>
    <r>
      <rPr>
        <sz val="10"/>
        <color rgb="FFB45F06"/>
        <rFont val="Arial"/>
      </rPr>
      <t>Postoperative concomitant to systemic treatment</t>
    </r>
    <r>
      <rPr>
        <sz val="10"/>
        <color rgb="FF000000"/>
        <rFont val="Arial"/>
        <scheme val="minor"/>
      </rPr>
      <t xml:space="preserve"> - 
</t>
    </r>
    <r>
      <rPr>
        <sz val="10"/>
        <color rgb="FFB45F06"/>
        <rFont val="Arial"/>
      </rPr>
      <t>Definitive</t>
    </r>
    <r>
      <rPr>
        <sz val="10"/>
        <color rgb="FF000000"/>
        <rFont val="Arial"/>
        <scheme val="minor"/>
      </rPr>
      <t xml:space="preserve"> - 
</t>
    </r>
    <r>
      <rPr>
        <sz val="10"/>
        <color rgb="FFB45F06"/>
        <rFont val="Arial"/>
      </rPr>
      <t>Definitive concomitant to systemic treatment</t>
    </r>
    <r>
      <rPr>
        <sz val="10"/>
        <color rgb="FF000000"/>
        <rFont val="Arial"/>
        <scheme val="minor"/>
      </rPr>
      <t xml:space="preserve"> -                                                                                               </t>
    </r>
    <r>
      <rPr>
        <u/>
        <sz val="10"/>
        <color rgb="FF1155CC"/>
        <rFont val="Arial"/>
      </rPr>
      <t>Unknown</t>
    </r>
    <r>
      <rPr>
        <sz val="10"/>
        <color rgb="FF000000"/>
        <rFont val="Arial"/>
        <scheme val="minor"/>
      </rPr>
      <t xml:space="preserve"> - 4129922                                                                                          </t>
    </r>
  </si>
  <si>
    <t>Beam quality</t>
  </si>
  <si>
    <t>Describes the type of radiation therapy given. If external beam, please specify if delivered with Photons (most common), electrons, carbon, or protons.</t>
  </si>
  <si>
    <t>External beam RT Photons; External beam RT Electrons; External Beam RT Carbons; External Beam RT Protons; Brachytherapy interstitial endocavitary contact; Radionuclide therapy; Boron neutron capture Therapy; other; unknown</t>
  </si>
  <si>
    <r>
      <rPr>
        <u/>
        <sz val="10"/>
        <color rgb="FF1155CC"/>
        <rFont val="Arial"/>
      </rPr>
      <t>External beam RT Photons</t>
    </r>
    <r>
      <rPr>
        <sz val="10"/>
        <color rgb="FF000000"/>
        <rFont val="Arial"/>
        <scheme val="minor"/>
      </rPr>
      <t xml:space="preserve"> - 607996
</t>
    </r>
    <r>
      <rPr>
        <u/>
        <sz val="10"/>
        <color rgb="FF1155CC"/>
        <rFont val="Arial"/>
      </rPr>
      <t xml:space="preserve"> External beam RT Electrons</t>
    </r>
    <r>
      <rPr>
        <sz val="10"/>
        <color rgb="FF000000"/>
        <rFont val="Arial"/>
        <scheme val="minor"/>
      </rPr>
      <t xml:space="preserve"> - 4165039
</t>
    </r>
    <r>
      <rPr>
        <sz val="10"/>
        <color rgb="FFB45F06"/>
        <rFont val="Arial"/>
      </rPr>
      <t>External Beam RT Carbons</t>
    </r>
    <r>
      <rPr>
        <sz val="10"/>
        <color rgb="FF980000"/>
        <rFont val="Arial"/>
      </rPr>
      <t xml:space="preserve"> </t>
    </r>
    <r>
      <rPr>
        <sz val="10"/>
        <color rgb="FF000000"/>
        <rFont val="Arial"/>
        <scheme val="minor"/>
      </rPr>
      <t xml:space="preserve">-  </t>
    </r>
    <r>
      <rPr>
        <sz val="10"/>
        <color rgb="FF980000"/>
        <rFont val="Arial"/>
      </rPr>
      <t xml:space="preserve">
</t>
    </r>
    <r>
      <rPr>
        <u/>
        <sz val="10"/>
        <color rgb="FF1155CC"/>
        <rFont val="Arial"/>
      </rPr>
      <t>External Beam RT Protons</t>
    </r>
    <r>
      <rPr>
        <sz val="10"/>
        <color rgb="FF000000"/>
        <rFont val="Arial"/>
        <scheme val="minor"/>
      </rPr>
      <t xml:space="preserve"> - 4024005
</t>
    </r>
    <r>
      <rPr>
        <u/>
        <sz val="10"/>
        <color rgb="FF1155CC"/>
        <rFont val="Arial"/>
      </rPr>
      <t>Brachytherapy interstitial endocavitary contact</t>
    </r>
    <r>
      <rPr>
        <sz val="10"/>
        <color rgb="FF000000"/>
        <rFont val="Arial"/>
        <scheme val="minor"/>
      </rPr>
      <t xml:space="preserve"> - </t>
    </r>
    <r>
      <rPr>
        <sz val="10"/>
        <color rgb="FFB45F06"/>
        <rFont val="Arial"/>
      </rPr>
      <t>4012485</t>
    </r>
    <r>
      <rPr>
        <sz val="10"/>
        <color rgb="FF000000"/>
        <rFont val="Arial"/>
        <scheme val="minor"/>
      </rPr>
      <t xml:space="preserve">
</t>
    </r>
    <r>
      <rPr>
        <u/>
        <sz val="10"/>
        <color rgb="FF1155CC"/>
        <rFont val="Arial"/>
      </rPr>
      <t>Radionuclide therapy</t>
    </r>
    <r>
      <rPr>
        <sz val="10"/>
        <color rgb="FF000000"/>
        <rFont val="Arial"/>
        <scheme val="minor"/>
      </rPr>
      <t xml:space="preserve"> - 4161415
</t>
    </r>
    <r>
      <rPr>
        <u/>
        <sz val="10"/>
        <color rgb="FF1155CC"/>
        <rFont val="Arial"/>
      </rPr>
      <t>Boron neutron capture Therapy</t>
    </r>
    <r>
      <rPr>
        <sz val="10"/>
        <color rgb="FF000000"/>
        <rFont val="Arial"/>
        <scheme val="minor"/>
      </rPr>
      <t xml:space="preserve"> - 4058601
</t>
    </r>
    <r>
      <rPr>
        <u/>
        <sz val="10"/>
        <color rgb="FF1155CC"/>
        <rFont val="Arial"/>
      </rPr>
      <t>other</t>
    </r>
    <r>
      <rPr>
        <sz val="10"/>
        <color rgb="FF000000"/>
        <rFont val="Arial"/>
        <scheme val="minor"/>
      </rPr>
      <t xml:space="preserve"> -  </t>
    </r>
    <r>
      <rPr>
        <sz val="10"/>
        <color rgb="FFB45F06"/>
        <rFont val="Arial"/>
      </rPr>
      <t>4077953</t>
    </r>
    <r>
      <rPr>
        <sz val="10"/>
        <color rgb="FF000000"/>
        <rFont val="Arial"/>
        <scheme val="minor"/>
      </rPr>
      <t xml:space="preserve">
</t>
    </r>
    <r>
      <rPr>
        <u/>
        <sz val="10"/>
        <color rgb="FF1155CC"/>
        <rFont val="Arial"/>
      </rPr>
      <t>Unknown</t>
    </r>
    <r>
      <rPr>
        <sz val="10"/>
        <color rgb="FF000000"/>
        <rFont val="Arial"/>
        <scheme val="minor"/>
      </rPr>
      <t xml:space="preserve"> - 4129922</t>
    </r>
  </si>
  <si>
    <t>Other; specify</t>
  </si>
  <si>
    <t>otherSpecify</t>
  </si>
  <si>
    <t>Treatment technique</t>
  </si>
  <si>
    <t>Refers to the type of radiotherapy treatment delivered</t>
  </si>
  <si>
    <t>2D; 3D; IMRT CONVENTIONAL; VMAT; Tomotherapy; SBRT; FLASH THERAPY; PASSIVE SCATTERING; SINGLE BEAM OPTIMIZATION; IMPT; OTHER; unknown</t>
  </si>
  <si>
    <r>
      <rPr>
        <u/>
        <sz val="10"/>
        <color rgb="FF1155CC"/>
        <rFont val="Arial"/>
      </rPr>
      <t>2D</t>
    </r>
    <r>
      <rPr>
        <sz val="10"/>
        <color rgb="FF000000"/>
        <rFont val="Arial"/>
        <scheme val="minor"/>
      </rPr>
      <t xml:space="preserve"> - 603132
</t>
    </r>
    <r>
      <rPr>
        <u/>
        <sz val="10"/>
        <color rgb="FF1155CC"/>
        <rFont val="Arial"/>
      </rPr>
      <t>3D</t>
    </r>
    <r>
      <rPr>
        <sz val="10"/>
        <color rgb="FF000000"/>
        <rFont val="Arial"/>
        <scheme val="minor"/>
      </rPr>
      <t xml:space="preserve"> - 4043011
</t>
    </r>
    <r>
      <rPr>
        <u/>
        <sz val="10"/>
        <color rgb="FF1155CC"/>
        <rFont val="Arial"/>
      </rPr>
      <t>IMRT CONVENTIONAL</t>
    </r>
    <r>
      <rPr>
        <sz val="10"/>
        <color rgb="FF000000"/>
        <rFont val="Arial"/>
        <scheme val="minor"/>
      </rPr>
      <t xml:space="preserve"> - 40480519
</t>
    </r>
    <r>
      <rPr>
        <u/>
        <sz val="10"/>
        <color rgb="FF1155CC"/>
        <rFont val="Arial"/>
      </rPr>
      <t>VMAT</t>
    </r>
    <r>
      <rPr>
        <sz val="10"/>
        <color rgb="FF000000"/>
        <rFont val="Arial"/>
        <scheme val="minor"/>
      </rPr>
      <t xml:space="preserve"> - 603135
</t>
    </r>
    <r>
      <rPr>
        <u/>
        <sz val="10"/>
        <color rgb="FF1155CC"/>
        <rFont val="Arial"/>
      </rPr>
      <t>Tomotherapy</t>
    </r>
    <r>
      <rPr>
        <sz val="10"/>
        <color rgb="FF000000"/>
        <rFont val="Arial"/>
        <scheme val="minor"/>
      </rPr>
      <t xml:space="preserve"> - 3662120
</t>
    </r>
    <r>
      <rPr>
        <u/>
        <sz val="10"/>
        <color rgb="FF1155CC"/>
        <rFont val="Arial"/>
      </rPr>
      <t>SBRT</t>
    </r>
    <r>
      <rPr>
        <sz val="10"/>
        <color rgb="FF000000"/>
        <rFont val="Arial"/>
        <scheme val="minor"/>
      </rPr>
      <t xml:space="preserve"> - 4215577
</t>
    </r>
    <r>
      <rPr>
        <sz val="10"/>
        <color rgb="FFB45F06"/>
        <rFont val="Arial"/>
      </rPr>
      <t>FLASH THERAPY</t>
    </r>
    <r>
      <rPr>
        <sz val="10"/>
        <color rgb="FF000000"/>
        <rFont val="Arial"/>
        <scheme val="minor"/>
      </rPr>
      <t xml:space="preserve"> - </t>
    </r>
    <r>
      <rPr>
        <sz val="10"/>
        <color rgb="FF980000"/>
        <rFont val="Arial"/>
      </rPr>
      <t xml:space="preserve">
</t>
    </r>
    <r>
      <rPr>
        <u/>
        <sz val="10"/>
        <color rgb="FF1155CC"/>
        <rFont val="Arial"/>
      </rPr>
      <t>PASSIVE SCATTERING</t>
    </r>
    <r>
      <rPr>
        <sz val="10"/>
        <color rgb="FF000000"/>
        <rFont val="Arial"/>
        <scheme val="minor"/>
      </rPr>
      <t xml:space="preserve"> - 
</t>
    </r>
    <r>
      <rPr>
        <sz val="10"/>
        <color rgb="FFB45F06"/>
        <rFont val="Arial"/>
      </rPr>
      <t>SINGLE BEAM OPTIMIZATION</t>
    </r>
    <r>
      <rPr>
        <sz val="10"/>
        <color rgb="FF000000"/>
        <rFont val="Arial"/>
        <scheme val="minor"/>
      </rPr>
      <t xml:space="preserve"> - </t>
    </r>
    <r>
      <rPr>
        <sz val="10"/>
        <color rgb="FF980000"/>
        <rFont val="Arial"/>
      </rPr>
      <t xml:space="preserve">
</t>
    </r>
    <r>
      <rPr>
        <u/>
        <sz val="10"/>
        <color rgb="FF1155CC"/>
        <rFont val="Arial"/>
      </rPr>
      <t>IMPT</t>
    </r>
    <r>
      <rPr>
        <sz val="10"/>
        <color rgb="FF000000"/>
        <rFont val="Arial"/>
        <scheme val="minor"/>
      </rPr>
      <t xml:space="preserve"> - 
</t>
    </r>
    <r>
      <rPr>
        <u/>
        <sz val="10"/>
        <color rgb="FF1155CC"/>
        <rFont val="Arial"/>
      </rPr>
      <t>Other</t>
    </r>
    <r>
      <rPr>
        <sz val="10"/>
        <color rgb="FF000000"/>
        <rFont val="Arial"/>
        <scheme val="minor"/>
      </rPr>
      <t xml:space="preserve"> -  </t>
    </r>
    <r>
      <rPr>
        <sz val="10"/>
        <color rgb="FFB45F06"/>
        <rFont val="Arial"/>
      </rPr>
      <t>4077990</t>
    </r>
    <r>
      <rPr>
        <sz val="10"/>
        <color rgb="FF000000"/>
        <rFont val="Arial"/>
        <scheme val="minor"/>
      </rPr>
      <t xml:space="preserve">
</t>
    </r>
    <r>
      <rPr>
        <u/>
        <sz val="10"/>
        <color rgb="FF1155CC"/>
        <rFont val="Arial"/>
      </rPr>
      <t>Unknown</t>
    </r>
    <r>
      <rPr>
        <sz val="10"/>
        <color rgb="FF000000"/>
        <rFont val="Arial"/>
        <scheme val="minor"/>
      </rPr>
      <t xml:space="preserve"> - 4129922</t>
    </r>
  </si>
  <si>
    <t>Total Dose (TD) Gy</t>
  </si>
  <si>
    <t>totalDoseGy</t>
  </si>
  <si>
    <t>Refers to the total dose delivered to the patient in Gy</t>
  </si>
  <si>
    <t>Number</t>
  </si>
  <si>
    <t>Fraction Size (FS)</t>
  </si>
  <si>
    <t>fractionSize</t>
  </si>
  <si>
    <t>Refers to the Dose per fraction delivered to the patient.</t>
  </si>
  <si>
    <t>Number of fractions</t>
  </si>
  <si>
    <t>Refers to the total number of fractions delivered to the patient</t>
  </si>
  <si>
    <t>Adaptive RT</t>
  </si>
  <si>
    <t>Refers to whether treatment planning was changed or adapted after the initial radiation plan was developed. This could be due to a change in the patient’s anatomy or if the tumor changed in size.</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</si>
  <si>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</si>
  <si>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IGRT  (image guide radiotherapy)</t>
  </si>
  <si>
    <t>igrt</t>
  </si>
  <si>
    <t>Refers to whether image guided radiotherapy was used for delivery of radiotherapy and to check the patient set up. This includes MV, KV, or Cone Beam CT imaging.</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</si>
  <si>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</si>
  <si>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Start date</t>
  </si>
  <si>
    <t>Date when  the first radiation treatment was delivered</t>
  </si>
  <si>
    <t>End  date</t>
  </si>
  <si>
    <t>Date when the last radiation treatment ended</t>
  </si>
  <si>
    <t>Treatment Sites:</t>
  </si>
  <si>
    <t>Refers to the areas that the radiation is targeting. This could include the primary tumor , the neck lymph nodes, the ipsilateral neck and the primary, the bilateral neck and the primary, or a distant metastatic lesion</t>
  </si>
  <si>
    <t>Primary only</t>
  </si>
  <si>
    <t>M (suggest to modify the label into "Primary only")</t>
  </si>
  <si>
    <t>Neck only</t>
  </si>
  <si>
    <t>M (suggest to modify the label into "Neck only")</t>
  </si>
  <si>
    <t>Primary and Ipsilateral Neck</t>
  </si>
  <si>
    <t>Primary and Bilateral Neck</t>
  </si>
  <si>
    <t>Distant Metastasis</t>
  </si>
  <si>
    <t>Metastatic Treatment Sites:</t>
  </si>
  <si>
    <t>Designates which treatment sites were irradiated. Lung Vs Mediastinum Vs Bone Vs soft tissue vs liver Vs other.</t>
  </si>
  <si>
    <t>Lung</t>
  </si>
  <si>
    <t>Mediastinum</t>
  </si>
  <si>
    <t>Bone</t>
  </si>
  <si>
    <t>Soft Tissue</t>
  </si>
  <si>
    <t>Liver</t>
  </si>
  <si>
    <t>Treatment Completed as Planned?</t>
  </si>
  <si>
    <t>Refers to whether patient completed all treatment as planned or if it had to be interrupted due to several reasons including toxicity, a co-morbidity preventing the delivery of radiation (pulmonary embolism, failure to thrive during RT), death due to progression of the cancer or patient decision</t>
  </si>
  <si>
    <t>Completion; Toxicity; Comorbidity; Patient  intolerance; Patient decision; Death;  Unknown.</t>
  </si>
  <si>
    <r>
      <rPr>
        <u/>
        <sz val="10"/>
        <color rgb="FF1155CC"/>
        <rFont val="Arial"/>
      </rPr>
      <t>Completion</t>
    </r>
    <r>
      <rPr>
        <sz val="10"/>
        <color rgb="FF000000"/>
        <rFont val="Arial"/>
        <scheme val="minor"/>
      </rPr>
      <t xml:space="preserve"> - </t>
    </r>
    <r>
      <rPr>
        <sz val="10"/>
        <color rgb="FFB45F06"/>
        <rFont val="Arial"/>
      </rPr>
      <t xml:space="preserve">4058777 </t>
    </r>
    <r>
      <rPr>
        <sz val="10"/>
        <color rgb="FF000000"/>
        <rFont val="Arial"/>
        <scheme val="minor"/>
      </rPr>
      <t xml:space="preserve">
</t>
    </r>
    <r>
      <rPr>
        <u/>
        <sz val="10"/>
        <color rgb="FF1155CC"/>
        <rFont val="Arial"/>
      </rPr>
      <t>Toxicity</t>
    </r>
    <r>
      <rPr>
        <sz val="10"/>
        <color rgb="FF000000"/>
        <rFont val="Arial"/>
        <scheme val="minor"/>
      </rPr>
      <t xml:space="preserve"> - 438028
</t>
    </r>
    <r>
      <rPr>
        <u/>
        <sz val="10"/>
        <color rgb="FF1155CC"/>
        <rFont val="Arial"/>
      </rPr>
      <t>Comorbidity</t>
    </r>
    <r>
      <rPr>
        <sz val="10"/>
        <color rgb="FF000000"/>
        <rFont val="Arial"/>
        <scheme val="minor"/>
      </rPr>
      <t xml:space="preserve"> - </t>
    </r>
    <r>
      <rPr>
        <sz val="10"/>
        <color rgb="FFB45F06"/>
        <rFont val="Arial"/>
      </rPr>
      <t xml:space="preserve">4162706 </t>
    </r>
    <r>
      <rPr>
        <sz val="10"/>
        <color rgb="FF000000"/>
        <rFont val="Arial"/>
        <scheme val="minor"/>
      </rPr>
      <t xml:space="preserve">
</t>
    </r>
    <r>
      <rPr>
        <u/>
        <sz val="10"/>
        <color rgb="FF1155CC"/>
        <rFont val="Arial"/>
      </rPr>
      <t>Patient  intolerance</t>
    </r>
    <r>
      <rPr>
        <sz val="10"/>
        <color rgb="FF000000"/>
        <rFont val="Arial"/>
        <scheme val="minor"/>
      </rPr>
      <t xml:space="preserve"> -  </t>
    </r>
    <r>
      <rPr>
        <sz val="10"/>
        <color rgb="FFB45F06"/>
        <rFont val="Arial"/>
      </rPr>
      <t>4105297</t>
    </r>
    <r>
      <rPr>
        <sz val="10"/>
        <color rgb="FF000000"/>
        <rFont val="Arial"/>
        <scheme val="minor"/>
      </rPr>
      <t xml:space="preserve">
</t>
    </r>
    <r>
      <rPr>
        <sz val="10"/>
        <color rgb="FFB45F06"/>
        <rFont val="Arial"/>
      </rPr>
      <t>Patients decision -</t>
    </r>
    <r>
      <rPr>
        <sz val="10"/>
        <color rgb="FF000000"/>
        <rFont val="Arial"/>
        <scheme val="minor"/>
      </rPr>
      <t xml:space="preserve"> 
</t>
    </r>
    <r>
      <rPr>
        <u/>
        <sz val="10"/>
        <color rgb="FF1155CC"/>
        <rFont val="Arial"/>
      </rPr>
      <t>Death</t>
    </r>
    <r>
      <rPr>
        <sz val="10"/>
        <color rgb="FF000000"/>
        <rFont val="Arial"/>
        <scheme val="minor"/>
      </rPr>
      <t xml:space="preserve"> - 4306655
</t>
    </r>
    <r>
      <rPr>
        <u/>
        <sz val="10"/>
        <color rgb="FF1155CC"/>
        <rFont val="Arial"/>
      </rPr>
      <t>Unknown</t>
    </r>
    <r>
      <rPr>
        <sz val="10"/>
        <color rgb="FF000000"/>
        <rFont val="Arial"/>
        <scheme val="minor"/>
      </rPr>
      <t xml:space="preserve"> - 4129922</t>
    </r>
  </si>
  <si>
    <t>Regional deep hyperthemia</t>
  </si>
  <si>
    <t>RDH_startdate</t>
  </si>
  <si>
    <t>M (if Regional deep hyperthemia yes)</t>
  </si>
  <si>
    <t>RDH_enddate</t>
  </si>
  <si>
    <t>Clinical treatment response: complete  response; partial response; stable disease; progression; unknown</t>
  </si>
  <si>
    <t>LocalTreatment</t>
  </si>
  <si>
    <t>Type of local treatment</t>
  </si>
  <si>
    <t>Regional deep hyperthermia Yes/No</t>
  </si>
  <si>
    <t>Date when local treatment started</t>
  </si>
  <si>
    <t>ISO8601</t>
  </si>
  <si>
    <t>Date when local treatment ended</t>
  </si>
  <si>
    <t>In combination with chemotherapy Yes/No</t>
  </si>
  <si>
    <t>Drugs</t>
  </si>
  <si>
    <t>In combination with radiotherapy Yes/No</t>
  </si>
  <si>
    <t>In combination with ILP</t>
  </si>
  <si>
    <t>Treatment response (only when CT is preoperative or therapeutic): complete response; partial response; stable disease; progression; unknown. (Based on imaging no defined criteria) Defined at the hospital/done at a different hospital)</t>
  </si>
  <si>
    <t>ClinicalStage</t>
  </si>
  <si>
    <t>TreatmentResponse</t>
  </si>
  <si>
    <t>It refers to the response to the entire therapy administered to the patient. It measures how well a cancer patient responds to treatment. RECIST criteria should not be applied. The definition of Complete response; Partial response; Stable disease; Progression, should be based on the clinical judgement based on imaging.</t>
  </si>
  <si>
    <t>Complete response; partial response; stable disease; progression; unknown</t>
  </si>
  <si>
    <r>
      <rPr>
        <u/>
        <sz val="10"/>
        <color rgb="FF1155CC"/>
        <rFont val="Arial"/>
      </rPr>
      <t>Complete Remission</t>
    </r>
    <r>
      <rPr>
        <sz val="10"/>
        <color rgb="FF000000"/>
        <rFont val="Arial"/>
        <scheme val="minor"/>
      </rPr>
      <t xml:space="preserve"> - 32946
</t>
    </r>
    <r>
      <rPr>
        <u/>
        <sz val="10"/>
        <color rgb="FF1155CC"/>
        <rFont val="Arial"/>
      </rPr>
      <t>Partial Remission</t>
    </r>
    <r>
      <rPr>
        <sz val="10"/>
        <color rgb="FF000000"/>
        <rFont val="Arial"/>
        <scheme val="minor"/>
      </rPr>
      <t xml:space="preserve"> - 32947
</t>
    </r>
    <r>
      <rPr>
        <u/>
        <sz val="10"/>
        <color rgb="FF1155CC"/>
        <rFont val="Arial"/>
      </rPr>
      <t>Stable Disease</t>
    </r>
    <r>
      <rPr>
        <sz val="10"/>
        <color rgb="FF000000"/>
        <rFont val="Arial"/>
        <scheme val="minor"/>
      </rPr>
      <t xml:space="preserve"> - 32948
</t>
    </r>
    <r>
      <rPr>
        <u/>
        <sz val="10"/>
        <color rgb="FF1155CC"/>
        <rFont val="Arial"/>
      </rPr>
      <t>Progression</t>
    </r>
    <r>
      <rPr>
        <sz val="10"/>
        <color rgb="FF000000"/>
        <rFont val="Arial"/>
        <scheme val="minor"/>
      </rPr>
      <t xml:space="preserve"> - 32949
</t>
    </r>
  </si>
  <si>
    <t>Treatment response defined/done</t>
  </si>
  <si>
    <t>treatmentResponseDefinedDone</t>
  </si>
  <si>
    <t>refers to whether overall treatment reponse was assessed at the registering hospital or another.</t>
  </si>
  <si>
    <t>At the hospital; At a different hospital</t>
  </si>
  <si>
    <t>AdverseEvent</t>
  </si>
  <si>
    <t>Adverse event type (CTCAE Term)</t>
  </si>
  <si>
    <t>adverseEventType</t>
  </si>
  <si>
    <t>the Common Terminology Criteria for Adverse Events (CTCAE) is used to identify the adverse events. It includes details of the adverse event type and grade</t>
  </si>
  <si>
    <t>Sons of CTCAE grades</t>
  </si>
  <si>
    <t>Adverse event starting date</t>
  </si>
  <si>
    <t>specifies when adverse events begins</t>
  </si>
  <si>
    <t>Adverse event duration</t>
  </si>
  <si>
    <t>specifies the duration of the adverse event</t>
  </si>
  <si>
    <t>Less than one week; More than one week but  less than a month; More than a month but less than 3 months; More than 3 months; Unknown.</t>
  </si>
  <si>
    <t>Must be formatted as YYYY-MM-DD. Leave empty if not 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</si>
</sst>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53">
    <font>
      <sz val="10"/>
      <color rgb="FF000000"/>
      <name val="Arial"/>
      <scheme val="minor"/>
    </font>
    <font>
      <u/>
      <sz val="10"/>
      <color rgb="FF0000FF"/>
      <name val="Arial"/>
    </font>
    <font>
      <sz val="10"/>
      <color theme="1"/>
      <name val="Arial"/>
      <scheme val="minor"/>
    </font>
    <font>
      <b/>
      <sz val="10"/>
      <color theme="1"/>
      <name val="Arial"/>
      <scheme val="minor"/>
    </font>
    <font>
      <b/>
      <sz val="12"/>
      <color theme="1"/>
      <name val="Arial"/>
      <scheme val="minor"/>
    </font>
    <font>
      <sz val="10"/>
      <color rgb="FFFF0000"/>
      <name val="Arial"/>
      <scheme val="minor"/>
    </font>
    <font>
      <b/>
      <sz val="14"/>
      <color theme="1"/>
      <name val="&quot;Arial Narrow&quot;"/>
    </font>
    <font>
      <sz val="10"/>
      <color theme="1"/>
      <name val="Arial"/>
    </font>
    <font>
      <b/>
      <sz val="11"/>
      <color rgb="FF000000"/>
      <name val="Arial"/>
      <scheme val="minor"/>
    </font>
    <font>
      <u/>
      <sz val="10"/>
      <color rgb="FF0000FF"/>
      <name val="Arial"/>
    </font>
    <font>
      <b/>
      <sz val="11"/>
      <color rgb="FF000000"/>
      <name val="Arial"/>
    </font>
    <font>
      <u/>
      <sz val="10"/>
      <color rgb="FF0000FF"/>
      <name val="Arial"/>
    </font>
    <font>
      <i/>
      <sz val="11"/>
      <color theme="1"/>
      <name val="Arial"/>
      <scheme val="minor"/>
    </font>
    <font>
      <b/>
      <sz val="11"/>
      <color theme="1"/>
      <name val="Arial"/>
      <scheme val="minor"/>
    </font>
    <font>
      <u/>
      <sz val="10"/>
      <color rgb="FF0000FF"/>
      <name val="Arial"/>
    </font>
    <font>
      <b/>
      <sz val="11"/>
      <color rgb="FF000000"/>
      <name val="&quot;Arial Narrow&quot;"/>
    </font>
    <font>
      <sz val="10"/>
      <color theme="1"/>
      <name val="Arial"/>
      <scheme val="minor"/>
    </font>
    <font>
      <sz val="10"/>
      <color theme="1"/>
      <name val="Arial Narrow"/>
    </font>
    <font>
      <sz val="10"/>
      <color rgb="FFB45F06"/>
      <name val="Arial"/>
      <scheme val="minor"/>
    </font>
    <font>
      <u/>
      <sz val="10"/>
      <color rgb="FF0000FF"/>
      <name val="Arial"/>
    </font>
    <font>
      <u/>
      <sz val="10"/>
      <color rgb="FF1155CC"/>
      <name val="Arial"/>
    </font>
    <font>
      <sz val="10"/>
      <color rgb="FF000000"/>
      <name val="Arial"/>
      <scheme val="minor"/>
    </font>
    <font>
      <sz val="11"/>
      <color theme="1"/>
      <name val="Arial"/>
      <scheme val="minor"/>
    </font>
    <font>
      <u/>
      <sz val="10"/>
      <color rgb="FF0000FF"/>
      <name val="Arial"/>
    </font>
    <font>
      <i/>
      <sz val="12"/>
      <color theme="1"/>
      <name val="Arial"/>
      <scheme val="minor"/>
    </font>
    <font>
      <u/>
      <sz val="10"/>
      <color rgb="FF0000FF"/>
      <name val="Arial"/>
    </font>
    <font>
      <u/>
      <sz val="10"/>
      <color rgb="FF0000FF"/>
      <name val="Arial"/>
    </font>
    <font>
      <u/>
      <sz val="10"/>
      <color rgb="FF1155CC"/>
      <name val="Arial"/>
    </font>
    <font>
      <u/>
      <sz val="10"/>
      <color rgb="FF1155CC"/>
      <name val="Arial"/>
      <scheme val="minor"/>
    </font>
    <font>
      <u/>
      <sz val="10"/>
      <color rgb="FF0000FF"/>
      <name val="Arial"/>
    </font>
    <font>
      <b/>
      <sz val="10"/>
      <color rgb="FF000000"/>
      <name val="Arial"/>
    </font>
    <font>
      <sz val="11"/>
      <color theme="1"/>
      <name val="Calibri"/>
    </font>
    <font>
      <b/>
      <sz val="10"/>
      <color theme="1"/>
      <name val="Arial"/>
      <scheme val="minor"/>
    </font>
    <font>
      <sz val="10"/>
      <color rgb="FF0000FF"/>
      <name val="Arial"/>
    </font>
    <font>
      <u/>
      <sz val="10"/>
      <color rgb="FF0000FF"/>
      <name val="Arial"/>
    </font>
    <font>
      <b/>
      <sz val="10"/>
      <color theme="1"/>
      <name val="Arial"/>
    </font>
    <font>
      <b/>
      <sz val="10"/>
      <name val="Arial"/>
    </font>
    <font>
      <b/>
      <sz val="10"/>
      <color rgb="FF990000"/>
      <name val="Arial"/>
    </font>
    <font>
      <sz val="10"/>
      <color rgb="FFFF0000"/>
      <name val="Arial"/>
    </font>
    <font>
      <sz val="10"/>
      <color rgb="FF000000"/>
      <name val="Arial"/>
    </font>
    <font>
      <sz val="10"/>
      <color rgb="FFB45F06"/>
      <name val="Arial"/>
    </font>
    <font>
      <u/>
      <sz val="10"/>
      <color rgb="FF000000"/>
      <name val="Arial"/>
    </font>
    <font>
      <u/>
      <sz val="10"/>
      <color rgb="FF4285F4"/>
      <name val="Arial"/>
    </font>
    <font>
      <u/>
      <sz val="10"/>
      <color rgb="FFB45F06"/>
      <name val="Arial"/>
    </font>
    <font>
      <u/>
      <sz val="10"/>
      <color rgb="FF980000"/>
      <name val="Arial"/>
    </font>
    <font>
      <sz val="10"/>
      <color rgb="FF980000"/>
      <name val="Arial"/>
    </font>
    <font>
      <sz val="10"/>
      <color rgb="FF4A86E8"/>
      <name val="Arial"/>
    </font>
    <font>
      <sz val="10"/>
      <color rgb="FF1155CC"/>
      <name val="Arial"/>
    </font>
    <font>
      <sz val="10"/>
      <name val="Arial"/>
    </font>
    <font>
      <sz val="10"/>
      <color rgb="FF4285F4"/>
      <name val="Arial"/>
    </font>
    <font>
      <u/>
      <sz val="11"/>
      <color rgb="FF1155CC"/>
      <name val="Arial"/>
    </font>
    <font>
      <sz val="11"/>
      <name val="Arial"/>
    </font>
    <font>
      <b/>
      <sz val="11"/>
      <color rgb="FF000000"/>
      <name val="Arial"/>
      <family val="2"/>
      <scheme val="minor"/>
    </font>
  </fonts>
  <fills count="13">
    <fill>
      <patternFill patternType="none"/>
    </fill>
    <fill>
      <patternFill patternType="gray125"/>
    </fill>
    <fill>
      <patternFill patternType="solid">
        <fgColor rgb="FFFFF2CC"/>
        <bgColor rgb="FFFFF2CC"/>
      </patternFill>
    </fill>
    <fill>
      <patternFill patternType="solid">
        <fgColor rgb="FFD9EAD3"/>
        <bgColor rgb="FFD9EAD3"/>
      </patternFill>
    </fill>
    <fill>
      <patternFill patternType="solid">
        <fgColor rgb="FFC9DAF8"/>
        <bgColor rgb="FFC9DAF8"/>
      </patternFill>
    </fill>
    <fill>
      <patternFill patternType="solid">
        <fgColor rgb="FFFFE599"/>
        <bgColor rgb="FFFFE599"/>
      </patternFill>
    </fill>
    <fill>
      <patternFill patternType="solid">
        <fgColor rgb="FFFFFFFF"/>
        <bgColor rgb="FFFFFFFF"/>
      </patternFill>
    </fill>
    <fill>
      <patternFill patternType="solid">
        <fgColor rgb="FFEA9999"/>
        <bgColor rgb="FFEA9999"/>
      </patternFill>
    </fill>
    <fill>
      <patternFill patternType="solid">
        <fgColor rgb="FFFCE5CD"/>
        <bgColor rgb="FFFCE5CD"/>
      </patternFill>
    </fill>
    <fill>
      <patternFill patternType="solid">
        <fgColor rgb="FFF4CCCC"/>
        <bgColor rgb="FFF4CCCC"/>
      </patternFill>
    </fill>
    <fill>
      <patternFill patternType="solid">
        <fgColor rgb="FFE6B8AF"/>
        <bgColor rgb="FFE6B8AF"/>
      </patternFill>
    </fill>
    <fill>
      <patternFill patternType="solid">
        <fgColor rgb="FFB45F06"/>
        <bgColor rgb="FFB45F06"/>
      </patternFill>
    </fill>
    <fill>
      <patternFill patternType="solid">
        <fgColor rgb="FFFF0000"/>
        <bgColor rgb="FFFF0000"/>
      </patternFill>
    </fill>
  </fills>
  <borders count="6">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115">
    <xf numFmtId="0" fontId="0" fillId="0" borderId="0" xfId="0"/>
    <xf numFmtId="0" fontId="1" fillId="0" borderId="0" xfId="0" applyFont="1" applyAlignment="1">
      <alignment vertical="top" wrapText="1"/>
    </xf>
    <xf numFmtId="0" fontId="2" fillId="0" borderId="0" xfId="0" applyFont="1" applyAlignment="1">
      <alignment wrapText="1"/>
    </xf>
    <xf numFmtId="0" fontId="3" fillId="0" borderId="0" xfId="0" applyFont="1"/>
    <xf numFmtId="0" fontId="4" fillId="2" borderId="0" xfId="0" applyFont="1" applyFill="1" applyAlignment="1">
      <alignment horizontal="center" vertical="center" wrapText="1"/>
    </xf>
    <xf numFmtId="0" fontId="4" fillId="3" borderId="0" xfId="0" applyFont="1" applyFill="1" applyAlignment="1">
      <alignment horizontal="center" vertical="center" wrapText="1"/>
    </xf>
    <xf numFmtId="0" fontId="4" fillId="2" borderId="0" xfId="0" applyFont="1" applyFill="1" applyAlignment="1">
      <alignment horizontal="center" vertical="center"/>
    </xf>
    <xf numFmtId="0" fontId="5"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5" fillId="0" borderId="0" xfId="0" applyFont="1"/>
    <xf numFmtId="0" fontId="6"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0" xfId="0" applyFont="1" applyFill="1" applyAlignment="1">
      <alignment horizontal="center" vertical="center" wrapText="1"/>
    </xf>
    <xf numFmtId="0" fontId="8" fillId="0" borderId="0" xfId="0" applyFont="1" applyAlignment="1">
      <alignment horizontal="center" vertical="center" wrapText="1"/>
    </xf>
    <xf numFmtId="0" fontId="0" fillId="6" borderId="0" xfId="0" applyFill="1" applyAlignment="1">
      <alignment horizontal="center" vertical="center" wrapText="1"/>
    </xf>
    <xf numFmtId="0" fontId="9" fillId="0" borderId="0" xfId="0" applyFont="1" applyAlignment="1">
      <alignment horizontal="center" vertical="center" wrapText="1"/>
    </xf>
    <xf numFmtId="0" fontId="10" fillId="6" borderId="0" xfId="0" applyFont="1" applyFill="1" applyAlignment="1">
      <alignment horizontal="center" vertical="center"/>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8" fillId="9" borderId="0" xfId="0" applyFont="1" applyFill="1" applyAlignment="1">
      <alignment horizontal="center" vertical="center" wrapText="1"/>
    </xf>
    <xf numFmtId="0" fontId="10" fillId="10" borderId="0" xfId="0" applyFont="1" applyFill="1" applyAlignment="1">
      <alignment horizontal="center" vertical="center"/>
    </xf>
    <xf numFmtId="0" fontId="11" fillId="9" borderId="0" xfId="0" applyFont="1" applyFill="1" applyAlignment="1">
      <alignment horizontal="center" vertical="center" wrapText="1"/>
    </xf>
    <xf numFmtId="0" fontId="10" fillId="0" borderId="0" xfId="0" applyFont="1" applyAlignment="1">
      <alignment horizontal="center" vertical="center"/>
    </xf>
    <xf numFmtId="0" fontId="2" fillId="9" borderId="0" xfId="0" applyFont="1" applyFill="1" applyAlignment="1">
      <alignment horizontal="center" vertical="center" wrapText="1"/>
    </xf>
    <xf numFmtId="0" fontId="0" fillId="6" borderId="0" xfId="0" applyFill="1" applyAlignment="1">
      <alignment vertical="center" wrapText="1"/>
    </xf>
    <xf numFmtId="0" fontId="0" fillId="6" borderId="0" xfId="0" applyFill="1" applyAlignment="1">
      <alignment wrapText="1"/>
    </xf>
    <xf numFmtId="0" fontId="12" fillId="0" borderId="4" xfId="0" applyFont="1" applyBorder="1" applyAlignment="1">
      <alignment horizontal="center" vertical="center" wrapText="1"/>
    </xf>
    <xf numFmtId="0" fontId="13" fillId="0" borderId="0" xfId="0" applyFont="1" applyAlignment="1">
      <alignment horizontal="center" vertical="center" wrapText="1"/>
    </xf>
    <xf numFmtId="0" fontId="8" fillId="9" borderId="2" xfId="0" applyFont="1" applyFill="1" applyBorder="1" applyAlignment="1">
      <alignment horizontal="center" vertical="center" wrapText="1"/>
    </xf>
    <xf numFmtId="0" fontId="8" fillId="0" borderId="2" xfId="0" applyFont="1" applyBorder="1" applyAlignment="1">
      <alignment horizontal="center" vertical="center" wrapText="1"/>
    </xf>
    <xf numFmtId="0" fontId="2" fillId="0" borderId="2" xfId="0" applyFont="1" applyBorder="1" applyAlignment="1">
      <alignment horizontal="center" vertical="center" wrapText="1"/>
    </xf>
    <xf numFmtId="0" fontId="0" fillId="6" borderId="2" xfId="0" applyFill="1" applyBorder="1" applyAlignment="1">
      <alignment vertical="center" wrapText="1"/>
    </xf>
    <xf numFmtId="0" fontId="0" fillId="6" borderId="2" xfId="0" applyFill="1" applyBorder="1" applyAlignment="1">
      <alignment horizontal="center" vertical="center" wrapText="1"/>
    </xf>
    <xf numFmtId="0" fontId="1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2" fillId="0" borderId="0" xfId="0" applyFont="1" applyAlignment="1">
      <alignment horizontal="center" vertical="center"/>
    </xf>
    <xf numFmtId="0" fontId="15" fillId="0" borderId="0" xfId="0" applyFont="1" applyAlignment="1">
      <alignment horizontal="center" vertical="center" wrapText="1"/>
    </xf>
    <xf numFmtId="0" fontId="8" fillId="0" borderId="0" xfId="0" applyFont="1" applyAlignment="1">
      <alignment horizontal="center" vertical="top"/>
    </xf>
    <xf numFmtId="0" fontId="16" fillId="0" borderId="0" xfId="0" applyFont="1" applyAlignment="1">
      <alignment horizontal="center" vertical="center" wrapText="1"/>
    </xf>
    <xf numFmtId="0" fontId="17" fillId="0" borderId="0" xfId="0" applyFont="1" applyAlignment="1">
      <alignment horizontal="center" vertical="center" wrapText="1"/>
    </xf>
    <xf numFmtId="164" fontId="2" fillId="0" borderId="0" xfId="0" applyNumberFormat="1" applyFont="1" applyAlignment="1">
      <alignment horizontal="center" vertical="center" wrapText="1"/>
    </xf>
    <xf numFmtId="0" fontId="15" fillId="0" borderId="0" xfId="0" applyFont="1" applyAlignment="1">
      <alignment horizontal="center" vertical="top" wrapText="1"/>
    </xf>
    <xf numFmtId="0" fontId="6" fillId="2" borderId="2" xfId="0" applyFont="1" applyFill="1" applyBorder="1" applyAlignment="1">
      <alignment horizontal="center" vertical="center" wrapText="1"/>
    </xf>
    <xf numFmtId="0" fontId="8" fillId="0" borderId="0" xfId="0" applyFont="1" applyAlignment="1">
      <alignment horizontal="center" vertical="top" wrapText="1"/>
    </xf>
    <xf numFmtId="0" fontId="0" fillId="6" borderId="0" xfId="0" applyFill="1"/>
    <xf numFmtId="0" fontId="0" fillId="6" borderId="0" xfId="0" applyFill="1" applyAlignment="1">
      <alignment horizontal="center" vertical="center"/>
    </xf>
    <xf numFmtId="0" fontId="16" fillId="6" borderId="0" xfId="0" applyFont="1" applyFill="1" applyAlignment="1">
      <alignment wrapText="1"/>
    </xf>
    <xf numFmtId="0" fontId="18" fillId="0" borderId="0" xfId="0" applyFont="1" applyAlignment="1">
      <alignment horizontal="center" vertical="center" wrapText="1"/>
    </xf>
    <xf numFmtId="0" fontId="13" fillId="9" borderId="0" xfId="0" applyFont="1" applyFill="1" applyAlignment="1">
      <alignment horizontal="center" vertical="center" wrapText="1"/>
    </xf>
    <xf numFmtId="0" fontId="0" fillId="9" borderId="0" xfId="0" applyFill="1" applyAlignment="1">
      <alignment horizontal="center" vertical="center" wrapText="1"/>
    </xf>
    <xf numFmtId="0" fontId="19" fillId="9" borderId="0" xfId="0" applyFont="1" applyFill="1" applyAlignment="1">
      <alignment horizontal="center" vertical="center" wrapText="1"/>
    </xf>
    <xf numFmtId="0" fontId="2" fillId="9" borderId="2" xfId="0" applyFont="1" applyFill="1" applyBorder="1" applyAlignment="1">
      <alignment horizontal="center" vertical="center" wrapText="1"/>
    </xf>
    <xf numFmtId="0" fontId="20" fillId="9" borderId="0" xfId="0" applyFont="1" applyFill="1" applyAlignment="1">
      <alignment horizontal="center" vertical="center" wrapText="1"/>
    </xf>
    <xf numFmtId="0" fontId="21" fillId="0" borderId="5" xfId="0" applyFont="1" applyBorder="1" applyAlignment="1">
      <alignment horizontal="center" wrapText="1"/>
    </xf>
    <xf numFmtId="0" fontId="2" fillId="0" borderId="0" xfId="0" applyFont="1" applyAlignment="1">
      <alignment vertical="center"/>
    </xf>
    <xf numFmtId="0" fontId="22" fillId="0" borderId="0" xfId="0" applyFont="1" applyAlignment="1">
      <alignment horizontal="center" vertical="top" wrapText="1"/>
    </xf>
    <xf numFmtId="0" fontId="21" fillId="0" borderId="0" xfId="0" applyFont="1" applyAlignment="1">
      <alignment horizontal="center" wrapText="1"/>
    </xf>
    <xf numFmtId="0" fontId="13" fillId="0" borderId="4" xfId="0" applyFont="1" applyBorder="1" applyAlignment="1">
      <alignment horizontal="center" vertical="center" wrapText="1"/>
    </xf>
    <xf numFmtId="0" fontId="2" fillId="0" borderId="4" xfId="0" applyFont="1" applyBorder="1" applyAlignment="1">
      <alignment horizontal="center" vertical="center" wrapText="1"/>
    </xf>
    <xf numFmtId="0" fontId="12" fillId="0" borderId="0" xfId="0" applyFont="1" applyAlignment="1">
      <alignment horizontal="center" vertical="center" wrapText="1"/>
    </xf>
    <xf numFmtId="0" fontId="23" fillId="0" borderId="0" xfId="0" applyFont="1" applyAlignment="1">
      <alignment horizontal="center" vertical="center" wrapText="1"/>
    </xf>
    <xf numFmtId="0" fontId="24"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5" fillId="0" borderId="0" xfId="0" applyFont="1" applyAlignment="1">
      <alignment horizontal="center" vertical="top" wrapText="1"/>
    </xf>
    <xf numFmtId="0" fontId="16" fillId="0" borderId="0" xfId="0" applyFont="1" applyAlignment="1">
      <alignment horizontal="center" vertical="top" wrapText="1"/>
    </xf>
    <xf numFmtId="0" fontId="26" fillId="0" borderId="0" xfId="0" applyFont="1" applyAlignment="1">
      <alignment horizontal="center" vertical="top" wrapText="1"/>
    </xf>
    <xf numFmtId="0" fontId="27" fillId="0" borderId="0" xfId="0" applyFont="1" applyAlignment="1">
      <alignment horizontal="center" vertical="top" wrapText="1"/>
    </xf>
    <xf numFmtId="0" fontId="24" fillId="0" borderId="0" xfId="0" applyFont="1" applyAlignment="1">
      <alignment horizontal="center" vertical="center" wrapText="1"/>
    </xf>
    <xf numFmtId="0" fontId="13" fillId="0" borderId="2" xfId="0" applyFont="1" applyBorder="1" applyAlignment="1">
      <alignment horizontal="center" vertical="center" wrapText="1"/>
    </xf>
    <xf numFmtId="0" fontId="24"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28" fillId="0" borderId="0" xfId="0" applyFont="1" applyAlignment="1">
      <alignment horizontal="center" vertical="top" wrapText="1"/>
    </xf>
    <xf numFmtId="0" fontId="18" fillId="9" borderId="0" xfId="0" applyFont="1" applyFill="1" applyAlignment="1">
      <alignment horizontal="center" vertical="center" wrapText="1"/>
    </xf>
    <xf numFmtId="0" fontId="29" fillId="0" borderId="0" xfId="0" applyFont="1" applyAlignment="1">
      <alignment horizontal="center" wrapText="1"/>
    </xf>
    <xf numFmtId="0" fontId="3" fillId="0" borderId="0" xfId="0" applyFont="1" applyAlignment="1">
      <alignment horizontal="center" vertical="center" wrapText="1"/>
    </xf>
    <xf numFmtId="0" fontId="30" fillId="6" borderId="0" xfId="0" applyFont="1" applyFill="1" applyAlignment="1">
      <alignment horizontal="center"/>
    </xf>
    <xf numFmtId="0" fontId="3" fillId="9" borderId="0" xfId="0" applyFont="1" applyFill="1" applyAlignment="1">
      <alignment horizontal="center" vertical="center" wrapText="1"/>
    </xf>
    <xf numFmtId="0" fontId="0" fillId="9" borderId="0" xfId="0" applyFill="1" applyAlignment="1">
      <alignment wrapText="1"/>
    </xf>
    <xf numFmtId="0" fontId="2" fillId="9" borderId="0" xfId="0" applyFont="1" applyFill="1"/>
    <xf numFmtId="0" fontId="31" fillId="9" borderId="0" xfId="0" applyFont="1" applyFill="1" applyAlignment="1">
      <alignment horizontal="center" wrapText="1"/>
    </xf>
    <xf numFmtId="0" fontId="30" fillId="6" borderId="0" xfId="0" applyFont="1" applyFill="1" applyAlignment="1">
      <alignment horizontal="center" wrapText="1"/>
    </xf>
    <xf numFmtId="0" fontId="32" fillId="0" borderId="0" xfId="0" applyFont="1" applyAlignment="1">
      <alignment horizontal="center" vertical="center" wrapText="1"/>
    </xf>
    <xf numFmtId="0" fontId="33" fillId="0" borderId="0" xfId="0" applyFont="1" applyAlignment="1">
      <alignment horizontal="center" vertical="center" wrapText="1"/>
    </xf>
    <xf numFmtId="0" fontId="32" fillId="9" borderId="0" xfId="0" applyFont="1" applyFill="1" applyAlignment="1">
      <alignment horizontal="center" vertical="center" wrapText="1"/>
    </xf>
    <xf numFmtId="0" fontId="16" fillId="9" borderId="0" xfId="0" applyFont="1" applyFill="1" applyAlignment="1">
      <alignment horizontal="center" vertical="center" wrapText="1"/>
    </xf>
    <xf numFmtId="0" fontId="34" fillId="9" borderId="0" xfId="0" applyFont="1" applyFill="1" applyAlignment="1">
      <alignment horizontal="center" vertical="center" wrapText="1"/>
    </xf>
    <xf numFmtId="0" fontId="17" fillId="9" borderId="0" xfId="0" applyFont="1" applyFill="1" applyAlignment="1">
      <alignment horizontal="center" vertical="center" wrapText="1"/>
    </xf>
    <xf numFmtId="0" fontId="17" fillId="0" borderId="0" xfId="0" applyFont="1"/>
    <xf numFmtId="0" fontId="0" fillId="0" borderId="0" xfId="0" applyAlignment="1">
      <alignment horizontal="center" vertical="center" wrapText="1"/>
    </xf>
    <xf numFmtId="0" fontId="7" fillId="9" borderId="0" xfId="0" applyFont="1" applyFill="1" applyAlignment="1">
      <alignment horizontal="center" wrapText="1"/>
    </xf>
    <xf numFmtId="0" fontId="17" fillId="9" borderId="0" xfId="0" applyFont="1" applyFill="1"/>
    <xf numFmtId="0" fontId="7" fillId="0" borderId="0" xfId="0" applyFont="1" applyAlignment="1">
      <alignment horizontal="center" wrapText="1"/>
    </xf>
    <xf numFmtId="0" fontId="35" fillId="0" borderId="5" xfId="0" applyFont="1" applyBorder="1" applyAlignment="1">
      <alignment horizontal="center" wrapText="1"/>
    </xf>
    <xf numFmtId="0" fontId="35" fillId="0" borderId="0" xfId="0" applyFont="1" applyAlignment="1">
      <alignment horizontal="center" vertical="center" wrapText="1"/>
    </xf>
    <xf numFmtId="0" fontId="7" fillId="0" borderId="0" xfId="0" applyFont="1" applyAlignment="1">
      <alignment horizontal="center" vertical="center" wrapText="1"/>
    </xf>
    <xf numFmtId="0" fontId="7" fillId="6" borderId="0" xfId="0" applyFont="1" applyFill="1" applyAlignment="1">
      <alignment horizontal="center" vertical="center" wrapText="1"/>
    </xf>
    <xf numFmtId="0" fontId="7" fillId="0" borderId="5" xfId="0" applyFont="1" applyBorder="1" applyAlignment="1">
      <alignment horizontal="center" wrapText="1"/>
    </xf>
    <xf numFmtId="0" fontId="35" fillId="9" borderId="0" xfId="0" applyFont="1" applyFill="1" applyAlignment="1">
      <alignment horizontal="center" vertical="center" wrapText="1"/>
    </xf>
    <xf numFmtId="0" fontId="7" fillId="9" borderId="0" xfId="0" applyFont="1" applyFill="1" applyAlignment="1">
      <alignment horizontal="center" vertical="center" wrapText="1"/>
    </xf>
    <xf numFmtId="0" fontId="30" fillId="0" borderId="0" xfId="0" applyFont="1" applyAlignment="1">
      <alignment horizontal="center" vertical="center" wrapText="1"/>
    </xf>
    <xf numFmtId="0" fontId="30" fillId="6" borderId="0" xfId="0" applyFont="1" applyFill="1" applyAlignment="1">
      <alignment horizontal="center" vertical="center" wrapText="1"/>
    </xf>
    <xf numFmtId="0" fontId="2" fillId="0" borderId="0" xfId="0" applyFont="1" applyAlignment="1">
      <alignment horizontal="center" wrapText="1"/>
    </xf>
    <xf numFmtId="0" fontId="2" fillId="11" borderId="0" xfId="0" applyFont="1" applyFill="1" applyAlignment="1">
      <alignment horizontal="center" vertical="center" wrapText="1"/>
    </xf>
    <xf numFmtId="0" fontId="3" fillId="10" borderId="0" xfId="0" applyFont="1" applyFill="1" applyAlignment="1">
      <alignment horizontal="center" vertical="center" wrapText="1"/>
    </xf>
    <xf numFmtId="0" fontId="3" fillId="11" borderId="0" xfId="0" applyFont="1" applyFill="1" applyAlignment="1">
      <alignment horizontal="center" vertical="center" wrapText="1"/>
    </xf>
    <xf numFmtId="0" fontId="7" fillId="11" borderId="0" xfId="0" applyFont="1" applyFill="1" applyAlignment="1">
      <alignment horizontal="center" vertical="center" wrapText="1"/>
    </xf>
    <xf numFmtId="0" fontId="3" fillId="12" borderId="0" xfId="0" applyFont="1" applyFill="1" applyAlignment="1">
      <alignment horizontal="center" vertical="center" wrapText="1"/>
    </xf>
    <xf numFmtId="0" fontId="2" fillId="10" borderId="0" xfId="0" applyFont="1" applyFill="1" applyAlignment="1">
      <alignment horizontal="center" vertical="center" wrapText="1"/>
    </xf>
    <xf numFmtId="0" fontId="2" fillId="9" borderId="0" xfId="0" applyFont="1" applyFill="1" applyAlignment="1">
      <alignment horizontal="center" wrapText="1"/>
    </xf>
    <xf numFmtId="0" fontId="2" fillId="0" borderId="0" xfId="0" applyFont="1"/>
    <xf numFmtId="0" fontId="52" fillId="0" borderId="0" xfId="0" applyFont="1" applyAlignment="1">
      <alignment horizontal="center" vertical="center" wrapText="1"/>
    </xf>
  </cellXfs>
  <cellStyles count="1">
    <cellStyle name="Normale" xfId="0" builtinId="0"/>
  </cellStyles>
  <dxfs count="30">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504825</xdr:colOff>
      <xdr:row>1</xdr:row>
      <xdr:rowOff>171450</xdr:rowOff>
    </xdr:from>
    <xdr:ext cx="7410450" cy="11944350"/>
    <xdr:pic>
      <xdr:nvPicPr>
        <xdr:cNvPr id="2" name="image1.png" title="Imagen">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dea4rc.e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3" Type="http://schemas.openxmlformats.org/officeDocument/2006/relationships/hyperlink" Target="https://athena.ohdsi.org/search-terms/terms/4329847" TargetMode="External"/><Relationship Id="rId18" Type="http://schemas.openxmlformats.org/officeDocument/2006/relationships/hyperlink" Target="https://athena.ohdsi.org/search-terms/terms/1620830" TargetMode="External"/><Relationship Id="rId26" Type="http://schemas.openxmlformats.org/officeDocument/2006/relationships/hyperlink" Target="https://athena.ohdsi.org/search-terms/terms/1620421" TargetMode="External"/><Relationship Id="rId39" Type="http://schemas.openxmlformats.org/officeDocument/2006/relationships/hyperlink" Target="https://athena.ohdsi.org/search-terms/terms/4187683" TargetMode="External"/><Relationship Id="rId21" Type="http://schemas.openxmlformats.org/officeDocument/2006/relationships/hyperlink" Target="https://athena.ohdsi.org/search-terms/terms/1621281" TargetMode="External"/><Relationship Id="rId34" Type="http://schemas.openxmlformats.org/officeDocument/2006/relationships/hyperlink" Target="https://athena.ohdsi.org/search-terms/terms/35917688" TargetMode="External"/><Relationship Id="rId42" Type="http://schemas.openxmlformats.org/officeDocument/2006/relationships/hyperlink" Target="https://athena.ohdsi.org/search-terms/terms/37396802" TargetMode="External"/><Relationship Id="rId47" Type="http://schemas.openxmlformats.org/officeDocument/2006/relationships/hyperlink" Target="https://athena.ohdsi.org/search-terms/terms/4158977" TargetMode="External"/><Relationship Id="rId50" Type="http://schemas.openxmlformats.org/officeDocument/2006/relationships/hyperlink" Target="https://athena.ohdsi.org/search-terms/terms/4273629" TargetMode="External"/><Relationship Id="rId7" Type="http://schemas.openxmlformats.org/officeDocument/2006/relationships/hyperlink" Target="https://athena.ohdsi.org/search-terms/terms/40766929" TargetMode="External"/><Relationship Id="rId2" Type="http://schemas.openxmlformats.org/officeDocument/2006/relationships/hyperlink" Target="https://athena.ohdsi.org/search-terms/terms/8527" TargetMode="External"/><Relationship Id="rId16" Type="http://schemas.openxmlformats.org/officeDocument/2006/relationships/hyperlink" Target="https://athena.ohdsi.org/search-terms/terms/381316" TargetMode="External"/><Relationship Id="rId29" Type="http://schemas.openxmlformats.org/officeDocument/2006/relationships/hyperlink" Target="https://athena.ohdsi.org/search-terms/terms/45881968" TargetMode="External"/><Relationship Id="rId11" Type="http://schemas.openxmlformats.org/officeDocument/2006/relationships/hyperlink" Target="https://athena.ohdsi.org/search-terms/terms/4162706" TargetMode="External"/><Relationship Id="rId24" Type="http://schemas.openxmlformats.org/officeDocument/2006/relationships/hyperlink" Target="https://athena.ohdsi.org/search-terms/terms/1620753" TargetMode="External"/><Relationship Id="rId32" Type="http://schemas.openxmlformats.org/officeDocument/2006/relationships/hyperlink" Target="https://athena.ohdsi.org/search-terms/terms/4175026" TargetMode="External"/><Relationship Id="rId37" Type="http://schemas.openxmlformats.org/officeDocument/2006/relationships/hyperlink" Target="https://athena.ohdsi.org/search-terms/terms/37204336" TargetMode="External"/><Relationship Id="rId40" Type="http://schemas.openxmlformats.org/officeDocument/2006/relationships/hyperlink" Target="https://athena.ohdsi.org/search-terms/terms/4323645" TargetMode="External"/><Relationship Id="rId45" Type="http://schemas.openxmlformats.org/officeDocument/2006/relationships/hyperlink" Target="https://athena.ohdsi.org/search-terms/terms/4197821" TargetMode="External"/><Relationship Id="rId5" Type="http://schemas.openxmlformats.org/officeDocument/2006/relationships/hyperlink" Target="https://athena.ohdsi.org/search-terms/terms/1585856" TargetMode="External"/><Relationship Id="rId15" Type="http://schemas.openxmlformats.org/officeDocument/2006/relationships/hyperlink" Target="https://athena.ohdsi.org/search-terms/terms/321052" TargetMode="External"/><Relationship Id="rId23" Type="http://schemas.openxmlformats.org/officeDocument/2006/relationships/hyperlink" Target="https://athena.ohdsi.org/search-terms/terms/1620816" TargetMode="External"/><Relationship Id="rId28" Type="http://schemas.openxmlformats.org/officeDocument/2006/relationships/hyperlink" Target="https://athena.ohdsi.org/search-terms/terms/317510" TargetMode="External"/><Relationship Id="rId36" Type="http://schemas.openxmlformats.org/officeDocument/2006/relationships/hyperlink" Target="https://athena.ohdsi.org/search-terms/terms/4211787" TargetMode="External"/><Relationship Id="rId49" Type="http://schemas.openxmlformats.org/officeDocument/2006/relationships/hyperlink" Target="https://athena.ohdsi.org/search-terms/terms/1340204" TargetMode="External"/><Relationship Id="rId10" Type="http://schemas.openxmlformats.org/officeDocument/2006/relationships/hyperlink" Target="https://athena.ohdsi.org/search-terms/terms/4188539" TargetMode="External"/><Relationship Id="rId19" Type="http://schemas.openxmlformats.org/officeDocument/2006/relationships/hyperlink" Target="https://athena.ohdsi.org/search-terms/terms/4344165" TargetMode="External"/><Relationship Id="rId31" Type="http://schemas.openxmlformats.org/officeDocument/2006/relationships/hyperlink" Target="https://athena.ohdsi.org/search-terms/terms/45884125" TargetMode="External"/><Relationship Id="rId44" Type="http://schemas.openxmlformats.org/officeDocument/2006/relationships/hyperlink" Target="https://athena.ohdsi.org/search-terms/terms/4286355" TargetMode="External"/><Relationship Id="rId4" Type="http://schemas.openxmlformats.org/officeDocument/2006/relationships/hyperlink" Target="https://athena.ohdsi.org/search-terms/terms/36309332" TargetMode="External"/><Relationship Id="rId9" Type="http://schemas.openxmlformats.org/officeDocument/2006/relationships/hyperlink" Target="https://athena.ohdsi.org/search-terms/terms/1586197" TargetMode="External"/><Relationship Id="rId14" Type="http://schemas.openxmlformats.org/officeDocument/2006/relationships/hyperlink" Target="https://athena.ohdsi.org/search-terms/terms/319835" TargetMode="External"/><Relationship Id="rId22" Type="http://schemas.openxmlformats.org/officeDocument/2006/relationships/hyperlink" Target="https://athena.ohdsi.org/search-terms/terms/1620421" TargetMode="External"/><Relationship Id="rId27" Type="http://schemas.openxmlformats.org/officeDocument/2006/relationships/hyperlink" Target="https://athena.ohdsi.org/search-terms/terms/1621181" TargetMode="External"/><Relationship Id="rId30" Type="http://schemas.openxmlformats.org/officeDocument/2006/relationships/hyperlink" Target="https://athena.ohdsi.org/search-terms/terms/437233" TargetMode="External"/><Relationship Id="rId35" Type="http://schemas.openxmlformats.org/officeDocument/2006/relationships/hyperlink" Target="https://athena.ohdsi.org/search-terms/terms/4169154" TargetMode="External"/><Relationship Id="rId43" Type="http://schemas.openxmlformats.org/officeDocument/2006/relationships/hyperlink" Target="https://athena.ohdsi.org/search-terms/terms/377252" TargetMode="External"/><Relationship Id="rId48" Type="http://schemas.openxmlformats.org/officeDocument/2006/relationships/hyperlink" Target="https://athena.ohdsi.org/search-terms/terms/1340204" TargetMode="External"/><Relationship Id="rId8" Type="http://schemas.openxmlformats.org/officeDocument/2006/relationships/hyperlink" Target="https://athena.ohdsi.org/search-terms/terms/4074035" TargetMode="External"/><Relationship Id="rId51" Type="http://schemas.openxmlformats.org/officeDocument/2006/relationships/printerSettings" Target="../printerSettings/printerSettings1.bin"/><Relationship Id="rId3" Type="http://schemas.openxmlformats.org/officeDocument/2006/relationships/hyperlink" Target="https://athena.ohdsi.org/search-terms/terms/4329169" TargetMode="External"/><Relationship Id="rId12" Type="http://schemas.openxmlformats.org/officeDocument/2006/relationships/hyperlink" Target="https://athena.ohdsi.org/search-terms/terms/40490382" TargetMode="External"/><Relationship Id="rId17" Type="http://schemas.openxmlformats.org/officeDocument/2006/relationships/hyperlink" Target="https://athena.ohdsi.org/search-terms/terms/4182210" TargetMode="External"/><Relationship Id="rId25" Type="http://schemas.openxmlformats.org/officeDocument/2006/relationships/hyperlink" Target="https://athena.ohdsi.org/search-terms/terms/374022" TargetMode="External"/><Relationship Id="rId33" Type="http://schemas.openxmlformats.org/officeDocument/2006/relationships/hyperlink" Target="https://athena.ohdsi.org/search-terms/terms/36305384" TargetMode="External"/><Relationship Id="rId38" Type="http://schemas.openxmlformats.org/officeDocument/2006/relationships/hyperlink" Target="https://athena.ohdsi.org/search-terms/terms/4145177" TargetMode="External"/><Relationship Id="rId46" Type="http://schemas.openxmlformats.org/officeDocument/2006/relationships/hyperlink" Target="https://athena.ohdsi.org/search-terms/terms/75910" TargetMode="External"/><Relationship Id="rId20" Type="http://schemas.openxmlformats.org/officeDocument/2006/relationships/hyperlink" Target="https://athena.ohdsi.org/search-terms/terms/4177703" TargetMode="External"/><Relationship Id="rId41" Type="http://schemas.openxmlformats.org/officeDocument/2006/relationships/hyperlink" Target="https://athena.ohdsi.org/search-terms/terms/37117262" TargetMode="External"/><Relationship Id="rId1" Type="http://schemas.openxmlformats.org/officeDocument/2006/relationships/hyperlink" Target="https://athena.ohdsi.org/search-terms/terms/8507" TargetMode="External"/><Relationship Id="rId6" Type="http://schemas.openxmlformats.org/officeDocument/2006/relationships/hyperlink" Target="https://athena.ohdsi.org/search-terms/terms/36716475"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athena.ohdsi.org/search-terms/terms/4188539"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athena.ohdsi.org/search-terms/terms/4102790" TargetMode="External"/><Relationship Id="rId18" Type="http://schemas.openxmlformats.org/officeDocument/2006/relationships/hyperlink" Target="https://athena.ohdsi.org/search-terms/terms/4327493" TargetMode="External"/><Relationship Id="rId26" Type="http://schemas.openxmlformats.org/officeDocument/2006/relationships/hyperlink" Target="https://athena.ohdsi.org/search-terms/terms/4135215" TargetMode="External"/><Relationship Id="rId39" Type="http://schemas.openxmlformats.org/officeDocument/2006/relationships/hyperlink" Target="https://athena.ohdsi.org/search-terms/terms/4310976" TargetMode="External"/><Relationship Id="rId21" Type="http://schemas.openxmlformats.org/officeDocument/2006/relationships/hyperlink" Target="https://athena.ohdsi.org/search-terms/terms/4062426" TargetMode="External"/><Relationship Id="rId34" Type="http://schemas.openxmlformats.org/officeDocument/2006/relationships/hyperlink" Target="https://athena.ohdsi.org/search-terms/terms/4169910" TargetMode="External"/><Relationship Id="rId42" Type="http://schemas.openxmlformats.org/officeDocument/2006/relationships/hyperlink" Target="https://athena.ohdsi.org/search-terms/terms/4213162" TargetMode="External"/><Relationship Id="rId47" Type="http://schemas.openxmlformats.org/officeDocument/2006/relationships/hyperlink" Target="https://athena.ohdsi.org/search-terms/terms/36768749" TargetMode="External"/><Relationship Id="rId50" Type="http://schemas.openxmlformats.org/officeDocument/2006/relationships/hyperlink" Target="https://athena.ohdsi.org/search-terms/terms/9191" TargetMode="External"/><Relationship Id="rId7" Type="http://schemas.openxmlformats.org/officeDocument/2006/relationships/hyperlink" Target="https://seer.cancer.gov/icd-o-3/sitetype.icdo3.20220429.pdf" TargetMode="External"/><Relationship Id="rId2" Type="http://schemas.openxmlformats.org/officeDocument/2006/relationships/hyperlink" Target="https://athena.ohdsi.org/search-terms/terms/37117814" TargetMode="External"/><Relationship Id="rId16" Type="http://schemas.openxmlformats.org/officeDocument/2006/relationships/hyperlink" Target="https://athena.ohdsi.org/search-terms/terms/4207381" TargetMode="External"/><Relationship Id="rId29" Type="http://schemas.openxmlformats.org/officeDocument/2006/relationships/hyperlink" Target="https://link.springer.com/book/9783319406176" TargetMode="External"/><Relationship Id="rId11" Type="http://schemas.openxmlformats.org/officeDocument/2006/relationships/hyperlink" Target="https://athena.ohdsi.org/search-terms/terms/36714029" TargetMode="External"/><Relationship Id="rId24" Type="http://schemas.openxmlformats.org/officeDocument/2006/relationships/hyperlink" Target="https://athena.ohdsi.org/search-terms/terms/4290926" TargetMode="External"/><Relationship Id="rId32" Type="http://schemas.openxmlformats.org/officeDocument/2006/relationships/hyperlink" Target="https://athena.ohdsi.org/search-terms/terms/4147741" TargetMode="External"/><Relationship Id="rId37" Type="http://schemas.openxmlformats.org/officeDocument/2006/relationships/hyperlink" Target="https://athena.ohdsi.org/search-terms/terms/36769609" TargetMode="External"/><Relationship Id="rId40" Type="http://schemas.openxmlformats.org/officeDocument/2006/relationships/hyperlink" Target="https://athena.ohdsi.org/search-terms/terms/4088614" TargetMode="External"/><Relationship Id="rId45" Type="http://schemas.openxmlformats.org/officeDocument/2006/relationships/hyperlink" Target="https://athena.ohdsi.org/search-terms/terms/4298444" TargetMode="External"/><Relationship Id="rId5" Type="http://schemas.openxmlformats.org/officeDocument/2006/relationships/hyperlink" Target="https://publications.iarc.fr/Book-And-Report-Series/Who-Classification-Of-Tumours/WHO-Classification-Of-Head-And-Neck-Tumours-2017" TargetMode="External"/><Relationship Id="rId15" Type="http://schemas.openxmlformats.org/officeDocument/2006/relationships/hyperlink" Target="https://athena.ohdsi.org/search-terms/terms/4029525" TargetMode="External"/><Relationship Id="rId23" Type="http://schemas.openxmlformats.org/officeDocument/2006/relationships/hyperlink" Target="https://athena.ohdsi.org/search-terms/terms/45766528" TargetMode="External"/><Relationship Id="rId28" Type="http://schemas.openxmlformats.org/officeDocument/2006/relationships/hyperlink" Target="https://athena.ohdsi.org/search-terms/terms/4088327" TargetMode="External"/><Relationship Id="rId36" Type="http://schemas.openxmlformats.org/officeDocument/2006/relationships/hyperlink" Target="https://athena.ohdsi.org/search-terms/terms/4047227" TargetMode="External"/><Relationship Id="rId49" Type="http://schemas.openxmlformats.org/officeDocument/2006/relationships/hyperlink" Target="https://athena.ohdsi.org/search-terms/terms/9191" TargetMode="External"/><Relationship Id="rId10" Type="http://schemas.openxmlformats.org/officeDocument/2006/relationships/hyperlink" Target="https://athena.ohdsi.org/search-terms/terms/4097305" TargetMode="External"/><Relationship Id="rId19" Type="http://schemas.openxmlformats.org/officeDocument/2006/relationships/hyperlink" Target="https://athena.ohdsi.org/search-terms/terms/4031038" TargetMode="External"/><Relationship Id="rId31" Type="http://schemas.openxmlformats.org/officeDocument/2006/relationships/hyperlink" Target="https://link.springer.com/book/9783319406176" TargetMode="External"/><Relationship Id="rId44" Type="http://schemas.openxmlformats.org/officeDocument/2006/relationships/hyperlink" Target="https://athena.ohdsi.org/search-terms/terms/4122633" TargetMode="External"/><Relationship Id="rId4" Type="http://schemas.openxmlformats.org/officeDocument/2006/relationships/hyperlink" Target="https://athena.ohdsi.org/search-terms/terms/4159955" TargetMode="External"/><Relationship Id="rId9" Type="http://schemas.openxmlformats.org/officeDocument/2006/relationships/hyperlink" Target="https://athena.ohdsi.org/search-terms/terms/4078953" TargetMode="External"/><Relationship Id="rId14" Type="http://schemas.openxmlformats.org/officeDocument/2006/relationships/hyperlink" Target="https://athena.ohdsi.org/search-terms/terms/45766452" TargetMode="External"/><Relationship Id="rId22" Type="http://schemas.openxmlformats.org/officeDocument/2006/relationships/hyperlink" Target="https://athena.ohdsi.org/search-terms/terms/44498470" TargetMode="External"/><Relationship Id="rId27" Type="http://schemas.openxmlformats.org/officeDocument/2006/relationships/hyperlink" Target="https://link.springer.com/book/9783319406176" TargetMode="External"/><Relationship Id="rId30" Type="http://schemas.openxmlformats.org/officeDocument/2006/relationships/hyperlink" Target="https://athena.ohdsi.org/search-terms/terms/4068978" TargetMode="External"/><Relationship Id="rId35" Type="http://schemas.openxmlformats.org/officeDocument/2006/relationships/hyperlink" Target="https://link.springer.com/book/9783319406176" TargetMode="External"/><Relationship Id="rId43" Type="http://schemas.openxmlformats.org/officeDocument/2006/relationships/hyperlink" Target="https://athena.ohdsi.org/search-terms/terms/4047078" TargetMode="External"/><Relationship Id="rId48" Type="http://schemas.openxmlformats.org/officeDocument/2006/relationships/hyperlink" Target="https://athena.ohdsi.org/search-terms/terms/4227243" TargetMode="External"/><Relationship Id="rId8" Type="http://schemas.openxmlformats.org/officeDocument/2006/relationships/hyperlink" Target="https://athena.ohdsi.org/search-terms/terms/4116070" TargetMode="External"/><Relationship Id="rId51" Type="http://schemas.openxmlformats.org/officeDocument/2006/relationships/hyperlink" Target="https://athena.ohdsi.org/search-terms/terms/9191" TargetMode="External"/><Relationship Id="rId3" Type="http://schemas.openxmlformats.org/officeDocument/2006/relationships/hyperlink" Target="https://athena.ohdsi.org/search-terms/terms/1634371" TargetMode="External"/><Relationship Id="rId12" Type="http://schemas.openxmlformats.org/officeDocument/2006/relationships/hyperlink" Target="https://athena.ohdsi.org/search-terms/terms/4098585" TargetMode="External"/><Relationship Id="rId17" Type="http://schemas.openxmlformats.org/officeDocument/2006/relationships/hyperlink" Target="https://athena.ohdsi.org/search-terms/terms/4014760" TargetMode="External"/><Relationship Id="rId25" Type="http://schemas.openxmlformats.org/officeDocument/2006/relationships/hyperlink" Target="https://athena.ohdsi.org/search-terms/terms/45771357" TargetMode="External"/><Relationship Id="rId33" Type="http://schemas.openxmlformats.org/officeDocument/2006/relationships/hyperlink" Target="https://link.springer.com/book/9783319406176" TargetMode="External"/><Relationship Id="rId38" Type="http://schemas.openxmlformats.org/officeDocument/2006/relationships/hyperlink" Target="https://athena.ohdsi.org/search-terms/terms/4027546" TargetMode="External"/><Relationship Id="rId46" Type="http://schemas.openxmlformats.org/officeDocument/2006/relationships/hyperlink" Target="https://athena.ohdsi.org/search-terms/terms/36768664" TargetMode="External"/><Relationship Id="rId20" Type="http://schemas.openxmlformats.org/officeDocument/2006/relationships/hyperlink" Target="https://athena.ohdsi.org/search-terms/terms/4298240" TargetMode="External"/><Relationship Id="rId41" Type="http://schemas.openxmlformats.org/officeDocument/2006/relationships/hyperlink" Target="https://athena.ohdsi.org/search-terms/terms/4220536" TargetMode="External"/><Relationship Id="rId1" Type="http://schemas.openxmlformats.org/officeDocument/2006/relationships/hyperlink" Target="https://athena.ohdsi.org/search-terms/terms/4171863" TargetMode="External"/><Relationship Id="rId6" Type="http://schemas.openxmlformats.org/officeDocument/2006/relationships/hyperlink" Target="https://athena.ohdsi.org/search-terms/terms/37396745/graph?levels=10&amp;standardsOnly=false&amp;zoomLevel=4"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athena.ohdsi.org/search-terms/terms/4188539" TargetMode="External"/><Relationship Id="rId2" Type="http://schemas.openxmlformats.org/officeDocument/2006/relationships/hyperlink" Target="https://athena.ohdsi.org/search-terms/terms/4188539" TargetMode="External"/><Relationship Id="rId1" Type="http://schemas.openxmlformats.org/officeDocument/2006/relationships/hyperlink" Target="https://athena.ohdsi.org/search-terms/terms/4113134" TargetMode="External"/><Relationship Id="rId4" Type="http://schemas.openxmlformats.org/officeDocument/2006/relationships/hyperlink" Target="https://athena.ohdsi.org/search-terms/terms/418853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athena.ohdsi.org/search-terms/terms/4039364" TargetMode="External"/><Relationship Id="rId2" Type="http://schemas.openxmlformats.org/officeDocument/2006/relationships/hyperlink" Target="https://athena.ohdsi.org/search-terms/terms/4038339" TargetMode="External"/><Relationship Id="rId1" Type="http://schemas.openxmlformats.org/officeDocument/2006/relationships/hyperlink" Target="https://athena.ohdsi.org/search-terms/terms/44808037" TargetMode="External"/><Relationship Id="rId6" Type="http://schemas.openxmlformats.org/officeDocument/2006/relationships/hyperlink" Target="https://athena.ohdsi.org/search-terms/terms/4035726" TargetMode="External"/><Relationship Id="rId5" Type="http://schemas.openxmlformats.org/officeDocument/2006/relationships/hyperlink" Target="https://athena.ohdsi.org/search-terms/terms/40482792" TargetMode="External"/><Relationship Id="rId4" Type="http://schemas.openxmlformats.org/officeDocument/2006/relationships/hyperlink" Target="https://athena.ohdsi.org/search-terms/terms/40485067"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thena.ohdsi.org/search-terms/terms/1634449" TargetMode="External"/><Relationship Id="rId13" Type="http://schemas.openxmlformats.org/officeDocument/2006/relationships/hyperlink" Target="https://athena.ohdsi.org/search-terms/terms/36770283" TargetMode="External"/><Relationship Id="rId18" Type="http://schemas.openxmlformats.org/officeDocument/2006/relationships/hyperlink" Target="https://athena.ohdsi.org/search-terms/terms/36768862" TargetMode="External"/><Relationship Id="rId3" Type="http://schemas.openxmlformats.org/officeDocument/2006/relationships/hyperlink" Target="https://athena.ohdsi.org/search-terms/terms/4195718" TargetMode="External"/><Relationship Id="rId7" Type="http://schemas.openxmlformats.org/officeDocument/2006/relationships/hyperlink" Target="https://athena.ohdsi.org/search-terms/terms/32943" TargetMode="External"/><Relationship Id="rId12" Type="http://schemas.openxmlformats.org/officeDocument/2006/relationships/hyperlink" Target="https://athena.ohdsi.org/search-terms/terms/36769243" TargetMode="External"/><Relationship Id="rId17" Type="http://schemas.openxmlformats.org/officeDocument/2006/relationships/hyperlink" Target="https://athena.ohdsi.org/search-terms/terms/35226253" TargetMode="External"/><Relationship Id="rId2" Type="http://schemas.openxmlformats.org/officeDocument/2006/relationships/hyperlink" Target="https://athena.ohdsi.org/search-terms/terms/4282467" TargetMode="External"/><Relationship Id="rId16" Type="http://schemas.openxmlformats.org/officeDocument/2006/relationships/hyperlink" Target="https://athena.ohdsi.org/search-terms/terms/35226258" TargetMode="External"/><Relationship Id="rId1" Type="http://schemas.openxmlformats.org/officeDocument/2006/relationships/hyperlink" Target="https://athena.ohdsi.org/search-terms/terms/4241440" TargetMode="External"/><Relationship Id="rId6" Type="http://schemas.openxmlformats.org/officeDocument/2006/relationships/hyperlink" Target="https://athena.ohdsi.org/search-terms/terms/32942" TargetMode="External"/><Relationship Id="rId11" Type="http://schemas.openxmlformats.org/officeDocument/2006/relationships/hyperlink" Target="https://athena.ohdsi.org/search-terms/terms/35225724" TargetMode="External"/><Relationship Id="rId5" Type="http://schemas.openxmlformats.org/officeDocument/2006/relationships/hyperlink" Target="https://athena.ohdsi.org/search-terms/terms/36769946" TargetMode="External"/><Relationship Id="rId15" Type="http://schemas.openxmlformats.org/officeDocument/2006/relationships/hyperlink" Target="https://athena.ohdsi.org/search-terms/terms/36770544" TargetMode="External"/><Relationship Id="rId10" Type="http://schemas.openxmlformats.org/officeDocument/2006/relationships/hyperlink" Target="https://athena.ohdsi.org/search-terms/terms/32944" TargetMode="External"/><Relationship Id="rId19" Type="http://schemas.openxmlformats.org/officeDocument/2006/relationships/hyperlink" Target="https://athena.ohdsi.org/search-terms/terms/4127500" TargetMode="External"/><Relationship Id="rId4" Type="http://schemas.openxmlformats.org/officeDocument/2006/relationships/hyperlink" Target="https://athena.ohdsi.org/search-terms/terms/4149726" TargetMode="External"/><Relationship Id="rId9" Type="http://schemas.openxmlformats.org/officeDocument/2006/relationships/hyperlink" Target="https://athena.ohdsi.org/search-terms/terms/36769269" TargetMode="External"/><Relationship Id="rId14" Type="http://schemas.openxmlformats.org/officeDocument/2006/relationships/hyperlink" Target="https://athena.ohdsi.org/search-terms/terms/36769301"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thena.ohdsi.org/search-terms/terms/4138252" TargetMode="External"/><Relationship Id="rId2" Type="http://schemas.openxmlformats.org/officeDocument/2006/relationships/hyperlink" Target="https://athena.ohdsi.org/search-terms/terms/32667" TargetMode="External"/><Relationship Id="rId1" Type="http://schemas.openxmlformats.org/officeDocument/2006/relationships/hyperlink" Target="https://athena.ohdsi.org/search-terms/terms/4201008" TargetMode="External"/><Relationship Id="rId4" Type="http://schemas.openxmlformats.org/officeDocument/2006/relationships/hyperlink" Target="https://athena.ohdsi.org/search-terms/terms/4163142"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thena.ohdsi.org/search-terms/terms/1634371" TargetMode="External"/><Relationship Id="rId13" Type="http://schemas.openxmlformats.org/officeDocument/2006/relationships/hyperlink" Target="https://athena.ohdsi.org/search-terms/terms/4188539" TargetMode="External"/><Relationship Id="rId3" Type="http://schemas.openxmlformats.org/officeDocument/2006/relationships/hyperlink" Target="https://athena.ohdsi.org/search-terms/terms/4236080" TargetMode="External"/><Relationship Id="rId7" Type="http://schemas.openxmlformats.org/officeDocument/2006/relationships/hyperlink" Target="https://athena.ohdsi.org/search-terms/terms/4227243" TargetMode="External"/><Relationship Id="rId12" Type="http://schemas.openxmlformats.org/officeDocument/2006/relationships/hyperlink" Target="https://athena.ohdsi.org/search-terms/terms/4112106" TargetMode="External"/><Relationship Id="rId2" Type="http://schemas.openxmlformats.org/officeDocument/2006/relationships/hyperlink" Target="https://athena.ohdsi.org/search-terms/terms/4179711" TargetMode="External"/><Relationship Id="rId1" Type="http://schemas.openxmlformats.org/officeDocument/2006/relationships/hyperlink" Target="https://athena.ohdsi.org/search-terms/terms/4301351" TargetMode="External"/><Relationship Id="rId6" Type="http://schemas.openxmlformats.org/officeDocument/2006/relationships/hyperlink" Target="https://athena.ohdsi.org/search-terms/terms/36768904" TargetMode="External"/><Relationship Id="rId11" Type="http://schemas.openxmlformats.org/officeDocument/2006/relationships/hyperlink" Target="https://athena.ohdsi.org/search-terms/terms/4188539" TargetMode="External"/><Relationship Id="rId5" Type="http://schemas.openxmlformats.org/officeDocument/2006/relationships/hyperlink" Target="https://athena.ohdsi.org/search-terms/terms/4121182" TargetMode="External"/><Relationship Id="rId10" Type="http://schemas.openxmlformats.org/officeDocument/2006/relationships/hyperlink" Target="https://athena.ohdsi.org/search-terms/terms/4188539" TargetMode="External"/><Relationship Id="rId4" Type="http://schemas.openxmlformats.org/officeDocument/2006/relationships/hyperlink" Target="https://athena.ohdsi.org/search-terms/terms/1634643" TargetMode="External"/><Relationship Id="rId9" Type="http://schemas.openxmlformats.org/officeDocument/2006/relationships/hyperlink" Target="https://athena.ohdsi.org/search-terms/terms/4019656" TargetMode="External"/><Relationship Id="rId14" Type="http://schemas.openxmlformats.org/officeDocument/2006/relationships/hyperlink" Target="https://athena.ohdsi.org/search-terms/terms/4188540"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thena.ohdsi.org/search-terms/terms/44808409" TargetMode="External"/><Relationship Id="rId2" Type="http://schemas.openxmlformats.org/officeDocument/2006/relationships/hyperlink" Target="https://athena.ohdsi.org/search-terms/terms/4179711" TargetMode="External"/><Relationship Id="rId1" Type="http://schemas.openxmlformats.org/officeDocument/2006/relationships/hyperlink" Target="https://athena.ohdsi.org/search-terms/terms/4273629" TargetMode="External"/><Relationship Id="rId6" Type="http://schemas.openxmlformats.org/officeDocument/2006/relationships/hyperlink" Target="https://athena.ohdsi.org/search-terms/terms/4163135" TargetMode="External"/><Relationship Id="rId5" Type="http://schemas.openxmlformats.org/officeDocument/2006/relationships/hyperlink" Target="https://athena.ohdsi.org/search-terms/terms/32946" TargetMode="External"/><Relationship Id="rId4" Type="http://schemas.openxmlformats.org/officeDocument/2006/relationships/hyperlink" Target="https://athena.ohdsi.org/search-terms/terms/4058777"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athena.ohdsi.org/search-terms/terms/607996" TargetMode="External"/><Relationship Id="rId7" Type="http://schemas.openxmlformats.org/officeDocument/2006/relationships/hyperlink" Target="https://athena.ohdsi.org/search-terms/terms/4058777" TargetMode="External"/><Relationship Id="rId2" Type="http://schemas.openxmlformats.org/officeDocument/2006/relationships/hyperlink" Target="https://athena.ohdsi.org/search-terms/terms/4059384" TargetMode="External"/><Relationship Id="rId1" Type="http://schemas.openxmlformats.org/officeDocument/2006/relationships/hyperlink" Target="https://athena.ohdsi.org/search-terms/terms/4179711" TargetMode="External"/><Relationship Id="rId6" Type="http://schemas.openxmlformats.org/officeDocument/2006/relationships/hyperlink" Target="https://athena.ohdsi.org/search-terms/terms/4188539" TargetMode="External"/><Relationship Id="rId5" Type="http://schemas.openxmlformats.org/officeDocument/2006/relationships/hyperlink" Target="https://athena.ohdsi.org/search-terms/terms/4188539" TargetMode="External"/><Relationship Id="rId4" Type="http://schemas.openxmlformats.org/officeDocument/2006/relationships/hyperlink" Target="https://athena.ohdsi.org/search-terms/terms/603132"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athena.ohdsi.org/search-terms/terms/32946"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athena.ohdsi.org/search-terms/terms/7637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2:B26"/>
  <sheetViews>
    <sheetView workbookViewId="0"/>
  </sheetViews>
  <sheetFormatPr defaultColWidth="12.6328125" defaultRowHeight="15.75" customHeight="1"/>
  <cols>
    <col min="2" max="2" width="98.86328125" customWidth="1"/>
  </cols>
  <sheetData>
    <row r="2" spans="2:2" ht="111" customHeight="1">
      <c r="B2" s="1" t="s">
        <v>0</v>
      </c>
    </row>
    <row r="5" spans="2:2" ht="117">
      <c r="B5" s="2" t="s">
        <v>1</v>
      </c>
    </row>
    <row r="6" spans="2:2" ht="257.25" customHeight="1">
      <c r="B6" s="3" t="s">
        <v>2</v>
      </c>
    </row>
    <row r="26" ht="118.5" customHeight="1"/>
  </sheetData>
  <hyperlinks>
    <hyperlink ref="B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heetViews>
  <sheetFormatPr defaultColWidth="12.6328125" defaultRowHeight="15.75" customHeight="1"/>
  <cols>
    <col min="1" max="1" width="29.1328125" customWidth="1"/>
    <col min="2" max="2" width="52.36328125" customWidth="1"/>
    <col min="3" max="3" width="39" customWidth="1"/>
    <col min="4" max="4" width="39.86328125" customWidth="1"/>
  </cols>
  <sheetData>
    <row r="1" spans="1:26" ht="15.75" customHeight="1">
      <c r="A1" s="4" t="s">
        <v>3</v>
      </c>
      <c r="B1" s="4" t="s">
        <v>4</v>
      </c>
      <c r="C1" s="4" t="s">
        <v>5</v>
      </c>
      <c r="D1" s="5" t="s">
        <v>6</v>
      </c>
      <c r="E1" s="6"/>
      <c r="F1" s="6"/>
      <c r="G1" s="6"/>
      <c r="H1" s="6"/>
      <c r="I1" s="6"/>
      <c r="J1" s="6"/>
      <c r="K1" s="6"/>
      <c r="L1" s="6"/>
      <c r="M1" s="6"/>
      <c r="N1" s="6"/>
      <c r="O1" s="6"/>
      <c r="P1" s="6"/>
      <c r="Q1" s="6"/>
      <c r="R1" s="6"/>
      <c r="S1" s="6"/>
      <c r="T1" s="6"/>
      <c r="U1" s="6"/>
      <c r="V1" s="6"/>
      <c r="W1" s="6"/>
      <c r="X1" s="6"/>
      <c r="Y1" s="6"/>
      <c r="Z1" s="6"/>
    </row>
    <row r="2" spans="1:26" ht="15.75" customHeight="1">
      <c r="A2" s="2" t="str">
        <f>Patient!A10</f>
        <v>Comorbidity</v>
      </c>
      <c r="B2" s="2" t="s">
        <v>7</v>
      </c>
      <c r="C2" s="2" t="s">
        <v>8</v>
      </c>
      <c r="D2" s="2"/>
    </row>
    <row r="3" spans="1:26" ht="15.75" customHeight="1">
      <c r="A3" s="2" t="str">
        <f>Patient!A11</f>
        <v xml:space="preserve">Height/weight (BMI)
</v>
      </c>
      <c r="B3" s="2" t="s">
        <v>9</v>
      </c>
      <c r="C3" s="2"/>
      <c r="D3" s="2"/>
    </row>
    <row r="4" spans="1:26" ht="15.75" customHeight="1">
      <c r="A4" s="2" t="str">
        <f>Patient!A46</f>
        <v xml:space="preserve">Other Genetic syndrome WHO 2020 </v>
      </c>
      <c r="B4" s="2" t="s">
        <v>10</v>
      </c>
      <c r="C4" s="7" t="s">
        <v>11</v>
      </c>
      <c r="D4" s="2"/>
    </row>
    <row r="5" spans="1:26" ht="15.75" customHeight="1">
      <c r="A5" s="2" t="str">
        <f>Patient!A47</f>
        <v>Occurrence of other cancer</v>
      </c>
      <c r="B5" s="2" t="s">
        <v>12</v>
      </c>
      <c r="C5" s="8" t="s">
        <v>13</v>
      </c>
      <c r="D5" s="2"/>
    </row>
    <row r="6" spans="1:26" ht="15.75" customHeight="1">
      <c r="A6" s="2" t="str">
        <f>Patient!A48</f>
        <v>Previous cancer treatment</v>
      </c>
      <c r="B6" s="2" t="s">
        <v>14</v>
      </c>
      <c r="C6" s="8" t="s">
        <v>15</v>
      </c>
      <c r="D6" s="2"/>
    </row>
    <row r="7" spans="1:26" ht="15.75" customHeight="1">
      <c r="A7" s="2" t="str">
        <f>Patient!A8</f>
        <v>Number of years as a smoker</v>
      </c>
      <c r="B7" s="2" t="s">
        <v>16</v>
      </c>
      <c r="C7" s="2" t="s">
        <v>17</v>
      </c>
      <c r="D7" s="2"/>
    </row>
    <row r="8" spans="1:26" ht="15.75" customHeight="1">
      <c r="A8" s="2" t="str">
        <f>Patient!A5</f>
        <v>Smoking</v>
      </c>
      <c r="B8" s="2" t="s">
        <v>18</v>
      </c>
      <c r="D8" s="2"/>
    </row>
    <row r="9" spans="1:26" ht="15.75" customHeight="1">
      <c r="A9" s="2" t="s">
        <v>19</v>
      </c>
      <c r="B9" s="2" t="s">
        <v>20</v>
      </c>
      <c r="C9" s="2"/>
      <c r="D9" s="2"/>
    </row>
    <row r="10" spans="1:26" ht="15.75" customHeight="1">
      <c r="A10" s="2" t="s">
        <v>21</v>
      </c>
      <c r="B10" s="9" t="s">
        <v>22</v>
      </c>
      <c r="C10" s="2"/>
      <c r="D10" s="2"/>
    </row>
    <row r="11" spans="1:26" ht="15.75" customHeight="1">
      <c r="A11" s="2" t="s">
        <v>23</v>
      </c>
      <c r="B11" s="2" t="s">
        <v>24</v>
      </c>
      <c r="C11" s="2"/>
      <c r="D11" s="2"/>
    </row>
    <row r="12" spans="1:26" ht="15.75" customHeight="1">
      <c r="A12" s="2"/>
      <c r="B12" s="2"/>
      <c r="C12" s="2"/>
      <c r="D12" s="2"/>
    </row>
    <row r="13" spans="1:26" ht="15.75" customHeight="1">
      <c r="A13" s="2"/>
      <c r="B13" s="2"/>
      <c r="C13" s="2"/>
      <c r="D13" s="2"/>
    </row>
    <row r="14" spans="1:26" ht="15.75" customHeight="1">
      <c r="A14" s="2"/>
      <c r="B14" s="2"/>
      <c r="C14" s="2"/>
      <c r="D14" s="2"/>
    </row>
    <row r="15" spans="1:26" ht="15.75" customHeight="1">
      <c r="A15" s="2"/>
      <c r="B15" s="2"/>
      <c r="C15" s="2"/>
      <c r="D15" s="2"/>
    </row>
    <row r="16" spans="1:26" ht="15.75" customHeight="1">
      <c r="A16" s="2"/>
      <c r="B16" s="2"/>
      <c r="C16" s="2"/>
      <c r="D16" s="2"/>
    </row>
    <row r="17" spans="1:4" ht="15.75" customHeight="1">
      <c r="A17" s="2"/>
      <c r="B17" s="2"/>
      <c r="C17" s="2"/>
      <c r="D17" s="2"/>
    </row>
    <row r="18" spans="1:4" ht="15.75" customHeight="1">
      <c r="A18" s="2"/>
      <c r="B18" s="2"/>
      <c r="C18" s="2"/>
      <c r="D18" s="2"/>
    </row>
    <row r="19" spans="1:4" ht="13">
      <c r="A19" s="2"/>
      <c r="B19" s="2"/>
      <c r="C19" s="2"/>
      <c r="D19" s="2"/>
    </row>
    <row r="20" spans="1:4" ht="13">
      <c r="A20" s="2"/>
      <c r="B20" s="2"/>
      <c r="C20" s="2"/>
      <c r="D20" s="2"/>
    </row>
    <row r="21" spans="1:4" ht="13">
      <c r="A21" s="2"/>
      <c r="B21" s="2"/>
      <c r="C21" s="2"/>
      <c r="D21" s="2"/>
    </row>
    <row r="22" spans="1:4" ht="13">
      <c r="A22" s="2"/>
      <c r="B22" s="2"/>
      <c r="C22" s="2"/>
      <c r="D22" s="2"/>
    </row>
    <row r="23" spans="1:4" ht="13">
      <c r="A23" s="2"/>
      <c r="B23" s="2"/>
      <c r="C23" s="2"/>
      <c r="D23" s="2"/>
    </row>
    <row r="24" spans="1:4" ht="13">
      <c r="A24" s="2"/>
      <c r="B24" s="2"/>
      <c r="C24" s="2"/>
      <c r="D24" s="2"/>
    </row>
    <row r="25" spans="1:4" ht="13">
      <c r="A25" s="2"/>
      <c r="B25" s="2"/>
      <c r="C25" s="2"/>
      <c r="D25" s="2"/>
    </row>
    <row r="26" spans="1:4" ht="13">
      <c r="A26" s="2"/>
      <c r="B26" s="2"/>
      <c r="C26" s="2"/>
      <c r="D26" s="2"/>
    </row>
    <row r="27" spans="1:4" ht="13">
      <c r="A27" s="2"/>
      <c r="B27" s="2"/>
      <c r="C27" s="2"/>
      <c r="D27" s="2"/>
    </row>
    <row r="28" spans="1:4" ht="13">
      <c r="A28" s="2"/>
      <c r="B28" s="2"/>
      <c r="C28" s="2"/>
      <c r="D28" s="2"/>
    </row>
    <row r="29" spans="1:4" ht="13">
      <c r="A29" s="2"/>
      <c r="B29" s="2"/>
      <c r="C29" s="2"/>
      <c r="D29" s="2"/>
    </row>
    <row r="30" spans="1:4" ht="13">
      <c r="A30" s="2"/>
      <c r="B30" s="2"/>
      <c r="C30" s="2"/>
      <c r="D30" s="2"/>
    </row>
    <row r="31" spans="1:4" ht="13">
      <c r="A31" s="2"/>
      <c r="B31" s="2"/>
      <c r="C31" s="2"/>
      <c r="D31" s="2"/>
    </row>
    <row r="32" spans="1:4" ht="13">
      <c r="A32" s="2"/>
      <c r="B32" s="2"/>
      <c r="C32" s="2"/>
      <c r="D32" s="2"/>
    </row>
    <row r="33" spans="1:4" ht="13">
      <c r="A33" s="2"/>
      <c r="B33" s="2"/>
      <c r="C33" s="2"/>
      <c r="D33" s="2"/>
    </row>
    <row r="34" spans="1:4" ht="13">
      <c r="A34" s="2"/>
      <c r="B34" s="2"/>
      <c r="C34" s="2"/>
      <c r="D34" s="2"/>
    </row>
    <row r="35" spans="1:4" ht="13">
      <c r="A35" s="2"/>
      <c r="B35" s="2"/>
      <c r="C35" s="2"/>
      <c r="D35" s="2"/>
    </row>
    <row r="36" spans="1:4" ht="13">
      <c r="A36" s="2"/>
      <c r="B36" s="2"/>
      <c r="C36" s="2"/>
      <c r="D36" s="2"/>
    </row>
    <row r="37" spans="1:4" ht="13">
      <c r="A37" s="2"/>
      <c r="B37" s="2"/>
      <c r="C37" s="2"/>
      <c r="D37" s="2"/>
    </row>
    <row r="38" spans="1:4" ht="13">
      <c r="A38" s="2"/>
      <c r="B38" s="2"/>
      <c r="C38" s="2"/>
      <c r="D38" s="2"/>
    </row>
    <row r="39" spans="1:4" ht="13">
      <c r="A39" s="2"/>
      <c r="B39" s="2"/>
      <c r="C39" s="2"/>
      <c r="D39" s="2"/>
    </row>
    <row r="40" spans="1:4" ht="13">
      <c r="A40" s="2"/>
      <c r="B40" s="2"/>
      <c r="C40" s="2"/>
      <c r="D40" s="2"/>
    </row>
    <row r="41" spans="1:4" ht="13">
      <c r="A41" s="2"/>
      <c r="B41" s="2"/>
      <c r="C41" s="2"/>
      <c r="D41" s="2"/>
    </row>
    <row r="42" spans="1:4" ht="13">
      <c r="A42" s="2"/>
      <c r="B42" s="2"/>
      <c r="C42" s="2"/>
      <c r="D42" s="2"/>
    </row>
    <row r="43" spans="1:4" ht="13">
      <c r="A43" s="2"/>
      <c r="B43" s="2"/>
      <c r="C43" s="2"/>
      <c r="D43" s="2"/>
    </row>
    <row r="44" spans="1:4" ht="13">
      <c r="A44" s="2"/>
      <c r="B44" s="2"/>
      <c r="C44" s="2"/>
      <c r="D44" s="2"/>
    </row>
    <row r="45" spans="1:4" ht="13">
      <c r="A45" s="2"/>
      <c r="B45" s="2"/>
      <c r="C45" s="2"/>
      <c r="D45" s="2"/>
    </row>
    <row r="46" spans="1:4" ht="13">
      <c r="A46" s="2"/>
      <c r="B46" s="2"/>
      <c r="C46" s="2"/>
      <c r="D46" s="2"/>
    </row>
    <row r="47" spans="1:4" ht="13">
      <c r="A47" s="2"/>
      <c r="B47" s="2"/>
      <c r="C47" s="2"/>
      <c r="D47" s="2"/>
    </row>
    <row r="48" spans="1:4" ht="13">
      <c r="A48" s="2"/>
      <c r="B48" s="2"/>
      <c r="C48" s="2"/>
      <c r="D48" s="2"/>
    </row>
    <row r="49" spans="1:4" ht="13">
      <c r="A49" s="2"/>
      <c r="B49" s="2"/>
      <c r="C49" s="2"/>
      <c r="D49" s="2"/>
    </row>
    <row r="50" spans="1:4" ht="13">
      <c r="A50" s="2"/>
      <c r="B50" s="2"/>
      <c r="C50" s="2"/>
      <c r="D50" s="2"/>
    </row>
    <row r="51" spans="1:4" ht="13">
      <c r="A51" s="2"/>
      <c r="B51" s="2"/>
      <c r="C51" s="2"/>
      <c r="D51" s="2"/>
    </row>
    <row r="52" spans="1:4" ht="13">
      <c r="A52" s="2"/>
      <c r="B52" s="2"/>
      <c r="C52" s="2"/>
      <c r="D52" s="2"/>
    </row>
    <row r="53" spans="1:4" ht="13">
      <c r="A53" s="2"/>
      <c r="B53" s="2"/>
      <c r="C53" s="2"/>
      <c r="D53" s="2"/>
    </row>
    <row r="54" spans="1:4" ht="13">
      <c r="A54" s="2"/>
      <c r="B54" s="2"/>
      <c r="C54" s="2"/>
      <c r="D54" s="2"/>
    </row>
    <row r="55" spans="1:4" ht="13">
      <c r="A55" s="2"/>
      <c r="B55" s="2"/>
      <c r="C55" s="2"/>
      <c r="D55" s="2"/>
    </row>
    <row r="56" spans="1:4" ht="13">
      <c r="A56" s="2"/>
      <c r="B56" s="2"/>
      <c r="C56" s="2"/>
      <c r="D56" s="2"/>
    </row>
    <row r="57" spans="1:4" ht="13">
      <c r="A57" s="2"/>
      <c r="B57" s="2"/>
      <c r="C57" s="2"/>
      <c r="D57" s="2"/>
    </row>
    <row r="58" spans="1:4" ht="13">
      <c r="A58" s="2"/>
      <c r="B58" s="2"/>
      <c r="C58" s="2"/>
      <c r="D58" s="2"/>
    </row>
    <row r="59" spans="1:4" ht="13">
      <c r="A59" s="2"/>
      <c r="B59" s="2"/>
      <c r="C59" s="2"/>
      <c r="D59" s="2"/>
    </row>
    <row r="60" spans="1:4" ht="13">
      <c r="A60" s="2"/>
      <c r="B60" s="2"/>
      <c r="C60" s="2"/>
      <c r="D60" s="2"/>
    </row>
    <row r="61" spans="1:4" ht="13">
      <c r="A61" s="2"/>
      <c r="B61" s="2"/>
      <c r="C61" s="2"/>
      <c r="D61" s="2"/>
    </row>
    <row r="62" spans="1:4" ht="13">
      <c r="A62" s="2"/>
      <c r="B62" s="2"/>
      <c r="C62" s="2"/>
      <c r="D62" s="2"/>
    </row>
    <row r="63" spans="1:4" ht="13">
      <c r="A63" s="2"/>
      <c r="B63" s="2"/>
      <c r="C63" s="2"/>
      <c r="D63" s="2"/>
    </row>
    <row r="64" spans="1:4" ht="13">
      <c r="A64" s="2"/>
      <c r="B64" s="2"/>
      <c r="C64" s="2"/>
      <c r="D64" s="2"/>
    </row>
    <row r="65" spans="1:4" ht="13">
      <c r="A65" s="2"/>
      <c r="B65" s="2"/>
      <c r="C65" s="2"/>
      <c r="D65" s="2"/>
    </row>
    <row r="66" spans="1:4" ht="13">
      <c r="A66" s="2"/>
      <c r="B66" s="2"/>
      <c r="C66" s="2"/>
      <c r="D66" s="2"/>
    </row>
    <row r="67" spans="1:4" ht="13">
      <c r="A67" s="2"/>
      <c r="B67" s="2"/>
      <c r="C67" s="2"/>
      <c r="D67" s="2"/>
    </row>
    <row r="68" spans="1:4" ht="13">
      <c r="A68" s="2"/>
      <c r="B68" s="2"/>
      <c r="C68" s="2"/>
      <c r="D68" s="2"/>
    </row>
    <row r="69" spans="1:4" ht="13">
      <c r="A69" s="2"/>
      <c r="B69" s="2"/>
      <c r="C69" s="2"/>
      <c r="D69" s="2"/>
    </row>
    <row r="70" spans="1:4" ht="13">
      <c r="A70" s="2"/>
      <c r="B70" s="2"/>
      <c r="C70" s="2"/>
      <c r="D70" s="2"/>
    </row>
    <row r="71" spans="1:4" ht="13">
      <c r="A71" s="2"/>
      <c r="B71" s="2"/>
      <c r="C71" s="2"/>
      <c r="D71" s="2"/>
    </row>
    <row r="72" spans="1:4" ht="13">
      <c r="A72" s="2"/>
      <c r="B72" s="2"/>
      <c r="C72" s="2"/>
      <c r="D72" s="2"/>
    </row>
    <row r="73" spans="1:4" ht="13">
      <c r="A73" s="2"/>
      <c r="B73" s="2"/>
      <c r="C73" s="2"/>
      <c r="D73" s="2"/>
    </row>
    <row r="74" spans="1:4" ht="13">
      <c r="A74" s="2"/>
      <c r="B74" s="2"/>
      <c r="C74" s="2"/>
      <c r="D74" s="2"/>
    </row>
    <row r="75" spans="1:4" ht="13">
      <c r="A75" s="2"/>
      <c r="B75" s="2"/>
      <c r="C75" s="2"/>
      <c r="D75" s="2"/>
    </row>
    <row r="76" spans="1:4" ht="13">
      <c r="A76" s="2"/>
      <c r="B76" s="2"/>
      <c r="C76" s="2"/>
      <c r="D76" s="2"/>
    </row>
    <row r="77" spans="1:4" ht="13">
      <c r="A77" s="2"/>
      <c r="B77" s="2"/>
      <c r="C77" s="2"/>
      <c r="D77" s="2"/>
    </row>
    <row r="78" spans="1:4" ht="13">
      <c r="A78" s="2"/>
      <c r="B78" s="2"/>
      <c r="C78" s="2"/>
      <c r="D78" s="2"/>
    </row>
    <row r="79" spans="1:4" ht="13">
      <c r="A79" s="2"/>
      <c r="B79" s="2"/>
      <c r="C79" s="2"/>
      <c r="D79" s="2"/>
    </row>
    <row r="80" spans="1:4" ht="13">
      <c r="A80" s="2"/>
      <c r="B80" s="2"/>
      <c r="C80" s="2"/>
      <c r="D80" s="2"/>
    </row>
    <row r="81" spans="1:4" ht="13">
      <c r="A81" s="2"/>
      <c r="B81" s="2"/>
      <c r="C81" s="2"/>
      <c r="D81" s="2"/>
    </row>
    <row r="82" spans="1:4" ht="13">
      <c r="A82" s="2"/>
      <c r="B82" s="2"/>
      <c r="C82" s="2"/>
      <c r="D82" s="2"/>
    </row>
    <row r="83" spans="1:4" ht="13">
      <c r="A83" s="2"/>
      <c r="B83" s="2"/>
      <c r="C83" s="2"/>
      <c r="D83" s="2"/>
    </row>
    <row r="84" spans="1:4" ht="13">
      <c r="A84" s="2"/>
      <c r="B84" s="2"/>
      <c r="C84" s="2"/>
      <c r="D84" s="2"/>
    </row>
    <row r="85" spans="1:4" ht="13">
      <c r="A85" s="2"/>
      <c r="B85" s="2"/>
      <c r="C85" s="2"/>
      <c r="D85" s="2"/>
    </row>
    <row r="86" spans="1:4" ht="13">
      <c r="A86" s="2"/>
      <c r="B86" s="2"/>
      <c r="C86" s="2"/>
      <c r="D86" s="2"/>
    </row>
    <row r="87" spans="1:4" ht="13">
      <c r="A87" s="2"/>
      <c r="B87" s="2"/>
      <c r="C87" s="2"/>
      <c r="D87" s="2"/>
    </row>
    <row r="88" spans="1:4" ht="13">
      <c r="A88" s="2"/>
      <c r="B88" s="2"/>
      <c r="C88" s="2"/>
      <c r="D88" s="2"/>
    </row>
    <row r="89" spans="1:4" ht="13">
      <c r="A89" s="2"/>
      <c r="B89" s="2"/>
      <c r="C89" s="2"/>
      <c r="D89" s="2"/>
    </row>
    <row r="90" spans="1:4" ht="13">
      <c r="A90" s="2"/>
      <c r="B90" s="2"/>
      <c r="C90" s="2"/>
      <c r="D90" s="2"/>
    </row>
    <row r="91" spans="1:4" ht="13">
      <c r="A91" s="2"/>
      <c r="B91" s="2"/>
      <c r="C91" s="2"/>
      <c r="D91" s="2"/>
    </row>
    <row r="92" spans="1:4" ht="13">
      <c r="A92" s="2"/>
      <c r="B92" s="2"/>
      <c r="C92" s="2"/>
      <c r="D92" s="2"/>
    </row>
    <row r="93" spans="1:4" ht="13">
      <c r="A93" s="2"/>
      <c r="B93" s="2"/>
      <c r="C93" s="2"/>
      <c r="D93" s="2"/>
    </row>
    <row r="94" spans="1:4" ht="13">
      <c r="A94" s="2"/>
      <c r="B94" s="2"/>
      <c r="C94" s="2"/>
      <c r="D94" s="2"/>
    </row>
    <row r="95" spans="1:4" ht="13">
      <c r="A95" s="2"/>
      <c r="B95" s="2"/>
      <c r="C95" s="2"/>
      <c r="D95" s="2"/>
    </row>
    <row r="96" spans="1:4" ht="13">
      <c r="A96" s="2"/>
      <c r="B96" s="2"/>
      <c r="C96" s="2"/>
      <c r="D96" s="2"/>
    </row>
    <row r="97" spans="1:4" ht="13">
      <c r="A97" s="2"/>
      <c r="B97" s="2"/>
      <c r="C97" s="2"/>
      <c r="D97" s="2"/>
    </row>
    <row r="98" spans="1:4" ht="13">
      <c r="A98" s="2"/>
      <c r="B98" s="2"/>
      <c r="C98" s="2"/>
      <c r="D98" s="2"/>
    </row>
    <row r="99" spans="1:4" ht="13">
      <c r="A99" s="2"/>
      <c r="B99" s="2"/>
      <c r="C99" s="2"/>
      <c r="D99" s="2"/>
    </row>
    <row r="100" spans="1:4" ht="13">
      <c r="A100" s="2"/>
      <c r="B100" s="2"/>
      <c r="C100" s="2"/>
      <c r="D100" s="2"/>
    </row>
    <row r="101" spans="1:4" ht="13">
      <c r="A101" s="2"/>
      <c r="B101" s="2"/>
      <c r="C101" s="2"/>
      <c r="D101" s="2"/>
    </row>
    <row r="102" spans="1:4" ht="13">
      <c r="A102" s="2"/>
      <c r="B102" s="2"/>
      <c r="C102" s="2"/>
      <c r="D102" s="2"/>
    </row>
    <row r="103" spans="1:4" ht="13">
      <c r="A103" s="2"/>
      <c r="B103" s="2"/>
      <c r="C103" s="2"/>
      <c r="D103" s="2"/>
    </row>
    <row r="104" spans="1:4" ht="13">
      <c r="A104" s="2"/>
      <c r="B104" s="2"/>
      <c r="C104" s="2"/>
      <c r="D104" s="2"/>
    </row>
    <row r="105" spans="1:4" ht="13">
      <c r="A105" s="2"/>
      <c r="B105" s="2"/>
      <c r="C105" s="2"/>
      <c r="D105" s="2"/>
    </row>
    <row r="106" spans="1:4" ht="13">
      <c r="A106" s="2"/>
      <c r="B106" s="2"/>
      <c r="C106" s="2"/>
      <c r="D106" s="2"/>
    </row>
    <row r="107" spans="1:4" ht="13">
      <c r="A107" s="2"/>
      <c r="B107" s="2"/>
      <c r="C107" s="2"/>
      <c r="D107" s="2"/>
    </row>
    <row r="108" spans="1:4" ht="13">
      <c r="A108" s="2"/>
      <c r="B108" s="2"/>
      <c r="C108" s="2"/>
      <c r="D108" s="2"/>
    </row>
    <row r="109" spans="1:4" ht="13">
      <c r="A109" s="2"/>
      <c r="B109" s="2"/>
      <c r="C109" s="2"/>
      <c r="D109" s="2"/>
    </row>
    <row r="110" spans="1:4" ht="13">
      <c r="A110" s="2"/>
      <c r="B110" s="2"/>
      <c r="C110" s="2"/>
      <c r="D110" s="2"/>
    </row>
    <row r="111" spans="1:4" ht="13">
      <c r="A111" s="2"/>
      <c r="B111" s="2"/>
      <c r="C111" s="2"/>
      <c r="D111" s="2"/>
    </row>
    <row r="112" spans="1:4" ht="13">
      <c r="A112" s="2"/>
      <c r="B112" s="2"/>
      <c r="C112" s="2"/>
      <c r="D112" s="2"/>
    </row>
    <row r="113" spans="1:4" ht="13">
      <c r="A113" s="2"/>
      <c r="B113" s="2"/>
      <c r="C113" s="2"/>
      <c r="D113" s="2"/>
    </row>
    <row r="114" spans="1:4" ht="13">
      <c r="A114" s="2"/>
      <c r="B114" s="2"/>
      <c r="C114" s="2"/>
      <c r="D114" s="2"/>
    </row>
    <row r="115" spans="1:4" ht="13">
      <c r="A115" s="2"/>
      <c r="B115" s="2"/>
      <c r="C115" s="2"/>
      <c r="D115" s="2"/>
    </row>
    <row r="116" spans="1:4" ht="13">
      <c r="A116" s="2"/>
      <c r="B116" s="2"/>
      <c r="C116" s="2"/>
      <c r="D116" s="2"/>
    </row>
    <row r="117" spans="1:4" ht="13">
      <c r="A117" s="2"/>
      <c r="B117" s="2"/>
      <c r="C117" s="2"/>
      <c r="D117" s="2"/>
    </row>
    <row r="118" spans="1:4" ht="13">
      <c r="A118" s="2"/>
      <c r="B118" s="2"/>
      <c r="C118" s="2"/>
      <c r="D118" s="2"/>
    </row>
    <row r="119" spans="1:4" ht="13">
      <c r="A119" s="2"/>
      <c r="B119" s="2"/>
      <c r="C119" s="2"/>
      <c r="D119" s="2"/>
    </row>
    <row r="120" spans="1:4" ht="13">
      <c r="A120" s="2"/>
      <c r="B120" s="2"/>
      <c r="C120" s="2"/>
      <c r="D120" s="2"/>
    </row>
    <row r="121" spans="1:4" ht="13">
      <c r="A121" s="2"/>
      <c r="B121" s="2"/>
      <c r="C121" s="2"/>
      <c r="D121" s="2"/>
    </row>
    <row r="122" spans="1:4" ht="13">
      <c r="A122" s="2"/>
      <c r="B122" s="2"/>
      <c r="C122" s="2"/>
      <c r="D122" s="2"/>
    </row>
    <row r="123" spans="1:4" ht="13">
      <c r="A123" s="2"/>
      <c r="B123" s="2"/>
      <c r="C123" s="2"/>
      <c r="D123" s="2"/>
    </row>
    <row r="124" spans="1:4" ht="13">
      <c r="A124" s="2"/>
      <c r="B124" s="2"/>
      <c r="C124" s="2"/>
      <c r="D124" s="2"/>
    </row>
    <row r="125" spans="1:4" ht="13">
      <c r="A125" s="2"/>
      <c r="B125" s="2"/>
      <c r="C125" s="2"/>
      <c r="D125" s="2"/>
    </row>
    <row r="126" spans="1:4" ht="13">
      <c r="A126" s="2"/>
      <c r="B126" s="2"/>
      <c r="C126" s="2"/>
      <c r="D126" s="2"/>
    </row>
    <row r="127" spans="1:4" ht="13">
      <c r="A127" s="2"/>
      <c r="B127" s="2"/>
      <c r="C127" s="2"/>
      <c r="D127" s="2"/>
    </row>
    <row r="128" spans="1:4" ht="13">
      <c r="A128" s="2"/>
      <c r="B128" s="2"/>
      <c r="C128" s="2"/>
      <c r="D128" s="2"/>
    </row>
    <row r="129" spans="1:4" ht="13">
      <c r="A129" s="2"/>
      <c r="B129" s="2"/>
      <c r="C129" s="2"/>
      <c r="D129" s="2"/>
    </row>
    <row r="130" spans="1:4" ht="13">
      <c r="A130" s="2"/>
      <c r="B130" s="2"/>
      <c r="C130" s="2"/>
      <c r="D130" s="2"/>
    </row>
    <row r="131" spans="1:4" ht="13">
      <c r="A131" s="2"/>
      <c r="B131" s="2"/>
      <c r="C131" s="2"/>
      <c r="D131" s="2"/>
    </row>
    <row r="132" spans="1:4" ht="13">
      <c r="A132" s="2"/>
      <c r="B132" s="2"/>
      <c r="C132" s="2"/>
      <c r="D132" s="2"/>
    </row>
    <row r="133" spans="1:4" ht="13">
      <c r="A133" s="2"/>
      <c r="B133" s="2"/>
      <c r="C133" s="2"/>
      <c r="D133" s="2"/>
    </row>
    <row r="134" spans="1:4" ht="13">
      <c r="A134" s="2"/>
      <c r="B134" s="2"/>
      <c r="C134" s="2"/>
      <c r="D134" s="2"/>
    </row>
    <row r="135" spans="1:4" ht="13">
      <c r="A135" s="2"/>
      <c r="B135" s="2"/>
      <c r="C135" s="2"/>
      <c r="D135" s="2"/>
    </row>
    <row r="136" spans="1:4" ht="13">
      <c r="A136" s="2"/>
      <c r="B136" s="2"/>
      <c r="C136" s="2"/>
      <c r="D136" s="2"/>
    </row>
    <row r="137" spans="1:4" ht="13">
      <c r="A137" s="2"/>
      <c r="B137" s="2"/>
      <c r="C137" s="2"/>
      <c r="D137" s="2"/>
    </row>
    <row r="138" spans="1:4" ht="13">
      <c r="A138" s="2"/>
      <c r="B138" s="2"/>
      <c r="C138" s="2"/>
      <c r="D138" s="2"/>
    </row>
    <row r="139" spans="1:4" ht="13">
      <c r="A139" s="2"/>
      <c r="B139" s="2"/>
      <c r="C139" s="2"/>
      <c r="D139" s="2"/>
    </row>
    <row r="140" spans="1:4" ht="13">
      <c r="A140" s="2"/>
      <c r="B140" s="2"/>
      <c r="C140" s="2"/>
      <c r="D140" s="2"/>
    </row>
    <row r="141" spans="1:4" ht="13">
      <c r="A141" s="2"/>
      <c r="B141" s="2"/>
      <c r="C141" s="2"/>
      <c r="D141" s="2"/>
    </row>
    <row r="142" spans="1:4" ht="13">
      <c r="A142" s="2"/>
      <c r="B142" s="2"/>
      <c r="C142" s="2"/>
      <c r="D142" s="2"/>
    </row>
    <row r="143" spans="1:4" ht="13">
      <c r="A143" s="2"/>
      <c r="B143" s="2"/>
      <c r="C143" s="2"/>
      <c r="D143" s="2"/>
    </row>
    <row r="144" spans="1:4" ht="13">
      <c r="A144" s="2"/>
      <c r="B144" s="2"/>
      <c r="C144" s="2"/>
      <c r="D144" s="2"/>
    </row>
    <row r="145" spans="1:4" ht="13">
      <c r="A145" s="2"/>
      <c r="B145" s="2"/>
      <c r="C145" s="2"/>
      <c r="D145" s="2"/>
    </row>
    <row r="146" spans="1:4" ht="13">
      <c r="A146" s="2"/>
      <c r="B146" s="2"/>
      <c r="C146" s="2"/>
      <c r="D146" s="2"/>
    </row>
    <row r="147" spans="1:4" ht="13">
      <c r="A147" s="2"/>
      <c r="B147" s="2"/>
      <c r="C147" s="2"/>
      <c r="D147" s="2"/>
    </row>
    <row r="148" spans="1:4" ht="13">
      <c r="A148" s="2"/>
      <c r="B148" s="2"/>
      <c r="C148" s="2"/>
      <c r="D148" s="2"/>
    </row>
    <row r="149" spans="1:4" ht="13">
      <c r="A149" s="2"/>
      <c r="B149" s="2"/>
      <c r="C149" s="2"/>
      <c r="D149" s="2"/>
    </row>
    <row r="150" spans="1:4" ht="13">
      <c r="A150" s="2"/>
      <c r="B150" s="2"/>
      <c r="C150" s="2"/>
      <c r="D150" s="2"/>
    </row>
    <row r="151" spans="1:4" ht="13">
      <c r="A151" s="2"/>
      <c r="B151" s="2"/>
      <c r="C151" s="2"/>
      <c r="D151" s="2"/>
    </row>
    <row r="152" spans="1:4" ht="13">
      <c r="A152" s="2"/>
      <c r="B152" s="2"/>
      <c r="C152" s="2"/>
      <c r="D152" s="2"/>
    </row>
    <row r="153" spans="1:4" ht="13">
      <c r="A153" s="2"/>
      <c r="B153" s="2"/>
      <c r="C153" s="2"/>
      <c r="D153" s="2"/>
    </row>
    <row r="154" spans="1:4" ht="13">
      <c r="A154" s="2"/>
      <c r="B154" s="2"/>
      <c r="C154" s="2"/>
      <c r="D154" s="2"/>
    </row>
    <row r="155" spans="1:4" ht="13">
      <c r="A155" s="2"/>
      <c r="B155" s="2"/>
      <c r="C155" s="2"/>
      <c r="D155" s="2"/>
    </row>
    <row r="156" spans="1:4" ht="13">
      <c r="A156" s="2"/>
      <c r="B156" s="2"/>
      <c r="C156" s="2"/>
      <c r="D156" s="2"/>
    </row>
    <row r="157" spans="1:4" ht="13">
      <c r="A157" s="2"/>
      <c r="B157" s="2"/>
      <c r="C157" s="2"/>
      <c r="D157" s="2"/>
    </row>
    <row r="158" spans="1:4" ht="13">
      <c r="A158" s="2"/>
      <c r="B158" s="2"/>
      <c r="C158" s="2"/>
      <c r="D158" s="2"/>
    </row>
    <row r="159" spans="1:4" ht="13">
      <c r="A159" s="2"/>
      <c r="B159" s="2"/>
      <c r="C159" s="2"/>
      <c r="D159" s="2"/>
    </row>
    <row r="160" spans="1:4" ht="13">
      <c r="A160" s="2"/>
      <c r="B160" s="2"/>
      <c r="C160" s="2"/>
      <c r="D160" s="2"/>
    </row>
    <row r="161" spans="1:4" ht="13">
      <c r="A161" s="2"/>
      <c r="B161" s="2"/>
      <c r="C161" s="2"/>
      <c r="D161" s="2"/>
    </row>
    <row r="162" spans="1:4" ht="13">
      <c r="A162" s="2"/>
      <c r="B162" s="2"/>
      <c r="C162" s="2"/>
      <c r="D162" s="2"/>
    </row>
    <row r="163" spans="1:4" ht="13">
      <c r="A163" s="2"/>
      <c r="B163" s="2"/>
      <c r="C163" s="2"/>
      <c r="D163" s="2"/>
    </row>
    <row r="164" spans="1:4" ht="13">
      <c r="A164" s="2"/>
      <c r="B164" s="2"/>
      <c r="C164" s="2"/>
      <c r="D164" s="2"/>
    </row>
    <row r="165" spans="1:4" ht="13">
      <c r="A165" s="2"/>
      <c r="B165" s="2"/>
      <c r="C165" s="2"/>
      <c r="D165" s="2"/>
    </row>
    <row r="166" spans="1:4" ht="13">
      <c r="A166" s="2"/>
      <c r="B166" s="2"/>
      <c r="C166" s="2"/>
      <c r="D166" s="2"/>
    </row>
    <row r="167" spans="1:4" ht="13">
      <c r="A167" s="2"/>
      <c r="B167" s="2"/>
      <c r="C167" s="2"/>
      <c r="D167" s="2"/>
    </row>
    <row r="168" spans="1:4" ht="13">
      <c r="A168" s="2"/>
      <c r="B168" s="2"/>
      <c r="C168" s="2"/>
      <c r="D168" s="2"/>
    </row>
    <row r="169" spans="1:4" ht="13">
      <c r="A169" s="2"/>
      <c r="B169" s="2"/>
      <c r="C169" s="2"/>
      <c r="D169" s="2"/>
    </row>
    <row r="170" spans="1:4" ht="13">
      <c r="A170" s="2"/>
      <c r="B170" s="2"/>
      <c r="C170" s="2"/>
      <c r="D170" s="2"/>
    </row>
    <row r="171" spans="1:4" ht="13">
      <c r="A171" s="2"/>
      <c r="B171" s="2"/>
      <c r="C171" s="2"/>
      <c r="D171" s="2"/>
    </row>
    <row r="172" spans="1:4" ht="13">
      <c r="A172" s="2"/>
      <c r="B172" s="2"/>
      <c r="C172" s="2"/>
      <c r="D172" s="2"/>
    </row>
    <row r="173" spans="1:4" ht="13">
      <c r="A173" s="2"/>
      <c r="B173" s="2"/>
      <c r="C173" s="2"/>
      <c r="D173" s="2"/>
    </row>
    <row r="174" spans="1:4" ht="13">
      <c r="A174" s="2"/>
      <c r="B174" s="2"/>
      <c r="C174" s="2"/>
      <c r="D174" s="2"/>
    </row>
    <row r="175" spans="1:4" ht="13">
      <c r="A175" s="2"/>
      <c r="B175" s="2"/>
      <c r="C175" s="2"/>
      <c r="D175" s="2"/>
    </row>
    <row r="176" spans="1:4" ht="13">
      <c r="A176" s="2"/>
      <c r="B176" s="2"/>
      <c r="C176" s="2"/>
      <c r="D176" s="2"/>
    </row>
    <row r="177" spans="1:4" ht="13">
      <c r="A177" s="2"/>
      <c r="B177" s="2"/>
      <c r="C177" s="2"/>
      <c r="D177" s="2"/>
    </row>
    <row r="178" spans="1:4" ht="13">
      <c r="A178" s="2"/>
      <c r="B178" s="2"/>
      <c r="C178" s="2"/>
      <c r="D178" s="2"/>
    </row>
    <row r="179" spans="1:4" ht="13">
      <c r="A179" s="2"/>
      <c r="B179" s="2"/>
      <c r="C179" s="2"/>
      <c r="D179" s="2"/>
    </row>
    <row r="180" spans="1:4" ht="13">
      <c r="A180" s="2"/>
      <c r="B180" s="2"/>
      <c r="C180" s="2"/>
      <c r="D180" s="2"/>
    </row>
    <row r="181" spans="1:4" ht="13">
      <c r="A181" s="2"/>
      <c r="B181" s="2"/>
      <c r="C181" s="2"/>
      <c r="D181" s="2"/>
    </row>
    <row r="182" spans="1:4" ht="13">
      <c r="A182" s="2"/>
      <c r="B182" s="2"/>
      <c r="C182" s="2"/>
      <c r="D182" s="2"/>
    </row>
    <row r="183" spans="1:4" ht="13">
      <c r="A183" s="2"/>
      <c r="B183" s="2"/>
      <c r="C183" s="2"/>
      <c r="D183" s="2"/>
    </row>
    <row r="184" spans="1:4" ht="13">
      <c r="A184" s="2"/>
      <c r="B184" s="2"/>
      <c r="C184" s="2"/>
      <c r="D184" s="2"/>
    </row>
    <row r="185" spans="1:4" ht="13">
      <c r="A185" s="2"/>
      <c r="B185" s="2"/>
      <c r="C185" s="2"/>
      <c r="D185" s="2"/>
    </row>
    <row r="186" spans="1:4" ht="13">
      <c r="A186" s="2"/>
      <c r="B186" s="2"/>
      <c r="C186" s="2"/>
      <c r="D186" s="2"/>
    </row>
    <row r="187" spans="1:4" ht="13">
      <c r="A187" s="2"/>
      <c r="B187" s="2"/>
      <c r="C187" s="2"/>
      <c r="D187" s="2"/>
    </row>
    <row r="188" spans="1:4" ht="13">
      <c r="A188" s="2"/>
      <c r="B188" s="2"/>
      <c r="C188" s="2"/>
      <c r="D188" s="2"/>
    </row>
    <row r="189" spans="1:4" ht="13">
      <c r="A189" s="2"/>
      <c r="B189" s="2"/>
      <c r="C189" s="2"/>
      <c r="D189" s="2"/>
    </row>
    <row r="190" spans="1:4" ht="13">
      <c r="A190" s="2"/>
      <c r="B190" s="2"/>
      <c r="C190" s="2"/>
      <c r="D190" s="2"/>
    </row>
    <row r="191" spans="1:4" ht="13">
      <c r="A191" s="2"/>
      <c r="B191" s="2"/>
      <c r="C191" s="2"/>
      <c r="D191" s="2"/>
    </row>
    <row r="192" spans="1:4" ht="13">
      <c r="A192" s="2"/>
      <c r="B192" s="2"/>
      <c r="C192" s="2"/>
      <c r="D192" s="2"/>
    </row>
    <row r="193" spans="1:4" ht="13">
      <c r="A193" s="2"/>
      <c r="B193" s="2"/>
      <c r="C193" s="2"/>
      <c r="D193" s="2"/>
    </row>
    <row r="194" spans="1:4" ht="13">
      <c r="A194" s="2"/>
      <c r="B194" s="2"/>
      <c r="C194" s="2"/>
      <c r="D194" s="2"/>
    </row>
    <row r="195" spans="1:4" ht="13">
      <c r="A195" s="2"/>
      <c r="B195" s="2"/>
      <c r="C195" s="2"/>
      <c r="D195" s="2"/>
    </row>
    <row r="196" spans="1:4" ht="13">
      <c r="A196" s="2"/>
      <c r="B196" s="2"/>
      <c r="C196" s="2"/>
      <c r="D196" s="2"/>
    </row>
    <row r="197" spans="1:4" ht="13">
      <c r="A197" s="2"/>
      <c r="B197" s="2"/>
      <c r="C197" s="2"/>
      <c r="D197" s="2"/>
    </row>
    <row r="198" spans="1:4" ht="13">
      <c r="A198" s="2"/>
      <c r="B198" s="2"/>
      <c r="C198" s="2"/>
      <c r="D198" s="2"/>
    </row>
    <row r="199" spans="1:4" ht="13">
      <c r="A199" s="2"/>
      <c r="B199" s="2"/>
      <c r="C199" s="2"/>
      <c r="D199" s="2"/>
    </row>
    <row r="200" spans="1:4" ht="13">
      <c r="A200" s="2"/>
      <c r="B200" s="2"/>
      <c r="C200" s="2"/>
      <c r="D200" s="2"/>
    </row>
    <row r="201" spans="1:4" ht="13">
      <c r="A201" s="2"/>
      <c r="B201" s="2"/>
      <c r="C201" s="2"/>
      <c r="D201" s="2"/>
    </row>
    <row r="202" spans="1:4" ht="13">
      <c r="A202" s="2"/>
      <c r="B202" s="2"/>
      <c r="C202" s="2"/>
      <c r="D202" s="2"/>
    </row>
    <row r="203" spans="1:4" ht="13">
      <c r="A203" s="2"/>
      <c r="B203" s="2"/>
      <c r="C203" s="2"/>
      <c r="D203" s="2"/>
    </row>
    <row r="204" spans="1:4" ht="13">
      <c r="A204" s="2"/>
      <c r="B204" s="2"/>
      <c r="C204" s="2"/>
      <c r="D204" s="2"/>
    </row>
    <row r="205" spans="1:4" ht="13">
      <c r="A205" s="2"/>
      <c r="B205" s="2"/>
      <c r="C205" s="2"/>
      <c r="D205" s="2"/>
    </row>
    <row r="206" spans="1:4" ht="13">
      <c r="A206" s="2"/>
      <c r="B206" s="2"/>
      <c r="C206" s="2"/>
      <c r="D206" s="2"/>
    </row>
    <row r="207" spans="1:4" ht="13">
      <c r="A207" s="2"/>
      <c r="B207" s="2"/>
      <c r="C207" s="2"/>
      <c r="D207" s="2"/>
    </row>
    <row r="208" spans="1:4" ht="13">
      <c r="A208" s="2"/>
      <c r="B208" s="2"/>
      <c r="C208" s="2"/>
      <c r="D208" s="2"/>
    </row>
    <row r="209" spans="1:4" ht="13">
      <c r="A209" s="2"/>
      <c r="B209" s="2"/>
      <c r="C209" s="2"/>
      <c r="D209" s="2"/>
    </row>
    <row r="210" spans="1:4" ht="13">
      <c r="A210" s="2"/>
      <c r="B210" s="2"/>
      <c r="C210" s="2"/>
      <c r="D210" s="2"/>
    </row>
    <row r="211" spans="1:4" ht="13">
      <c r="A211" s="2"/>
      <c r="B211" s="2"/>
      <c r="C211" s="2"/>
      <c r="D211" s="2"/>
    </row>
    <row r="212" spans="1:4" ht="13">
      <c r="A212" s="2"/>
      <c r="B212" s="2"/>
      <c r="C212" s="2"/>
      <c r="D212" s="2"/>
    </row>
    <row r="213" spans="1:4" ht="13">
      <c r="A213" s="2"/>
      <c r="B213" s="2"/>
      <c r="C213" s="2"/>
      <c r="D213" s="2"/>
    </row>
    <row r="214" spans="1:4" ht="13">
      <c r="A214" s="2"/>
      <c r="B214" s="2"/>
      <c r="C214" s="2"/>
      <c r="D214" s="2"/>
    </row>
    <row r="215" spans="1:4" ht="13">
      <c r="A215" s="2"/>
      <c r="B215" s="2"/>
      <c r="C215" s="2"/>
      <c r="D215" s="2"/>
    </row>
    <row r="216" spans="1:4" ht="13">
      <c r="A216" s="2"/>
      <c r="B216" s="2"/>
      <c r="C216" s="2"/>
      <c r="D216" s="2"/>
    </row>
    <row r="217" spans="1:4" ht="13">
      <c r="A217" s="2"/>
      <c r="B217" s="2"/>
      <c r="C217" s="2"/>
      <c r="D217" s="2"/>
    </row>
    <row r="218" spans="1:4" ht="13">
      <c r="A218" s="2"/>
      <c r="B218" s="2"/>
      <c r="C218" s="2"/>
      <c r="D218" s="2"/>
    </row>
    <row r="219" spans="1:4" ht="13">
      <c r="A219" s="2"/>
      <c r="B219" s="2"/>
      <c r="C219" s="2"/>
      <c r="D219" s="2"/>
    </row>
    <row r="220" spans="1:4" ht="13">
      <c r="A220" s="2"/>
      <c r="B220" s="2"/>
      <c r="C220" s="2"/>
      <c r="D220" s="2"/>
    </row>
    <row r="221" spans="1:4" ht="13">
      <c r="A221" s="2"/>
      <c r="B221" s="2"/>
      <c r="C221" s="2"/>
      <c r="D221" s="2"/>
    </row>
    <row r="222" spans="1:4" ht="13">
      <c r="A222" s="2"/>
      <c r="B222" s="2"/>
      <c r="C222" s="2"/>
      <c r="D222" s="2"/>
    </row>
    <row r="223" spans="1:4" ht="13">
      <c r="A223" s="2"/>
      <c r="B223" s="2"/>
      <c r="C223" s="2"/>
      <c r="D223" s="2"/>
    </row>
    <row r="224" spans="1:4" ht="13">
      <c r="A224" s="2"/>
      <c r="B224" s="2"/>
      <c r="C224" s="2"/>
      <c r="D224" s="2"/>
    </row>
    <row r="225" spans="1:4" ht="13">
      <c r="A225" s="2"/>
      <c r="B225" s="2"/>
      <c r="C225" s="2"/>
      <c r="D225" s="2"/>
    </row>
    <row r="226" spans="1:4" ht="13">
      <c r="A226" s="2"/>
      <c r="B226" s="2"/>
      <c r="C226" s="2"/>
      <c r="D226" s="2"/>
    </row>
    <row r="227" spans="1:4" ht="13">
      <c r="A227" s="2"/>
      <c r="B227" s="2"/>
      <c r="C227" s="2"/>
      <c r="D227" s="2"/>
    </row>
    <row r="228" spans="1:4" ht="13">
      <c r="A228" s="2"/>
      <c r="B228" s="2"/>
      <c r="C228" s="2"/>
      <c r="D228" s="2"/>
    </row>
    <row r="229" spans="1:4" ht="13">
      <c r="A229" s="2"/>
      <c r="B229" s="2"/>
      <c r="C229" s="2"/>
      <c r="D229" s="2"/>
    </row>
    <row r="230" spans="1:4" ht="13">
      <c r="A230" s="2"/>
      <c r="B230" s="2"/>
      <c r="C230" s="2"/>
      <c r="D230" s="2"/>
    </row>
    <row r="231" spans="1:4" ht="13">
      <c r="A231" s="2"/>
      <c r="B231" s="2"/>
      <c r="C231" s="2"/>
      <c r="D231" s="2"/>
    </row>
    <row r="232" spans="1:4" ht="13">
      <c r="A232" s="2"/>
      <c r="B232" s="2"/>
      <c r="C232" s="2"/>
      <c r="D232" s="2"/>
    </row>
    <row r="233" spans="1:4" ht="13">
      <c r="A233" s="2"/>
      <c r="B233" s="2"/>
      <c r="C233" s="2"/>
      <c r="D233" s="2"/>
    </row>
    <row r="234" spans="1:4" ht="13">
      <c r="A234" s="2"/>
      <c r="B234" s="2"/>
      <c r="C234" s="2"/>
      <c r="D234" s="2"/>
    </row>
    <row r="235" spans="1:4" ht="13">
      <c r="A235" s="2"/>
      <c r="B235" s="2"/>
      <c r="C235" s="2"/>
      <c r="D235" s="2"/>
    </row>
    <row r="236" spans="1:4" ht="13">
      <c r="A236" s="2"/>
      <c r="B236" s="2"/>
      <c r="C236" s="2"/>
      <c r="D236" s="2"/>
    </row>
    <row r="237" spans="1:4" ht="13">
      <c r="A237" s="2"/>
      <c r="B237" s="2"/>
      <c r="C237" s="2"/>
      <c r="D237" s="2"/>
    </row>
    <row r="238" spans="1:4" ht="13">
      <c r="A238" s="2"/>
      <c r="B238" s="2"/>
      <c r="C238" s="2"/>
      <c r="D238" s="2"/>
    </row>
    <row r="239" spans="1:4" ht="13">
      <c r="A239" s="2"/>
      <c r="B239" s="2"/>
      <c r="C239" s="2"/>
      <c r="D239" s="2"/>
    </row>
    <row r="240" spans="1:4" ht="13">
      <c r="A240" s="2"/>
      <c r="B240" s="2"/>
      <c r="C240" s="2"/>
      <c r="D240" s="2"/>
    </row>
    <row r="241" spans="1:4" ht="13">
      <c r="A241" s="2"/>
      <c r="B241" s="2"/>
      <c r="C241" s="2"/>
      <c r="D241" s="2"/>
    </row>
    <row r="242" spans="1:4" ht="13">
      <c r="A242" s="2"/>
      <c r="B242" s="2"/>
      <c r="C242" s="2"/>
      <c r="D242" s="2"/>
    </row>
    <row r="243" spans="1:4" ht="13">
      <c r="A243" s="2"/>
      <c r="B243" s="2"/>
      <c r="C243" s="2"/>
      <c r="D243" s="2"/>
    </row>
    <row r="244" spans="1:4" ht="13">
      <c r="A244" s="2"/>
      <c r="B244" s="2"/>
      <c r="C244" s="2"/>
      <c r="D244" s="2"/>
    </row>
    <row r="245" spans="1:4" ht="13">
      <c r="A245" s="2"/>
      <c r="B245" s="2"/>
      <c r="C245" s="2"/>
      <c r="D245" s="2"/>
    </row>
    <row r="246" spans="1:4" ht="13">
      <c r="A246" s="2"/>
      <c r="B246" s="2"/>
      <c r="C246" s="2"/>
      <c r="D246" s="2"/>
    </row>
    <row r="247" spans="1:4" ht="13">
      <c r="A247" s="2"/>
      <c r="B247" s="2"/>
      <c r="C247" s="2"/>
      <c r="D247" s="2"/>
    </row>
    <row r="248" spans="1:4" ht="13">
      <c r="A248" s="2"/>
      <c r="B248" s="2"/>
      <c r="C248" s="2"/>
      <c r="D248" s="2"/>
    </row>
    <row r="249" spans="1:4" ht="13">
      <c r="A249" s="2"/>
      <c r="B249" s="2"/>
      <c r="C249" s="2"/>
      <c r="D249" s="2"/>
    </row>
    <row r="250" spans="1:4" ht="13">
      <c r="A250" s="2"/>
      <c r="B250" s="2"/>
      <c r="C250" s="2"/>
      <c r="D250" s="2"/>
    </row>
    <row r="251" spans="1:4" ht="13">
      <c r="A251" s="2"/>
      <c r="B251" s="2"/>
      <c r="C251" s="2"/>
      <c r="D251" s="2"/>
    </row>
    <row r="252" spans="1:4" ht="13">
      <c r="A252" s="2"/>
      <c r="B252" s="2"/>
      <c r="C252" s="2"/>
      <c r="D252" s="2"/>
    </row>
    <row r="253" spans="1:4" ht="13">
      <c r="A253" s="2"/>
      <c r="B253" s="2"/>
      <c r="C253" s="2"/>
      <c r="D253" s="2"/>
    </row>
    <row r="254" spans="1:4" ht="13">
      <c r="A254" s="2"/>
      <c r="B254" s="2"/>
      <c r="C254" s="2"/>
      <c r="D254" s="2"/>
    </row>
    <row r="255" spans="1:4" ht="13">
      <c r="A255" s="2"/>
      <c r="B255" s="2"/>
      <c r="C255" s="2"/>
      <c r="D255" s="2"/>
    </row>
    <row r="256" spans="1:4" ht="13">
      <c r="A256" s="2"/>
      <c r="B256" s="2"/>
      <c r="C256" s="2"/>
      <c r="D256" s="2"/>
    </row>
    <row r="257" spans="1:4" ht="13">
      <c r="A257" s="2"/>
      <c r="B257" s="2"/>
      <c r="C257" s="2"/>
      <c r="D257" s="2"/>
    </row>
    <row r="258" spans="1:4" ht="13">
      <c r="A258" s="2"/>
      <c r="B258" s="2"/>
      <c r="C258" s="2"/>
      <c r="D258" s="2"/>
    </row>
    <row r="259" spans="1:4" ht="13">
      <c r="A259" s="2"/>
      <c r="B259" s="2"/>
      <c r="C259" s="2"/>
      <c r="D259" s="2"/>
    </row>
    <row r="260" spans="1:4" ht="13">
      <c r="A260" s="2"/>
      <c r="B260" s="2"/>
      <c r="C260" s="2"/>
      <c r="D260" s="2"/>
    </row>
    <row r="261" spans="1:4" ht="13">
      <c r="A261" s="2"/>
      <c r="B261" s="2"/>
      <c r="C261" s="2"/>
      <c r="D261" s="2"/>
    </row>
    <row r="262" spans="1:4" ht="13">
      <c r="A262" s="2"/>
      <c r="B262" s="2"/>
      <c r="C262" s="2"/>
      <c r="D262" s="2"/>
    </row>
    <row r="263" spans="1:4" ht="13">
      <c r="A263" s="2"/>
      <c r="B263" s="2"/>
      <c r="C263" s="2"/>
      <c r="D263" s="2"/>
    </row>
    <row r="264" spans="1:4" ht="13">
      <c r="A264" s="2"/>
      <c r="B264" s="2"/>
      <c r="C264" s="2"/>
      <c r="D264" s="2"/>
    </row>
    <row r="265" spans="1:4" ht="13">
      <c r="A265" s="2"/>
      <c r="B265" s="2"/>
      <c r="C265" s="2"/>
      <c r="D265" s="2"/>
    </row>
    <row r="266" spans="1:4" ht="13">
      <c r="A266" s="2"/>
      <c r="B266" s="2"/>
      <c r="C266" s="2"/>
      <c r="D266" s="2"/>
    </row>
    <row r="267" spans="1:4" ht="13">
      <c r="A267" s="2"/>
      <c r="B267" s="2"/>
      <c r="C267" s="2"/>
      <c r="D267" s="2"/>
    </row>
    <row r="268" spans="1:4" ht="13">
      <c r="A268" s="2"/>
      <c r="B268" s="2"/>
      <c r="C268" s="2"/>
      <c r="D268" s="2"/>
    </row>
    <row r="269" spans="1:4" ht="13">
      <c r="A269" s="2"/>
      <c r="B269" s="2"/>
      <c r="C269" s="2"/>
      <c r="D269" s="2"/>
    </row>
    <row r="270" spans="1:4" ht="13">
      <c r="A270" s="2"/>
      <c r="B270" s="2"/>
      <c r="C270" s="2"/>
      <c r="D270" s="2"/>
    </row>
    <row r="271" spans="1:4" ht="13">
      <c r="A271" s="2"/>
      <c r="B271" s="2"/>
      <c r="C271" s="2"/>
      <c r="D271" s="2"/>
    </row>
    <row r="272" spans="1:4" ht="13">
      <c r="A272" s="2"/>
      <c r="B272" s="2"/>
      <c r="C272" s="2"/>
      <c r="D272" s="2"/>
    </row>
    <row r="273" spans="1:4" ht="13">
      <c r="A273" s="2"/>
      <c r="B273" s="2"/>
      <c r="C273" s="2"/>
      <c r="D273" s="2"/>
    </row>
    <row r="274" spans="1:4" ht="13">
      <c r="A274" s="2"/>
      <c r="B274" s="2"/>
      <c r="C274" s="2"/>
      <c r="D274" s="2"/>
    </row>
    <row r="275" spans="1:4" ht="13">
      <c r="A275" s="2"/>
      <c r="B275" s="2"/>
      <c r="C275" s="2"/>
      <c r="D275" s="2"/>
    </row>
    <row r="276" spans="1:4" ht="13">
      <c r="A276" s="2"/>
      <c r="B276" s="2"/>
      <c r="C276" s="2"/>
      <c r="D276" s="2"/>
    </row>
    <row r="277" spans="1:4" ht="13">
      <c r="A277" s="2"/>
      <c r="B277" s="2"/>
      <c r="C277" s="2"/>
      <c r="D277" s="2"/>
    </row>
    <row r="278" spans="1:4" ht="13">
      <c r="A278" s="2"/>
      <c r="B278" s="2"/>
      <c r="C278" s="2"/>
      <c r="D278" s="2"/>
    </row>
    <row r="279" spans="1:4" ht="13">
      <c r="A279" s="2"/>
      <c r="B279" s="2"/>
      <c r="C279" s="2"/>
      <c r="D279" s="2"/>
    </row>
    <row r="280" spans="1:4" ht="13">
      <c r="A280" s="2"/>
      <c r="B280" s="2"/>
      <c r="C280" s="2"/>
      <c r="D280" s="2"/>
    </row>
    <row r="281" spans="1:4" ht="13">
      <c r="A281" s="2"/>
      <c r="B281" s="2"/>
      <c r="C281" s="2"/>
      <c r="D281" s="2"/>
    </row>
    <row r="282" spans="1:4" ht="13">
      <c r="A282" s="2"/>
      <c r="B282" s="2"/>
      <c r="C282" s="2"/>
      <c r="D282" s="2"/>
    </row>
    <row r="283" spans="1:4" ht="13">
      <c r="A283" s="2"/>
      <c r="B283" s="2"/>
      <c r="C283" s="2"/>
      <c r="D283" s="2"/>
    </row>
    <row r="284" spans="1:4" ht="13">
      <c r="A284" s="2"/>
      <c r="B284" s="2"/>
      <c r="C284" s="2"/>
      <c r="D284" s="2"/>
    </row>
    <row r="285" spans="1:4" ht="13">
      <c r="A285" s="2"/>
      <c r="B285" s="2"/>
      <c r="C285" s="2"/>
      <c r="D285" s="2"/>
    </row>
    <row r="286" spans="1:4" ht="13">
      <c r="A286" s="2"/>
      <c r="B286" s="2"/>
      <c r="C286" s="2"/>
      <c r="D286" s="2"/>
    </row>
    <row r="287" spans="1:4" ht="13">
      <c r="A287" s="2"/>
      <c r="B287" s="2"/>
      <c r="C287" s="2"/>
      <c r="D287" s="2"/>
    </row>
    <row r="288" spans="1:4" ht="13">
      <c r="A288" s="2"/>
      <c r="B288" s="2"/>
      <c r="C288" s="2"/>
      <c r="D288" s="2"/>
    </row>
    <row r="289" spans="1:4" ht="13">
      <c r="A289" s="2"/>
      <c r="B289" s="2"/>
      <c r="C289" s="2"/>
      <c r="D289" s="2"/>
    </row>
    <row r="290" spans="1:4" ht="13">
      <c r="A290" s="2"/>
      <c r="B290" s="2"/>
      <c r="C290" s="2"/>
      <c r="D290" s="2"/>
    </row>
    <row r="291" spans="1:4" ht="13">
      <c r="A291" s="2"/>
      <c r="B291" s="2"/>
      <c r="C291" s="2"/>
      <c r="D291" s="2"/>
    </row>
    <row r="292" spans="1:4" ht="13">
      <c r="A292" s="2"/>
      <c r="B292" s="2"/>
      <c r="C292" s="2"/>
      <c r="D292" s="2"/>
    </row>
    <row r="293" spans="1:4" ht="13">
      <c r="A293" s="2"/>
      <c r="B293" s="2"/>
      <c r="C293" s="2"/>
      <c r="D293" s="2"/>
    </row>
    <row r="294" spans="1:4" ht="13">
      <c r="A294" s="2"/>
      <c r="B294" s="2"/>
      <c r="C294" s="2"/>
      <c r="D294" s="2"/>
    </row>
    <row r="295" spans="1:4" ht="13">
      <c r="A295" s="2"/>
      <c r="B295" s="2"/>
      <c r="C295" s="2"/>
      <c r="D295" s="2"/>
    </row>
    <row r="296" spans="1:4" ht="13">
      <c r="A296" s="2"/>
      <c r="B296" s="2"/>
      <c r="C296" s="2"/>
      <c r="D296" s="2"/>
    </row>
    <row r="297" spans="1:4" ht="13">
      <c r="A297" s="2"/>
      <c r="B297" s="2"/>
      <c r="C297" s="2"/>
      <c r="D297" s="2"/>
    </row>
    <row r="298" spans="1:4" ht="13">
      <c r="A298" s="2"/>
      <c r="B298" s="2"/>
      <c r="C298" s="2"/>
      <c r="D298" s="2"/>
    </row>
    <row r="299" spans="1:4" ht="13">
      <c r="A299" s="2"/>
      <c r="B299" s="2"/>
      <c r="C299" s="2"/>
      <c r="D299" s="2"/>
    </row>
    <row r="300" spans="1:4" ht="13">
      <c r="A300" s="2"/>
      <c r="B300" s="2"/>
      <c r="C300" s="2"/>
      <c r="D300" s="2"/>
    </row>
    <row r="301" spans="1:4" ht="13">
      <c r="A301" s="2"/>
      <c r="B301" s="2"/>
      <c r="C301" s="2"/>
      <c r="D301" s="2"/>
    </row>
    <row r="302" spans="1:4" ht="13">
      <c r="A302" s="2"/>
      <c r="B302" s="2"/>
      <c r="C302" s="2"/>
      <c r="D302" s="2"/>
    </row>
    <row r="303" spans="1:4" ht="13">
      <c r="A303" s="2"/>
      <c r="B303" s="2"/>
      <c r="C303" s="2"/>
      <c r="D303" s="2"/>
    </row>
    <row r="304" spans="1:4" ht="13">
      <c r="A304" s="2"/>
      <c r="B304" s="2"/>
      <c r="C304" s="2"/>
      <c r="D304" s="2"/>
    </row>
    <row r="305" spans="1:4" ht="13">
      <c r="A305" s="2"/>
      <c r="B305" s="2"/>
      <c r="C305" s="2"/>
      <c r="D305" s="2"/>
    </row>
    <row r="306" spans="1:4" ht="13">
      <c r="A306" s="2"/>
      <c r="B306" s="2"/>
      <c r="C306" s="2"/>
      <c r="D306" s="2"/>
    </row>
    <row r="307" spans="1:4" ht="13">
      <c r="A307" s="2"/>
      <c r="B307" s="2"/>
      <c r="C307" s="2"/>
      <c r="D307" s="2"/>
    </row>
    <row r="308" spans="1:4" ht="13">
      <c r="A308" s="2"/>
      <c r="B308" s="2"/>
      <c r="C308" s="2"/>
      <c r="D308" s="2"/>
    </row>
    <row r="309" spans="1:4" ht="13">
      <c r="A309" s="2"/>
      <c r="B309" s="2"/>
      <c r="C309" s="2"/>
      <c r="D309" s="2"/>
    </row>
    <row r="310" spans="1:4" ht="13">
      <c r="A310" s="2"/>
      <c r="B310" s="2"/>
      <c r="C310" s="2"/>
      <c r="D310" s="2"/>
    </row>
    <row r="311" spans="1:4" ht="13">
      <c r="A311" s="2"/>
      <c r="B311" s="2"/>
      <c r="C311" s="2"/>
      <c r="D311" s="2"/>
    </row>
    <row r="312" spans="1:4" ht="13">
      <c r="A312" s="2"/>
      <c r="B312" s="2"/>
      <c r="C312" s="2"/>
      <c r="D312" s="2"/>
    </row>
    <row r="313" spans="1:4" ht="13">
      <c r="A313" s="2"/>
      <c r="B313" s="2"/>
      <c r="C313" s="2"/>
      <c r="D313" s="2"/>
    </row>
    <row r="314" spans="1:4" ht="13">
      <c r="A314" s="2"/>
      <c r="B314" s="2"/>
      <c r="C314" s="2"/>
      <c r="D314" s="2"/>
    </row>
    <row r="315" spans="1:4" ht="13">
      <c r="A315" s="2"/>
      <c r="B315" s="2"/>
      <c r="C315" s="2"/>
      <c r="D315" s="2"/>
    </row>
    <row r="316" spans="1:4" ht="13">
      <c r="A316" s="2"/>
      <c r="B316" s="2"/>
      <c r="C316" s="2"/>
      <c r="D316" s="2"/>
    </row>
    <row r="317" spans="1:4" ht="13">
      <c r="A317" s="2"/>
      <c r="B317" s="2"/>
      <c r="C317" s="2"/>
      <c r="D317" s="2"/>
    </row>
    <row r="318" spans="1:4" ht="13">
      <c r="A318" s="2"/>
      <c r="B318" s="2"/>
      <c r="C318" s="2"/>
      <c r="D318" s="2"/>
    </row>
    <row r="319" spans="1:4" ht="13">
      <c r="A319" s="2"/>
      <c r="B319" s="2"/>
      <c r="C319" s="2"/>
      <c r="D319" s="2"/>
    </row>
    <row r="320" spans="1:4" ht="13">
      <c r="A320" s="2"/>
      <c r="B320" s="2"/>
      <c r="C320" s="2"/>
      <c r="D320" s="2"/>
    </row>
    <row r="321" spans="1:4" ht="13">
      <c r="A321" s="2"/>
      <c r="B321" s="2"/>
      <c r="C321" s="2"/>
      <c r="D321" s="2"/>
    </row>
    <row r="322" spans="1:4" ht="13">
      <c r="A322" s="2"/>
      <c r="B322" s="2"/>
      <c r="C322" s="2"/>
      <c r="D322" s="2"/>
    </row>
    <row r="323" spans="1:4" ht="13">
      <c r="A323" s="2"/>
      <c r="B323" s="2"/>
      <c r="C323" s="2"/>
      <c r="D323" s="2"/>
    </row>
    <row r="324" spans="1:4" ht="13">
      <c r="A324" s="2"/>
      <c r="B324" s="2"/>
      <c r="C324" s="2"/>
      <c r="D324" s="2"/>
    </row>
    <row r="325" spans="1:4" ht="13">
      <c r="A325" s="2"/>
      <c r="B325" s="2"/>
      <c r="C325" s="2"/>
      <c r="D325" s="2"/>
    </row>
    <row r="326" spans="1:4" ht="13">
      <c r="A326" s="2"/>
      <c r="B326" s="2"/>
      <c r="C326" s="2"/>
      <c r="D326" s="2"/>
    </row>
    <row r="327" spans="1:4" ht="13">
      <c r="A327" s="2"/>
      <c r="B327" s="2"/>
      <c r="C327" s="2"/>
      <c r="D327" s="2"/>
    </row>
    <row r="328" spans="1:4" ht="13">
      <c r="A328" s="2"/>
      <c r="B328" s="2"/>
      <c r="C328" s="2"/>
      <c r="D328" s="2"/>
    </row>
    <row r="329" spans="1:4" ht="13">
      <c r="A329" s="2"/>
      <c r="B329" s="2"/>
      <c r="C329" s="2"/>
      <c r="D329" s="2"/>
    </row>
    <row r="330" spans="1:4" ht="13">
      <c r="A330" s="2"/>
      <c r="B330" s="2"/>
      <c r="C330" s="2"/>
      <c r="D330" s="2"/>
    </row>
    <row r="331" spans="1:4" ht="13">
      <c r="A331" s="2"/>
      <c r="B331" s="2"/>
      <c r="C331" s="2"/>
      <c r="D331" s="2"/>
    </row>
    <row r="332" spans="1:4" ht="13">
      <c r="A332" s="2"/>
      <c r="B332" s="2"/>
      <c r="C332" s="2"/>
      <c r="D332" s="2"/>
    </row>
    <row r="333" spans="1:4" ht="13">
      <c r="A333" s="2"/>
      <c r="B333" s="2"/>
      <c r="C333" s="2"/>
      <c r="D333" s="2"/>
    </row>
    <row r="334" spans="1:4" ht="13">
      <c r="A334" s="2"/>
      <c r="B334" s="2"/>
      <c r="C334" s="2"/>
      <c r="D334" s="2"/>
    </row>
    <row r="335" spans="1:4" ht="13">
      <c r="A335" s="2"/>
      <c r="B335" s="2"/>
      <c r="C335" s="2"/>
      <c r="D335" s="2"/>
    </row>
    <row r="336" spans="1:4" ht="13">
      <c r="A336" s="2"/>
      <c r="B336" s="2"/>
      <c r="C336" s="2"/>
      <c r="D336" s="2"/>
    </row>
    <row r="337" spans="1:4" ht="13">
      <c r="A337" s="2"/>
      <c r="B337" s="2"/>
      <c r="C337" s="2"/>
      <c r="D337" s="2"/>
    </row>
    <row r="338" spans="1:4" ht="13">
      <c r="A338" s="2"/>
      <c r="B338" s="2"/>
      <c r="C338" s="2"/>
      <c r="D338" s="2"/>
    </row>
    <row r="339" spans="1:4" ht="13">
      <c r="A339" s="2"/>
      <c r="B339" s="2"/>
      <c r="C339" s="2"/>
      <c r="D339" s="2"/>
    </row>
    <row r="340" spans="1:4" ht="13">
      <c r="A340" s="2"/>
      <c r="B340" s="2"/>
      <c r="C340" s="2"/>
      <c r="D340" s="2"/>
    </row>
    <row r="341" spans="1:4" ht="13">
      <c r="A341" s="2"/>
      <c r="B341" s="2"/>
      <c r="C341" s="2"/>
      <c r="D341" s="2"/>
    </row>
    <row r="342" spans="1:4" ht="13">
      <c r="A342" s="2"/>
      <c r="B342" s="2"/>
      <c r="C342" s="2"/>
      <c r="D342" s="2"/>
    </row>
    <row r="343" spans="1:4" ht="13">
      <c r="A343" s="2"/>
      <c r="B343" s="2"/>
      <c r="C343" s="2"/>
      <c r="D343" s="2"/>
    </row>
    <row r="344" spans="1:4" ht="13">
      <c r="A344" s="2"/>
      <c r="B344" s="2"/>
      <c r="C344" s="2"/>
      <c r="D344" s="2"/>
    </row>
    <row r="345" spans="1:4" ht="13">
      <c r="A345" s="2"/>
      <c r="B345" s="2"/>
      <c r="C345" s="2"/>
      <c r="D345" s="2"/>
    </row>
    <row r="346" spans="1:4" ht="13">
      <c r="A346" s="2"/>
      <c r="B346" s="2"/>
      <c r="C346" s="2"/>
      <c r="D346" s="2"/>
    </row>
    <row r="347" spans="1:4" ht="13">
      <c r="A347" s="2"/>
      <c r="B347" s="2"/>
      <c r="C347" s="2"/>
      <c r="D347" s="2"/>
    </row>
    <row r="348" spans="1:4" ht="13">
      <c r="A348" s="2"/>
      <c r="B348" s="2"/>
      <c r="C348" s="2"/>
      <c r="D348" s="2"/>
    </row>
    <row r="349" spans="1:4" ht="13">
      <c r="A349" s="2"/>
      <c r="B349" s="2"/>
      <c r="C349" s="2"/>
      <c r="D349" s="2"/>
    </row>
    <row r="350" spans="1:4" ht="13">
      <c r="A350" s="2"/>
      <c r="B350" s="2"/>
      <c r="C350" s="2"/>
      <c r="D350" s="2"/>
    </row>
    <row r="351" spans="1:4" ht="13">
      <c r="A351" s="2"/>
      <c r="B351" s="2"/>
      <c r="C351" s="2"/>
      <c r="D351" s="2"/>
    </row>
    <row r="352" spans="1:4" ht="13">
      <c r="A352" s="2"/>
      <c r="B352" s="2"/>
      <c r="C352" s="2"/>
      <c r="D352" s="2"/>
    </row>
    <row r="353" spans="1:4" ht="13">
      <c r="A353" s="2"/>
      <c r="B353" s="2"/>
      <c r="C353" s="2"/>
      <c r="D353" s="2"/>
    </row>
    <row r="354" spans="1:4" ht="13">
      <c r="A354" s="2"/>
      <c r="B354" s="2"/>
      <c r="C354" s="2"/>
      <c r="D354" s="2"/>
    </row>
    <row r="355" spans="1:4" ht="13">
      <c r="A355" s="2"/>
      <c r="B355" s="2"/>
      <c r="C355" s="2"/>
      <c r="D355" s="2"/>
    </row>
    <row r="356" spans="1:4" ht="13">
      <c r="A356" s="2"/>
      <c r="B356" s="2"/>
      <c r="C356" s="2"/>
      <c r="D356" s="2"/>
    </row>
    <row r="357" spans="1:4" ht="13">
      <c r="A357" s="2"/>
      <c r="B357" s="2"/>
      <c r="C357" s="2"/>
      <c r="D357" s="2"/>
    </row>
    <row r="358" spans="1:4" ht="13">
      <c r="A358" s="2"/>
      <c r="B358" s="2"/>
      <c r="C358" s="2"/>
      <c r="D358" s="2"/>
    </row>
    <row r="359" spans="1:4" ht="13">
      <c r="A359" s="2"/>
      <c r="B359" s="2"/>
      <c r="C359" s="2"/>
      <c r="D359" s="2"/>
    </row>
    <row r="360" spans="1:4" ht="13">
      <c r="A360" s="2"/>
      <c r="B360" s="2"/>
      <c r="C360" s="2"/>
      <c r="D360" s="2"/>
    </row>
    <row r="361" spans="1:4" ht="13">
      <c r="A361" s="2"/>
      <c r="B361" s="2"/>
      <c r="C361" s="2"/>
      <c r="D361" s="2"/>
    </row>
    <row r="362" spans="1:4" ht="13">
      <c r="A362" s="2"/>
      <c r="B362" s="2"/>
      <c r="C362" s="2"/>
      <c r="D362" s="2"/>
    </row>
    <row r="363" spans="1:4" ht="13">
      <c r="A363" s="2"/>
      <c r="B363" s="2"/>
      <c r="C363" s="2"/>
      <c r="D363" s="2"/>
    </row>
    <row r="364" spans="1:4" ht="13">
      <c r="A364" s="2"/>
      <c r="B364" s="2"/>
      <c r="C364" s="2"/>
      <c r="D364" s="2"/>
    </row>
    <row r="365" spans="1:4" ht="13">
      <c r="A365" s="2"/>
      <c r="B365" s="2"/>
      <c r="C365" s="2"/>
      <c r="D365" s="2"/>
    </row>
    <row r="366" spans="1:4" ht="13">
      <c r="A366" s="2"/>
      <c r="B366" s="2"/>
      <c r="C366" s="2"/>
      <c r="D366" s="2"/>
    </row>
    <row r="367" spans="1:4" ht="13">
      <c r="A367" s="2"/>
      <c r="B367" s="2"/>
      <c r="C367" s="2"/>
      <c r="D367" s="2"/>
    </row>
    <row r="368" spans="1:4" ht="13">
      <c r="A368" s="2"/>
      <c r="B368" s="2"/>
      <c r="C368" s="2"/>
      <c r="D368" s="2"/>
    </row>
    <row r="369" spans="1:4" ht="13">
      <c r="A369" s="2"/>
      <c r="B369" s="2"/>
      <c r="C369" s="2"/>
      <c r="D369" s="2"/>
    </row>
    <row r="370" spans="1:4" ht="13">
      <c r="A370" s="2"/>
      <c r="B370" s="2"/>
      <c r="C370" s="2"/>
      <c r="D370" s="2"/>
    </row>
    <row r="371" spans="1:4" ht="13">
      <c r="A371" s="2"/>
      <c r="B371" s="2"/>
      <c r="C371" s="2"/>
      <c r="D371" s="2"/>
    </row>
    <row r="372" spans="1:4" ht="13">
      <c r="A372" s="2"/>
      <c r="B372" s="2"/>
      <c r="C372" s="2"/>
      <c r="D372" s="2"/>
    </row>
    <row r="373" spans="1:4" ht="13">
      <c r="A373" s="2"/>
      <c r="B373" s="2"/>
      <c r="C373" s="2"/>
      <c r="D373" s="2"/>
    </row>
    <row r="374" spans="1:4" ht="13">
      <c r="A374" s="2"/>
      <c r="B374" s="2"/>
      <c r="C374" s="2"/>
      <c r="D374" s="2"/>
    </row>
    <row r="375" spans="1:4" ht="13">
      <c r="A375" s="2"/>
      <c r="B375" s="2"/>
      <c r="C375" s="2"/>
      <c r="D375" s="2"/>
    </row>
    <row r="376" spans="1:4" ht="13">
      <c r="A376" s="2"/>
      <c r="B376" s="2"/>
      <c r="C376" s="2"/>
      <c r="D376" s="2"/>
    </row>
    <row r="377" spans="1:4" ht="13">
      <c r="A377" s="2"/>
      <c r="B377" s="2"/>
      <c r="C377" s="2"/>
      <c r="D377" s="2"/>
    </row>
    <row r="378" spans="1:4" ht="13">
      <c r="A378" s="2"/>
      <c r="B378" s="2"/>
      <c r="C378" s="2"/>
      <c r="D378" s="2"/>
    </row>
    <row r="379" spans="1:4" ht="13">
      <c r="A379" s="2"/>
      <c r="B379" s="2"/>
      <c r="C379" s="2"/>
      <c r="D379" s="2"/>
    </row>
    <row r="380" spans="1:4" ht="13">
      <c r="A380" s="2"/>
      <c r="B380" s="2"/>
      <c r="C380" s="2"/>
      <c r="D380" s="2"/>
    </row>
    <row r="381" spans="1:4" ht="13">
      <c r="A381" s="2"/>
      <c r="B381" s="2"/>
      <c r="C381" s="2"/>
      <c r="D381" s="2"/>
    </row>
    <row r="382" spans="1:4" ht="13">
      <c r="A382" s="2"/>
      <c r="B382" s="2"/>
      <c r="C382" s="2"/>
      <c r="D382" s="2"/>
    </row>
    <row r="383" spans="1:4" ht="13">
      <c r="A383" s="2"/>
      <c r="B383" s="2"/>
      <c r="C383" s="2"/>
      <c r="D383" s="2"/>
    </row>
    <row r="384" spans="1:4" ht="13">
      <c r="A384" s="2"/>
      <c r="B384" s="2"/>
      <c r="C384" s="2"/>
      <c r="D384" s="2"/>
    </row>
    <row r="385" spans="1:4" ht="13">
      <c r="A385" s="2"/>
      <c r="B385" s="2"/>
      <c r="C385" s="2"/>
      <c r="D385" s="2"/>
    </row>
    <row r="386" spans="1:4" ht="13">
      <c r="A386" s="2"/>
      <c r="B386" s="2"/>
      <c r="C386" s="2"/>
      <c r="D386" s="2"/>
    </row>
    <row r="387" spans="1:4" ht="13">
      <c r="A387" s="2"/>
      <c r="B387" s="2"/>
      <c r="C387" s="2"/>
      <c r="D387" s="2"/>
    </row>
    <row r="388" spans="1:4" ht="13">
      <c r="A388" s="2"/>
      <c r="B388" s="2"/>
      <c r="C388" s="2"/>
      <c r="D388" s="2"/>
    </row>
    <row r="389" spans="1:4" ht="13">
      <c r="A389" s="2"/>
      <c r="B389" s="2"/>
      <c r="C389" s="2"/>
      <c r="D389" s="2"/>
    </row>
    <row r="390" spans="1:4" ht="13">
      <c r="A390" s="2"/>
      <c r="B390" s="2"/>
      <c r="C390" s="2"/>
      <c r="D390" s="2"/>
    </row>
    <row r="391" spans="1:4" ht="13">
      <c r="A391" s="2"/>
      <c r="B391" s="2"/>
      <c r="C391" s="2"/>
      <c r="D391" s="2"/>
    </row>
    <row r="392" spans="1:4" ht="13">
      <c r="A392" s="2"/>
      <c r="B392" s="2"/>
      <c r="C392" s="2"/>
      <c r="D392" s="2"/>
    </row>
    <row r="393" spans="1:4" ht="13">
      <c r="A393" s="2"/>
      <c r="B393" s="2"/>
      <c r="C393" s="2"/>
      <c r="D393" s="2"/>
    </row>
    <row r="394" spans="1:4" ht="13">
      <c r="A394" s="2"/>
      <c r="B394" s="2"/>
      <c r="C394" s="2"/>
      <c r="D394" s="2"/>
    </row>
    <row r="395" spans="1:4" ht="13">
      <c r="A395" s="2"/>
      <c r="B395" s="2"/>
      <c r="C395" s="2"/>
      <c r="D395" s="2"/>
    </row>
    <row r="396" spans="1:4" ht="13">
      <c r="A396" s="2"/>
      <c r="B396" s="2"/>
      <c r="C396" s="2"/>
      <c r="D396" s="2"/>
    </row>
    <row r="397" spans="1:4" ht="13">
      <c r="A397" s="2"/>
      <c r="B397" s="2"/>
      <c r="C397" s="2"/>
      <c r="D397" s="2"/>
    </row>
    <row r="398" spans="1:4" ht="13">
      <c r="A398" s="2"/>
      <c r="B398" s="2"/>
      <c r="C398" s="2"/>
      <c r="D398" s="2"/>
    </row>
    <row r="399" spans="1:4" ht="13">
      <c r="A399" s="2"/>
      <c r="B399" s="2"/>
      <c r="C399" s="2"/>
      <c r="D399" s="2"/>
    </row>
    <row r="400" spans="1:4" ht="13">
      <c r="A400" s="2"/>
      <c r="B400" s="2"/>
      <c r="C400" s="2"/>
      <c r="D400" s="2"/>
    </row>
    <row r="401" spans="1:4" ht="13">
      <c r="A401" s="2"/>
      <c r="B401" s="2"/>
      <c r="C401" s="2"/>
      <c r="D401" s="2"/>
    </row>
    <row r="402" spans="1:4" ht="13">
      <c r="A402" s="2"/>
      <c r="B402" s="2"/>
      <c r="C402" s="2"/>
      <c r="D402" s="2"/>
    </row>
    <row r="403" spans="1:4" ht="13">
      <c r="A403" s="2"/>
      <c r="B403" s="2"/>
      <c r="C403" s="2"/>
      <c r="D403" s="2"/>
    </row>
    <row r="404" spans="1:4" ht="13">
      <c r="A404" s="2"/>
      <c r="B404" s="2"/>
      <c r="C404" s="2"/>
      <c r="D404" s="2"/>
    </row>
    <row r="405" spans="1:4" ht="13">
      <c r="A405" s="2"/>
      <c r="B405" s="2"/>
      <c r="C405" s="2"/>
      <c r="D405" s="2"/>
    </row>
    <row r="406" spans="1:4" ht="13">
      <c r="A406" s="2"/>
      <c r="B406" s="2"/>
      <c r="C406" s="2"/>
      <c r="D406" s="2"/>
    </row>
    <row r="407" spans="1:4" ht="13">
      <c r="A407" s="2"/>
      <c r="B407" s="2"/>
      <c r="C407" s="2"/>
      <c r="D407" s="2"/>
    </row>
    <row r="408" spans="1:4" ht="13">
      <c r="A408" s="2"/>
      <c r="B408" s="2"/>
      <c r="C408" s="2"/>
      <c r="D408" s="2"/>
    </row>
    <row r="409" spans="1:4" ht="13">
      <c r="A409" s="2"/>
      <c r="B409" s="2"/>
      <c r="C409" s="2"/>
      <c r="D409" s="2"/>
    </row>
    <row r="410" spans="1:4" ht="13">
      <c r="A410" s="2"/>
      <c r="B410" s="2"/>
      <c r="C410" s="2"/>
      <c r="D410" s="2"/>
    </row>
    <row r="411" spans="1:4" ht="13">
      <c r="A411" s="2"/>
      <c r="B411" s="2"/>
      <c r="C411" s="2"/>
      <c r="D411" s="2"/>
    </row>
    <row r="412" spans="1:4" ht="13">
      <c r="A412" s="2"/>
      <c r="B412" s="2"/>
      <c r="C412" s="2"/>
      <c r="D412" s="2"/>
    </row>
    <row r="413" spans="1:4" ht="13">
      <c r="A413" s="2"/>
      <c r="B413" s="2"/>
      <c r="C413" s="2"/>
      <c r="D413" s="2"/>
    </row>
    <row r="414" spans="1:4" ht="13">
      <c r="A414" s="2"/>
      <c r="B414" s="2"/>
      <c r="C414" s="2"/>
      <c r="D414" s="2"/>
    </row>
    <row r="415" spans="1:4" ht="13">
      <c r="A415" s="2"/>
      <c r="B415" s="2"/>
      <c r="C415" s="2"/>
      <c r="D415" s="2"/>
    </row>
    <row r="416" spans="1:4" ht="13">
      <c r="A416" s="2"/>
      <c r="B416" s="2"/>
      <c r="C416" s="2"/>
      <c r="D416" s="2"/>
    </row>
    <row r="417" spans="1:4" ht="13">
      <c r="A417" s="2"/>
      <c r="B417" s="2"/>
      <c r="C417" s="2"/>
      <c r="D417" s="2"/>
    </row>
    <row r="418" spans="1:4" ht="13">
      <c r="A418" s="2"/>
      <c r="B418" s="2"/>
      <c r="C418" s="2"/>
      <c r="D418" s="2"/>
    </row>
    <row r="419" spans="1:4" ht="13">
      <c r="A419" s="2"/>
      <c r="B419" s="2"/>
      <c r="C419" s="2"/>
      <c r="D419" s="2"/>
    </row>
    <row r="420" spans="1:4" ht="13">
      <c r="A420" s="2"/>
      <c r="B420" s="2"/>
      <c r="C420" s="2"/>
      <c r="D420" s="2"/>
    </row>
    <row r="421" spans="1:4" ht="13">
      <c r="A421" s="2"/>
      <c r="B421" s="2"/>
      <c r="C421" s="2"/>
      <c r="D421" s="2"/>
    </row>
    <row r="422" spans="1:4" ht="13">
      <c r="A422" s="2"/>
      <c r="B422" s="2"/>
      <c r="C422" s="2"/>
      <c r="D422" s="2"/>
    </row>
    <row r="423" spans="1:4" ht="13">
      <c r="A423" s="2"/>
      <c r="B423" s="2"/>
      <c r="C423" s="2"/>
      <c r="D423" s="2"/>
    </row>
    <row r="424" spans="1:4" ht="13">
      <c r="A424" s="2"/>
      <c r="B424" s="2"/>
      <c r="C424" s="2"/>
      <c r="D424" s="2"/>
    </row>
    <row r="425" spans="1:4" ht="13">
      <c r="A425" s="2"/>
      <c r="B425" s="2"/>
      <c r="C425" s="2"/>
      <c r="D425" s="2"/>
    </row>
    <row r="426" spans="1:4" ht="13">
      <c r="A426" s="2"/>
      <c r="B426" s="2"/>
      <c r="C426" s="2"/>
      <c r="D426" s="2"/>
    </row>
    <row r="427" spans="1:4" ht="13">
      <c r="A427" s="2"/>
      <c r="B427" s="2"/>
      <c r="C427" s="2"/>
      <c r="D427" s="2"/>
    </row>
    <row r="428" spans="1:4" ht="13">
      <c r="A428" s="2"/>
      <c r="B428" s="2"/>
      <c r="C428" s="2"/>
      <c r="D428" s="2"/>
    </row>
    <row r="429" spans="1:4" ht="13">
      <c r="A429" s="2"/>
      <c r="B429" s="2"/>
      <c r="C429" s="2"/>
      <c r="D429" s="2"/>
    </row>
    <row r="430" spans="1:4" ht="13">
      <c r="A430" s="2"/>
      <c r="B430" s="2"/>
      <c r="C430" s="2"/>
      <c r="D430" s="2"/>
    </row>
    <row r="431" spans="1:4" ht="13">
      <c r="A431" s="2"/>
      <c r="B431" s="2"/>
      <c r="C431" s="2"/>
      <c r="D431" s="2"/>
    </row>
    <row r="432" spans="1:4" ht="13">
      <c r="A432" s="2"/>
      <c r="B432" s="2"/>
      <c r="C432" s="2"/>
      <c r="D432" s="2"/>
    </row>
    <row r="433" spans="1:4" ht="13">
      <c r="A433" s="2"/>
      <c r="B433" s="2"/>
      <c r="C433" s="2"/>
      <c r="D433" s="2"/>
    </row>
    <row r="434" spans="1:4" ht="13">
      <c r="A434" s="2"/>
      <c r="B434" s="2"/>
      <c r="C434" s="2"/>
      <c r="D434" s="2"/>
    </row>
    <row r="435" spans="1:4" ht="13">
      <c r="A435" s="2"/>
      <c r="B435" s="2"/>
      <c r="C435" s="2"/>
      <c r="D435" s="2"/>
    </row>
    <row r="436" spans="1:4" ht="13">
      <c r="A436" s="2"/>
      <c r="B436" s="2"/>
      <c r="C436" s="2"/>
      <c r="D436" s="2"/>
    </row>
    <row r="437" spans="1:4" ht="13">
      <c r="A437" s="2"/>
      <c r="B437" s="2"/>
      <c r="C437" s="2"/>
      <c r="D437" s="2"/>
    </row>
    <row r="438" spans="1:4" ht="13">
      <c r="A438" s="2"/>
      <c r="B438" s="2"/>
      <c r="C438" s="2"/>
      <c r="D438" s="2"/>
    </row>
    <row r="439" spans="1:4" ht="13">
      <c r="A439" s="2"/>
      <c r="B439" s="2"/>
      <c r="C439" s="2"/>
      <c r="D439" s="2"/>
    </row>
    <row r="440" spans="1:4" ht="13">
      <c r="A440" s="2"/>
      <c r="B440" s="2"/>
      <c r="C440" s="2"/>
      <c r="D440" s="2"/>
    </row>
    <row r="441" spans="1:4" ht="13">
      <c r="A441" s="2"/>
      <c r="B441" s="2"/>
      <c r="C441" s="2"/>
      <c r="D441" s="2"/>
    </row>
    <row r="442" spans="1:4" ht="13">
      <c r="A442" s="2"/>
      <c r="B442" s="2"/>
      <c r="C442" s="2"/>
      <c r="D442" s="2"/>
    </row>
    <row r="443" spans="1:4" ht="13">
      <c r="A443" s="2"/>
      <c r="B443" s="2"/>
      <c r="C443" s="2"/>
      <c r="D443" s="2"/>
    </row>
    <row r="444" spans="1:4" ht="13">
      <c r="A444" s="2"/>
      <c r="B444" s="2"/>
      <c r="C444" s="2"/>
      <c r="D444" s="2"/>
    </row>
    <row r="445" spans="1:4" ht="13">
      <c r="A445" s="2"/>
      <c r="B445" s="2"/>
      <c r="C445" s="2"/>
      <c r="D445" s="2"/>
    </row>
    <row r="446" spans="1:4" ht="13">
      <c r="A446" s="2"/>
      <c r="B446" s="2"/>
      <c r="C446" s="2"/>
      <c r="D446" s="2"/>
    </row>
    <row r="447" spans="1:4" ht="13">
      <c r="A447" s="2"/>
      <c r="B447" s="2"/>
      <c r="C447" s="2"/>
      <c r="D447" s="2"/>
    </row>
    <row r="448" spans="1:4" ht="13">
      <c r="A448" s="2"/>
      <c r="B448" s="2"/>
      <c r="C448" s="2"/>
      <c r="D448" s="2"/>
    </row>
    <row r="449" spans="1:4" ht="13">
      <c r="A449" s="2"/>
      <c r="B449" s="2"/>
      <c r="C449" s="2"/>
      <c r="D449" s="2"/>
    </row>
    <row r="450" spans="1:4" ht="13">
      <c r="A450" s="2"/>
      <c r="B450" s="2"/>
      <c r="C450" s="2"/>
      <c r="D450" s="2"/>
    </row>
    <row r="451" spans="1:4" ht="13">
      <c r="A451" s="2"/>
      <c r="B451" s="2"/>
      <c r="C451" s="2"/>
      <c r="D451" s="2"/>
    </row>
    <row r="452" spans="1:4" ht="13">
      <c r="A452" s="2"/>
      <c r="B452" s="2"/>
      <c r="C452" s="2"/>
      <c r="D452" s="2"/>
    </row>
    <row r="453" spans="1:4" ht="13">
      <c r="A453" s="2"/>
      <c r="B453" s="2"/>
      <c r="C453" s="2"/>
      <c r="D453" s="2"/>
    </row>
    <row r="454" spans="1:4" ht="13">
      <c r="A454" s="2"/>
      <c r="B454" s="2"/>
      <c r="C454" s="2"/>
      <c r="D454" s="2"/>
    </row>
    <row r="455" spans="1:4" ht="13">
      <c r="A455" s="2"/>
      <c r="B455" s="2"/>
      <c r="C455" s="2"/>
      <c r="D455" s="2"/>
    </row>
    <row r="456" spans="1:4" ht="13">
      <c r="A456" s="2"/>
      <c r="B456" s="2"/>
      <c r="C456" s="2"/>
      <c r="D456" s="2"/>
    </row>
    <row r="457" spans="1:4" ht="13">
      <c r="A457" s="2"/>
      <c r="B457" s="2"/>
      <c r="C457" s="2"/>
      <c r="D457" s="2"/>
    </row>
    <row r="458" spans="1:4" ht="13">
      <c r="A458" s="2"/>
      <c r="B458" s="2"/>
      <c r="C458" s="2"/>
      <c r="D458" s="2"/>
    </row>
    <row r="459" spans="1:4" ht="13">
      <c r="A459" s="2"/>
      <c r="B459" s="2"/>
      <c r="C459" s="2"/>
      <c r="D459" s="2"/>
    </row>
    <row r="460" spans="1:4" ht="13">
      <c r="A460" s="2"/>
      <c r="B460" s="2"/>
      <c r="C460" s="2"/>
      <c r="D460" s="2"/>
    </row>
    <row r="461" spans="1:4" ht="13">
      <c r="A461" s="2"/>
      <c r="B461" s="2"/>
      <c r="C461" s="2"/>
      <c r="D461" s="2"/>
    </row>
    <row r="462" spans="1:4" ht="13">
      <c r="A462" s="2"/>
      <c r="B462" s="2"/>
      <c r="C462" s="2"/>
      <c r="D462" s="2"/>
    </row>
    <row r="463" spans="1:4" ht="13">
      <c r="A463" s="2"/>
      <c r="B463" s="2"/>
      <c r="C463" s="2"/>
      <c r="D463" s="2"/>
    </row>
    <row r="464" spans="1:4" ht="13">
      <c r="A464" s="2"/>
      <c r="B464" s="2"/>
      <c r="C464" s="2"/>
      <c r="D464" s="2"/>
    </row>
    <row r="465" spans="1:4" ht="13">
      <c r="A465" s="2"/>
      <c r="B465" s="2"/>
      <c r="C465" s="2"/>
      <c r="D465" s="2"/>
    </row>
    <row r="466" spans="1:4" ht="13">
      <c r="A466" s="2"/>
      <c r="B466" s="2"/>
      <c r="C466" s="2"/>
      <c r="D466" s="2"/>
    </row>
    <row r="467" spans="1:4" ht="13">
      <c r="A467" s="2"/>
      <c r="B467" s="2"/>
      <c r="C467" s="2"/>
      <c r="D467" s="2"/>
    </row>
    <row r="468" spans="1:4" ht="13">
      <c r="A468" s="2"/>
      <c r="B468" s="2"/>
      <c r="C468" s="2"/>
      <c r="D468" s="2"/>
    </row>
    <row r="469" spans="1:4" ht="13">
      <c r="A469" s="2"/>
      <c r="B469" s="2"/>
      <c r="C469" s="2"/>
      <c r="D469" s="2"/>
    </row>
    <row r="470" spans="1:4" ht="13">
      <c r="A470" s="2"/>
      <c r="B470" s="2"/>
      <c r="C470" s="2"/>
      <c r="D470" s="2"/>
    </row>
    <row r="471" spans="1:4" ht="13">
      <c r="A471" s="2"/>
      <c r="B471" s="2"/>
      <c r="C471" s="2"/>
      <c r="D471" s="2"/>
    </row>
    <row r="472" spans="1:4" ht="13">
      <c r="A472" s="2"/>
      <c r="B472" s="2"/>
      <c r="C472" s="2"/>
      <c r="D472" s="2"/>
    </row>
    <row r="473" spans="1:4" ht="13">
      <c r="A473" s="2"/>
      <c r="B473" s="2"/>
      <c r="C473" s="2"/>
      <c r="D473" s="2"/>
    </row>
    <row r="474" spans="1:4" ht="13">
      <c r="A474" s="2"/>
      <c r="B474" s="2"/>
      <c r="C474" s="2"/>
      <c r="D474" s="2"/>
    </row>
    <row r="475" spans="1:4" ht="13">
      <c r="A475" s="2"/>
      <c r="B475" s="2"/>
      <c r="C475" s="2"/>
      <c r="D475" s="2"/>
    </row>
    <row r="476" spans="1:4" ht="13">
      <c r="A476" s="2"/>
      <c r="B476" s="2"/>
      <c r="C476" s="2"/>
      <c r="D476" s="2"/>
    </row>
    <row r="477" spans="1:4" ht="13">
      <c r="A477" s="2"/>
      <c r="B477" s="2"/>
      <c r="C477" s="2"/>
      <c r="D477" s="2"/>
    </row>
    <row r="478" spans="1:4" ht="13">
      <c r="A478" s="2"/>
      <c r="B478" s="2"/>
      <c r="C478" s="2"/>
      <c r="D478" s="2"/>
    </row>
    <row r="479" spans="1:4" ht="13">
      <c r="A479" s="2"/>
      <c r="B479" s="2"/>
      <c r="C479" s="2"/>
      <c r="D479" s="2"/>
    </row>
    <row r="480" spans="1:4" ht="13">
      <c r="A480" s="2"/>
      <c r="B480" s="2"/>
      <c r="C480" s="2"/>
      <c r="D480" s="2"/>
    </row>
    <row r="481" spans="1:4" ht="13">
      <c r="A481" s="2"/>
      <c r="B481" s="2"/>
      <c r="C481" s="2"/>
      <c r="D481" s="2"/>
    </row>
    <row r="482" spans="1:4" ht="13">
      <c r="A482" s="2"/>
      <c r="B482" s="2"/>
      <c r="C482" s="2"/>
      <c r="D482" s="2"/>
    </row>
    <row r="483" spans="1:4" ht="13">
      <c r="A483" s="2"/>
      <c r="B483" s="2"/>
      <c r="C483" s="2"/>
      <c r="D483" s="2"/>
    </row>
    <row r="484" spans="1:4" ht="13">
      <c r="A484" s="2"/>
      <c r="B484" s="2"/>
      <c r="C484" s="2"/>
      <c r="D484" s="2"/>
    </row>
    <row r="485" spans="1:4" ht="13">
      <c r="A485" s="2"/>
      <c r="B485" s="2"/>
      <c r="C485" s="2"/>
      <c r="D485" s="2"/>
    </row>
    <row r="486" spans="1:4" ht="13">
      <c r="A486" s="2"/>
      <c r="B486" s="2"/>
      <c r="C486" s="2"/>
      <c r="D486" s="2"/>
    </row>
    <row r="487" spans="1:4" ht="13">
      <c r="A487" s="2"/>
      <c r="B487" s="2"/>
      <c r="C487" s="2"/>
      <c r="D487" s="2"/>
    </row>
    <row r="488" spans="1:4" ht="13">
      <c r="A488" s="2"/>
      <c r="B488" s="2"/>
      <c r="C488" s="2"/>
      <c r="D488" s="2"/>
    </row>
    <row r="489" spans="1:4" ht="13">
      <c r="A489" s="2"/>
      <c r="B489" s="2"/>
      <c r="C489" s="2"/>
      <c r="D489" s="2"/>
    </row>
    <row r="490" spans="1:4" ht="13">
      <c r="A490" s="2"/>
      <c r="B490" s="2"/>
      <c r="C490" s="2"/>
      <c r="D490" s="2"/>
    </row>
    <row r="491" spans="1:4" ht="13">
      <c r="A491" s="2"/>
      <c r="B491" s="2"/>
      <c r="C491" s="2"/>
      <c r="D491" s="2"/>
    </row>
    <row r="492" spans="1:4" ht="13">
      <c r="A492" s="2"/>
      <c r="B492" s="2"/>
      <c r="C492" s="2"/>
      <c r="D492" s="2"/>
    </row>
    <row r="493" spans="1:4" ht="13">
      <c r="A493" s="2"/>
      <c r="B493" s="2"/>
      <c r="C493" s="2"/>
      <c r="D493" s="2"/>
    </row>
    <row r="494" spans="1:4" ht="13">
      <c r="A494" s="2"/>
      <c r="B494" s="2"/>
      <c r="C494" s="2"/>
      <c r="D494" s="2"/>
    </row>
    <row r="495" spans="1:4" ht="13">
      <c r="A495" s="2"/>
      <c r="B495" s="2"/>
      <c r="C495" s="2"/>
      <c r="D495" s="2"/>
    </row>
    <row r="496" spans="1:4" ht="13">
      <c r="A496" s="2"/>
      <c r="B496" s="2"/>
      <c r="C496" s="2"/>
      <c r="D496" s="2"/>
    </row>
    <row r="497" spans="1:4" ht="13">
      <c r="A497" s="2"/>
      <c r="B497" s="2"/>
      <c r="C497" s="2"/>
      <c r="D497" s="2"/>
    </row>
    <row r="498" spans="1:4" ht="13">
      <c r="A498" s="2"/>
      <c r="B498" s="2"/>
      <c r="C498" s="2"/>
      <c r="D498" s="2"/>
    </row>
    <row r="499" spans="1:4" ht="13">
      <c r="A499" s="2"/>
      <c r="B499" s="2"/>
      <c r="C499" s="2"/>
      <c r="D499" s="2"/>
    </row>
    <row r="500" spans="1:4" ht="13">
      <c r="A500" s="2"/>
      <c r="B500" s="2"/>
      <c r="C500" s="2"/>
      <c r="D500" s="2"/>
    </row>
    <row r="501" spans="1:4" ht="13">
      <c r="A501" s="2"/>
      <c r="B501" s="2"/>
      <c r="C501" s="2"/>
      <c r="D501" s="2"/>
    </row>
    <row r="502" spans="1:4" ht="13">
      <c r="A502" s="2"/>
      <c r="B502" s="2"/>
      <c r="C502" s="2"/>
      <c r="D502" s="2"/>
    </row>
    <row r="503" spans="1:4" ht="13">
      <c r="A503" s="2"/>
      <c r="B503" s="2"/>
      <c r="C503" s="2"/>
      <c r="D503" s="2"/>
    </row>
    <row r="504" spans="1:4" ht="13">
      <c r="A504" s="2"/>
      <c r="B504" s="2"/>
      <c r="C504" s="2"/>
      <c r="D504" s="2"/>
    </row>
    <row r="505" spans="1:4" ht="13">
      <c r="A505" s="2"/>
      <c r="B505" s="2"/>
      <c r="C505" s="2"/>
      <c r="D505" s="2"/>
    </row>
    <row r="506" spans="1:4" ht="13">
      <c r="A506" s="2"/>
      <c r="B506" s="2"/>
      <c r="C506" s="2"/>
      <c r="D506" s="2"/>
    </row>
    <row r="507" spans="1:4" ht="13">
      <c r="A507" s="2"/>
      <c r="B507" s="2"/>
      <c r="C507" s="2"/>
      <c r="D507" s="2"/>
    </row>
    <row r="508" spans="1:4" ht="13">
      <c r="A508" s="2"/>
      <c r="B508" s="2"/>
      <c r="C508" s="2"/>
      <c r="D508" s="2"/>
    </row>
    <row r="509" spans="1:4" ht="13">
      <c r="A509" s="2"/>
      <c r="B509" s="2"/>
      <c r="C509" s="2"/>
      <c r="D509" s="2"/>
    </row>
    <row r="510" spans="1:4" ht="13">
      <c r="A510" s="2"/>
      <c r="B510" s="2"/>
      <c r="C510" s="2"/>
      <c r="D510" s="2"/>
    </row>
    <row r="511" spans="1:4" ht="13">
      <c r="A511" s="2"/>
      <c r="B511" s="2"/>
      <c r="C511" s="2"/>
      <c r="D511" s="2"/>
    </row>
    <row r="512" spans="1:4" ht="13">
      <c r="A512" s="2"/>
      <c r="B512" s="2"/>
      <c r="C512" s="2"/>
      <c r="D512" s="2"/>
    </row>
    <row r="513" spans="1:4" ht="13">
      <c r="A513" s="2"/>
      <c r="B513" s="2"/>
      <c r="C513" s="2"/>
      <c r="D513" s="2"/>
    </row>
    <row r="514" spans="1:4" ht="13">
      <c r="A514" s="2"/>
      <c r="B514" s="2"/>
      <c r="C514" s="2"/>
      <c r="D514" s="2"/>
    </row>
    <row r="515" spans="1:4" ht="13">
      <c r="A515" s="2"/>
      <c r="B515" s="2"/>
      <c r="C515" s="2"/>
      <c r="D515" s="2"/>
    </row>
    <row r="516" spans="1:4" ht="13">
      <c r="A516" s="2"/>
      <c r="B516" s="2"/>
      <c r="C516" s="2"/>
      <c r="D516" s="2"/>
    </row>
    <row r="517" spans="1:4" ht="13">
      <c r="A517" s="2"/>
      <c r="B517" s="2"/>
      <c r="C517" s="2"/>
      <c r="D517" s="2"/>
    </row>
    <row r="518" spans="1:4" ht="13">
      <c r="A518" s="2"/>
      <c r="B518" s="2"/>
      <c r="C518" s="2"/>
      <c r="D518" s="2"/>
    </row>
    <row r="519" spans="1:4" ht="13">
      <c r="A519" s="2"/>
      <c r="B519" s="2"/>
      <c r="C519" s="2"/>
      <c r="D519" s="2"/>
    </row>
    <row r="520" spans="1:4" ht="13">
      <c r="A520" s="2"/>
      <c r="B520" s="2"/>
      <c r="C520" s="2"/>
      <c r="D520" s="2"/>
    </row>
    <row r="521" spans="1:4" ht="13">
      <c r="A521" s="2"/>
      <c r="B521" s="2"/>
      <c r="C521" s="2"/>
      <c r="D521" s="2"/>
    </row>
    <row r="522" spans="1:4" ht="13">
      <c r="A522" s="2"/>
      <c r="B522" s="2"/>
      <c r="C522" s="2"/>
      <c r="D522" s="2"/>
    </row>
    <row r="523" spans="1:4" ht="13">
      <c r="A523" s="2"/>
      <c r="B523" s="2"/>
      <c r="C523" s="2"/>
      <c r="D523" s="2"/>
    </row>
    <row r="524" spans="1:4" ht="13">
      <c r="A524" s="2"/>
      <c r="B524" s="2"/>
      <c r="C524" s="2"/>
      <c r="D524" s="2"/>
    </row>
    <row r="525" spans="1:4" ht="13">
      <c r="A525" s="2"/>
      <c r="B525" s="2"/>
      <c r="C525" s="2"/>
      <c r="D525" s="2"/>
    </row>
    <row r="526" spans="1:4" ht="13">
      <c r="A526" s="2"/>
      <c r="B526" s="2"/>
      <c r="C526" s="2"/>
      <c r="D526" s="2"/>
    </row>
    <row r="527" spans="1:4" ht="13">
      <c r="A527" s="2"/>
      <c r="B527" s="2"/>
      <c r="C527" s="2"/>
      <c r="D527" s="2"/>
    </row>
    <row r="528" spans="1:4" ht="13">
      <c r="A528" s="2"/>
      <c r="B528" s="2"/>
      <c r="C528" s="2"/>
      <c r="D528" s="2"/>
    </row>
    <row r="529" spans="1:4" ht="13">
      <c r="A529" s="2"/>
      <c r="B529" s="2"/>
      <c r="C529" s="2"/>
      <c r="D529" s="2"/>
    </row>
    <row r="530" spans="1:4" ht="13">
      <c r="A530" s="2"/>
      <c r="B530" s="2"/>
      <c r="C530" s="2"/>
      <c r="D530" s="2"/>
    </row>
    <row r="531" spans="1:4" ht="13">
      <c r="A531" s="2"/>
      <c r="B531" s="2"/>
      <c r="C531" s="2"/>
      <c r="D531" s="2"/>
    </row>
    <row r="532" spans="1:4" ht="13">
      <c r="A532" s="2"/>
      <c r="B532" s="2"/>
      <c r="C532" s="2"/>
      <c r="D532" s="2"/>
    </row>
    <row r="533" spans="1:4" ht="13">
      <c r="A533" s="2"/>
      <c r="B533" s="2"/>
      <c r="C533" s="2"/>
      <c r="D533" s="2"/>
    </row>
    <row r="534" spans="1:4" ht="13">
      <c r="A534" s="2"/>
      <c r="B534" s="2"/>
      <c r="C534" s="2"/>
      <c r="D534" s="2"/>
    </row>
    <row r="535" spans="1:4" ht="13">
      <c r="A535" s="2"/>
      <c r="B535" s="2"/>
      <c r="C535" s="2"/>
      <c r="D535" s="2"/>
    </row>
    <row r="536" spans="1:4" ht="13">
      <c r="A536" s="2"/>
      <c r="B536" s="2"/>
      <c r="C536" s="2"/>
      <c r="D536" s="2"/>
    </row>
    <row r="537" spans="1:4" ht="13">
      <c r="A537" s="2"/>
      <c r="B537" s="2"/>
      <c r="C537" s="2"/>
      <c r="D537" s="2"/>
    </row>
    <row r="538" spans="1:4" ht="13">
      <c r="A538" s="2"/>
      <c r="B538" s="2"/>
      <c r="C538" s="2"/>
      <c r="D538" s="2"/>
    </row>
    <row r="539" spans="1:4" ht="13">
      <c r="A539" s="2"/>
      <c r="B539" s="2"/>
      <c r="C539" s="2"/>
      <c r="D539" s="2"/>
    </row>
    <row r="540" spans="1:4" ht="13">
      <c r="A540" s="2"/>
      <c r="B540" s="2"/>
      <c r="C540" s="2"/>
      <c r="D540" s="2"/>
    </row>
    <row r="541" spans="1:4" ht="13">
      <c r="A541" s="2"/>
      <c r="B541" s="2"/>
      <c r="C541" s="2"/>
      <c r="D541" s="2"/>
    </row>
    <row r="542" spans="1:4" ht="13">
      <c r="A542" s="2"/>
      <c r="B542" s="2"/>
      <c r="C542" s="2"/>
      <c r="D542" s="2"/>
    </row>
    <row r="543" spans="1:4" ht="13">
      <c r="A543" s="2"/>
      <c r="B543" s="2"/>
      <c r="C543" s="2"/>
      <c r="D543" s="2"/>
    </row>
    <row r="544" spans="1:4" ht="13">
      <c r="A544" s="2"/>
      <c r="B544" s="2"/>
      <c r="C544" s="2"/>
      <c r="D544" s="2"/>
    </row>
    <row r="545" spans="1:4" ht="13">
      <c r="A545" s="2"/>
      <c r="B545" s="2"/>
      <c r="C545" s="2"/>
      <c r="D545" s="2"/>
    </row>
    <row r="546" spans="1:4" ht="13">
      <c r="A546" s="2"/>
      <c r="B546" s="2"/>
      <c r="C546" s="2"/>
      <c r="D546" s="2"/>
    </row>
    <row r="547" spans="1:4" ht="13">
      <c r="A547" s="2"/>
      <c r="B547" s="2"/>
      <c r="C547" s="2"/>
      <c r="D547" s="2"/>
    </row>
    <row r="548" spans="1:4" ht="13">
      <c r="A548" s="2"/>
      <c r="B548" s="2"/>
      <c r="C548" s="2"/>
      <c r="D548" s="2"/>
    </row>
    <row r="549" spans="1:4" ht="13">
      <c r="A549" s="2"/>
      <c r="B549" s="2"/>
      <c r="C549" s="2"/>
      <c r="D549" s="2"/>
    </row>
    <row r="550" spans="1:4" ht="13">
      <c r="A550" s="2"/>
      <c r="B550" s="2"/>
      <c r="C550" s="2"/>
      <c r="D550" s="2"/>
    </row>
    <row r="551" spans="1:4" ht="13">
      <c r="A551" s="2"/>
      <c r="B551" s="2"/>
      <c r="C551" s="2"/>
      <c r="D551" s="2"/>
    </row>
    <row r="552" spans="1:4" ht="13">
      <c r="A552" s="2"/>
      <c r="B552" s="2"/>
      <c r="C552" s="2"/>
      <c r="D552" s="2"/>
    </row>
    <row r="553" spans="1:4" ht="13">
      <c r="A553" s="2"/>
      <c r="B553" s="2"/>
      <c r="C553" s="2"/>
      <c r="D553" s="2"/>
    </row>
    <row r="554" spans="1:4" ht="13">
      <c r="A554" s="2"/>
      <c r="B554" s="2"/>
      <c r="C554" s="2"/>
      <c r="D554" s="2"/>
    </row>
    <row r="555" spans="1:4" ht="13">
      <c r="A555" s="2"/>
      <c r="B555" s="2"/>
      <c r="C555" s="2"/>
      <c r="D555" s="2"/>
    </row>
    <row r="556" spans="1:4" ht="13">
      <c r="A556" s="2"/>
      <c r="B556" s="2"/>
      <c r="C556" s="2"/>
      <c r="D556" s="2"/>
    </row>
    <row r="557" spans="1:4" ht="13">
      <c r="A557" s="2"/>
      <c r="B557" s="2"/>
      <c r="C557" s="2"/>
      <c r="D557" s="2"/>
    </row>
    <row r="558" spans="1:4" ht="13">
      <c r="A558" s="2"/>
      <c r="B558" s="2"/>
      <c r="C558" s="2"/>
      <c r="D558" s="2"/>
    </row>
    <row r="559" spans="1:4" ht="13">
      <c r="A559" s="2"/>
      <c r="B559" s="2"/>
      <c r="C559" s="2"/>
      <c r="D559" s="2"/>
    </row>
    <row r="560" spans="1:4" ht="13">
      <c r="A560" s="2"/>
      <c r="B560" s="2"/>
      <c r="C560" s="2"/>
      <c r="D560" s="2"/>
    </row>
    <row r="561" spans="1:4" ht="13">
      <c r="A561" s="2"/>
      <c r="B561" s="2"/>
      <c r="C561" s="2"/>
      <c r="D561" s="2"/>
    </row>
    <row r="562" spans="1:4" ht="13">
      <c r="A562" s="2"/>
      <c r="B562" s="2"/>
      <c r="C562" s="2"/>
      <c r="D562" s="2"/>
    </row>
    <row r="563" spans="1:4" ht="13">
      <c r="A563" s="2"/>
      <c r="B563" s="2"/>
      <c r="C563" s="2"/>
      <c r="D563" s="2"/>
    </row>
    <row r="564" spans="1:4" ht="13">
      <c r="A564" s="2"/>
      <c r="B564" s="2"/>
      <c r="C564" s="2"/>
      <c r="D564" s="2"/>
    </row>
    <row r="565" spans="1:4" ht="13">
      <c r="A565" s="2"/>
      <c r="B565" s="2"/>
      <c r="C565" s="2"/>
      <c r="D565" s="2"/>
    </row>
    <row r="566" spans="1:4" ht="13">
      <c r="A566" s="2"/>
      <c r="B566" s="2"/>
      <c r="C566" s="2"/>
      <c r="D566" s="2"/>
    </row>
    <row r="567" spans="1:4" ht="13">
      <c r="A567" s="2"/>
      <c r="B567" s="2"/>
      <c r="C567" s="2"/>
      <c r="D567" s="2"/>
    </row>
    <row r="568" spans="1:4" ht="13">
      <c r="A568" s="2"/>
      <c r="B568" s="2"/>
      <c r="C568" s="2"/>
      <c r="D568" s="2"/>
    </row>
    <row r="569" spans="1:4" ht="13">
      <c r="A569" s="2"/>
      <c r="B569" s="2"/>
      <c r="C569" s="2"/>
      <c r="D569" s="2"/>
    </row>
    <row r="570" spans="1:4" ht="13">
      <c r="A570" s="2"/>
      <c r="B570" s="2"/>
      <c r="C570" s="2"/>
      <c r="D570" s="2"/>
    </row>
    <row r="571" spans="1:4" ht="13">
      <c r="A571" s="2"/>
      <c r="B571" s="2"/>
      <c r="C571" s="2"/>
      <c r="D571" s="2"/>
    </row>
    <row r="572" spans="1:4" ht="13">
      <c r="A572" s="2"/>
      <c r="B572" s="2"/>
      <c r="C572" s="2"/>
      <c r="D572" s="2"/>
    </row>
    <row r="573" spans="1:4" ht="13">
      <c r="A573" s="2"/>
      <c r="B573" s="2"/>
      <c r="C573" s="2"/>
      <c r="D573" s="2"/>
    </row>
    <row r="574" spans="1:4" ht="13">
      <c r="A574" s="2"/>
      <c r="B574" s="2"/>
      <c r="C574" s="2"/>
      <c r="D574" s="2"/>
    </row>
    <row r="575" spans="1:4" ht="13">
      <c r="A575" s="2"/>
      <c r="B575" s="2"/>
      <c r="C575" s="2"/>
      <c r="D575" s="2"/>
    </row>
    <row r="576" spans="1:4" ht="13">
      <c r="A576" s="2"/>
      <c r="B576" s="2"/>
      <c r="C576" s="2"/>
      <c r="D576" s="2"/>
    </row>
    <row r="577" spans="1:4" ht="13">
      <c r="A577" s="2"/>
      <c r="B577" s="2"/>
      <c r="C577" s="2"/>
      <c r="D577" s="2"/>
    </row>
    <row r="578" spans="1:4" ht="13">
      <c r="A578" s="2"/>
      <c r="B578" s="2"/>
      <c r="C578" s="2"/>
      <c r="D578" s="2"/>
    </row>
    <row r="579" spans="1:4" ht="13">
      <c r="A579" s="2"/>
      <c r="B579" s="2"/>
      <c r="C579" s="2"/>
      <c r="D579" s="2"/>
    </row>
    <row r="580" spans="1:4" ht="13">
      <c r="A580" s="2"/>
      <c r="B580" s="2"/>
      <c r="C580" s="2"/>
      <c r="D580" s="2"/>
    </row>
    <row r="581" spans="1:4" ht="13">
      <c r="A581" s="2"/>
      <c r="B581" s="2"/>
      <c r="C581" s="2"/>
      <c r="D581" s="2"/>
    </row>
    <row r="582" spans="1:4" ht="13">
      <c r="A582" s="2"/>
      <c r="B582" s="2"/>
      <c r="C582" s="2"/>
      <c r="D582" s="2"/>
    </row>
    <row r="583" spans="1:4" ht="13">
      <c r="A583" s="2"/>
      <c r="B583" s="2"/>
      <c r="C583" s="2"/>
      <c r="D583" s="2"/>
    </row>
    <row r="584" spans="1:4" ht="13">
      <c r="A584" s="2"/>
      <c r="B584" s="2"/>
      <c r="C584" s="2"/>
      <c r="D584" s="2"/>
    </row>
    <row r="585" spans="1:4" ht="13">
      <c r="A585" s="2"/>
      <c r="B585" s="2"/>
      <c r="C585" s="2"/>
      <c r="D585" s="2"/>
    </row>
    <row r="586" spans="1:4" ht="13">
      <c r="A586" s="2"/>
      <c r="B586" s="2"/>
      <c r="C586" s="2"/>
      <c r="D586" s="2"/>
    </row>
    <row r="587" spans="1:4" ht="13">
      <c r="A587" s="2"/>
      <c r="B587" s="2"/>
      <c r="C587" s="2"/>
      <c r="D587" s="2"/>
    </row>
    <row r="588" spans="1:4" ht="13">
      <c r="A588" s="2"/>
      <c r="B588" s="2"/>
      <c r="C588" s="2"/>
      <c r="D588" s="2"/>
    </row>
    <row r="589" spans="1:4" ht="13">
      <c r="A589" s="2"/>
      <c r="B589" s="2"/>
      <c r="C589" s="2"/>
      <c r="D589" s="2"/>
    </row>
    <row r="590" spans="1:4" ht="13">
      <c r="A590" s="2"/>
      <c r="B590" s="2"/>
      <c r="C590" s="2"/>
      <c r="D590" s="2"/>
    </row>
    <row r="591" spans="1:4" ht="13">
      <c r="A591" s="2"/>
      <c r="B591" s="2"/>
      <c r="C591" s="2"/>
      <c r="D591" s="2"/>
    </row>
    <row r="592" spans="1:4" ht="13">
      <c r="A592" s="2"/>
      <c r="B592" s="2"/>
      <c r="C592" s="2"/>
      <c r="D592" s="2"/>
    </row>
    <row r="593" spans="1:4" ht="13">
      <c r="A593" s="2"/>
      <c r="B593" s="2"/>
      <c r="C593" s="2"/>
      <c r="D593" s="2"/>
    </row>
    <row r="594" spans="1:4" ht="13">
      <c r="A594" s="2"/>
      <c r="B594" s="2"/>
      <c r="C594" s="2"/>
      <c r="D594" s="2"/>
    </row>
    <row r="595" spans="1:4" ht="13">
      <c r="A595" s="2"/>
      <c r="B595" s="2"/>
      <c r="C595" s="2"/>
      <c r="D595" s="2"/>
    </row>
    <row r="596" spans="1:4" ht="13">
      <c r="A596" s="2"/>
      <c r="B596" s="2"/>
      <c r="C596" s="2"/>
      <c r="D596" s="2"/>
    </row>
    <row r="597" spans="1:4" ht="13">
      <c r="A597" s="2"/>
      <c r="B597" s="2"/>
      <c r="C597" s="2"/>
      <c r="D597" s="2"/>
    </row>
    <row r="598" spans="1:4" ht="13">
      <c r="A598" s="2"/>
      <c r="B598" s="2"/>
      <c r="C598" s="2"/>
      <c r="D598" s="2"/>
    </row>
    <row r="599" spans="1:4" ht="13">
      <c r="A599" s="2"/>
      <c r="B599" s="2"/>
      <c r="C599" s="2"/>
      <c r="D599" s="2"/>
    </row>
    <row r="600" spans="1:4" ht="13">
      <c r="A600" s="2"/>
      <c r="B600" s="2"/>
      <c r="C600" s="2"/>
      <c r="D600" s="2"/>
    </row>
    <row r="601" spans="1:4" ht="13">
      <c r="A601" s="2"/>
      <c r="B601" s="2"/>
      <c r="C601" s="2"/>
      <c r="D601" s="2"/>
    </row>
    <row r="602" spans="1:4" ht="13">
      <c r="A602" s="2"/>
      <c r="B602" s="2"/>
      <c r="C602" s="2"/>
      <c r="D602" s="2"/>
    </row>
    <row r="603" spans="1:4" ht="13">
      <c r="A603" s="2"/>
      <c r="B603" s="2"/>
      <c r="C603" s="2"/>
      <c r="D603" s="2"/>
    </row>
    <row r="604" spans="1:4" ht="13">
      <c r="A604" s="2"/>
      <c r="B604" s="2"/>
      <c r="C604" s="2"/>
      <c r="D604" s="2"/>
    </row>
    <row r="605" spans="1:4" ht="13">
      <c r="A605" s="2"/>
      <c r="B605" s="2"/>
      <c r="C605" s="2"/>
      <c r="D605" s="2"/>
    </row>
    <row r="606" spans="1:4" ht="13">
      <c r="A606" s="2"/>
      <c r="B606" s="2"/>
      <c r="C606" s="2"/>
      <c r="D606" s="2"/>
    </row>
    <row r="607" spans="1:4" ht="13">
      <c r="A607" s="2"/>
      <c r="B607" s="2"/>
      <c r="C607" s="2"/>
      <c r="D607" s="2"/>
    </row>
    <row r="608" spans="1:4" ht="13">
      <c r="A608" s="2"/>
      <c r="B608" s="2"/>
      <c r="C608" s="2"/>
      <c r="D608" s="2"/>
    </row>
    <row r="609" spans="1:4" ht="13">
      <c r="A609" s="2"/>
      <c r="B609" s="2"/>
      <c r="C609" s="2"/>
      <c r="D609" s="2"/>
    </row>
    <row r="610" spans="1:4" ht="13">
      <c r="A610" s="2"/>
      <c r="B610" s="2"/>
      <c r="C610" s="2"/>
      <c r="D610" s="2"/>
    </row>
    <row r="611" spans="1:4" ht="13">
      <c r="A611" s="2"/>
      <c r="B611" s="2"/>
      <c r="C611" s="2"/>
      <c r="D611" s="2"/>
    </row>
    <row r="612" spans="1:4" ht="13">
      <c r="A612" s="2"/>
      <c r="B612" s="2"/>
      <c r="C612" s="2"/>
      <c r="D612" s="2"/>
    </row>
    <row r="613" spans="1:4" ht="13">
      <c r="A613" s="2"/>
      <c r="B613" s="2"/>
      <c r="C613" s="2"/>
      <c r="D613" s="2"/>
    </row>
    <row r="614" spans="1:4" ht="13">
      <c r="A614" s="2"/>
      <c r="B614" s="2"/>
      <c r="C614" s="2"/>
      <c r="D614" s="2"/>
    </row>
    <row r="615" spans="1:4" ht="13">
      <c r="A615" s="2"/>
      <c r="B615" s="2"/>
      <c r="C615" s="2"/>
      <c r="D615" s="2"/>
    </row>
    <row r="616" spans="1:4" ht="13">
      <c r="A616" s="2"/>
      <c r="B616" s="2"/>
      <c r="C616" s="2"/>
      <c r="D616" s="2"/>
    </row>
    <row r="617" spans="1:4" ht="13">
      <c r="A617" s="2"/>
      <c r="B617" s="2"/>
      <c r="C617" s="2"/>
      <c r="D617" s="2"/>
    </row>
    <row r="618" spans="1:4" ht="13">
      <c r="A618" s="2"/>
      <c r="B618" s="2"/>
      <c r="C618" s="2"/>
      <c r="D618" s="2"/>
    </row>
    <row r="619" spans="1:4" ht="13">
      <c r="A619" s="2"/>
      <c r="B619" s="2"/>
      <c r="C619" s="2"/>
      <c r="D619" s="2"/>
    </row>
    <row r="620" spans="1:4" ht="13">
      <c r="A620" s="2"/>
      <c r="B620" s="2"/>
      <c r="C620" s="2"/>
      <c r="D620" s="2"/>
    </row>
    <row r="621" spans="1:4" ht="13">
      <c r="A621" s="2"/>
      <c r="B621" s="2"/>
      <c r="C621" s="2"/>
      <c r="D621" s="2"/>
    </row>
    <row r="622" spans="1:4" ht="13">
      <c r="A622" s="2"/>
      <c r="B622" s="2"/>
      <c r="C622" s="2"/>
      <c r="D622" s="2"/>
    </row>
    <row r="623" spans="1:4" ht="13">
      <c r="A623" s="2"/>
      <c r="B623" s="2"/>
      <c r="C623" s="2"/>
      <c r="D623" s="2"/>
    </row>
    <row r="624" spans="1:4" ht="13">
      <c r="A624" s="2"/>
      <c r="B624" s="2"/>
      <c r="C624" s="2"/>
      <c r="D624" s="2"/>
    </row>
    <row r="625" spans="1:4" ht="13">
      <c r="A625" s="2"/>
      <c r="B625" s="2"/>
      <c r="C625" s="2"/>
      <c r="D625" s="2"/>
    </row>
    <row r="626" spans="1:4" ht="13">
      <c r="A626" s="2"/>
      <c r="B626" s="2"/>
      <c r="C626" s="2"/>
      <c r="D626" s="2"/>
    </row>
    <row r="627" spans="1:4" ht="13">
      <c r="A627" s="2"/>
      <c r="B627" s="2"/>
      <c r="C627" s="2"/>
      <c r="D627" s="2"/>
    </row>
    <row r="628" spans="1:4" ht="13">
      <c r="A628" s="2"/>
      <c r="B628" s="2"/>
      <c r="C628" s="2"/>
      <c r="D628" s="2"/>
    </row>
    <row r="629" spans="1:4" ht="13">
      <c r="A629" s="2"/>
      <c r="B629" s="2"/>
      <c r="C629" s="2"/>
      <c r="D629" s="2"/>
    </row>
    <row r="630" spans="1:4" ht="13">
      <c r="A630" s="2"/>
      <c r="B630" s="2"/>
      <c r="C630" s="2"/>
      <c r="D630" s="2"/>
    </row>
    <row r="631" spans="1:4" ht="13">
      <c r="A631" s="2"/>
      <c r="B631" s="2"/>
      <c r="C631" s="2"/>
      <c r="D631" s="2"/>
    </row>
    <row r="632" spans="1:4" ht="13">
      <c r="A632" s="2"/>
      <c r="B632" s="2"/>
      <c r="C632" s="2"/>
      <c r="D632" s="2"/>
    </row>
    <row r="633" spans="1:4" ht="13">
      <c r="A633" s="2"/>
      <c r="B633" s="2"/>
      <c r="C633" s="2"/>
      <c r="D633" s="2"/>
    </row>
    <row r="634" spans="1:4" ht="13">
      <c r="A634" s="2"/>
      <c r="B634" s="2"/>
      <c r="C634" s="2"/>
      <c r="D634" s="2"/>
    </row>
    <row r="635" spans="1:4" ht="13">
      <c r="A635" s="2"/>
      <c r="B635" s="2"/>
      <c r="C635" s="2"/>
      <c r="D635" s="2"/>
    </row>
    <row r="636" spans="1:4" ht="13">
      <c r="A636" s="2"/>
      <c r="B636" s="2"/>
      <c r="C636" s="2"/>
      <c r="D636" s="2"/>
    </row>
    <row r="637" spans="1:4" ht="13">
      <c r="A637" s="2"/>
      <c r="B637" s="2"/>
      <c r="C637" s="2"/>
      <c r="D637" s="2"/>
    </row>
    <row r="638" spans="1:4" ht="13">
      <c r="A638" s="2"/>
      <c r="B638" s="2"/>
      <c r="C638" s="2"/>
      <c r="D638" s="2"/>
    </row>
    <row r="639" spans="1:4" ht="13">
      <c r="A639" s="2"/>
      <c r="B639" s="2"/>
      <c r="C639" s="2"/>
      <c r="D639" s="2"/>
    </row>
    <row r="640" spans="1:4" ht="13">
      <c r="A640" s="2"/>
      <c r="B640" s="2"/>
      <c r="C640" s="2"/>
      <c r="D640" s="2"/>
    </row>
    <row r="641" spans="1:4" ht="13">
      <c r="A641" s="2"/>
      <c r="B641" s="2"/>
      <c r="C641" s="2"/>
      <c r="D641" s="2"/>
    </row>
    <row r="642" spans="1:4" ht="13">
      <c r="A642" s="2"/>
      <c r="B642" s="2"/>
      <c r="C642" s="2"/>
      <c r="D642" s="2"/>
    </row>
    <row r="643" spans="1:4" ht="13">
      <c r="A643" s="2"/>
      <c r="B643" s="2"/>
      <c r="C643" s="2"/>
      <c r="D643" s="2"/>
    </row>
    <row r="644" spans="1:4" ht="13">
      <c r="A644" s="2"/>
      <c r="B644" s="2"/>
      <c r="C644" s="2"/>
      <c r="D644" s="2"/>
    </row>
    <row r="645" spans="1:4" ht="13">
      <c r="A645" s="2"/>
      <c r="B645" s="2"/>
      <c r="C645" s="2"/>
      <c r="D645" s="2"/>
    </row>
    <row r="646" spans="1:4" ht="13">
      <c r="A646" s="2"/>
      <c r="B646" s="2"/>
      <c r="C646" s="2"/>
      <c r="D646" s="2"/>
    </row>
    <row r="647" spans="1:4" ht="13">
      <c r="A647" s="2"/>
      <c r="B647" s="2"/>
      <c r="C647" s="2"/>
      <c r="D647" s="2"/>
    </row>
    <row r="648" spans="1:4" ht="13">
      <c r="A648" s="2"/>
      <c r="B648" s="2"/>
      <c r="C648" s="2"/>
      <c r="D648" s="2"/>
    </row>
    <row r="649" spans="1:4" ht="13">
      <c r="A649" s="2"/>
      <c r="B649" s="2"/>
      <c r="C649" s="2"/>
      <c r="D649" s="2"/>
    </row>
    <row r="650" spans="1:4" ht="13">
      <c r="A650" s="2"/>
      <c r="B650" s="2"/>
      <c r="C650" s="2"/>
      <c r="D650" s="2"/>
    </row>
    <row r="651" spans="1:4" ht="13">
      <c r="A651" s="2"/>
      <c r="B651" s="2"/>
      <c r="C651" s="2"/>
      <c r="D651" s="2"/>
    </row>
    <row r="652" spans="1:4" ht="13">
      <c r="A652" s="2"/>
      <c r="B652" s="2"/>
      <c r="C652" s="2"/>
      <c r="D652" s="2"/>
    </row>
    <row r="653" spans="1:4" ht="13">
      <c r="A653" s="2"/>
      <c r="B653" s="2"/>
      <c r="C653" s="2"/>
      <c r="D653" s="2"/>
    </row>
    <row r="654" spans="1:4" ht="13">
      <c r="A654" s="2"/>
      <c r="B654" s="2"/>
      <c r="C654" s="2"/>
      <c r="D654" s="2"/>
    </row>
    <row r="655" spans="1:4" ht="13">
      <c r="A655" s="2"/>
      <c r="B655" s="2"/>
      <c r="C655" s="2"/>
      <c r="D655" s="2"/>
    </row>
    <row r="656" spans="1:4" ht="13">
      <c r="A656" s="2"/>
      <c r="B656" s="2"/>
      <c r="C656" s="2"/>
      <c r="D656" s="2"/>
    </row>
    <row r="657" spans="1:4" ht="13">
      <c r="A657" s="2"/>
      <c r="B657" s="2"/>
      <c r="C657" s="2"/>
      <c r="D657" s="2"/>
    </row>
    <row r="658" spans="1:4" ht="13">
      <c r="A658" s="2"/>
      <c r="B658" s="2"/>
      <c r="C658" s="2"/>
      <c r="D658" s="2"/>
    </row>
    <row r="659" spans="1:4" ht="13">
      <c r="A659" s="2"/>
      <c r="B659" s="2"/>
      <c r="C659" s="2"/>
      <c r="D659" s="2"/>
    </row>
    <row r="660" spans="1:4" ht="13">
      <c r="A660" s="2"/>
      <c r="B660" s="2"/>
      <c r="C660" s="2"/>
      <c r="D660" s="2"/>
    </row>
    <row r="661" spans="1:4" ht="13">
      <c r="A661" s="2"/>
      <c r="B661" s="2"/>
      <c r="C661" s="2"/>
      <c r="D661" s="2"/>
    </row>
    <row r="662" spans="1:4" ht="13">
      <c r="A662" s="2"/>
      <c r="B662" s="2"/>
      <c r="C662" s="2"/>
      <c r="D662" s="2"/>
    </row>
    <row r="663" spans="1:4" ht="13">
      <c r="A663" s="2"/>
      <c r="B663" s="2"/>
      <c r="C663" s="2"/>
      <c r="D663" s="2"/>
    </row>
    <row r="664" spans="1:4" ht="13">
      <c r="A664" s="2"/>
      <c r="B664" s="2"/>
      <c r="C664" s="2"/>
      <c r="D664" s="2"/>
    </row>
    <row r="665" spans="1:4" ht="13">
      <c r="A665" s="2"/>
      <c r="B665" s="2"/>
      <c r="C665" s="2"/>
      <c r="D665" s="2"/>
    </row>
    <row r="666" spans="1:4" ht="13">
      <c r="A666" s="2"/>
      <c r="B666" s="2"/>
      <c r="C666" s="2"/>
      <c r="D666" s="2"/>
    </row>
    <row r="667" spans="1:4" ht="13">
      <c r="A667" s="2"/>
      <c r="B667" s="2"/>
      <c r="C667" s="2"/>
      <c r="D667" s="2"/>
    </row>
    <row r="668" spans="1:4" ht="13">
      <c r="A668" s="2"/>
      <c r="B668" s="2"/>
      <c r="C668" s="2"/>
      <c r="D668" s="2"/>
    </row>
    <row r="669" spans="1:4" ht="13">
      <c r="A669" s="2"/>
      <c r="B669" s="2"/>
      <c r="C669" s="2"/>
      <c r="D669" s="2"/>
    </row>
    <row r="670" spans="1:4" ht="13">
      <c r="A670" s="2"/>
      <c r="B670" s="2"/>
      <c r="C670" s="2"/>
      <c r="D670" s="2"/>
    </row>
    <row r="671" spans="1:4" ht="13">
      <c r="A671" s="2"/>
      <c r="B671" s="2"/>
      <c r="C671" s="2"/>
      <c r="D671" s="2"/>
    </row>
    <row r="672" spans="1:4" ht="13">
      <c r="A672" s="2"/>
      <c r="B672" s="2"/>
      <c r="C672" s="2"/>
      <c r="D672" s="2"/>
    </row>
    <row r="673" spans="1:4" ht="13">
      <c r="A673" s="2"/>
      <c r="B673" s="2"/>
      <c r="C673" s="2"/>
      <c r="D673" s="2"/>
    </row>
    <row r="674" spans="1:4" ht="13">
      <c r="A674" s="2"/>
      <c r="B674" s="2"/>
      <c r="C674" s="2"/>
      <c r="D674" s="2"/>
    </row>
    <row r="675" spans="1:4" ht="13">
      <c r="A675" s="2"/>
      <c r="B675" s="2"/>
      <c r="C675" s="2"/>
      <c r="D675" s="2"/>
    </row>
    <row r="676" spans="1:4" ht="13">
      <c r="A676" s="2"/>
      <c r="B676" s="2"/>
      <c r="C676" s="2"/>
      <c r="D676" s="2"/>
    </row>
    <row r="677" spans="1:4" ht="13">
      <c r="A677" s="2"/>
      <c r="B677" s="2"/>
      <c r="C677" s="2"/>
      <c r="D677" s="2"/>
    </row>
    <row r="678" spans="1:4" ht="13">
      <c r="A678" s="2"/>
      <c r="B678" s="2"/>
      <c r="C678" s="2"/>
      <c r="D678" s="2"/>
    </row>
    <row r="679" spans="1:4" ht="13">
      <c r="A679" s="2"/>
      <c r="B679" s="2"/>
      <c r="C679" s="2"/>
      <c r="D679" s="2"/>
    </row>
    <row r="680" spans="1:4" ht="13">
      <c r="A680" s="2"/>
      <c r="B680" s="2"/>
      <c r="C680" s="2"/>
      <c r="D680" s="2"/>
    </row>
    <row r="681" spans="1:4" ht="13">
      <c r="A681" s="2"/>
      <c r="B681" s="2"/>
      <c r="C681" s="2"/>
      <c r="D681" s="2"/>
    </row>
    <row r="682" spans="1:4" ht="13">
      <c r="A682" s="2"/>
      <c r="B682" s="2"/>
      <c r="C682" s="2"/>
      <c r="D682" s="2"/>
    </row>
    <row r="683" spans="1:4" ht="13">
      <c r="A683" s="2"/>
      <c r="B683" s="2"/>
      <c r="C683" s="2"/>
      <c r="D683" s="2"/>
    </row>
    <row r="684" spans="1:4" ht="13">
      <c r="A684" s="2"/>
      <c r="B684" s="2"/>
      <c r="C684" s="2"/>
      <c r="D684" s="2"/>
    </row>
    <row r="685" spans="1:4" ht="13">
      <c r="A685" s="2"/>
      <c r="B685" s="2"/>
      <c r="C685" s="2"/>
      <c r="D685" s="2"/>
    </row>
    <row r="686" spans="1:4" ht="13">
      <c r="A686" s="2"/>
      <c r="B686" s="2"/>
      <c r="C686" s="2"/>
      <c r="D686" s="2"/>
    </row>
    <row r="687" spans="1:4" ht="13">
      <c r="A687" s="2"/>
      <c r="B687" s="2"/>
      <c r="C687" s="2"/>
      <c r="D687" s="2"/>
    </row>
    <row r="688" spans="1:4" ht="13">
      <c r="A688" s="2"/>
      <c r="B688" s="2"/>
      <c r="C688" s="2"/>
      <c r="D688" s="2"/>
    </row>
    <row r="689" spans="1:4" ht="13">
      <c r="A689" s="2"/>
      <c r="B689" s="2"/>
      <c r="C689" s="2"/>
      <c r="D689" s="2"/>
    </row>
    <row r="690" spans="1:4" ht="13">
      <c r="A690" s="2"/>
      <c r="B690" s="2"/>
      <c r="C690" s="2"/>
      <c r="D690" s="2"/>
    </row>
    <row r="691" spans="1:4" ht="13">
      <c r="A691" s="2"/>
      <c r="B691" s="2"/>
      <c r="C691" s="2"/>
      <c r="D691" s="2"/>
    </row>
    <row r="692" spans="1:4" ht="13">
      <c r="A692" s="2"/>
      <c r="B692" s="2"/>
      <c r="C692" s="2"/>
      <c r="D692" s="2"/>
    </row>
    <row r="693" spans="1:4" ht="13">
      <c r="A693" s="2"/>
      <c r="B693" s="2"/>
      <c r="C693" s="2"/>
      <c r="D693" s="2"/>
    </row>
    <row r="694" spans="1:4" ht="13">
      <c r="A694" s="2"/>
      <c r="B694" s="2"/>
      <c r="C694" s="2"/>
      <c r="D694" s="2"/>
    </row>
    <row r="695" spans="1:4" ht="13">
      <c r="A695" s="2"/>
      <c r="B695" s="2"/>
      <c r="C695" s="2"/>
      <c r="D695" s="2"/>
    </row>
    <row r="696" spans="1:4" ht="13">
      <c r="A696" s="2"/>
      <c r="B696" s="2"/>
      <c r="C696" s="2"/>
      <c r="D696" s="2"/>
    </row>
    <row r="697" spans="1:4" ht="13">
      <c r="A697" s="2"/>
      <c r="B697" s="2"/>
      <c r="C697" s="2"/>
      <c r="D697" s="2"/>
    </row>
    <row r="698" spans="1:4" ht="13">
      <c r="A698" s="2"/>
      <c r="B698" s="2"/>
      <c r="C698" s="2"/>
      <c r="D698" s="2"/>
    </row>
    <row r="699" spans="1:4" ht="13">
      <c r="A699" s="2"/>
      <c r="B699" s="2"/>
      <c r="C699" s="2"/>
      <c r="D699" s="2"/>
    </row>
    <row r="700" spans="1:4" ht="13">
      <c r="A700" s="2"/>
      <c r="B700" s="2"/>
      <c r="C700" s="2"/>
      <c r="D700" s="2"/>
    </row>
    <row r="701" spans="1:4" ht="13">
      <c r="A701" s="2"/>
      <c r="B701" s="2"/>
      <c r="C701" s="2"/>
      <c r="D701" s="2"/>
    </row>
    <row r="702" spans="1:4" ht="13">
      <c r="A702" s="2"/>
      <c r="B702" s="2"/>
      <c r="C702" s="2"/>
      <c r="D702" s="2"/>
    </row>
    <row r="703" spans="1:4" ht="13">
      <c r="A703" s="2"/>
      <c r="B703" s="2"/>
      <c r="C703" s="2"/>
      <c r="D703" s="2"/>
    </row>
    <row r="704" spans="1:4" ht="13">
      <c r="A704" s="2"/>
      <c r="B704" s="2"/>
      <c r="C704" s="2"/>
      <c r="D704" s="2"/>
    </row>
    <row r="705" spans="1:4" ht="13">
      <c r="A705" s="2"/>
      <c r="B705" s="2"/>
      <c r="C705" s="2"/>
      <c r="D705" s="2"/>
    </row>
    <row r="706" spans="1:4" ht="13">
      <c r="A706" s="2"/>
      <c r="B706" s="2"/>
      <c r="C706" s="2"/>
      <c r="D706" s="2"/>
    </row>
    <row r="707" spans="1:4" ht="13">
      <c r="A707" s="2"/>
      <c r="B707" s="2"/>
      <c r="C707" s="2"/>
      <c r="D707" s="2"/>
    </row>
    <row r="708" spans="1:4" ht="13">
      <c r="A708" s="2"/>
      <c r="B708" s="2"/>
      <c r="C708" s="2"/>
      <c r="D708" s="2"/>
    </row>
    <row r="709" spans="1:4" ht="13">
      <c r="A709" s="2"/>
      <c r="B709" s="2"/>
      <c r="C709" s="2"/>
      <c r="D709" s="2"/>
    </row>
    <row r="710" spans="1:4" ht="13">
      <c r="A710" s="2"/>
      <c r="B710" s="2"/>
      <c r="C710" s="2"/>
      <c r="D710" s="2"/>
    </row>
    <row r="711" spans="1:4" ht="13">
      <c r="A711" s="2"/>
      <c r="B711" s="2"/>
      <c r="C711" s="2"/>
      <c r="D711" s="2"/>
    </row>
    <row r="712" spans="1:4" ht="13">
      <c r="A712" s="2"/>
      <c r="B712" s="2"/>
      <c r="C712" s="2"/>
      <c r="D712" s="2"/>
    </row>
    <row r="713" spans="1:4" ht="13">
      <c r="A713" s="2"/>
      <c r="B713" s="2"/>
      <c r="C713" s="2"/>
      <c r="D713" s="2"/>
    </row>
    <row r="714" spans="1:4" ht="13">
      <c r="A714" s="2"/>
      <c r="B714" s="2"/>
      <c r="C714" s="2"/>
      <c r="D714" s="2"/>
    </row>
    <row r="715" spans="1:4" ht="13">
      <c r="A715" s="2"/>
      <c r="B715" s="2"/>
      <c r="C715" s="2"/>
      <c r="D715" s="2"/>
    </row>
    <row r="716" spans="1:4" ht="13">
      <c r="A716" s="2"/>
      <c r="B716" s="2"/>
      <c r="C716" s="2"/>
      <c r="D716" s="2"/>
    </row>
    <row r="717" spans="1:4" ht="13">
      <c r="A717" s="2"/>
      <c r="B717" s="2"/>
      <c r="C717" s="2"/>
      <c r="D717" s="2"/>
    </row>
    <row r="718" spans="1:4" ht="13">
      <c r="A718" s="2"/>
      <c r="B718" s="2"/>
      <c r="C718" s="2"/>
      <c r="D718" s="2"/>
    </row>
    <row r="719" spans="1:4" ht="13">
      <c r="A719" s="2"/>
      <c r="B719" s="2"/>
      <c r="C719" s="2"/>
      <c r="D719" s="2"/>
    </row>
    <row r="720" spans="1:4" ht="13">
      <c r="A720" s="2"/>
      <c r="B720" s="2"/>
      <c r="C720" s="2"/>
      <c r="D720" s="2"/>
    </row>
    <row r="721" spans="1:4" ht="13">
      <c r="A721" s="2"/>
      <c r="B721" s="2"/>
      <c r="C721" s="2"/>
      <c r="D721" s="2"/>
    </row>
    <row r="722" spans="1:4" ht="13">
      <c r="A722" s="2"/>
      <c r="B722" s="2"/>
      <c r="C722" s="2"/>
      <c r="D722" s="2"/>
    </row>
    <row r="723" spans="1:4" ht="13">
      <c r="A723" s="2"/>
      <c r="B723" s="2"/>
      <c r="C723" s="2"/>
      <c r="D723" s="2"/>
    </row>
    <row r="724" spans="1:4" ht="13">
      <c r="A724" s="2"/>
      <c r="B724" s="2"/>
      <c r="C724" s="2"/>
      <c r="D724" s="2"/>
    </row>
    <row r="725" spans="1:4" ht="13">
      <c r="A725" s="2"/>
      <c r="B725" s="2"/>
      <c r="C725" s="2"/>
      <c r="D725" s="2"/>
    </row>
    <row r="726" spans="1:4" ht="13">
      <c r="A726" s="2"/>
      <c r="B726" s="2"/>
      <c r="C726" s="2"/>
      <c r="D726" s="2"/>
    </row>
    <row r="727" spans="1:4" ht="13">
      <c r="A727" s="2"/>
      <c r="B727" s="2"/>
      <c r="C727" s="2"/>
      <c r="D727" s="2"/>
    </row>
    <row r="728" spans="1:4" ht="13">
      <c r="A728" s="2"/>
      <c r="B728" s="2"/>
      <c r="C728" s="2"/>
      <c r="D728" s="2"/>
    </row>
    <row r="729" spans="1:4" ht="13">
      <c r="A729" s="2"/>
      <c r="B729" s="2"/>
      <c r="C729" s="2"/>
      <c r="D729" s="2"/>
    </row>
    <row r="730" spans="1:4" ht="13">
      <c r="A730" s="2"/>
      <c r="B730" s="2"/>
      <c r="C730" s="2"/>
      <c r="D730" s="2"/>
    </row>
    <row r="731" spans="1:4" ht="13">
      <c r="A731" s="2"/>
      <c r="B731" s="2"/>
      <c r="C731" s="2"/>
      <c r="D731" s="2"/>
    </row>
    <row r="732" spans="1:4" ht="13">
      <c r="A732" s="2"/>
      <c r="B732" s="2"/>
      <c r="C732" s="2"/>
      <c r="D732" s="2"/>
    </row>
    <row r="733" spans="1:4" ht="13">
      <c r="A733" s="2"/>
      <c r="B733" s="2"/>
      <c r="C733" s="2"/>
      <c r="D733" s="2"/>
    </row>
    <row r="734" spans="1:4" ht="13">
      <c r="A734" s="2"/>
      <c r="B734" s="2"/>
      <c r="C734" s="2"/>
      <c r="D734" s="2"/>
    </row>
    <row r="735" spans="1:4" ht="13">
      <c r="A735" s="2"/>
      <c r="B735" s="2"/>
      <c r="C735" s="2"/>
      <c r="D735" s="2"/>
    </row>
    <row r="736" spans="1:4" ht="13">
      <c r="A736" s="2"/>
      <c r="B736" s="2"/>
      <c r="C736" s="2"/>
      <c r="D736" s="2"/>
    </row>
    <row r="737" spans="1:4" ht="13">
      <c r="A737" s="2"/>
      <c r="B737" s="2"/>
      <c r="C737" s="2"/>
      <c r="D737" s="2"/>
    </row>
    <row r="738" spans="1:4" ht="13">
      <c r="A738" s="2"/>
      <c r="B738" s="2"/>
      <c r="C738" s="2"/>
      <c r="D738" s="2"/>
    </row>
    <row r="739" spans="1:4" ht="13">
      <c r="A739" s="2"/>
      <c r="B739" s="2"/>
      <c r="C739" s="2"/>
      <c r="D739" s="2"/>
    </row>
    <row r="740" spans="1:4" ht="13">
      <c r="A740" s="2"/>
      <c r="B740" s="2"/>
      <c r="C740" s="2"/>
      <c r="D740" s="2"/>
    </row>
    <row r="741" spans="1:4" ht="13">
      <c r="A741" s="2"/>
      <c r="B741" s="2"/>
      <c r="C741" s="2"/>
      <c r="D741" s="2"/>
    </row>
    <row r="742" spans="1:4" ht="13">
      <c r="A742" s="2"/>
      <c r="B742" s="2"/>
      <c r="C742" s="2"/>
      <c r="D742" s="2"/>
    </row>
    <row r="743" spans="1:4" ht="13">
      <c r="A743" s="2"/>
      <c r="B743" s="2"/>
      <c r="C743" s="2"/>
      <c r="D743" s="2"/>
    </row>
    <row r="744" spans="1:4" ht="13">
      <c r="A744" s="2"/>
      <c r="B744" s="2"/>
      <c r="C744" s="2"/>
      <c r="D744" s="2"/>
    </row>
    <row r="745" spans="1:4" ht="13">
      <c r="A745" s="2"/>
      <c r="B745" s="2"/>
      <c r="C745" s="2"/>
      <c r="D745" s="2"/>
    </row>
    <row r="746" spans="1:4" ht="13">
      <c r="A746" s="2"/>
      <c r="B746" s="2"/>
      <c r="C746" s="2"/>
      <c r="D746" s="2"/>
    </row>
    <row r="747" spans="1:4" ht="13">
      <c r="A747" s="2"/>
      <c r="B747" s="2"/>
      <c r="C747" s="2"/>
      <c r="D747" s="2"/>
    </row>
    <row r="748" spans="1:4" ht="13">
      <c r="A748" s="2"/>
      <c r="B748" s="2"/>
      <c r="C748" s="2"/>
      <c r="D748" s="2"/>
    </row>
    <row r="749" spans="1:4" ht="13">
      <c r="A749" s="2"/>
      <c r="B749" s="2"/>
      <c r="C749" s="2"/>
      <c r="D749" s="2"/>
    </row>
    <row r="750" spans="1:4" ht="13">
      <c r="A750" s="2"/>
      <c r="B750" s="2"/>
      <c r="C750" s="2"/>
      <c r="D750" s="2"/>
    </row>
    <row r="751" spans="1:4" ht="13">
      <c r="A751" s="2"/>
      <c r="B751" s="2"/>
      <c r="C751" s="2"/>
      <c r="D751" s="2"/>
    </row>
    <row r="752" spans="1:4" ht="13">
      <c r="A752" s="2"/>
      <c r="B752" s="2"/>
      <c r="C752" s="2"/>
      <c r="D752" s="2"/>
    </row>
    <row r="753" spans="1:4" ht="13">
      <c r="A753" s="2"/>
      <c r="B753" s="2"/>
      <c r="C753" s="2"/>
      <c r="D753" s="2"/>
    </row>
    <row r="754" spans="1:4" ht="13">
      <c r="A754" s="2"/>
      <c r="B754" s="2"/>
      <c r="C754" s="2"/>
      <c r="D754" s="2"/>
    </row>
    <row r="755" spans="1:4" ht="13">
      <c r="A755" s="2"/>
      <c r="B755" s="2"/>
      <c r="C755" s="2"/>
      <c r="D755" s="2"/>
    </row>
    <row r="756" spans="1:4" ht="13">
      <c r="A756" s="2"/>
      <c r="B756" s="2"/>
      <c r="C756" s="2"/>
      <c r="D756" s="2"/>
    </row>
    <row r="757" spans="1:4" ht="13">
      <c r="A757" s="2"/>
      <c r="B757" s="2"/>
      <c r="C757" s="2"/>
      <c r="D757" s="2"/>
    </row>
    <row r="758" spans="1:4" ht="13">
      <c r="A758" s="2"/>
      <c r="B758" s="2"/>
      <c r="C758" s="2"/>
      <c r="D758" s="2"/>
    </row>
    <row r="759" spans="1:4" ht="13">
      <c r="A759" s="2"/>
      <c r="B759" s="2"/>
      <c r="C759" s="2"/>
      <c r="D759" s="2"/>
    </row>
    <row r="760" spans="1:4" ht="13">
      <c r="A760" s="2"/>
      <c r="B760" s="2"/>
      <c r="C760" s="2"/>
      <c r="D760" s="2"/>
    </row>
    <row r="761" spans="1:4" ht="13">
      <c r="A761" s="2"/>
      <c r="B761" s="2"/>
      <c r="C761" s="2"/>
      <c r="D761" s="2"/>
    </row>
    <row r="762" spans="1:4" ht="13">
      <c r="A762" s="2"/>
      <c r="B762" s="2"/>
      <c r="C762" s="2"/>
      <c r="D762" s="2"/>
    </row>
    <row r="763" spans="1:4" ht="13">
      <c r="A763" s="2"/>
      <c r="B763" s="2"/>
      <c r="C763" s="2"/>
      <c r="D763" s="2"/>
    </row>
    <row r="764" spans="1:4" ht="13">
      <c r="A764" s="2"/>
      <c r="B764" s="2"/>
      <c r="C764" s="2"/>
      <c r="D764" s="2"/>
    </row>
    <row r="765" spans="1:4" ht="13">
      <c r="A765" s="2"/>
      <c r="B765" s="2"/>
      <c r="C765" s="2"/>
      <c r="D765" s="2"/>
    </row>
    <row r="766" spans="1:4" ht="13">
      <c r="A766" s="2"/>
      <c r="B766" s="2"/>
      <c r="C766" s="2"/>
      <c r="D766" s="2"/>
    </row>
    <row r="767" spans="1:4" ht="13">
      <c r="A767" s="2"/>
      <c r="B767" s="2"/>
      <c r="C767" s="2"/>
      <c r="D767" s="2"/>
    </row>
    <row r="768" spans="1:4" ht="13">
      <c r="A768" s="2"/>
      <c r="B768" s="2"/>
      <c r="C768" s="2"/>
      <c r="D768" s="2"/>
    </row>
    <row r="769" spans="1:4" ht="13">
      <c r="A769" s="2"/>
      <c r="B769" s="2"/>
      <c r="C769" s="2"/>
      <c r="D769" s="2"/>
    </row>
    <row r="770" spans="1:4" ht="13">
      <c r="A770" s="2"/>
      <c r="B770" s="2"/>
      <c r="C770" s="2"/>
      <c r="D770" s="2"/>
    </row>
    <row r="771" spans="1:4" ht="13">
      <c r="A771" s="2"/>
      <c r="B771" s="2"/>
      <c r="C771" s="2"/>
      <c r="D771" s="2"/>
    </row>
    <row r="772" spans="1:4" ht="13">
      <c r="A772" s="2"/>
      <c r="B772" s="2"/>
      <c r="C772" s="2"/>
      <c r="D772" s="2"/>
    </row>
    <row r="773" spans="1:4" ht="13">
      <c r="A773" s="2"/>
      <c r="B773" s="2"/>
      <c r="C773" s="2"/>
      <c r="D773" s="2"/>
    </row>
    <row r="774" spans="1:4" ht="13">
      <c r="A774" s="2"/>
      <c r="B774" s="2"/>
      <c r="C774" s="2"/>
      <c r="D774" s="2"/>
    </row>
    <row r="775" spans="1:4" ht="13">
      <c r="A775" s="2"/>
      <c r="B775" s="2"/>
      <c r="C775" s="2"/>
      <c r="D775" s="2"/>
    </row>
    <row r="776" spans="1:4" ht="13">
      <c r="A776" s="2"/>
      <c r="B776" s="2"/>
      <c r="C776" s="2"/>
      <c r="D776" s="2"/>
    </row>
    <row r="777" spans="1:4" ht="13">
      <c r="A777" s="2"/>
      <c r="B777" s="2"/>
      <c r="C777" s="2"/>
      <c r="D777" s="2"/>
    </row>
    <row r="778" spans="1:4" ht="13">
      <c r="A778" s="2"/>
      <c r="B778" s="2"/>
      <c r="C778" s="2"/>
      <c r="D778" s="2"/>
    </row>
    <row r="779" spans="1:4" ht="13">
      <c r="A779" s="2"/>
      <c r="B779" s="2"/>
      <c r="C779" s="2"/>
      <c r="D779" s="2"/>
    </row>
    <row r="780" spans="1:4" ht="13">
      <c r="A780" s="2"/>
      <c r="B780" s="2"/>
      <c r="C780" s="2"/>
      <c r="D780" s="2"/>
    </row>
    <row r="781" spans="1:4" ht="13">
      <c r="A781" s="2"/>
      <c r="B781" s="2"/>
      <c r="C781" s="2"/>
      <c r="D781" s="2"/>
    </row>
    <row r="782" spans="1:4" ht="13">
      <c r="A782" s="2"/>
      <c r="B782" s="2"/>
      <c r="C782" s="2"/>
      <c r="D782" s="2"/>
    </row>
    <row r="783" spans="1:4" ht="13">
      <c r="A783" s="2"/>
      <c r="B783" s="2"/>
      <c r="C783" s="2"/>
      <c r="D783" s="2"/>
    </row>
    <row r="784" spans="1:4" ht="13">
      <c r="A784" s="2"/>
      <c r="B784" s="2"/>
      <c r="C784" s="2"/>
      <c r="D784" s="2"/>
    </row>
    <row r="785" spans="1:4" ht="13">
      <c r="A785" s="2"/>
      <c r="B785" s="2"/>
      <c r="C785" s="2"/>
      <c r="D785" s="2"/>
    </row>
    <row r="786" spans="1:4" ht="13">
      <c r="A786" s="2"/>
      <c r="B786" s="2"/>
      <c r="C786" s="2"/>
      <c r="D786" s="2"/>
    </row>
    <row r="787" spans="1:4" ht="13">
      <c r="A787" s="2"/>
      <c r="B787" s="2"/>
      <c r="C787" s="2"/>
      <c r="D787" s="2"/>
    </row>
    <row r="788" spans="1:4" ht="13">
      <c r="A788" s="2"/>
      <c r="B788" s="2"/>
      <c r="C788" s="2"/>
      <c r="D788" s="2"/>
    </row>
    <row r="789" spans="1:4" ht="13">
      <c r="A789" s="2"/>
      <c r="B789" s="2"/>
      <c r="C789" s="2"/>
      <c r="D789" s="2"/>
    </row>
    <row r="790" spans="1:4" ht="13">
      <c r="A790" s="2"/>
      <c r="B790" s="2"/>
      <c r="C790" s="2"/>
      <c r="D790" s="2"/>
    </row>
    <row r="791" spans="1:4" ht="13">
      <c r="A791" s="2"/>
      <c r="B791" s="2"/>
      <c r="C791" s="2"/>
      <c r="D791" s="2"/>
    </row>
    <row r="792" spans="1:4" ht="13">
      <c r="A792" s="2"/>
      <c r="B792" s="2"/>
      <c r="C792" s="2"/>
      <c r="D792" s="2"/>
    </row>
    <row r="793" spans="1:4" ht="13">
      <c r="A793" s="2"/>
      <c r="B793" s="2"/>
      <c r="C793" s="2"/>
      <c r="D793" s="2"/>
    </row>
    <row r="794" spans="1:4" ht="13">
      <c r="A794" s="2"/>
      <c r="B794" s="2"/>
      <c r="C794" s="2"/>
      <c r="D794" s="2"/>
    </row>
    <row r="795" spans="1:4" ht="13">
      <c r="A795" s="2"/>
      <c r="B795" s="2"/>
      <c r="C795" s="2"/>
      <c r="D795" s="2"/>
    </row>
    <row r="796" spans="1:4" ht="13">
      <c r="A796" s="2"/>
      <c r="B796" s="2"/>
      <c r="C796" s="2"/>
      <c r="D796" s="2"/>
    </row>
    <row r="797" spans="1:4" ht="13">
      <c r="A797" s="2"/>
      <c r="B797" s="2"/>
      <c r="C797" s="2"/>
      <c r="D797" s="2"/>
    </row>
    <row r="798" spans="1:4" ht="13">
      <c r="A798" s="2"/>
      <c r="B798" s="2"/>
      <c r="C798" s="2"/>
      <c r="D798" s="2"/>
    </row>
    <row r="799" spans="1:4" ht="13">
      <c r="A799" s="2"/>
      <c r="B799" s="2"/>
      <c r="C799" s="2"/>
      <c r="D799" s="2"/>
    </row>
    <row r="800" spans="1:4" ht="13">
      <c r="A800" s="2"/>
      <c r="B800" s="2"/>
      <c r="C800" s="2"/>
      <c r="D800" s="2"/>
    </row>
    <row r="801" spans="1:4" ht="13">
      <c r="A801" s="2"/>
      <c r="B801" s="2"/>
      <c r="C801" s="2"/>
      <c r="D801" s="2"/>
    </row>
    <row r="802" spans="1:4" ht="13">
      <c r="A802" s="2"/>
      <c r="B802" s="2"/>
      <c r="C802" s="2"/>
      <c r="D802" s="2"/>
    </row>
    <row r="803" spans="1:4" ht="13">
      <c r="A803" s="2"/>
      <c r="B803" s="2"/>
      <c r="C803" s="2"/>
      <c r="D803" s="2"/>
    </row>
    <row r="804" spans="1:4" ht="13">
      <c r="A804" s="2"/>
      <c r="B804" s="2"/>
      <c r="C804" s="2"/>
      <c r="D804" s="2"/>
    </row>
    <row r="805" spans="1:4" ht="13">
      <c r="A805" s="2"/>
      <c r="B805" s="2"/>
      <c r="C805" s="2"/>
      <c r="D805" s="2"/>
    </row>
    <row r="806" spans="1:4" ht="13">
      <c r="A806" s="2"/>
      <c r="B806" s="2"/>
      <c r="C806" s="2"/>
      <c r="D806" s="2"/>
    </row>
    <row r="807" spans="1:4" ht="13">
      <c r="A807" s="2"/>
      <c r="B807" s="2"/>
      <c r="C807" s="2"/>
      <c r="D807" s="2"/>
    </row>
    <row r="808" spans="1:4" ht="13">
      <c r="A808" s="2"/>
      <c r="B808" s="2"/>
      <c r="C808" s="2"/>
      <c r="D808" s="2"/>
    </row>
    <row r="809" spans="1:4" ht="13">
      <c r="A809" s="2"/>
      <c r="B809" s="2"/>
      <c r="C809" s="2"/>
      <c r="D809" s="2"/>
    </row>
    <row r="810" spans="1:4" ht="13">
      <c r="A810" s="2"/>
      <c r="B810" s="2"/>
      <c r="C810" s="2"/>
      <c r="D810" s="2"/>
    </row>
    <row r="811" spans="1:4" ht="13">
      <c r="A811" s="2"/>
      <c r="B811" s="2"/>
      <c r="C811" s="2"/>
      <c r="D811" s="2"/>
    </row>
    <row r="812" spans="1:4" ht="13">
      <c r="A812" s="2"/>
      <c r="B812" s="2"/>
      <c r="C812" s="2"/>
      <c r="D812" s="2"/>
    </row>
    <row r="813" spans="1:4" ht="13">
      <c r="A813" s="2"/>
      <c r="B813" s="2"/>
      <c r="C813" s="2"/>
      <c r="D813" s="2"/>
    </row>
    <row r="814" spans="1:4" ht="13">
      <c r="A814" s="2"/>
      <c r="B814" s="2"/>
      <c r="C814" s="2"/>
      <c r="D814" s="2"/>
    </row>
    <row r="815" spans="1:4" ht="13">
      <c r="A815" s="2"/>
      <c r="B815" s="2"/>
      <c r="C815" s="2"/>
      <c r="D815" s="2"/>
    </row>
    <row r="816" spans="1:4" ht="13">
      <c r="A816" s="2"/>
      <c r="B816" s="2"/>
      <c r="C816" s="2"/>
      <c r="D816" s="2"/>
    </row>
    <row r="817" spans="1:4" ht="13">
      <c r="A817" s="2"/>
      <c r="B817" s="2"/>
      <c r="C817" s="2"/>
      <c r="D817" s="2"/>
    </row>
    <row r="818" spans="1:4" ht="13">
      <c r="A818" s="2"/>
      <c r="B818" s="2"/>
      <c r="C818" s="2"/>
      <c r="D818" s="2"/>
    </row>
    <row r="819" spans="1:4" ht="13">
      <c r="A819" s="2"/>
      <c r="B819" s="2"/>
      <c r="C819" s="2"/>
      <c r="D819" s="2"/>
    </row>
    <row r="820" spans="1:4" ht="13">
      <c r="A820" s="2"/>
      <c r="B820" s="2"/>
      <c r="C820" s="2"/>
      <c r="D820" s="2"/>
    </row>
    <row r="821" spans="1:4" ht="13">
      <c r="A821" s="2"/>
      <c r="B821" s="2"/>
      <c r="C821" s="2"/>
      <c r="D821" s="2"/>
    </row>
    <row r="822" spans="1:4" ht="13">
      <c r="A822" s="2"/>
      <c r="B822" s="2"/>
      <c r="C822" s="2"/>
      <c r="D822" s="2"/>
    </row>
    <row r="823" spans="1:4" ht="13">
      <c r="A823" s="2"/>
      <c r="B823" s="2"/>
      <c r="C823" s="2"/>
      <c r="D823" s="2"/>
    </row>
    <row r="824" spans="1:4" ht="13">
      <c r="A824" s="2"/>
      <c r="B824" s="2"/>
      <c r="C824" s="2"/>
      <c r="D824" s="2"/>
    </row>
    <row r="825" spans="1:4" ht="13">
      <c r="A825" s="2"/>
      <c r="B825" s="2"/>
      <c r="C825" s="2"/>
      <c r="D825" s="2"/>
    </row>
    <row r="826" spans="1:4" ht="13">
      <c r="A826" s="2"/>
      <c r="B826" s="2"/>
      <c r="C826" s="2"/>
      <c r="D826" s="2"/>
    </row>
    <row r="827" spans="1:4" ht="13">
      <c r="A827" s="2"/>
      <c r="B827" s="2"/>
      <c r="C827" s="2"/>
      <c r="D827" s="2"/>
    </row>
    <row r="828" spans="1:4" ht="13">
      <c r="A828" s="2"/>
      <c r="B828" s="2"/>
      <c r="C828" s="2"/>
      <c r="D828" s="2"/>
    </row>
    <row r="829" spans="1:4" ht="13">
      <c r="A829" s="2"/>
      <c r="B829" s="2"/>
      <c r="C829" s="2"/>
      <c r="D829" s="2"/>
    </row>
    <row r="830" spans="1:4" ht="13">
      <c r="A830" s="2"/>
      <c r="B830" s="2"/>
      <c r="C830" s="2"/>
      <c r="D830" s="2"/>
    </row>
    <row r="831" spans="1:4" ht="13">
      <c r="A831" s="2"/>
      <c r="B831" s="2"/>
      <c r="C831" s="2"/>
      <c r="D831" s="2"/>
    </row>
    <row r="832" spans="1:4" ht="13">
      <c r="A832" s="2"/>
      <c r="B832" s="2"/>
      <c r="C832" s="2"/>
      <c r="D832" s="2"/>
    </row>
    <row r="833" spans="1:4" ht="13">
      <c r="A833" s="2"/>
      <c r="B833" s="2"/>
      <c r="C833" s="2"/>
      <c r="D833" s="2"/>
    </row>
    <row r="834" spans="1:4" ht="13">
      <c r="A834" s="2"/>
      <c r="B834" s="2"/>
      <c r="C834" s="2"/>
      <c r="D834" s="2"/>
    </row>
    <row r="835" spans="1:4" ht="13">
      <c r="A835" s="2"/>
      <c r="B835" s="2"/>
      <c r="C835" s="2"/>
      <c r="D835" s="2"/>
    </row>
    <row r="836" spans="1:4" ht="13">
      <c r="A836" s="2"/>
      <c r="B836" s="2"/>
      <c r="C836" s="2"/>
      <c r="D836" s="2"/>
    </row>
    <row r="837" spans="1:4" ht="13">
      <c r="A837" s="2"/>
      <c r="B837" s="2"/>
      <c r="C837" s="2"/>
      <c r="D837" s="2"/>
    </row>
    <row r="838" spans="1:4" ht="13">
      <c r="A838" s="2"/>
      <c r="B838" s="2"/>
      <c r="C838" s="2"/>
      <c r="D838" s="2"/>
    </row>
    <row r="839" spans="1:4" ht="13">
      <c r="A839" s="2"/>
      <c r="B839" s="2"/>
      <c r="C839" s="2"/>
      <c r="D839" s="2"/>
    </row>
    <row r="840" spans="1:4" ht="13">
      <c r="A840" s="2"/>
      <c r="B840" s="2"/>
      <c r="C840" s="2"/>
      <c r="D840" s="2"/>
    </row>
    <row r="841" spans="1:4" ht="13">
      <c r="A841" s="2"/>
      <c r="B841" s="2"/>
      <c r="C841" s="2"/>
      <c r="D841" s="2"/>
    </row>
    <row r="842" spans="1:4" ht="13">
      <c r="A842" s="2"/>
      <c r="B842" s="2"/>
      <c r="C842" s="2"/>
      <c r="D842" s="2"/>
    </row>
    <row r="843" spans="1:4" ht="13">
      <c r="A843" s="2"/>
      <c r="B843" s="2"/>
      <c r="C843" s="2"/>
      <c r="D843" s="2"/>
    </row>
    <row r="844" spans="1:4" ht="13">
      <c r="A844" s="2"/>
      <c r="B844" s="2"/>
      <c r="C844" s="2"/>
      <c r="D844" s="2"/>
    </row>
    <row r="845" spans="1:4" ht="13">
      <c r="A845" s="2"/>
      <c r="B845" s="2"/>
      <c r="C845" s="2"/>
      <c r="D845" s="2"/>
    </row>
    <row r="846" spans="1:4" ht="13">
      <c r="A846" s="2"/>
      <c r="B846" s="2"/>
      <c r="C846" s="2"/>
      <c r="D846" s="2"/>
    </row>
    <row r="847" spans="1:4" ht="13">
      <c r="A847" s="2"/>
      <c r="B847" s="2"/>
      <c r="C847" s="2"/>
      <c r="D847" s="2"/>
    </row>
    <row r="848" spans="1:4" ht="13">
      <c r="A848" s="2"/>
      <c r="B848" s="2"/>
      <c r="C848" s="2"/>
      <c r="D848" s="2"/>
    </row>
    <row r="849" spans="1:4" ht="13">
      <c r="A849" s="2"/>
      <c r="B849" s="2"/>
      <c r="C849" s="2"/>
      <c r="D849" s="2"/>
    </row>
    <row r="850" spans="1:4" ht="13">
      <c r="A850" s="2"/>
      <c r="B850" s="2"/>
      <c r="C850" s="2"/>
      <c r="D850" s="2"/>
    </row>
    <row r="851" spans="1:4" ht="13">
      <c r="A851" s="2"/>
      <c r="B851" s="2"/>
      <c r="C851" s="2"/>
      <c r="D851" s="2"/>
    </row>
    <row r="852" spans="1:4" ht="13">
      <c r="A852" s="2"/>
      <c r="B852" s="2"/>
      <c r="C852" s="2"/>
      <c r="D852" s="2"/>
    </row>
    <row r="853" spans="1:4" ht="13">
      <c r="A853" s="2"/>
      <c r="B853" s="2"/>
      <c r="C853" s="2"/>
      <c r="D853" s="2"/>
    </row>
    <row r="854" spans="1:4" ht="13">
      <c r="A854" s="2"/>
      <c r="B854" s="2"/>
      <c r="C854" s="2"/>
      <c r="D854" s="2"/>
    </row>
    <row r="855" spans="1:4" ht="13">
      <c r="A855" s="2"/>
      <c r="B855" s="2"/>
      <c r="C855" s="2"/>
      <c r="D855" s="2"/>
    </row>
    <row r="856" spans="1:4" ht="13">
      <c r="A856" s="2"/>
      <c r="B856" s="2"/>
      <c r="C856" s="2"/>
      <c r="D856" s="2"/>
    </row>
    <row r="857" spans="1:4" ht="13">
      <c r="A857" s="2"/>
      <c r="B857" s="2"/>
      <c r="C857" s="2"/>
      <c r="D857" s="2"/>
    </row>
    <row r="858" spans="1:4" ht="13">
      <c r="A858" s="2"/>
      <c r="B858" s="2"/>
      <c r="C858" s="2"/>
      <c r="D858" s="2"/>
    </row>
    <row r="859" spans="1:4" ht="13">
      <c r="A859" s="2"/>
      <c r="B859" s="2"/>
      <c r="C859" s="2"/>
      <c r="D859" s="2"/>
    </row>
    <row r="860" spans="1:4" ht="13">
      <c r="A860" s="2"/>
      <c r="B860" s="2"/>
      <c r="C860" s="2"/>
      <c r="D860" s="2"/>
    </row>
    <row r="861" spans="1:4" ht="13">
      <c r="A861" s="2"/>
      <c r="B861" s="2"/>
      <c r="C861" s="2"/>
      <c r="D861" s="2"/>
    </row>
    <row r="862" spans="1:4" ht="13">
      <c r="A862" s="2"/>
      <c r="B862" s="2"/>
      <c r="C862" s="2"/>
      <c r="D862" s="2"/>
    </row>
    <row r="863" spans="1:4" ht="13">
      <c r="A863" s="2"/>
      <c r="B863" s="2"/>
      <c r="C863" s="2"/>
      <c r="D863" s="2"/>
    </row>
    <row r="864" spans="1:4" ht="13">
      <c r="A864" s="2"/>
      <c r="B864" s="2"/>
      <c r="C864" s="2"/>
      <c r="D864" s="2"/>
    </row>
    <row r="865" spans="1:4" ht="13">
      <c r="A865" s="2"/>
      <c r="B865" s="2"/>
      <c r="C865" s="2"/>
      <c r="D865" s="2"/>
    </row>
    <row r="866" spans="1:4" ht="13">
      <c r="A866" s="2"/>
      <c r="B866" s="2"/>
      <c r="C866" s="2"/>
      <c r="D866" s="2"/>
    </row>
    <row r="867" spans="1:4" ht="13">
      <c r="A867" s="2"/>
      <c r="B867" s="2"/>
      <c r="C867" s="2"/>
      <c r="D867" s="2"/>
    </row>
    <row r="868" spans="1:4" ht="13">
      <c r="A868" s="2"/>
      <c r="B868" s="2"/>
      <c r="C868" s="2"/>
      <c r="D868" s="2"/>
    </row>
    <row r="869" spans="1:4" ht="13">
      <c r="A869" s="2"/>
      <c r="B869" s="2"/>
      <c r="C869" s="2"/>
      <c r="D869" s="2"/>
    </row>
    <row r="870" spans="1:4" ht="13">
      <c r="A870" s="2"/>
      <c r="B870" s="2"/>
      <c r="C870" s="2"/>
      <c r="D870" s="2"/>
    </row>
    <row r="871" spans="1:4" ht="13">
      <c r="A871" s="2"/>
      <c r="B871" s="2"/>
      <c r="C871" s="2"/>
      <c r="D871" s="2"/>
    </row>
    <row r="872" spans="1:4" ht="13">
      <c r="A872" s="2"/>
      <c r="B872" s="2"/>
      <c r="C872" s="2"/>
      <c r="D872" s="2"/>
    </row>
    <row r="873" spans="1:4" ht="13">
      <c r="A873" s="2"/>
      <c r="B873" s="2"/>
      <c r="C873" s="2"/>
      <c r="D873" s="2"/>
    </row>
    <row r="874" spans="1:4" ht="13">
      <c r="A874" s="2"/>
      <c r="B874" s="2"/>
      <c r="C874" s="2"/>
      <c r="D874" s="2"/>
    </row>
    <row r="875" spans="1:4" ht="13">
      <c r="A875" s="2"/>
      <c r="B875" s="2"/>
      <c r="C875" s="2"/>
      <c r="D875" s="2"/>
    </row>
    <row r="876" spans="1:4" ht="13">
      <c r="A876" s="2"/>
      <c r="B876" s="2"/>
      <c r="C876" s="2"/>
      <c r="D876" s="2"/>
    </row>
    <row r="877" spans="1:4" ht="13">
      <c r="A877" s="2"/>
      <c r="B877" s="2"/>
      <c r="C877" s="2"/>
      <c r="D877" s="2"/>
    </row>
    <row r="878" spans="1:4" ht="13">
      <c r="A878" s="2"/>
      <c r="B878" s="2"/>
      <c r="C878" s="2"/>
      <c r="D878" s="2"/>
    </row>
    <row r="879" spans="1:4" ht="13">
      <c r="A879" s="2"/>
      <c r="B879" s="2"/>
      <c r="C879" s="2"/>
      <c r="D879" s="2"/>
    </row>
    <row r="880" spans="1:4" ht="13">
      <c r="A880" s="2"/>
      <c r="B880" s="2"/>
      <c r="C880" s="2"/>
      <c r="D880" s="2"/>
    </row>
    <row r="881" spans="1:4" ht="13">
      <c r="A881" s="2"/>
      <c r="B881" s="2"/>
      <c r="C881" s="2"/>
      <c r="D881" s="2"/>
    </row>
    <row r="882" spans="1:4" ht="13">
      <c r="A882" s="2"/>
      <c r="B882" s="2"/>
      <c r="C882" s="2"/>
      <c r="D882" s="2"/>
    </row>
    <row r="883" spans="1:4" ht="13">
      <c r="A883" s="2"/>
      <c r="B883" s="2"/>
      <c r="C883" s="2"/>
      <c r="D883" s="2"/>
    </row>
    <row r="884" spans="1:4" ht="13">
      <c r="A884" s="2"/>
      <c r="B884" s="2"/>
      <c r="C884" s="2"/>
      <c r="D884" s="2"/>
    </row>
    <row r="885" spans="1:4" ht="13">
      <c r="A885" s="2"/>
      <c r="B885" s="2"/>
      <c r="C885" s="2"/>
      <c r="D885" s="2"/>
    </row>
    <row r="886" spans="1:4" ht="13">
      <c r="A886" s="2"/>
      <c r="B886" s="2"/>
      <c r="C886" s="2"/>
      <c r="D886" s="2"/>
    </row>
    <row r="887" spans="1:4" ht="13">
      <c r="A887" s="2"/>
      <c r="B887" s="2"/>
      <c r="C887" s="2"/>
      <c r="D887" s="2"/>
    </row>
    <row r="888" spans="1:4" ht="13">
      <c r="A888" s="2"/>
      <c r="B888" s="2"/>
      <c r="C888" s="2"/>
      <c r="D888" s="2"/>
    </row>
    <row r="889" spans="1:4" ht="13">
      <c r="A889" s="2"/>
      <c r="B889" s="2"/>
      <c r="C889" s="2"/>
      <c r="D889" s="2"/>
    </row>
    <row r="890" spans="1:4" ht="13">
      <c r="A890" s="2"/>
      <c r="B890" s="2"/>
      <c r="C890" s="2"/>
      <c r="D890" s="2"/>
    </row>
    <row r="891" spans="1:4" ht="13">
      <c r="A891" s="2"/>
      <c r="B891" s="2"/>
      <c r="C891" s="2"/>
      <c r="D891" s="2"/>
    </row>
    <row r="892" spans="1:4" ht="13">
      <c r="A892" s="2"/>
      <c r="B892" s="2"/>
      <c r="C892" s="2"/>
      <c r="D892" s="2"/>
    </row>
    <row r="893" spans="1:4" ht="13">
      <c r="A893" s="2"/>
      <c r="B893" s="2"/>
      <c r="C893" s="2"/>
      <c r="D893" s="2"/>
    </row>
    <row r="894" spans="1:4" ht="13">
      <c r="A894" s="2"/>
      <c r="B894" s="2"/>
      <c r="C894" s="2"/>
      <c r="D894" s="2"/>
    </row>
    <row r="895" spans="1:4" ht="13">
      <c r="A895" s="2"/>
      <c r="B895" s="2"/>
      <c r="C895" s="2"/>
      <c r="D895" s="2"/>
    </row>
    <row r="896" spans="1:4" ht="13">
      <c r="A896" s="2"/>
      <c r="B896" s="2"/>
      <c r="C896" s="2"/>
      <c r="D896" s="2"/>
    </row>
    <row r="897" spans="1:4" ht="13">
      <c r="A897" s="2"/>
      <c r="B897" s="2"/>
      <c r="C897" s="2"/>
      <c r="D897" s="2"/>
    </row>
    <row r="898" spans="1:4" ht="13">
      <c r="A898" s="2"/>
      <c r="B898" s="2"/>
      <c r="C898" s="2"/>
      <c r="D898" s="2"/>
    </row>
    <row r="899" spans="1:4" ht="13">
      <c r="A899" s="2"/>
      <c r="B899" s="2"/>
      <c r="C899" s="2"/>
      <c r="D899" s="2"/>
    </row>
    <row r="900" spans="1:4" ht="13">
      <c r="A900" s="2"/>
      <c r="B900" s="2"/>
      <c r="C900" s="2"/>
      <c r="D900" s="2"/>
    </row>
    <row r="901" spans="1:4" ht="13">
      <c r="A901" s="2"/>
      <c r="B901" s="2"/>
      <c r="C901" s="2"/>
      <c r="D901" s="2"/>
    </row>
    <row r="902" spans="1:4" ht="13">
      <c r="A902" s="2"/>
      <c r="B902" s="2"/>
      <c r="C902" s="2"/>
      <c r="D902" s="2"/>
    </row>
    <row r="903" spans="1:4" ht="13">
      <c r="A903" s="2"/>
      <c r="B903" s="2"/>
      <c r="C903" s="2"/>
      <c r="D903" s="2"/>
    </row>
    <row r="904" spans="1:4" ht="13">
      <c r="A904" s="2"/>
      <c r="B904" s="2"/>
      <c r="C904" s="2"/>
      <c r="D904" s="2"/>
    </row>
    <row r="905" spans="1:4" ht="13">
      <c r="A905" s="2"/>
      <c r="B905" s="2"/>
      <c r="C905" s="2"/>
      <c r="D905" s="2"/>
    </row>
    <row r="906" spans="1:4" ht="13">
      <c r="A906" s="2"/>
      <c r="B906" s="2"/>
      <c r="C906" s="2"/>
      <c r="D906" s="2"/>
    </row>
    <row r="907" spans="1:4" ht="13">
      <c r="A907" s="2"/>
      <c r="B907" s="2"/>
      <c r="C907" s="2"/>
      <c r="D907" s="2"/>
    </row>
    <row r="908" spans="1:4" ht="13">
      <c r="A908" s="2"/>
      <c r="B908" s="2"/>
      <c r="C908" s="2"/>
      <c r="D908" s="2"/>
    </row>
    <row r="909" spans="1:4" ht="13">
      <c r="A909" s="2"/>
      <c r="B909" s="2"/>
      <c r="C909" s="2"/>
      <c r="D909" s="2"/>
    </row>
    <row r="910" spans="1:4" ht="13">
      <c r="A910" s="2"/>
      <c r="B910" s="2"/>
      <c r="C910" s="2"/>
      <c r="D910" s="2"/>
    </row>
    <row r="911" spans="1:4" ht="13">
      <c r="A911" s="2"/>
      <c r="B911" s="2"/>
      <c r="C911" s="2"/>
      <c r="D911" s="2"/>
    </row>
    <row r="912" spans="1:4" ht="13">
      <c r="A912" s="2"/>
      <c r="B912" s="2"/>
      <c r="C912" s="2"/>
      <c r="D912" s="2"/>
    </row>
    <row r="913" spans="1:4" ht="13">
      <c r="A913" s="2"/>
      <c r="B913" s="2"/>
      <c r="C913" s="2"/>
      <c r="D913" s="2"/>
    </row>
    <row r="914" spans="1:4" ht="13">
      <c r="A914" s="2"/>
      <c r="B914" s="2"/>
      <c r="C914" s="2"/>
      <c r="D914" s="2"/>
    </row>
    <row r="915" spans="1:4" ht="13">
      <c r="A915" s="2"/>
      <c r="B915" s="2"/>
      <c r="C915" s="2"/>
      <c r="D915" s="2"/>
    </row>
    <row r="916" spans="1:4" ht="13">
      <c r="A916" s="2"/>
      <c r="B916" s="2"/>
      <c r="C916" s="2"/>
      <c r="D916" s="2"/>
    </row>
    <row r="917" spans="1:4" ht="13">
      <c r="A917" s="2"/>
      <c r="B917" s="2"/>
      <c r="C917" s="2"/>
      <c r="D917" s="2"/>
    </row>
    <row r="918" spans="1:4" ht="13">
      <c r="A918" s="2"/>
      <c r="B918" s="2"/>
      <c r="C918" s="2"/>
      <c r="D918" s="2"/>
    </row>
    <row r="919" spans="1:4" ht="13">
      <c r="A919" s="2"/>
      <c r="B919" s="2"/>
      <c r="C919" s="2"/>
      <c r="D919" s="2"/>
    </row>
    <row r="920" spans="1:4" ht="13">
      <c r="A920" s="2"/>
      <c r="B920" s="2"/>
      <c r="C920" s="2"/>
      <c r="D920" s="2"/>
    </row>
    <row r="921" spans="1:4" ht="13">
      <c r="A921" s="2"/>
      <c r="B921" s="2"/>
      <c r="C921" s="2"/>
      <c r="D921" s="2"/>
    </row>
    <row r="922" spans="1:4" ht="13">
      <c r="A922" s="2"/>
      <c r="B922" s="2"/>
      <c r="C922" s="2"/>
      <c r="D922" s="2"/>
    </row>
    <row r="923" spans="1:4" ht="13">
      <c r="A923" s="2"/>
      <c r="B923" s="2"/>
      <c r="C923" s="2"/>
      <c r="D923" s="2"/>
    </row>
    <row r="924" spans="1:4" ht="13">
      <c r="A924" s="2"/>
      <c r="B924" s="2"/>
      <c r="C924" s="2"/>
      <c r="D924" s="2"/>
    </row>
    <row r="925" spans="1:4" ht="13">
      <c r="A925" s="2"/>
      <c r="B925" s="2"/>
      <c r="C925" s="2"/>
      <c r="D925" s="2"/>
    </row>
    <row r="926" spans="1:4" ht="13">
      <c r="A926" s="2"/>
      <c r="B926" s="2"/>
      <c r="C926" s="2"/>
      <c r="D926" s="2"/>
    </row>
    <row r="927" spans="1:4" ht="13">
      <c r="A927" s="2"/>
      <c r="B927" s="2"/>
      <c r="C927" s="2"/>
      <c r="D927" s="2"/>
    </row>
    <row r="928" spans="1:4" ht="13">
      <c r="A928" s="2"/>
      <c r="B928" s="2"/>
      <c r="C928" s="2"/>
      <c r="D928" s="2"/>
    </row>
    <row r="929" spans="1:4" ht="13">
      <c r="A929" s="2"/>
      <c r="B929" s="2"/>
      <c r="C929" s="2"/>
      <c r="D929" s="2"/>
    </row>
    <row r="930" spans="1:4" ht="13">
      <c r="A930" s="2"/>
      <c r="B930" s="2"/>
      <c r="C930" s="2"/>
      <c r="D930" s="2"/>
    </row>
    <row r="931" spans="1:4" ht="13">
      <c r="A931" s="2"/>
      <c r="B931" s="2"/>
      <c r="C931" s="2"/>
      <c r="D931" s="2"/>
    </row>
    <row r="932" spans="1:4" ht="13">
      <c r="A932" s="2"/>
      <c r="B932" s="2"/>
      <c r="C932" s="2"/>
      <c r="D932" s="2"/>
    </row>
    <row r="933" spans="1:4" ht="13">
      <c r="A933" s="2"/>
      <c r="B933" s="2"/>
      <c r="C933" s="2"/>
      <c r="D933" s="2"/>
    </row>
    <row r="934" spans="1:4" ht="13">
      <c r="A934" s="2"/>
      <c r="B934" s="2"/>
      <c r="C934" s="2"/>
      <c r="D934" s="2"/>
    </row>
    <row r="935" spans="1:4" ht="13">
      <c r="A935" s="2"/>
      <c r="B935" s="2"/>
      <c r="C935" s="2"/>
      <c r="D935" s="2"/>
    </row>
    <row r="936" spans="1:4" ht="13">
      <c r="A936" s="2"/>
      <c r="B936" s="2"/>
      <c r="C936" s="2"/>
      <c r="D936" s="2"/>
    </row>
    <row r="937" spans="1:4" ht="13">
      <c r="A937" s="2"/>
      <c r="B937" s="2"/>
      <c r="C937" s="2"/>
      <c r="D937" s="2"/>
    </row>
    <row r="938" spans="1:4" ht="13">
      <c r="A938" s="2"/>
      <c r="B938" s="2"/>
      <c r="C938" s="2"/>
      <c r="D938" s="2"/>
    </row>
    <row r="939" spans="1:4" ht="13">
      <c r="A939" s="2"/>
      <c r="B939" s="2"/>
      <c r="C939" s="2"/>
      <c r="D939" s="2"/>
    </row>
    <row r="940" spans="1:4" ht="13">
      <c r="A940" s="2"/>
      <c r="B940" s="2"/>
      <c r="C940" s="2"/>
      <c r="D940" s="2"/>
    </row>
    <row r="941" spans="1:4" ht="13">
      <c r="A941" s="2"/>
      <c r="B941" s="2"/>
      <c r="C941" s="2"/>
      <c r="D941" s="2"/>
    </row>
    <row r="942" spans="1:4" ht="13">
      <c r="A942" s="2"/>
      <c r="B942" s="2"/>
      <c r="C942" s="2"/>
      <c r="D942" s="2"/>
    </row>
    <row r="943" spans="1:4" ht="13">
      <c r="A943" s="2"/>
      <c r="B943" s="2"/>
      <c r="C943" s="2"/>
      <c r="D943" s="2"/>
    </row>
    <row r="944" spans="1:4" ht="13">
      <c r="A944" s="2"/>
      <c r="B944" s="2"/>
      <c r="C944" s="2"/>
      <c r="D944" s="2"/>
    </row>
    <row r="945" spans="1:4" ht="13">
      <c r="A945" s="2"/>
      <c r="B945" s="2"/>
      <c r="C945" s="2"/>
      <c r="D945" s="2"/>
    </row>
    <row r="946" spans="1:4" ht="13">
      <c r="A946" s="2"/>
      <c r="B946" s="2"/>
      <c r="C946" s="2"/>
      <c r="D946" s="2"/>
    </row>
    <row r="947" spans="1:4" ht="13">
      <c r="A947" s="2"/>
      <c r="B947" s="2"/>
      <c r="C947" s="2"/>
      <c r="D947" s="2"/>
    </row>
    <row r="948" spans="1:4" ht="13">
      <c r="A948" s="2"/>
      <c r="B948" s="2"/>
      <c r="C948" s="2"/>
      <c r="D948" s="2"/>
    </row>
    <row r="949" spans="1:4" ht="13">
      <c r="A949" s="2"/>
      <c r="B949" s="2"/>
      <c r="C949" s="2"/>
      <c r="D949" s="2"/>
    </row>
    <row r="950" spans="1:4" ht="13">
      <c r="A950" s="2"/>
      <c r="B950" s="2"/>
      <c r="C950" s="2"/>
      <c r="D950" s="2"/>
    </row>
    <row r="951" spans="1:4" ht="13">
      <c r="A951" s="2"/>
      <c r="B951" s="2"/>
      <c r="C951" s="2"/>
      <c r="D951" s="2"/>
    </row>
    <row r="952" spans="1:4" ht="13">
      <c r="A952" s="2"/>
      <c r="B952" s="2"/>
      <c r="C952" s="2"/>
      <c r="D952" s="2"/>
    </row>
    <row r="953" spans="1:4" ht="13">
      <c r="A953" s="2"/>
      <c r="B953" s="2"/>
      <c r="C953" s="2"/>
      <c r="D953" s="2"/>
    </row>
    <row r="954" spans="1:4" ht="13">
      <c r="A954" s="2"/>
      <c r="B954" s="2"/>
      <c r="C954" s="2"/>
      <c r="D954" s="2"/>
    </row>
    <row r="955" spans="1:4" ht="13">
      <c r="A955" s="2"/>
      <c r="B955" s="2"/>
      <c r="C955" s="2"/>
      <c r="D955" s="2"/>
    </row>
    <row r="956" spans="1:4" ht="13">
      <c r="A956" s="2"/>
      <c r="B956" s="2"/>
      <c r="C956" s="2"/>
      <c r="D956" s="2"/>
    </row>
    <row r="957" spans="1:4" ht="13">
      <c r="A957" s="2"/>
      <c r="B957" s="2"/>
      <c r="C957" s="2"/>
      <c r="D957" s="2"/>
    </row>
    <row r="958" spans="1:4" ht="13">
      <c r="A958" s="2"/>
      <c r="B958" s="2"/>
      <c r="C958" s="2"/>
      <c r="D958" s="2"/>
    </row>
    <row r="959" spans="1:4" ht="13">
      <c r="A959" s="2"/>
      <c r="B959" s="2"/>
      <c r="C959" s="2"/>
      <c r="D959" s="2"/>
    </row>
    <row r="960" spans="1:4" ht="13">
      <c r="A960" s="2"/>
      <c r="B960" s="2"/>
      <c r="C960" s="2"/>
      <c r="D960" s="2"/>
    </row>
    <row r="961" spans="1:4" ht="13">
      <c r="A961" s="2"/>
      <c r="B961" s="2"/>
      <c r="C961" s="2"/>
      <c r="D961" s="2"/>
    </row>
    <row r="962" spans="1:4" ht="13">
      <c r="A962" s="2"/>
      <c r="B962" s="2"/>
      <c r="C962" s="2"/>
      <c r="D962" s="2"/>
    </row>
    <row r="963" spans="1:4" ht="13">
      <c r="A963" s="2"/>
      <c r="B963" s="2"/>
      <c r="C963" s="2"/>
      <c r="D963" s="2"/>
    </row>
    <row r="964" spans="1:4" ht="13">
      <c r="A964" s="2"/>
      <c r="B964" s="2"/>
      <c r="C964" s="2"/>
      <c r="D964" s="2"/>
    </row>
    <row r="965" spans="1:4" ht="13">
      <c r="A965" s="2"/>
      <c r="B965" s="2"/>
      <c r="C965" s="2"/>
      <c r="D965" s="2"/>
    </row>
    <row r="966" spans="1:4" ht="13">
      <c r="A966" s="2"/>
      <c r="B966" s="2"/>
      <c r="C966" s="2"/>
      <c r="D966" s="2"/>
    </row>
    <row r="967" spans="1:4" ht="13">
      <c r="A967" s="2"/>
      <c r="B967" s="2"/>
      <c r="C967" s="2"/>
      <c r="D967" s="2"/>
    </row>
    <row r="968" spans="1:4" ht="13">
      <c r="A968" s="2"/>
      <c r="B968" s="2"/>
      <c r="C968" s="2"/>
      <c r="D968" s="2"/>
    </row>
    <row r="969" spans="1:4" ht="13">
      <c r="A969" s="2"/>
      <c r="B969" s="2"/>
      <c r="C969" s="2"/>
      <c r="D969" s="2"/>
    </row>
    <row r="970" spans="1:4" ht="13">
      <c r="A970" s="2"/>
      <c r="B970" s="2"/>
      <c r="C970" s="2"/>
      <c r="D970" s="2"/>
    </row>
    <row r="971" spans="1:4" ht="13">
      <c r="A971" s="2"/>
      <c r="B971" s="2"/>
      <c r="C971" s="2"/>
      <c r="D971" s="2"/>
    </row>
    <row r="972" spans="1:4" ht="13">
      <c r="A972" s="2"/>
      <c r="B972" s="2"/>
      <c r="C972" s="2"/>
      <c r="D972" s="2"/>
    </row>
    <row r="973" spans="1:4" ht="13">
      <c r="A973" s="2"/>
      <c r="B973" s="2"/>
      <c r="C973" s="2"/>
      <c r="D973" s="2"/>
    </row>
    <row r="974" spans="1:4" ht="13">
      <c r="A974" s="2"/>
      <c r="B974" s="2"/>
      <c r="C974" s="2"/>
      <c r="D974" s="2"/>
    </row>
    <row r="975" spans="1:4" ht="13">
      <c r="A975" s="2"/>
      <c r="B975" s="2"/>
      <c r="C975" s="2"/>
      <c r="D975" s="2"/>
    </row>
    <row r="976" spans="1:4" ht="13">
      <c r="A976" s="2"/>
      <c r="B976" s="2"/>
      <c r="C976" s="2"/>
      <c r="D976" s="2"/>
    </row>
    <row r="977" spans="1:4" ht="13">
      <c r="A977" s="2"/>
      <c r="B977" s="2"/>
      <c r="C977" s="2"/>
      <c r="D977" s="2"/>
    </row>
    <row r="978" spans="1:4" ht="13">
      <c r="A978" s="2"/>
      <c r="B978" s="2"/>
      <c r="C978" s="2"/>
      <c r="D978" s="2"/>
    </row>
    <row r="979" spans="1:4" ht="13">
      <c r="A979" s="2"/>
      <c r="B979" s="2"/>
      <c r="C979" s="2"/>
      <c r="D979" s="2"/>
    </row>
    <row r="980" spans="1:4" ht="13">
      <c r="A980" s="2"/>
      <c r="B980" s="2"/>
      <c r="C980" s="2"/>
      <c r="D980" s="2"/>
    </row>
    <row r="981" spans="1:4" ht="13">
      <c r="A981" s="2"/>
      <c r="B981" s="2"/>
      <c r="C981" s="2"/>
      <c r="D981" s="2"/>
    </row>
    <row r="982" spans="1:4" ht="13">
      <c r="A982" s="2"/>
      <c r="B982" s="2"/>
      <c r="C982" s="2"/>
      <c r="D982" s="2"/>
    </row>
    <row r="983" spans="1:4" ht="13">
      <c r="A983" s="2"/>
      <c r="B983" s="2"/>
      <c r="C983" s="2"/>
      <c r="D983" s="2"/>
    </row>
    <row r="984" spans="1:4" ht="13">
      <c r="A984" s="2"/>
      <c r="B984" s="2"/>
      <c r="C984" s="2"/>
      <c r="D984" s="2"/>
    </row>
    <row r="985" spans="1:4" ht="13">
      <c r="A985" s="2"/>
      <c r="B985" s="2"/>
      <c r="C985" s="2"/>
      <c r="D985" s="2"/>
    </row>
    <row r="986" spans="1:4" ht="13">
      <c r="A986" s="2"/>
      <c r="B986" s="2"/>
      <c r="C986" s="2"/>
      <c r="D986" s="2"/>
    </row>
    <row r="987" spans="1:4" ht="13">
      <c r="A987" s="2"/>
      <c r="B987" s="2"/>
      <c r="C987" s="2"/>
      <c r="D987" s="2"/>
    </row>
    <row r="988" spans="1:4" ht="13">
      <c r="A988" s="2"/>
      <c r="B988" s="2"/>
      <c r="C988" s="2"/>
      <c r="D988" s="2"/>
    </row>
    <row r="989" spans="1:4" ht="13">
      <c r="A989" s="2"/>
      <c r="B989" s="2"/>
      <c r="C989" s="2"/>
      <c r="D989" s="2"/>
    </row>
    <row r="990" spans="1:4" ht="13">
      <c r="A990" s="2"/>
      <c r="B990" s="2"/>
      <c r="C990" s="2"/>
      <c r="D990" s="2"/>
    </row>
    <row r="991" spans="1:4" ht="13">
      <c r="A991" s="2"/>
      <c r="B991" s="2"/>
      <c r="C991" s="2"/>
      <c r="D991" s="2"/>
    </row>
    <row r="992" spans="1:4" ht="13">
      <c r="A992" s="2"/>
      <c r="B992" s="2"/>
      <c r="C992" s="2"/>
      <c r="D992" s="2"/>
    </row>
    <row r="993" spans="1:4" ht="13">
      <c r="A993" s="2"/>
      <c r="B993" s="2"/>
      <c r="C993" s="2"/>
      <c r="D993" s="2"/>
    </row>
    <row r="994" spans="1:4" ht="13">
      <c r="A994" s="2"/>
      <c r="B994" s="2"/>
      <c r="C994" s="2"/>
      <c r="D994" s="2"/>
    </row>
    <row r="995" spans="1:4" ht="13">
      <c r="A995" s="2"/>
      <c r="B995" s="2"/>
      <c r="C995" s="2"/>
      <c r="D995" s="2"/>
    </row>
    <row r="996" spans="1:4" ht="13">
      <c r="A996" s="2"/>
      <c r="B996" s="2"/>
      <c r="C996" s="2"/>
      <c r="D996" s="2"/>
    </row>
    <row r="997" spans="1:4" ht="13">
      <c r="A997" s="2"/>
      <c r="B997" s="2"/>
      <c r="C997" s="2"/>
      <c r="D997" s="2"/>
    </row>
    <row r="998" spans="1:4" ht="13">
      <c r="A998" s="2"/>
      <c r="B998" s="2"/>
      <c r="C998" s="2"/>
      <c r="D998" s="2"/>
    </row>
    <row r="999" spans="1:4" ht="13">
      <c r="A999" s="2"/>
      <c r="B999" s="2"/>
      <c r="C999" s="2"/>
      <c r="D999" s="2"/>
    </row>
    <row r="1000" spans="1:4" ht="13">
      <c r="A1000" s="2"/>
      <c r="B1000" s="2"/>
      <c r="C1000" s="2"/>
      <c r="D100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86E8"/>
    <outlinePr summaryBelow="0" summaryRight="0"/>
  </sheetPr>
  <dimension ref="A1"/>
  <sheetViews>
    <sheetView workbookViewId="0"/>
  </sheetViews>
  <sheetFormatPr defaultColWidth="12.6328125" defaultRowHeight="15.75" customHeight="1"/>
  <cols>
    <col min="1" max="1" width="23.2265625" customWidth="1"/>
  </cols>
  <sheetData>
    <row r="1" spans="1:1" ht="15.75" customHeight="1">
      <c r="A1" s="10" t="s">
        <v>25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74EA7"/>
    <outlinePr summaryBelow="0" summaryRight="0"/>
  </sheetPr>
  <dimension ref="A1:AD1010"/>
  <sheetViews>
    <sheetView tabSelected="1" zoomScale="69" workbookViewId="0">
      <pane xSplit="1" ySplit="1" topLeftCell="G2" activePane="bottomRight" state="frozen"/>
      <selection pane="topRight" activeCell="B1" sqref="B1"/>
      <selection pane="bottomLeft" activeCell="A2" sqref="A2"/>
      <selection pane="bottomRight" activeCell="N10" sqref="N10"/>
    </sheetView>
  </sheetViews>
  <sheetFormatPr defaultColWidth="12.6328125" defaultRowHeight="15.75" customHeight="1"/>
  <cols>
    <col min="1" max="1" width="37.1328125" customWidth="1"/>
    <col min="2" max="2" width="14.2265625" customWidth="1"/>
    <col min="3" max="3" width="23" customWidth="1"/>
    <col min="4" max="5" width="29.2265625" customWidth="1"/>
    <col min="6" max="6" width="23" customWidth="1"/>
    <col min="7" max="7" width="35.7265625" customWidth="1"/>
    <col min="8" max="30" width="23" customWidth="1"/>
  </cols>
  <sheetData>
    <row r="1" spans="1:30"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c r="AC1" s="16"/>
      <c r="AD1" s="16"/>
    </row>
    <row r="2" spans="1:30" ht="65">
      <c r="A2" s="17" t="s">
        <v>43</v>
      </c>
      <c r="B2" s="17" t="s">
        <v>44</v>
      </c>
      <c r="C2" s="8" t="s">
        <v>45</v>
      </c>
      <c r="D2" s="8" t="s">
        <v>46</v>
      </c>
      <c r="E2" s="18" t="str">
        <f t="array" ref="E2">C2&amp;"_"&amp;D2</f>
        <v>Patient_Sex</v>
      </c>
      <c r="F2" s="8" t="str">
        <f t="shared" ref="F2:F33" si="0">A2</f>
        <v>Gender</v>
      </c>
      <c r="G2" s="8" t="s">
        <v>47</v>
      </c>
      <c r="H2" s="8" t="s">
        <v>48</v>
      </c>
      <c r="I2" s="8" t="s">
        <v>49</v>
      </c>
      <c r="J2" s="8"/>
      <c r="K2" s="8" t="s">
        <v>50</v>
      </c>
      <c r="L2" s="8">
        <v>8507</v>
      </c>
      <c r="M2" s="19" t="s">
        <v>51</v>
      </c>
      <c r="N2" s="8"/>
      <c r="O2" s="8" t="s">
        <v>52</v>
      </c>
      <c r="P2" s="8"/>
      <c r="Q2" s="8" t="b">
        <v>1</v>
      </c>
      <c r="R2" s="8"/>
      <c r="S2" s="8"/>
      <c r="T2" s="8"/>
      <c r="U2" s="8"/>
      <c r="V2" s="8"/>
      <c r="W2" s="8"/>
      <c r="X2" s="8"/>
      <c r="Y2" s="8"/>
      <c r="Z2" s="8"/>
      <c r="AA2" s="8"/>
      <c r="AB2" s="8"/>
      <c r="AC2" s="8"/>
      <c r="AD2" s="8"/>
    </row>
    <row r="3" spans="1:30" ht="91">
      <c r="A3" s="17" t="s">
        <v>53</v>
      </c>
      <c r="B3" s="20" t="s">
        <v>54</v>
      </c>
      <c r="C3" s="8" t="s">
        <v>45</v>
      </c>
      <c r="D3" s="8" t="s">
        <v>53</v>
      </c>
      <c r="E3" s="18" t="str">
        <f t="array" ref="E3">C3&amp;"_"&amp;D3</f>
        <v>Patient_Race</v>
      </c>
      <c r="F3" s="8" t="str">
        <f t="shared" si="0"/>
        <v>Race</v>
      </c>
      <c r="G3" s="8" t="s">
        <v>55</v>
      </c>
      <c r="H3" s="8" t="s">
        <v>48</v>
      </c>
      <c r="I3" s="8" t="s">
        <v>49</v>
      </c>
      <c r="J3" s="8"/>
      <c r="K3" s="8" t="s">
        <v>56</v>
      </c>
      <c r="L3" s="8"/>
      <c r="M3" s="19" t="s">
        <v>57</v>
      </c>
      <c r="N3" s="8"/>
      <c r="O3" s="8" t="s">
        <v>58</v>
      </c>
      <c r="P3" s="8" t="s">
        <v>59</v>
      </c>
      <c r="Q3" s="8" t="b">
        <v>1</v>
      </c>
      <c r="R3" s="8"/>
      <c r="S3" s="8"/>
      <c r="T3" s="8"/>
      <c r="U3" s="8"/>
      <c r="V3" s="8"/>
      <c r="W3" s="8"/>
      <c r="X3" s="8"/>
      <c r="Y3" s="8"/>
      <c r="Z3" s="8"/>
      <c r="AA3" s="8"/>
      <c r="AB3" s="8"/>
      <c r="AC3" s="8"/>
      <c r="AD3" s="8"/>
    </row>
    <row r="4" spans="1:30" ht="26">
      <c r="A4" s="17" t="s">
        <v>60</v>
      </c>
      <c r="B4" s="20" t="s">
        <v>44</v>
      </c>
      <c r="C4" s="8" t="s">
        <v>45</v>
      </c>
      <c r="D4" s="8" t="s">
        <v>61</v>
      </c>
      <c r="E4" s="18" t="str">
        <f t="array" ref="E4">C4&amp;"_"&amp;D4</f>
        <v>Patient_CountryOfResidence</v>
      </c>
      <c r="F4" s="8" t="str">
        <f t="shared" si="0"/>
        <v>Country of Residence</v>
      </c>
      <c r="G4" s="8" t="s">
        <v>62</v>
      </c>
      <c r="H4" s="8" t="s">
        <v>48</v>
      </c>
      <c r="I4" s="8" t="s">
        <v>49</v>
      </c>
      <c r="J4" s="8"/>
      <c r="K4" s="8" t="s">
        <v>63</v>
      </c>
      <c r="L4" s="8"/>
      <c r="M4" s="19" t="s">
        <v>64</v>
      </c>
      <c r="N4" s="8"/>
      <c r="O4" s="8" t="s">
        <v>65</v>
      </c>
      <c r="P4" s="8"/>
      <c r="Q4" s="8" t="b">
        <v>1</v>
      </c>
      <c r="R4" s="8"/>
      <c r="S4" s="8"/>
      <c r="T4" s="8"/>
      <c r="U4" s="8"/>
      <c r="V4" s="8"/>
      <c r="W4" s="8"/>
      <c r="X4" s="8"/>
      <c r="Y4" s="8"/>
      <c r="Z4" s="8"/>
      <c r="AA4" s="8"/>
      <c r="AB4" s="8"/>
      <c r="AC4" s="8"/>
      <c r="AD4" s="8"/>
    </row>
    <row r="5" spans="1:30" ht="78">
      <c r="A5" s="17" t="s">
        <v>66</v>
      </c>
      <c r="B5" s="20" t="s">
        <v>54</v>
      </c>
      <c r="C5" s="8" t="s">
        <v>45</v>
      </c>
      <c r="D5" s="8" t="s">
        <v>66</v>
      </c>
      <c r="E5" s="18" t="str">
        <f t="array" ref="E5">C5&amp;"_"&amp;D5</f>
        <v>Patient_Smoking</v>
      </c>
      <c r="F5" s="8" t="str">
        <f t="shared" si="0"/>
        <v>Smoking</v>
      </c>
      <c r="G5" s="8" t="s">
        <v>67</v>
      </c>
      <c r="H5" s="8" t="s">
        <v>68</v>
      </c>
      <c r="I5" s="8" t="s">
        <v>49</v>
      </c>
      <c r="J5" s="8"/>
      <c r="K5" s="8" t="s">
        <v>69</v>
      </c>
      <c r="L5" s="8"/>
      <c r="M5" s="19" t="s">
        <v>70</v>
      </c>
      <c r="N5" s="19" t="s">
        <v>71</v>
      </c>
      <c r="O5" s="8" t="s">
        <v>72</v>
      </c>
      <c r="P5" s="8" t="s">
        <v>18</v>
      </c>
      <c r="Q5" s="8" t="b">
        <v>1</v>
      </c>
      <c r="R5" s="8"/>
      <c r="S5" s="8"/>
      <c r="T5" s="8"/>
      <c r="U5" s="8"/>
      <c r="V5" s="8"/>
      <c r="W5" s="8"/>
      <c r="X5" s="8"/>
      <c r="Y5" s="8"/>
      <c r="Z5" s="8"/>
      <c r="AA5" s="8"/>
      <c r="AB5" s="8"/>
      <c r="AC5" s="8"/>
      <c r="AD5" s="8"/>
    </row>
    <row r="6" spans="1:30" ht="156">
      <c r="A6" s="17" t="s">
        <v>73</v>
      </c>
      <c r="B6" s="20" t="s">
        <v>54</v>
      </c>
      <c r="C6" s="8" t="s">
        <v>45</v>
      </c>
      <c r="D6" s="8" t="s">
        <v>74</v>
      </c>
      <c r="E6" s="18" t="str">
        <f t="array" ref="E6">C6&amp;"_"&amp;D6</f>
        <v>Patient_SmokingType</v>
      </c>
      <c r="F6" s="8" t="str">
        <f t="shared" si="0"/>
        <v>Smoking type</v>
      </c>
      <c r="G6" s="8" t="s">
        <v>75</v>
      </c>
      <c r="H6" s="8" t="s">
        <v>48</v>
      </c>
      <c r="I6" s="8" t="s">
        <v>76</v>
      </c>
      <c r="J6" s="8"/>
      <c r="K6" s="8" t="s">
        <v>77</v>
      </c>
      <c r="L6" s="8"/>
      <c r="M6" s="19" t="s">
        <v>78</v>
      </c>
      <c r="N6" s="8" t="s">
        <v>68</v>
      </c>
      <c r="O6" s="8" t="s">
        <v>72</v>
      </c>
      <c r="P6" s="8" t="s">
        <v>79</v>
      </c>
      <c r="Q6" s="8" t="b">
        <v>1</v>
      </c>
      <c r="R6" s="8"/>
      <c r="S6" s="8"/>
      <c r="T6" s="8"/>
      <c r="U6" s="8"/>
      <c r="V6" s="8"/>
      <c r="W6" s="8"/>
      <c r="X6" s="8"/>
      <c r="Y6" s="8"/>
      <c r="Z6" s="8"/>
      <c r="AA6" s="8"/>
      <c r="AB6" s="8"/>
      <c r="AC6" s="8"/>
      <c r="AD6" s="8"/>
    </row>
    <row r="7" spans="1:30" ht="65">
      <c r="A7" s="17" t="s">
        <v>80</v>
      </c>
      <c r="B7" s="20" t="s">
        <v>54</v>
      </c>
      <c r="C7" s="8" t="s">
        <v>45</v>
      </c>
      <c r="D7" s="8" t="s">
        <v>81</v>
      </c>
      <c r="E7" s="18" t="str">
        <f t="array" ref="E7">C7&amp;"_"&amp;D7</f>
        <v>Patient_CigarettesOrCigarsSmokedPerDay</v>
      </c>
      <c r="F7" s="8" t="str">
        <f t="shared" si="0"/>
        <v>Cigarettes/cigars smoked per day</v>
      </c>
      <c r="G7" s="8" t="s">
        <v>82</v>
      </c>
      <c r="H7" s="8" t="s">
        <v>83</v>
      </c>
      <c r="I7" s="8" t="s">
        <v>84</v>
      </c>
      <c r="J7" s="8"/>
      <c r="K7" s="8" t="s">
        <v>85</v>
      </c>
      <c r="L7" s="8"/>
      <c r="M7" s="8"/>
      <c r="N7" s="19" t="s">
        <v>86</v>
      </c>
      <c r="O7" s="8" t="s">
        <v>72</v>
      </c>
      <c r="P7" s="8" t="s">
        <v>87</v>
      </c>
      <c r="Q7" s="8" t="b">
        <v>1</v>
      </c>
      <c r="R7" s="8"/>
      <c r="S7" s="8"/>
      <c r="T7" s="8"/>
      <c r="U7" s="8"/>
      <c r="V7" s="8"/>
      <c r="W7" s="8"/>
      <c r="X7" s="8"/>
      <c r="Y7" s="8"/>
      <c r="Z7" s="8"/>
      <c r="AA7" s="8"/>
      <c r="AB7" s="8"/>
      <c r="AC7" s="8"/>
      <c r="AD7" s="8"/>
    </row>
    <row r="8" spans="1:30" ht="26">
      <c r="A8" s="17" t="s">
        <v>88</v>
      </c>
      <c r="B8" s="20" t="s">
        <v>54</v>
      </c>
      <c r="C8" s="8" t="s">
        <v>45</v>
      </c>
      <c r="D8" s="8" t="s">
        <v>89</v>
      </c>
      <c r="E8" s="18" t="str">
        <f t="array" ref="E8">C8&amp;"_"&amp;D8</f>
        <v>Patient_NumberOfYearsAsAsmoker</v>
      </c>
      <c r="F8" s="8" t="str">
        <f t="shared" si="0"/>
        <v>Number of years as a smoker</v>
      </c>
      <c r="G8" s="8" t="s">
        <v>90</v>
      </c>
      <c r="H8" s="8" t="s">
        <v>83</v>
      </c>
      <c r="I8" s="8" t="s">
        <v>84</v>
      </c>
      <c r="J8" s="8"/>
      <c r="K8" s="8" t="s">
        <v>85</v>
      </c>
      <c r="L8" s="8"/>
      <c r="M8" s="21"/>
      <c r="N8" s="21" t="s">
        <v>91</v>
      </c>
      <c r="O8" s="8" t="s">
        <v>72</v>
      </c>
      <c r="P8" s="8"/>
      <c r="Q8" s="8" t="b">
        <v>0</v>
      </c>
      <c r="R8" s="8"/>
      <c r="S8" s="8"/>
      <c r="T8" s="8"/>
      <c r="U8" s="8"/>
      <c r="V8" s="8"/>
      <c r="W8" s="8"/>
      <c r="X8" s="8"/>
      <c r="Y8" s="8"/>
      <c r="Z8" s="8"/>
      <c r="AA8" s="8"/>
      <c r="AB8" s="8"/>
      <c r="AC8" s="8"/>
      <c r="AD8" s="8"/>
    </row>
    <row r="9" spans="1:30" ht="91">
      <c r="A9" s="17" t="s">
        <v>92</v>
      </c>
      <c r="B9" s="20" t="s">
        <v>54</v>
      </c>
      <c r="C9" s="8" t="s">
        <v>45</v>
      </c>
      <c r="D9" s="8" t="s">
        <v>92</v>
      </c>
      <c r="E9" s="18" t="str">
        <f t="array" ref="E9">C9&amp;"_"&amp;D9</f>
        <v>Patient_Alcohol</v>
      </c>
      <c r="F9" s="8" t="str">
        <f t="shared" si="0"/>
        <v>Alcohol</v>
      </c>
      <c r="G9" s="8" t="s">
        <v>93</v>
      </c>
      <c r="H9" s="22" t="s">
        <v>68</v>
      </c>
      <c r="I9" s="8" t="s">
        <v>49</v>
      </c>
      <c r="J9" s="8"/>
      <c r="K9" s="8" t="s">
        <v>94</v>
      </c>
      <c r="L9" s="8"/>
      <c r="M9" s="19" t="s">
        <v>95</v>
      </c>
      <c r="N9" s="19" t="s">
        <v>96</v>
      </c>
      <c r="O9" s="8" t="s">
        <v>72</v>
      </c>
      <c r="P9" s="8"/>
      <c r="Q9" s="8" t="b">
        <v>1</v>
      </c>
      <c r="R9" s="8"/>
      <c r="S9" s="8"/>
      <c r="T9" s="8"/>
      <c r="U9" s="8"/>
      <c r="V9" s="8"/>
      <c r="W9" s="8"/>
      <c r="X9" s="8"/>
      <c r="Y9" s="8"/>
      <c r="Z9" s="8"/>
      <c r="AA9" s="8"/>
      <c r="AB9" s="8"/>
      <c r="AC9" s="8"/>
      <c r="AD9" s="8"/>
    </row>
    <row r="10" spans="1:30" ht="39">
      <c r="A10" s="23" t="s">
        <v>97</v>
      </c>
      <c r="B10" s="24" t="s">
        <v>44</v>
      </c>
      <c r="C10" s="8" t="s">
        <v>45</v>
      </c>
      <c r="D10" s="8" t="s">
        <v>97</v>
      </c>
      <c r="E10" s="18" t="str">
        <f t="array" ref="E10">C10&amp;"_"&amp;D10</f>
        <v>Patient_Comorbidity</v>
      </c>
      <c r="F10" s="8" t="str">
        <f t="shared" si="0"/>
        <v>Comorbidity</v>
      </c>
      <c r="G10" s="8" t="s">
        <v>98</v>
      </c>
      <c r="H10" s="8" t="s">
        <v>48</v>
      </c>
      <c r="I10" s="8" t="s">
        <v>99</v>
      </c>
      <c r="J10" s="8"/>
      <c r="K10" s="8" t="s">
        <v>100</v>
      </c>
      <c r="L10" s="8"/>
      <c r="M10" s="19" t="s">
        <v>101</v>
      </c>
      <c r="N10" s="25" t="s">
        <v>102</v>
      </c>
      <c r="O10" s="8" t="s">
        <v>72</v>
      </c>
      <c r="P10" s="8" t="s">
        <v>103</v>
      </c>
      <c r="Q10" s="8" t="b">
        <v>0</v>
      </c>
      <c r="R10" s="8"/>
      <c r="S10" s="8"/>
      <c r="T10" s="8"/>
      <c r="U10" s="8"/>
      <c r="V10" s="8"/>
      <c r="W10" s="8"/>
      <c r="X10" s="8"/>
      <c r="Y10" s="8"/>
      <c r="Z10" s="8"/>
      <c r="AA10" s="8"/>
      <c r="AB10" s="8"/>
      <c r="AC10" s="8"/>
      <c r="AD10" s="8"/>
    </row>
    <row r="11" spans="1:30" ht="39">
      <c r="A11" s="17" t="s">
        <v>104</v>
      </c>
      <c r="B11" s="26" t="s">
        <v>105</v>
      </c>
      <c r="C11" s="8" t="s">
        <v>45</v>
      </c>
      <c r="D11" s="8" t="s">
        <v>106</v>
      </c>
      <c r="E11" s="18" t="str">
        <f t="array" ref="E11">C11&amp;"_"&amp;D11</f>
        <v>Patient_BMI</v>
      </c>
      <c r="F11" s="8" t="str">
        <f t="shared" si="0"/>
        <v xml:space="preserve">Height/weight (BMI)
</v>
      </c>
      <c r="G11" s="8" t="s">
        <v>107</v>
      </c>
      <c r="H11" s="8" t="s">
        <v>108</v>
      </c>
      <c r="I11" s="8" t="s">
        <v>84</v>
      </c>
      <c r="J11" s="8"/>
      <c r="K11" s="8" t="s">
        <v>109</v>
      </c>
      <c r="L11" s="8"/>
      <c r="M11" s="8"/>
      <c r="N11" s="19" t="s">
        <v>110</v>
      </c>
      <c r="O11" s="8"/>
      <c r="P11" s="8" t="s">
        <v>111</v>
      </c>
      <c r="Q11" s="8" t="b">
        <v>0</v>
      </c>
      <c r="R11" s="8"/>
      <c r="S11" s="8"/>
      <c r="T11" s="8"/>
      <c r="U11" s="8"/>
      <c r="V11" s="8"/>
      <c r="W11" s="8"/>
      <c r="X11" s="8"/>
      <c r="Y11" s="8"/>
      <c r="Z11" s="8"/>
      <c r="AA11" s="8"/>
      <c r="AB11" s="8"/>
      <c r="AC11" s="8"/>
      <c r="AD11" s="8"/>
    </row>
    <row r="12" spans="1:30" ht="65">
      <c r="A12" s="17" t="s">
        <v>112</v>
      </c>
      <c r="B12" s="20" t="s">
        <v>54</v>
      </c>
      <c r="C12" s="8" t="s">
        <v>45</v>
      </c>
      <c r="D12" s="8" t="s">
        <v>113</v>
      </c>
      <c r="E12" s="18" t="str">
        <f t="array" ref="E12">C12&amp;"_"&amp;D12</f>
        <v>Patient_MyocardialInfarction</v>
      </c>
      <c r="F12" s="8" t="str">
        <f t="shared" si="0"/>
        <v>Myocardial infarction</v>
      </c>
      <c r="G12" s="8" t="s">
        <v>114</v>
      </c>
      <c r="H12" s="8" t="s">
        <v>115</v>
      </c>
      <c r="I12" s="27" t="s">
        <v>22</v>
      </c>
      <c r="J12" s="8"/>
      <c r="K12" s="8"/>
      <c r="L12" s="8"/>
      <c r="N12" s="19" t="s">
        <v>116</v>
      </c>
      <c r="O12" s="8" t="s">
        <v>72</v>
      </c>
      <c r="P12" s="8"/>
      <c r="Q12" s="8" t="b">
        <v>0</v>
      </c>
      <c r="R12" s="8"/>
      <c r="S12" s="8"/>
      <c r="T12" s="8"/>
      <c r="U12" s="8"/>
      <c r="V12" s="8"/>
      <c r="W12" s="8"/>
      <c r="X12" s="8"/>
      <c r="Y12" s="8"/>
      <c r="Z12" s="8"/>
      <c r="AA12" s="8"/>
      <c r="AB12" s="8"/>
      <c r="AC12" s="8"/>
      <c r="AD12" s="8"/>
    </row>
    <row r="13" spans="1:30" ht="26">
      <c r="A13" s="17" t="s">
        <v>117</v>
      </c>
      <c r="B13" s="20" t="s">
        <v>54</v>
      </c>
      <c r="C13" s="8" t="s">
        <v>45</v>
      </c>
      <c r="D13" s="28" t="str">
        <f t="shared" ref="D13:D14" si="1">SUBSTITUTE(PROPER(A13), " ","")</f>
        <v>CongestiveHeartFailure</v>
      </c>
      <c r="E13" s="18" t="str">
        <f t="array" ref="E13">C13&amp;"_"&amp;D13</f>
        <v>Patient_CongestiveHeartFailure</v>
      </c>
      <c r="F13" s="8" t="str">
        <f t="shared" si="0"/>
        <v>Congestive heart failure</v>
      </c>
      <c r="G13" s="29" t="str">
        <f t="array" ref="G13">"Previous cancer comorbidity related to "&amp;F13</f>
        <v>Previous cancer comorbidity related to Congestive heart failure</v>
      </c>
      <c r="H13" s="8" t="s">
        <v>115</v>
      </c>
      <c r="I13" s="27" t="s">
        <v>22</v>
      </c>
      <c r="J13" s="8"/>
      <c r="K13" s="8"/>
      <c r="L13" s="8"/>
      <c r="M13" s="8"/>
      <c r="N13" s="19" t="s">
        <v>118</v>
      </c>
      <c r="O13" s="8" t="s">
        <v>72</v>
      </c>
      <c r="P13" s="8"/>
      <c r="Q13" s="8" t="b">
        <v>0</v>
      </c>
      <c r="R13" s="8"/>
      <c r="S13" s="8"/>
      <c r="T13" s="8"/>
      <c r="U13" s="8"/>
      <c r="V13" s="8"/>
      <c r="W13" s="8"/>
      <c r="X13" s="8"/>
      <c r="Y13" s="8"/>
      <c r="Z13" s="8"/>
      <c r="AA13" s="8"/>
      <c r="AB13" s="8"/>
      <c r="AC13" s="8"/>
      <c r="AD13" s="8"/>
    </row>
    <row r="14" spans="1:30" ht="26">
      <c r="A14" s="17" t="s">
        <v>119</v>
      </c>
      <c r="B14" s="20" t="s">
        <v>54</v>
      </c>
      <c r="C14" s="8" t="s">
        <v>45</v>
      </c>
      <c r="D14" s="28" t="str">
        <f t="shared" si="1"/>
        <v>PeripheralVascularDisease</v>
      </c>
      <c r="E14" s="18" t="str">
        <f t="array" ref="E14">C14&amp;"_"&amp;D14</f>
        <v>Patient_PeripheralVascularDisease</v>
      </c>
      <c r="F14" s="8" t="str">
        <f t="shared" si="0"/>
        <v>Peripheral vascular disease</v>
      </c>
      <c r="G14" s="29" t="str">
        <f t="array" ref="G14">"Previous cancer comorbidity related to "&amp;F14</f>
        <v>Previous cancer comorbidity related to Peripheral vascular disease</v>
      </c>
      <c r="H14" s="8" t="s">
        <v>115</v>
      </c>
      <c r="I14" s="27" t="s">
        <v>22</v>
      </c>
      <c r="J14" s="8"/>
      <c r="K14" s="8"/>
      <c r="L14" s="8"/>
      <c r="M14" s="8"/>
      <c r="N14" s="19" t="s">
        <v>120</v>
      </c>
      <c r="O14" s="8" t="s">
        <v>72</v>
      </c>
      <c r="P14" s="8"/>
      <c r="Q14" s="8" t="b">
        <v>0</v>
      </c>
      <c r="R14" s="8"/>
      <c r="S14" s="8"/>
      <c r="T14" s="8"/>
      <c r="U14" s="8"/>
      <c r="V14" s="8"/>
      <c r="W14" s="8"/>
      <c r="X14" s="8"/>
      <c r="Y14" s="8"/>
      <c r="Z14" s="8"/>
      <c r="AA14" s="8"/>
      <c r="AB14" s="8"/>
      <c r="AC14" s="8"/>
      <c r="AD14" s="8"/>
    </row>
    <row r="15" spans="1:30" ht="39">
      <c r="A15" s="17" t="s">
        <v>121</v>
      </c>
      <c r="B15" s="20" t="s">
        <v>54</v>
      </c>
      <c r="C15" s="8" t="s">
        <v>45</v>
      </c>
      <c r="D15" s="28" t="s">
        <v>122</v>
      </c>
      <c r="E15" s="18" t="str">
        <f t="array" ref="E15">C15&amp;"_"&amp;D15</f>
        <v>Patient_CerebrovascularAccidentExceptHemiplegia</v>
      </c>
      <c r="F15" s="8" t="str">
        <f t="shared" si="0"/>
        <v>Cerebrovascular accident  (except hemiplegia)</v>
      </c>
      <c r="G15" s="29" t="str">
        <f t="array" ref="G15">"Previous cancer comorbidity related to "&amp;F15</f>
        <v>Previous cancer comorbidity related to Cerebrovascular accident  (except hemiplegia)</v>
      </c>
      <c r="H15" s="8" t="s">
        <v>115</v>
      </c>
      <c r="I15" s="27" t="s">
        <v>22</v>
      </c>
      <c r="J15" s="8"/>
      <c r="K15" s="8"/>
      <c r="L15" s="8"/>
      <c r="M15" s="8"/>
      <c r="N15" s="19" t="s">
        <v>123</v>
      </c>
      <c r="O15" s="8" t="s">
        <v>72</v>
      </c>
      <c r="P15" s="8"/>
      <c r="Q15" s="8" t="b">
        <v>0</v>
      </c>
      <c r="R15" s="8"/>
      <c r="S15" s="8"/>
      <c r="T15" s="8"/>
      <c r="U15" s="8"/>
      <c r="V15" s="8"/>
      <c r="W15" s="8"/>
      <c r="X15" s="8"/>
      <c r="Y15" s="8"/>
      <c r="Z15" s="8"/>
      <c r="AA15" s="8"/>
      <c r="AB15" s="8"/>
      <c r="AC15" s="8"/>
      <c r="AD15" s="8"/>
    </row>
    <row r="16" spans="1:30" ht="26">
      <c r="A16" s="17" t="s">
        <v>124</v>
      </c>
      <c r="B16" s="20" t="s">
        <v>54</v>
      </c>
      <c r="C16" s="8" t="s">
        <v>45</v>
      </c>
      <c r="D16" s="28" t="str">
        <f t="shared" ref="D16:D21" si="2">SUBSTITUTE(PROPER(A16), " ","")</f>
        <v>Dementia</v>
      </c>
      <c r="E16" s="18" t="str">
        <f t="array" ref="E16">C16&amp;"_"&amp;D16</f>
        <v>Patient_Dementia</v>
      </c>
      <c r="F16" s="8" t="str">
        <f t="shared" si="0"/>
        <v>Dementia</v>
      </c>
      <c r="G16" s="29" t="str">
        <f t="array" ref="G16">"Previous cancer comorbidity related to "&amp;F16</f>
        <v>Previous cancer comorbidity related to Dementia</v>
      </c>
      <c r="H16" s="8" t="s">
        <v>115</v>
      </c>
      <c r="I16" s="27" t="s">
        <v>22</v>
      </c>
      <c r="J16" s="8"/>
      <c r="K16" s="8"/>
      <c r="L16" s="8"/>
      <c r="M16" s="8"/>
      <c r="N16" s="19" t="s">
        <v>125</v>
      </c>
      <c r="O16" s="8" t="s">
        <v>72</v>
      </c>
      <c r="P16" s="8"/>
      <c r="Q16" s="8" t="b">
        <v>0</v>
      </c>
      <c r="R16" s="8"/>
      <c r="S16" s="8"/>
      <c r="T16" s="8"/>
      <c r="U16" s="8"/>
      <c r="V16" s="8"/>
      <c r="W16" s="8"/>
      <c r="X16" s="8"/>
      <c r="Y16" s="8"/>
      <c r="Z16" s="8"/>
      <c r="AA16" s="8"/>
      <c r="AB16" s="8"/>
      <c r="AC16" s="8"/>
      <c r="AD16" s="8"/>
    </row>
    <row r="17" spans="1:30" ht="26">
      <c r="A17" s="17" t="s">
        <v>126</v>
      </c>
      <c r="B17" s="20" t="s">
        <v>54</v>
      </c>
      <c r="C17" s="8" t="s">
        <v>45</v>
      </c>
      <c r="D17" s="28" t="str">
        <f t="shared" si="2"/>
        <v>ChronicPulmonaryDisease</v>
      </c>
      <c r="E17" s="18" t="str">
        <f t="array" ref="E17">C17&amp;"_"&amp;D17</f>
        <v>Patient_ChronicPulmonaryDisease</v>
      </c>
      <c r="F17" s="8" t="str">
        <f t="shared" si="0"/>
        <v>Chronic pulmonary disease</v>
      </c>
      <c r="G17" s="29" t="str">
        <f t="array" ref="G17">"Previous cancer comorbidity related to "&amp;F17</f>
        <v>Previous cancer comorbidity related to Chronic pulmonary disease</v>
      </c>
      <c r="H17" s="8" t="s">
        <v>115</v>
      </c>
      <c r="I17" s="27" t="s">
        <v>22</v>
      </c>
      <c r="J17" s="8"/>
      <c r="K17" s="8"/>
      <c r="L17" s="8"/>
      <c r="M17" s="8"/>
      <c r="N17" s="19" t="s">
        <v>127</v>
      </c>
      <c r="O17" s="8" t="s">
        <v>72</v>
      </c>
      <c r="P17" s="8"/>
      <c r="Q17" s="8" t="b">
        <v>0</v>
      </c>
      <c r="R17" s="8"/>
      <c r="S17" s="8"/>
      <c r="T17" s="8"/>
      <c r="U17" s="8"/>
      <c r="V17" s="8"/>
      <c r="W17" s="8"/>
      <c r="X17" s="8"/>
      <c r="Y17" s="8"/>
      <c r="Z17" s="8"/>
      <c r="AA17" s="8"/>
      <c r="AB17" s="8"/>
      <c r="AC17" s="8"/>
      <c r="AD17" s="8"/>
    </row>
    <row r="18" spans="1:30" ht="26">
      <c r="A18" s="17" t="s">
        <v>128</v>
      </c>
      <c r="B18" s="20" t="s">
        <v>54</v>
      </c>
      <c r="C18" s="8" t="s">
        <v>45</v>
      </c>
      <c r="D18" s="28" t="str">
        <f t="shared" si="2"/>
        <v>ConnectiveTissueDisease</v>
      </c>
      <c r="E18" s="18" t="str">
        <f t="array" ref="E18">C18&amp;"_"&amp;D18</f>
        <v>Patient_ConnectiveTissueDisease</v>
      </c>
      <c r="F18" s="8" t="str">
        <f t="shared" si="0"/>
        <v>Connective tissue disease</v>
      </c>
      <c r="G18" s="29" t="str">
        <f t="array" ref="G18">"Previous cancer comorbidity related to "&amp;F18</f>
        <v>Previous cancer comorbidity related to Connective tissue disease</v>
      </c>
      <c r="H18" s="8" t="s">
        <v>115</v>
      </c>
      <c r="I18" s="27" t="s">
        <v>22</v>
      </c>
      <c r="J18" s="8"/>
      <c r="K18" s="8"/>
      <c r="L18" s="8"/>
      <c r="M18" s="8"/>
      <c r="N18" s="19" t="s">
        <v>129</v>
      </c>
      <c r="O18" s="8" t="s">
        <v>72</v>
      </c>
      <c r="P18" s="8"/>
      <c r="Q18" s="8" t="b">
        <v>0</v>
      </c>
      <c r="R18" s="8"/>
      <c r="S18" s="8"/>
      <c r="T18" s="8"/>
      <c r="U18" s="8"/>
      <c r="V18" s="8"/>
      <c r="W18" s="8"/>
      <c r="X18" s="8"/>
      <c r="Y18" s="8"/>
      <c r="Z18" s="8"/>
      <c r="AA18" s="8"/>
      <c r="AB18" s="8"/>
      <c r="AC18" s="8"/>
      <c r="AD18" s="8"/>
    </row>
    <row r="19" spans="1:30" ht="26">
      <c r="A19" s="17" t="s">
        <v>130</v>
      </c>
      <c r="B19" s="20" t="s">
        <v>54</v>
      </c>
      <c r="C19" s="8" t="s">
        <v>45</v>
      </c>
      <c r="D19" s="28" t="str">
        <f t="shared" si="2"/>
        <v>Ulcer</v>
      </c>
      <c r="E19" s="18" t="str">
        <f t="array" ref="E19">C19&amp;"_"&amp;D19</f>
        <v>Patient_Ulcer</v>
      </c>
      <c r="F19" s="8" t="str">
        <f t="shared" si="0"/>
        <v>Ulcer</v>
      </c>
      <c r="G19" s="29" t="str">
        <f t="array" ref="G19">"Previous cancer comorbidity related to "&amp;F19</f>
        <v>Previous cancer comorbidity related to Ulcer</v>
      </c>
      <c r="H19" s="8" t="s">
        <v>115</v>
      </c>
      <c r="I19" s="27" t="s">
        <v>22</v>
      </c>
      <c r="J19" s="8"/>
      <c r="K19" s="8"/>
      <c r="L19" s="8"/>
      <c r="M19" s="8"/>
      <c r="N19" s="19" t="s">
        <v>131</v>
      </c>
      <c r="O19" s="8" t="s">
        <v>72</v>
      </c>
      <c r="P19" s="8"/>
      <c r="Q19" s="8" t="b">
        <v>0</v>
      </c>
      <c r="R19" s="8"/>
      <c r="S19" s="8"/>
      <c r="T19" s="8"/>
      <c r="U19" s="8"/>
      <c r="V19" s="8"/>
      <c r="W19" s="8"/>
      <c r="X19" s="8"/>
      <c r="Y19" s="8"/>
      <c r="Z19" s="8"/>
      <c r="AA19" s="8"/>
      <c r="AB19" s="8"/>
      <c r="AC19" s="8"/>
      <c r="AD19" s="8"/>
    </row>
    <row r="20" spans="1:30" ht="26">
      <c r="A20" s="17" t="s">
        <v>132</v>
      </c>
      <c r="B20" s="20" t="s">
        <v>54</v>
      </c>
      <c r="C20" s="8" t="s">
        <v>45</v>
      </c>
      <c r="D20" s="28" t="str">
        <f t="shared" si="2"/>
        <v>MildLiverDisease</v>
      </c>
      <c r="E20" s="18" t="str">
        <f t="array" ref="E20">C20&amp;"_"&amp;D20</f>
        <v>Patient_MildLiverDisease</v>
      </c>
      <c r="F20" s="8" t="str">
        <f t="shared" si="0"/>
        <v>Mild liver disease</v>
      </c>
      <c r="G20" s="29" t="str">
        <f t="array" ref="G20">"Previous cancer comorbidity related to "&amp;F20</f>
        <v>Previous cancer comorbidity related to Mild liver disease</v>
      </c>
      <c r="H20" s="8" t="s">
        <v>115</v>
      </c>
      <c r="I20" s="27" t="s">
        <v>22</v>
      </c>
      <c r="J20" s="8"/>
      <c r="K20" s="8"/>
      <c r="L20" s="8"/>
      <c r="M20" s="8"/>
      <c r="N20" s="19" t="s">
        <v>133</v>
      </c>
      <c r="O20" s="8" t="s">
        <v>72</v>
      </c>
      <c r="P20" s="8"/>
      <c r="Q20" s="8" t="b">
        <v>0</v>
      </c>
      <c r="R20" s="8"/>
      <c r="S20" s="8"/>
      <c r="T20" s="8"/>
      <c r="U20" s="8"/>
      <c r="V20" s="8"/>
      <c r="W20" s="8"/>
      <c r="X20" s="8"/>
      <c r="Y20" s="8"/>
      <c r="Z20" s="8"/>
      <c r="AA20" s="8"/>
      <c r="AB20" s="8"/>
      <c r="AC20" s="8"/>
      <c r="AD20" s="8"/>
    </row>
    <row r="21" spans="1:30" ht="39">
      <c r="A21" s="17" t="s">
        <v>134</v>
      </c>
      <c r="B21" s="20" t="s">
        <v>54</v>
      </c>
      <c r="C21" s="8" t="s">
        <v>45</v>
      </c>
      <c r="D21" s="28" t="str">
        <f t="shared" si="2"/>
        <v>ModerateToSevereLiverDisease</v>
      </c>
      <c r="E21" s="18" t="str">
        <f t="array" ref="E21">C21&amp;"_"&amp;D21</f>
        <v>Patient_ModerateToSevereLiverDisease</v>
      </c>
      <c r="F21" s="8" t="str">
        <f t="shared" si="0"/>
        <v>Moderate to severe liver disease</v>
      </c>
      <c r="G21" s="29" t="str">
        <f t="array" ref="G21">"Previous cancer comorbidity related to "&amp;F21</f>
        <v>Previous cancer comorbidity related to Moderate to severe liver disease</v>
      </c>
      <c r="H21" s="8" t="s">
        <v>115</v>
      </c>
      <c r="I21" s="27" t="s">
        <v>22</v>
      </c>
      <c r="J21" s="8"/>
      <c r="K21" s="8"/>
      <c r="L21" s="8"/>
      <c r="M21" s="8"/>
      <c r="N21" s="19" t="s">
        <v>135</v>
      </c>
      <c r="O21" s="8" t="s">
        <v>72</v>
      </c>
      <c r="P21" s="8" t="s">
        <v>136</v>
      </c>
      <c r="Q21" s="8" t="b">
        <v>0</v>
      </c>
      <c r="R21" s="8"/>
      <c r="S21" s="8"/>
      <c r="T21" s="8"/>
      <c r="U21" s="8"/>
      <c r="V21" s="8"/>
      <c r="W21" s="8"/>
      <c r="X21" s="8"/>
      <c r="Y21" s="8"/>
      <c r="Z21" s="8"/>
      <c r="AA21" s="8"/>
      <c r="AB21" s="8"/>
      <c r="AC21" s="8"/>
      <c r="AD21" s="8"/>
    </row>
    <row r="22" spans="1:30" ht="26">
      <c r="A22" s="17" t="s">
        <v>137</v>
      </c>
      <c r="B22" s="20" t="s">
        <v>54</v>
      </c>
      <c r="C22" s="8" t="s">
        <v>45</v>
      </c>
      <c r="D22" s="28" t="s">
        <v>138</v>
      </c>
      <c r="E22" s="18" t="str">
        <f t="array" ref="E22">C22&amp;"_"&amp;D22</f>
        <v>Patient_DiabetesWithoutComplications</v>
      </c>
      <c r="F22" s="8" t="str">
        <f t="shared" si="0"/>
        <v>Diabetes (without complications)</v>
      </c>
      <c r="G22" s="29" t="str">
        <f t="array" ref="G22">"Previous cancer comorbidity related to "&amp;F22</f>
        <v>Previous cancer comorbidity related to Diabetes (without complications)</v>
      </c>
      <c r="H22" s="8" t="s">
        <v>115</v>
      </c>
      <c r="I22" s="27" t="s">
        <v>22</v>
      </c>
      <c r="J22" s="8"/>
      <c r="K22" s="8"/>
      <c r="L22" s="8"/>
      <c r="M22" s="8"/>
      <c r="N22" s="19" t="s">
        <v>139</v>
      </c>
      <c r="O22" s="8" t="s">
        <v>72</v>
      </c>
      <c r="P22" s="8"/>
      <c r="Q22" s="8" t="b">
        <v>0</v>
      </c>
      <c r="R22" s="8"/>
      <c r="S22" s="8"/>
      <c r="T22" s="8"/>
      <c r="U22" s="8"/>
      <c r="V22" s="8"/>
      <c r="W22" s="8"/>
      <c r="X22" s="8"/>
      <c r="Y22" s="8"/>
      <c r="Z22" s="8"/>
      <c r="AA22" s="8"/>
      <c r="AB22" s="8"/>
      <c r="AC22" s="8"/>
      <c r="AD22" s="8"/>
    </row>
    <row r="23" spans="1:30" ht="26">
      <c r="A23" s="17" t="s">
        <v>140</v>
      </c>
      <c r="B23" s="20" t="s">
        <v>54</v>
      </c>
      <c r="C23" s="8" t="s">
        <v>45</v>
      </c>
      <c r="D23" s="28" t="str">
        <f t="shared" ref="D23:D25" si="3">SUBSTITUTE(PROPER(A23), " ","")</f>
        <v>DiabetesWithEndOrganDamage</v>
      </c>
      <c r="E23" s="18" t="str">
        <f t="array" ref="E23">C23&amp;"_"&amp;D23</f>
        <v>Patient_DiabetesWithEndOrganDamage</v>
      </c>
      <c r="F23" s="8" t="str">
        <f t="shared" si="0"/>
        <v>Diabetes with end organ damage</v>
      </c>
      <c r="G23" s="29" t="str">
        <f t="array" ref="G23">"Previous cancer comorbidity related to "&amp;F23</f>
        <v>Previous cancer comorbidity related to Diabetes with end organ damage</v>
      </c>
      <c r="H23" s="8" t="s">
        <v>115</v>
      </c>
      <c r="I23" s="27" t="s">
        <v>22</v>
      </c>
      <c r="J23" s="8"/>
      <c r="K23" s="8"/>
      <c r="L23" s="8"/>
      <c r="M23" s="8"/>
      <c r="N23" s="19" t="s">
        <v>141</v>
      </c>
      <c r="O23" s="8" t="s">
        <v>72</v>
      </c>
      <c r="P23" s="8"/>
      <c r="Q23" s="8" t="b">
        <v>0</v>
      </c>
      <c r="R23" s="8"/>
      <c r="S23" s="8"/>
      <c r="T23" s="8"/>
      <c r="U23" s="8"/>
      <c r="V23" s="8"/>
      <c r="W23" s="8"/>
      <c r="X23" s="8"/>
      <c r="Y23" s="8"/>
      <c r="Z23" s="8"/>
      <c r="AA23" s="8"/>
      <c r="AB23" s="8"/>
      <c r="AC23" s="8"/>
      <c r="AD23" s="8"/>
    </row>
    <row r="24" spans="1:30" ht="26">
      <c r="A24" s="17" t="s">
        <v>142</v>
      </c>
      <c r="B24" s="20" t="s">
        <v>54</v>
      </c>
      <c r="C24" s="8" t="s">
        <v>45</v>
      </c>
      <c r="D24" s="28" t="str">
        <f t="shared" si="3"/>
        <v>Hemiplegia</v>
      </c>
      <c r="E24" s="18" t="str">
        <f t="array" ref="E24">C24&amp;"_"&amp;D24</f>
        <v>Patient_Hemiplegia</v>
      </c>
      <c r="F24" s="8" t="str">
        <f t="shared" si="0"/>
        <v>Hemiplegia</v>
      </c>
      <c r="G24" s="29" t="str">
        <f t="array" ref="G24">"Previous cancer comorbidity related to "&amp;F24</f>
        <v>Previous cancer comorbidity related to Hemiplegia</v>
      </c>
      <c r="H24" s="8" t="s">
        <v>115</v>
      </c>
      <c r="I24" s="27" t="s">
        <v>22</v>
      </c>
      <c r="J24" s="8"/>
      <c r="K24" s="8"/>
      <c r="L24" s="8"/>
      <c r="M24" s="8"/>
      <c r="N24" s="19" t="s">
        <v>143</v>
      </c>
      <c r="O24" s="8" t="s">
        <v>72</v>
      </c>
      <c r="P24" s="8"/>
      <c r="Q24" s="8" t="b">
        <v>0</v>
      </c>
      <c r="R24" s="8"/>
      <c r="S24" s="8"/>
      <c r="T24" s="8"/>
      <c r="U24" s="8"/>
      <c r="V24" s="8"/>
      <c r="W24" s="8"/>
      <c r="X24" s="8"/>
      <c r="Y24" s="8"/>
      <c r="Z24" s="8"/>
      <c r="AA24" s="8"/>
      <c r="AB24" s="8"/>
      <c r="AC24" s="8"/>
      <c r="AD24" s="8"/>
    </row>
    <row r="25" spans="1:30" ht="39">
      <c r="A25" s="17" t="s">
        <v>144</v>
      </c>
      <c r="B25" s="20" t="s">
        <v>54</v>
      </c>
      <c r="C25" s="8" t="s">
        <v>45</v>
      </c>
      <c r="D25" s="28" t="str">
        <f t="shared" si="3"/>
        <v>ModerateToSevereRenalDisease</v>
      </c>
      <c r="E25" s="18" t="str">
        <f t="array" ref="E25">C25&amp;"_"&amp;D25</f>
        <v>Patient_ModerateToSevereRenalDisease</v>
      </c>
      <c r="F25" s="8" t="str">
        <f t="shared" si="0"/>
        <v>Moderate to severe renal disease</v>
      </c>
      <c r="G25" s="29" t="str">
        <f t="array" ref="G25">"Previous cancer comorbidity related to "&amp;F25</f>
        <v>Previous cancer comorbidity related to Moderate to severe renal disease</v>
      </c>
      <c r="H25" s="8" t="s">
        <v>115</v>
      </c>
      <c r="I25" s="27" t="s">
        <v>22</v>
      </c>
      <c r="J25" s="8"/>
      <c r="K25" s="8"/>
      <c r="L25" s="8"/>
      <c r="M25" s="8"/>
      <c r="N25" s="19" t="s">
        <v>145</v>
      </c>
      <c r="O25" s="8" t="s">
        <v>72</v>
      </c>
      <c r="P25" s="8" t="s">
        <v>146</v>
      </c>
      <c r="Q25" s="8" t="b">
        <v>0</v>
      </c>
      <c r="R25" s="8"/>
      <c r="S25" s="8"/>
      <c r="T25" s="8"/>
      <c r="U25" s="8"/>
      <c r="V25" s="8"/>
      <c r="W25" s="8"/>
      <c r="X25" s="8"/>
      <c r="Y25" s="8"/>
      <c r="Z25" s="8"/>
      <c r="AA25" s="8"/>
      <c r="AB25" s="8"/>
      <c r="AC25" s="8"/>
      <c r="AD25" s="8"/>
    </row>
    <row r="26" spans="1:30" ht="26">
      <c r="A26" s="114" t="s">
        <v>147</v>
      </c>
      <c r="B26" s="20" t="s">
        <v>54</v>
      </c>
      <c r="C26" s="8" t="s">
        <v>45</v>
      </c>
      <c r="D26" s="28" t="s">
        <v>148</v>
      </c>
      <c r="E26" s="18" t="str">
        <f t="array" ref="E26">C26&amp;"_"&amp;D26</f>
        <v>Patient_SolidTumorNonMetastatic</v>
      </c>
      <c r="F26" s="8" t="str">
        <f t="shared" si="0"/>
        <v>Solid tumor (non metastatic)</v>
      </c>
      <c r="G26" s="29" t="str">
        <f t="array" ref="G26">"Previous cancer comorbidity related to "&amp;F26</f>
        <v>Previous cancer comorbidity related to Solid tumor (non metastatic)</v>
      </c>
      <c r="H26" s="8" t="s">
        <v>115</v>
      </c>
      <c r="I26" s="27" t="s">
        <v>22</v>
      </c>
      <c r="J26" s="8"/>
      <c r="K26" s="8"/>
      <c r="L26" s="8"/>
      <c r="M26" s="8"/>
      <c r="N26" s="8" t="s">
        <v>149</v>
      </c>
      <c r="O26" s="8" t="s">
        <v>72</v>
      </c>
      <c r="P26" s="8"/>
      <c r="Q26" s="8" t="b">
        <v>0</v>
      </c>
      <c r="R26" s="8"/>
      <c r="S26" s="8"/>
      <c r="T26" s="8"/>
      <c r="U26" s="8"/>
      <c r="V26" s="8"/>
      <c r="W26" s="8"/>
      <c r="X26" s="8"/>
      <c r="Y26" s="8"/>
      <c r="Z26" s="8"/>
      <c r="AA26" s="8"/>
      <c r="AB26" s="8"/>
      <c r="AC26" s="8"/>
      <c r="AD26" s="8"/>
    </row>
    <row r="27" spans="1:30" ht="26">
      <c r="A27" s="17" t="s">
        <v>150</v>
      </c>
      <c r="B27" s="20" t="s">
        <v>54</v>
      </c>
      <c r="C27" s="8" t="s">
        <v>45</v>
      </c>
      <c r="D27" s="28" t="str">
        <f t="shared" ref="D27:D31" si="4">SUBSTITUTE(PROPER(A27), " ","")</f>
        <v>MetastaticSolidTumor</v>
      </c>
      <c r="E27" s="18" t="str">
        <f t="array" ref="E27">C27&amp;"_"&amp;D27</f>
        <v>Patient_MetastaticSolidTumor</v>
      </c>
      <c r="F27" s="8" t="str">
        <f t="shared" si="0"/>
        <v>Metastatic solid tumor</v>
      </c>
      <c r="G27" s="29" t="str">
        <f t="array" ref="G27">"Previous cancer comorbidity related to "&amp;F27</f>
        <v>Previous cancer comorbidity related to Metastatic solid tumor</v>
      </c>
      <c r="H27" s="8" t="s">
        <v>115</v>
      </c>
      <c r="I27" s="27" t="s">
        <v>22</v>
      </c>
      <c r="J27" s="8"/>
      <c r="K27" s="8"/>
      <c r="L27" s="8"/>
      <c r="M27" s="8"/>
      <c r="N27" s="19" t="s">
        <v>151</v>
      </c>
      <c r="O27" s="8" t="s">
        <v>72</v>
      </c>
      <c r="P27" s="8"/>
      <c r="Q27" s="8" t="b">
        <v>0</v>
      </c>
      <c r="R27" s="8"/>
      <c r="S27" s="8"/>
      <c r="T27" s="8"/>
      <c r="U27" s="8"/>
      <c r="V27" s="8"/>
      <c r="W27" s="8"/>
      <c r="X27" s="8"/>
      <c r="Y27" s="8"/>
      <c r="Z27" s="8"/>
      <c r="AA27" s="8"/>
      <c r="AB27" s="8"/>
      <c r="AC27" s="8"/>
      <c r="AD27" s="8"/>
    </row>
    <row r="28" spans="1:30" ht="26">
      <c r="A28" s="17" t="s">
        <v>152</v>
      </c>
      <c r="B28" s="20" t="s">
        <v>54</v>
      </c>
      <c r="C28" s="8" t="s">
        <v>45</v>
      </c>
      <c r="D28" s="28" t="str">
        <f t="shared" si="4"/>
        <v>Leukemia</v>
      </c>
      <c r="E28" s="18" t="str">
        <f t="array" ref="E28">C28&amp;"_"&amp;D28</f>
        <v>Patient_Leukemia</v>
      </c>
      <c r="F28" s="8" t="str">
        <f t="shared" si="0"/>
        <v>Leukemia</v>
      </c>
      <c r="G28" s="29" t="str">
        <f t="array" ref="G28">"Previous cancer comorbidity related to "&amp;F28</f>
        <v>Previous cancer comorbidity related to Leukemia</v>
      </c>
      <c r="H28" s="8" t="s">
        <v>115</v>
      </c>
      <c r="I28" s="27" t="s">
        <v>22</v>
      </c>
      <c r="J28" s="8"/>
      <c r="K28" s="8"/>
      <c r="L28" s="8"/>
      <c r="M28" s="8"/>
      <c r="N28" s="19" t="s">
        <v>153</v>
      </c>
      <c r="O28" s="8" t="s">
        <v>72</v>
      </c>
      <c r="P28" s="8"/>
      <c r="Q28" s="8" t="b">
        <v>0</v>
      </c>
      <c r="R28" s="8"/>
      <c r="S28" s="8"/>
      <c r="T28" s="8"/>
      <c r="U28" s="8"/>
      <c r="V28" s="8"/>
      <c r="W28" s="8"/>
      <c r="X28" s="8"/>
      <c r="Y28" s="8"/>
      <c r="Z28" s="8"/>
      <c r="AA28" s="8"/>
      <c r="AB28" s="8"/>
      <c r="AC28" s="8"/>
      <c r="AD28" s="8"/>
    </row>
    <row r="29" spans="1:30" ht="26">
      <c r="A29" s="17" t="s">
        <v>154</v>
      </c>
      <c r="B29" s="20" t="s">
        <v>54</v>
      </c>
      <c r="C29" s="8" t="s">
        <v>45</v>
      </c>
      <c r="D29" s="28" t="str">
        <f t="shared" si="4"/>
        <v>Lymphoma</v>
      </c>
      <c r="E29" s="18" t="str">
        <f t="array" ref="E29">C29&amp;"_"&amp;D29</f>
        <v>Patient_Lymphoma</v>
      </c>
      <c r="F29" s="8" t="str">
        <f t="shared" si="0"/>
        <v>Lymphoma</v>
      </c>
      <c r="G29" s="29" t="str">
        <f t="array" ref="G29">"Previous cancer comorbidity related to "&amp;F29</f>
        <v>Previous cancer comorbidity related to Lymphoma</v>
      </c>
      <c r="H29" s="8" t="s">
        <v>115</v>
      </c>
      <c r="I29" s="27" t="s">
        <v>22</v>
      </c>
      <c r="J29" s="8"/>
      <c r="K29" s="8"/>
      <c r="L29" s="8"/>
      <c r="M29" s="8"/>
      <c r="N29" s="19" t="s">
        <v>155</v>
      </c>
      <c r="O29" s="8" t="s">
        <v>72</v>
      </c>
      <c r="P29" s="8"/>
      <c r="Q29" s="8" t="b">
        <v>0</v>
      </c>
      <c r="R29" s="8"/>
      <c r="S29" s="8"/>
      <c r="T29" s="8"/>
      <c r="U29" s="8"/>
      <c r="V29" s="8"/>
      <c r="W29" s="8"/>
      <c r="X29" s="8"/>
      <c r="Y29" s="8"/>
      <c r="Z29" s="8"/>
      <c r="AA29" s="8"/>
      <c r="AB29" s="8"/>
      <c r="AC29" s="8"/>
      <c r="AD29" s="8"/>
    </row>
    <row r="30" spans="1:30" ht="26">
      <c r="A30" s="20" t="s">
        <v>156</v>
      </c>
      <c r="B30" s="20" t="s">
        <v>54</v>
      </c>
      <c r="C30" s="8" t="s">
        <v>45</v>
      </c>
      <c r="D30" s="28" t="str">
        <f t="shared" si="4"/>
        <v>MultipleMyeloma</v>
      </c>
      <c r="E30" s="18" t="str">
        <f t="array" ref="E30">C30&amp;"_"&amp;D30</f>
        <v>Patient_MultipleMyeloma</v>
      </c>
      <c r="F30" s="8" t="str">
        <f t="shared" si="0"/>
        <v>Multiple myeloma</v>
      </c>
      <c r="G30" s="29" t="str">
        <f t="array" ref="G30">"Previous cancer comorbidity related to "&amp;F30</f>
        <v>Previous cancer comorbidity related to Multiple myeloma</v>
      </c>
      <c r="H30" s="8" t="s">
        <v>115</v>
      </c>
      <c r="I30" s="27" t="s">
        <v>22</v>
      </c>
      <c r="J30" s="8"/>
      <c r="K30" s="8"/>
      <c r="L30" s="8"/>
      <c r="M30" s="8"/>
      <c r="N30" s="19" t="s">
        <v>157</v>
      </c>
      <c r="O30" s="8" t="s">
        <v>72</v>
      </c>
      <c r="P30" s="8"/>
      <c r="Q30" s="8" t="b">
        <v>0</v>
      </c>
      <c r="R30" s="8"/>
      <c r="S30" s="8"/>
      <c r="T30" s="8"/>
      <c r="U30" s="8"/>
      <c r="V30" s="8"/>
      <c r="W30" s="8"/>
      <c r="X30" s="8"/>
      <c r="Y30" s="8"/>
      <c r="Z30" s="8"/>
      <c r="AA30" s="8"/>
      <c r="AB30" s="8"/>
      <c r="AC30" s="8"/>
      <c r="AD30" s="8"/>
    </row>
    <row r="31" spans="1:30" ht="26">
      <c r="A31" s="17" t="s">
        <v>158</v>
      </c>
      <c r="B31" s="20" t="s">
        <v>54</v>
      </c>
      <c r="C31" s="8" t="s">
        <v>45</v>
      </c>
      <c r="D31" s="28" t="str">
        <f t="shared" si="4"/>
        <v>Aids</v>
      </c>
      <c r="E31" s="18" t="str">
        <f t="array" ref="E31">C31&amp;"_"&amp;D31</f>
        <v>Patient_Aids</v>
      </c>
      <c r="F31" s="8" t="str">
        <f t="shared" si="0"/>
        <v>AIDS</v>
      </c>
      <c r="G31" s="29" t="str">
        <f t="array" ref="G31">"Previous cancer comorbidity related to "&amp;F31</f>
        <v>Previous cancer comorbidity related to AIDS</v>
      </c>
      <c r="H31" s="8" t="s">
        <v>115</v>
      </c>
      <c r="I31" s="27" t="s">
        <v>22</v>
      </c>
      <c r="J31" s="8"/>
      <c r="K31" s="8"/>
      <c r="L31" s="8"/>
      <c r="M31" s="8"/>
      <c r="N31" s="19" t="s">
        <v>159</v>
      </c>
      <c r="O31" s="8" t="s">
        <v>72</v>
      </c>
      <c r="P31" s="8"/>
      <c r="Q31" s="8" t="b">
        <v>0</v>
      </c>
      <c r="R31" s="8"/>
      <c r="S31" s="8"/>
      <c r="T31" s="8"/>
      <c r="U31" s="8"/>
      <c r="V31" s="8"/>
      <c r="W31" s="8"/>
      <c r="X31" s="8"/>
      <c r="Y31" s="8"/>
      <c r="Z31" s="8"/>
      <c r="AA31" s="8"/>
      <c r="AB31" s="8"/>
      <c r="AC31" s="8"/>
      <c r="AD31" s="8"/>
    </row>
    <row r="32" spans="1:30" ht="169">
      <c r="A32" s="17" t="s">
        <v>160</v>
      </c>
      <c r="B32" s="20" t="s">
        <v>54</v>
      </c>
      <c r="C32" s="8" t="s">
        <v>45</v>
      </c>
      <c r="D32" s="28" t="s">
        <v>161</v>
      </c>
      <c r="E32" s="18" t="str">
        <f t="array" ref="E32">C32&amp;"_"&amp;D32</f>
        <v>Patient_ecogPS</v>
      </c>
      <c r="F32" s="8" t="str">
        <f t="shared" si="0"/>
        <v>Eastern Cooperative Oncology Group performance status (ECOG PS)  at diagnosis</v>
      </c>
      <c r="G32" s="8" t="s">
        <v>160</v>
      </c>
      <c r="H32" s="8" t="s">
        <v>48</v>
      </c>
      <c r="I32" s="27" t="s">
        <v>24</v>
      </c>
      <c r="J32" s="8"/>
      <c r="K32" s="8" t="s">
        <v>162</v>
      </c>
      <c r="L32" s="8"/>
      <c r="M32" s="19" t="s">
        <v>163</v>
      </c>
      <c r="N32" s="19" t="s">
        <v>164</v>
      </c>
      <c r="O32" s="8" t="s">
        <v>72</v>
      </c>
      <c r="P32" s="8"/>
      <c r="Q32" s="8" t="b">
        <v>0</v>
      </c>
      <c r="R32" s="8"/>
      <c r="S32" s="8"/>
      <c r="T32" s="8"/>
      <c r="U32" s="8"/>
      <c r="V32" s="8"/>
      <c r="W32" s="8"/>
      <c r="X32" s="8"/>
      <c r="Y32" s="8"/>
      <c r="Z32" s="8"/>
      <c r="AA32" s="8"/>
      <c r="AB32" s="8"/>
      <c r="AC32" s="8"/>
      <c r="AD32" s="8"/>
    </row>
    <row r="33" spans="1:30" ht="52">
      <c r="A33" s="17" t="s">
        <v>165</v>
      </c>
      <c r="B33" s="20" t="s">
        <v>54</v>
      </c>
      <c r="C33" s="8" t="s">
        <v>45</v>
      </c>
      <c r="D33" s="28" t="str">
        <f>SUBSTITUTE(PROPER(A33), " ","")</f>
        <v>KarnofsyIndexAtDiagnosis</v>
      </c>
      <c r="E33" s="18" t="str">
        <f t="array" ref="E33">C33&amp;"_"&amp;D33</f>
        <v>Patient_KarnofsyIndexAtDiagnosis</v>
      </c>
      <c r="F33" s="8" t="str">
        <f t="shared" si="0"/>
        <v>Karnofsy index at diagnosis</v>
      </c>
      <c r="G33" s="8" t="s">
        <v>165</v>
      </c>
      <c r="H33" s="8" t="s">
        <v>48</v>
      </c>
      <c r="I33" s="27" t="s">
        <v>24</v>
      </c>
      <c r="J33" s="8"/>
      <c r="K33" s="8" t="s">
        <v>166</v>
      </c>
      <c r="L33" s="8"/>
      <c r="M33" s="19" t="s">
        <v>167</v>
      </c>
      <c r="N33" s="19" t="s">
        <v>168</v>
      </c>
      <c r="O33" s="8" t="s">
        <v>72</v>
      </c>
      <c r="P33" s="8"/>
      <c r="Q33" s="8" t="b">
        <v>0</v>
      </c>
      <c r="R33" s="8"/>
      <c r="S33" s="8"/>
      <c r="T33" s="8"/>
      <c r="U33" s="8"/>
      <c r="V33" s="8"/>
      <c r="W33" s="8"/>
      <c r="X33" s="8"/>
      <c r="Y33" s="8"/>
      <c r="Z33" s="8"/>
      <c r="AA33" s="8"/>
      <c r="AB33" s="8"/>
      <c r="AC33" s="8"/>
      <c r="AD33" s="8"/>
    </row>
    <row r="34" spans="1:30" ht="14.5">
      <c r="A34" s="30" t="s">
        <v>169</v>
      </c>
      <c r="B34" s="31" t="s">
        <v>54</v>
      </c>
      <c r="C34" s="30"/>
      <c r="D34" s="30"/>
      <c r="E34" s="30"/>
      <c r="F34" s="30"/>
      <c r="G34" s="30"/>
      <c r="H34" s="30"/>
      <c r="I34" s="30"/>
      <c r="J34" s="30"/>
      <c r="K34" s="30"/>
      <c r="L34" s="30"/>
      <c r="M34" s="30"/>
      <c r="N34" s="30"/>
      <c r="O34" s="30"/>
      <c r="P34" s="8"/>
      <c r="Q34" s="8"/>
      <c r="R34" s="8"/>
      <c r="S34" s="8"/>
      <c r="T34" s="8"/>
      <c r="U34" s="8"/>
      <c r="V34" s="8"/>
      <c r="W34" s="8"/>
      <c r="X34" s="8"/>
      <c r="Y34" s="8"/>
      <c r="Z34" s="8"/>
      <c r="AA34" s="8"/>
      <c r="AB34" s="8"/>
      <c r="AC34" s="8"/>
      <c r="AD34" s="8"/>
    </row>
    <row r="35" spans="1:30" ht="39">
      <c r="A35" s="17" t="s">
        <v>170</v>
      </c>
      <c r="B35" s="17" t="s">
        <v>105</v>
      </c>
      <c r="C35" s="8" t="s">
        <v>45</v>
      </c>
      <c r="D35" s="28" t="str">
        <f t="shared" ref="D35:D37" si="5">SUBSTITUTE(PROPER(A35), " ","")</f>
        <v>NoGeneticSyndromeWho2020</v>
      </c>
      <c r="E35" s="18" t="str">
        <f t="array" ref="E35">C35&amp;"_"&amp;D35</f>
        <v>Patient_NoGeneticSyndromeWho2020</v>
      </c>
      <c r="F35" s="8" t="str">
        <f t="shared" ref="F35:F49" si="6">A35</f>
        <v xml:space="preserve">No Genetic syndrome WHO 2020 </v>
      </c>
      <c r="G35" s="8"/>
      <c r="H35" s="8" t="s">
        <v>115</v>
      </c>
      <c r="I35" s="8" t="s">
        <v>49</v>
      </c>
      <c r="J35" s="8"/>
      <c r="K35" s="8"/>
      <c r="L35" s="8"/>
      <c r="M35" s="19" t="s">
        <v>171</v>
      </c>
      <c r="N35" s="19" t="s">
        <v>172</v>
      </c>
      <c r="O35" s="8" t="s">
        <v>72</v>
      </c>
      <c r="P35" s="8" t="s">
        <v>173</v>
      </c>
      <c r="Q35" s="8" t="b">
        <v>1</v>
      </c>
      <c r="R35" s="8"/>
      <c r="S35" s="8"/>
      <c r="T35" s="8"/>
      <c r="U35" s="8"/>
      <c r="V35" s="8"/>
      <c r="W35" s="8"/>
      <c r="X35" s="8"/>
      <c r="Y35" s="8"/>
      <c r="Z35" s="8"/>
      <c r="AA35" s="8"/>
      <c r="AB35" s="8"/>
      <c r="AC35" s="8"/>
      <c r="AD35" s="8"/>
    </row>
    <row r="36" spans="1:30" ht="26">
      <c r="A36" s="17" t="s">
        <v>174</v>
      </c>
      <c r="B36" s="17" t="s">
        <v>105</v>
      </c>
      <c r="C36" s="8" t="s">
        <v>45</v>
      </c>
      <c r="D36" s="28" t="str">
        <f t="shared" si="5"/>
        <v>OlliersDisease</v>
      </c>
      <c r="E36" s="18" t="str">
        <f t="array" ref="E36">C36&amp;"_"&amp;D36</f>
        <v>Patient_OlliersDisease</v>
      </c>
      <c r="F36" s="8" t="str">
        <f t="shared" si="6"/>
        <v>Olliers disease</v>
      </c>
      <c r="G36" s="8"/>
      <c r="H36" s="8" t="s">
        <v>115</v>
      </c>
      <c r="I36" s="8" t="s">
        <v>49</v>
      </c>
      <c r="J36" s="8"/>
      <c r="K36" s="8"/>
      <c r="L36" s="8"/>
      <c r="M36" s="19" t="s">
        <v>175</v>
      </c>
      <c r="N36" s="8"/>
      <c r="O36" s="8" t="s">
        <v>72</v>
      </c>
      <c r="P36" s="8"/>
      <c r="Q36" s="8" t="b">
        <v>1</v>
      </c>
      <c r="R36" s="8"/>
      <c r="S36" s="8"/>
      <c r="T36" s="8"/>
      <c r="U36" s="8"/>
      <c r="V36" s="8"/>
      <c r="W36" s="8"/>
      <c r="X36" s="8"/>
      <c r="Y36" s="8"/>
      <c r="Z36" s="8"/>
      <c r="AA36" s="8"/>
      <c r="AB36" s="8"/>
      <c r="AC36" s="8"/>
      <c r="AD36" s="8"/>
    </row>
    <row r="37" spans="1:30" ht="26">
      <c r="A37" s="17" t="s">
        <v>176</v>
      </c>
      <c r="B37" s="17" t="s">
        <v>105</v>
      </c>
      <c r="C37" s="8" t="s">
        <v>45</v>
      </c>
      <c r="D37" s="28" t="str">
        <f t="shared" si="5"/>
        <v>MaffuciSyndrome</v>
      </c>
      <c r="E37" s="18" t="str">
        <f t="array" ref="E37">C37&amp;"_"&amp;D37</f>
        <v>Patient_MaffuciSyndrome</v>
      </c>
      <c r="F37" s="8" t="str">
        <f t="shared" si="6"/>
        <v>Maffuci syndrome</v>
      </c>
      <c r="G37" s="8"/>
      <c r="H37" s="8" t="s">
        <v>115</v>
      </c>
      <c r="I37" s="8" t="s">
        <v>49</v>
      </c>
      <c r="J37" s="8"/>
      <c r="K37" s="8"/>
      <c r="L37" s="8"/>
      <c r="M37" s="19" t="s">
        <v>177</v>
      </c>
      <c r="N37" s="8"/>
      <c r="O37" s="8" t="s">
        <v>72</v>
      </c>
      <c r="P37" s="8"/>
      <c r="Q37" s="8" t="b">
        <v>1</v>
      </c>
      <c r="R37" s="8"/>
      <c r="S37" s="8"/>
      <c r="T37" s="8"/>
      <c r="U37" s="8"/>
      <c r="V37" s="8"/>
      <c r="W37" s="8"/>
      <c r="X37" s="8"/>
      <c r="Y37" s="8"/>
      <c r="Z37" s="8"/>
      <c r="AA37" s="8"/>
      <c r="AB37" s="8"/>
      <c r="AC37" s="8"/>
      <c r="AD37" s="8"/>
    </row>
    <row r="38" spans="1:30" ht="26">
      <c r="A38" s="17" t="s">
        <v>178</v>
      </c>
      <c r="B38" s="17" t="s">
        <v>105</v>
      </c>
      <c r="C38" s="8" t="s">
        <v>45</v>
      </c>
      <c r="D38" s="28" t="s">
        <v>179</v>
      </c>
      <c r="E38" s="18" t="str">
        <f t="array" ref="E38">C38&amp;"_"&amp;D38</f>
        <v>Patient_liFraumeniSyndrome</v>
      </c>
      <c r="F38" s="8" t="str">
        <f t="shared" si="6"/>
        <v>Li-Fraumeni syndrome</v>
      </c>
      <c r="G38" s="8"/>
      <c r="H38" s="8" t="s">
        <v>115</v>
      </c>
      <c r="I38" s="8" t="s">
        <v>49</v>
      </c>
      <c r="J38" s="8"/>
      <c r="K38" s="8"/>
      <c r="L38" s="8"/>
      <c r="M38" s="19" t="s">
        <v>180</v>
      </c>
      <c r="N38" s="8"/>
      <c r="O38" s="8" t="s">
        <v>72</v>
      </c>
      <c r="P38" s="8"/>
      <c r="Q38" s="8" t="b">
        <v>1</v>
      </c>
      <c r="R38" s="8"/>
      <c r="S38" s="8"/>
      <c r="T38" s="8"/>
      <c r="U38" s="8"/>
      <c r="V38" s="8"/>
      <c r="W38" s="8"/>
      <c r="X38" s="8"/>
      <c r="Y38" s="8"/>
      <c r="Z38" s="8"/>
      <c r="AA38" s="8"/>
      <c r="AB38" s="8"/>
      <c r="AC38" s="8"/>
      <c r="AD38" s="8"/>
    </row>
    <row r="39" spans="1:30" ht="26">
      <c r="A39" s="17" t="s">
        <v>181</v>
      </c>
      <c r="B39" s="17" t="s">
        <v>105</v>
      </c>
      <c r="C39" s="8" t="s">
        <v>45</v>
      </c>
      <c r="D39" s="28" t="s">
        <v>182</v>
      </c>
      <c r="E39" s="18" t="str">
        <f t="array" ref="E39">C39&amp;"_"&amp;D39</f>
        <v>Patient_mcCuneAlbrightSyndrome</v>
      </c>
      <c r="F39" s="8" t="str">
        <f t="shared" si="6"/>
        <v>McCune-Albright syndrome</v>
      </c>
      <c r="G39" s="8"/>
      <c r="H39" s="8" t="s">
        <v>115</v>
      </c>
      <c r="I39" s="8" t="s">
        <v>49</v>
      </c>
      <c r="J39" s="8"/>
      <c r="K39" s="8"/>
      <c r="L39" s="8"/>
      <c r="M39" s="19" t="s">
        <v>183</v>
      </c>
      <c r="N39" s="8"/>
      <c r="O39" s="8" t="s">
        <v>72</v>
      </c>
      <c r="P39" s="8"/>
      <c r="Q39" s="8" t="b">
        <v>1</v>
      </c>
      <c r="R39" s="8"/>
      <c r="S39" s="8"/>
      <c r="T39" s="8"/>
      <c r="U39" s="8"/>
      <c r="V39" s="8"/>
      <c r="W39" s="8"/>
      <c r="X39" s="8"/>
      <c r="Y39" s="8"/>
      <c r="Z39" s="8"/>
      <c r="AA39" s="8"/>
      <c r="AB39" s="8"/>
      <c r="AC39" s="8"/>
      <c r="AD39" s="8"/>
    </row>
    <row r="40" spans="1:30" ht="39">
      <c r="A40" s="17" t="s">
        <v>184</v>
      </c>
      <c r="B40" s="17" t="s">
        <v>105</v>
      </c>
      <c r="C40" s="8" t="s">
        <v>45</v>
      </c>
      <c r="D40" s="28" t="str">
        <f t="shared" ref="D40:D41" si="7">SUBSTITUTE(PROPER(A40), " ","")</f>
        <v>MultipleOsteochondromas</v>
      </c>
      <c r="E40" s="18" t="str">
        <f t="array" ref="E40">C40&amp;"_"&amp;D40</f>
        <v>Patient_MultipleOsteochondromas</v>
      </c>
      <c r="F40" s="8" t="str">
        <f t="shared" si="6"/>
        <v>Multiple osteochondromas</v>
      </c>
      <c r="G40" s="8"/>
      <c r="H40" s="8" t="s">
        <v>115</v>
      </c>
      <c r="I40" s="8" t="s">
        <v>49</v>
      </c>
      <c r="J40" s="8"/>
      <c r="K40" s="8"/>
      <c r="L40" s="8"/>
      <c r="M40" s="19" t="s">
        <v>185</v>
      </c>
      <c r="N40" s="8"/>
      <c r="O40" s="8" t="s">
        <v>72</v>
      </c>
      <c r="P40" s="8"/>
      <c r="Q40" s="8" t="b">
        <v>1</v>
      </c>
      <c r="R40" s="8"/>
      <c r="S40" s="8"/>
      <c r="T40" s="8"/>
      <c r="U40" s="8"/>
      <c r="V40" s="8"/>
      <c r="W40" s="8"/>
      <c r="X40" s="8"/>
      <c r="Y40" s="8"/>
      <c r="Z40" s="8"/>
      <c r="AA40" s="8"/>
      <c r="AB40" s="8"/>
      <c r="AC40" s="8"/>
      <c r="AD40" s="8"/>
    </row>
    <row r="41" spans="1:30" ht="26">
      <c r="A41" s="17" t="s">
        <v>186</v>
      </c>
      <c r="B41" s="17" t="s">
        <v>105</v>
      </c>
      <c r="C41" s="8" t="s">
        <v>45</v>
      </c>
      <c r="D41" s="28" t="str">
        <f t="shared" si="7"/>
        <v>NeurofibromatosisType1</v>
      </c>
      <c r="E41" s="18" t="str">
        <f t="array" ref="E41">C41&amp;"_"&amp;D41</f>
        <v>Patient_NeurofibromatosisType1</v>
      </c>
      <c r="F41" s="8" t="str">
        <f t="shared" si="6"/>
        <v>Neurofibromatosis type 1</v>
      </c>
      <c r="G41" s="8"/>
      <c r="H41" s="8" t="s">
        <v>115</v>
      </c>
      <c r="I41" s="8" t="s">
        <v>49</v>
      </c>
      <c r="J41" s="8"/>
      <c r="K41" s="8"/>
      <c r="L41" s="8"/>
      <c r="M41" s="19" t="s">
        <v>187</v>
      </c>
      <c r="N41" s="8"/>
      <c r="O41" s="8" t="s">
        <v>72</v>
      </c>
      <c r="P41" s="8"/>
      <c r="Q41" s="8" t="b">
        <v>1</v>
      </c>
      <c r="R41" s="8"/>
      <c r="S41" s="8"/>
      <c r="T41" s="8"/>
      <c r="U41" s="8"/>
      <c r="V41" s="8"/>
      <c r="W41" s="8"/>
      <c r="X41" s="8"/>
      <c r="Y41" s="8"/>
      <c r="Z41" s="8"/>
      <c r="AA41" s="8"/>
      <c r="AB41" s="8"/>
      <c r="AC41" s="8"/>
      <c r="AD41" s="8"/>
    </row>
    <row r="42" spans="1:30" ht="26">
      <c r="A42" s="17" t="s">
        <v>188</v>
      </c>
      <c r="B42" s="17" t="s">
        <v>105</v>
      </c>
      <c r="C42" s="8" t="s">
        <v>45</v>
      </c>
      <c r="D42" s="28" t="s">
        <v>189</v>
      </c>
      <c r="E42" s="18" t="str">
        <f t="array" ref="E42">C42&amp;"_"&amp;D42</f>
        <v>Patient_rothmundThomsonSyndrome</v>
      </c>
      <c r="F42" s="8" t="str">
        <f t="shared" si="6"/>
        <v>Rothmund-Thomson syndrome</v>
      </c>
      <c r="G42" s="8"/>
      <c r="H42" s="8" t="s">
        <v>115</v>
      </c>
      <c r="I42" s="8" t="s">
        <v>49</v>
      </c>
      <c r="J42" s="8"/>
      <c r="K42" s="8"/>
      <c r="L42" s="8"/>
      <c r="M42" s="19" t="s">
        <v>190</v>
      </c>
      <c r="N42" s="8"/>
      <c r="O42" s="8" t="s">
        <v>72</v>
      </c>
      <c r="P42" s="8"/>
      <c r="Q42" s="8" t="b">
        <v>1</v>
      </c>
      <c r="R42" s="8"/>
      <c r="S42" s="8"/>
      <c r="T42" s="8"/>
      <c r="U42" s="8"/>
      <c r="V42" s="8"/>
      <c r="W42" s="8"/>
      <c r="X42" s="8"/>
      <c r="Y42" s="8"/>
      <c r="Z42" s="8"/>
      <c r="AA42" s="8"/>
      <c r="AB42" s="8"/>
      <c r="AC42" s="8"/>
      <c r="AD42" s="8"/>
    </row>
    <row r="43" spans="1:30" ht="26">
      <c r="A43" s="17" t="s">
        <v>191</v>
      </c>
      <c r="B43" s="17" t="s">
        <v>105</v>
      </c>
      <c r="C43" s="8" t="s">
        <v>45</v>
      </c>
      <c r="D43" s="28" t="str">
        <f t="shared" ref="D43:D49" si="8">SUBSTITUTE(PROPER(A43), " ","")</f>
        <v>WernerSyndrome</v>
      </c>
      <c r="E43" s="18" t="str">
        <f t="array" ref="E43">C43&amp;"_"&amp;D43</f>
        <v>Patient_WernerSyndrome</v>
      </c>
      <c r="F43" s="8" t="str">
        <f t="shared" si="6"/>
        <v>Werner syndrome</v>
      </c>
      <c r="G43" s="8"/>
      <c r="H43" s="8" t="s">
        <v>115</v>
      </c>
      <c r="I43" s="8" t="s">
        <v>49</v>
      </c>
      <c r="J43" s="8"/>
      <c r="K43" s="8"/>
      <c r="L43" s="8"/>
      <c r="M43" s="19" t="s">
        <v>192</v>
      </c>
      <c r="N43" s="8"/>
      <c r="O43" s="8" t="s">
        <v>72</v>
      </c>
      <c r="P43" s="8"/>
      <c r="Q43" s="8" t="b">
        <v>1</v>
      </c>
      <c r="R43" s="8"/>
      <c r="S43" s="8"/>
      <c r="T43" s="8"/>
      <c r="U43" s="8"/>
      <c r="V43" s="8"/>
      <c r="W43" s="8"/>
      <c r="X43" s="8"/>
      <c r="Y43" s="8"/>
      <c r="Z43" s="8"/>
      <c r="AA43" s="8"/>
      <c r="AB43" s="8"/>
      <c r="AC43" s="8"/>
      <c r="AD43" s="8"/>
    </row>
    <row r="44" spans="1:30" ht="26">
      <c r="A44" s="17" t="s">
        <v>193</v>
      </c>
      <c r="B44" s="17" t="s">
        <v>105</v>
      </c>
      <c r="C44" s="8" t="s">
        <v>45</v>
      </c>
      <c r="D44" s="28" t="str">
        <f t="shared" si="8"/>
        <v>Retinoblastoma</v>
      </c>
      <c r="E44" s="18" t="str">
        <f t="array" ref="E44">C44&amp;"_"&amp;D44</f>
        <v>Patient_Retinoblastoma</v>
      </c>
      <c r="F44" s="8" t="str">
        <f t="shared" si="6"/>
        <v>Retinoblastoma</v>
      </c>
      <c r="G44" s="8"/>
      <c r="H44" s="8" t="s">
        <v>115</v>
      </c>
      <c r="I44" s="8" t="s">
        <v>49</v>
      </c>
      <c r="J44" s="8"/>
      <c r="K44" s="8"/>
      <c r="L44" s="8"/>
      <c r="M44" s="19" t="s">
        <v>194</v>
      </c>
      <c r="N44" s="8"/>
      <c r="O44" s="8" t="s">
        <v>72</v>
      </c>
      <c r="P44" s="8"/>
      <c r="Q44" s="8" t="b">
        <v>1</v>
      </c>
      <c r="R44" s="8"/>
      <c r="S44" s="8"/>
      <c r="T44" s="8"/>
      <c r="U44" s="8"/>
      <c r="V44" s="8"/>
      <c r="W44" s="8"/>
      <c r="X44" s="8"/>
      <c r="Y44" s="8"/>
      <c r="Z44" s="8"/>
      <c r="AA44" s="8"/>
      <c r="AB44" s="8"/>
      <c r="AC44" s="8"/>
      <c r="AD44" s="8"/>
    </row>
    <row r="45" spans="1:30" ht="26">
      <c r="A45" s="17" t="s">
        <v>195</v>
      </c>
      <c r="B45" s="17" t="s">
        <v>105</v>
      </c>
      <c r="C45" s="8" t="s">
        <v>45</v>
      </c>
      <c r="D45" s="28" t="str">
        <f t="shared" si="8"/>
        <v>PagetDisease</v>
      </c>
      <c r="E45" s="18" t="str">
        <f t="array" ref="E45">C45&amp;"_"&amp;D45</f>
        <v>Patient_PagetDisease</v>
      </c>
      <c r="F45" s="8" t="str">
        <f t="shared" si="6"/>
        <v>Paget disease</v>
      </c>
      <c r="G45" s="8"/>
      <c r="H45" s="8" t="s">
        <v>115</v>
      </c>
      <c r="I45" s="8" t="s">
        <v>49</v>
      </c>
      <c r="J45" s="8"/>
      <c r="K45" s="8"/>
      <c r="L45" s="8"/>
      <c r="M45" s="19" t="s">
        <v>196</v>
      </c>
      <c r="N45" s="8"/>
      <c r="O45" s="8" t="s">
        <v>72</v>
      </c>
      <c r="P45" s="8"/>
      <c r="Q45" s="8" t="b">
        <v>1</v>
      </c>
      <c r="R45" s="8"/>
      <c r="S45" s="8"/>
      <c r="T45" s="8"/>
      <c r="U45" s="8"/>
      <c r="V45" s="8"/>
      <c r="W45" s="8"/>
      <c r="X45" s="8"/>
      <c r="Y45" s="8"/>
      <c r="Z45" s="8"/>
      <c r="AA45" s="8"/>
      <c r="AB45" s="8"/>
      <c r="AC45" s="8"/>
      <c r="AD45" s="8"/>
    </row>
    <row r="46" spans="1:30" ht="91">
      <c r="A46" s="32" t="s">
        <v>197</v>
      </c>
      <c r="B46" s="33" t="s">
        <v>105</v>
      </c>
      <c r="C46" s="34" t="s">
        <v>45</v>
      </c>
      <c r="D46" s="35" t="str">
        <f t="shared" si="8"/>
        <v>OtherGeneticSyndromeWho2020</v>
      </c>
      <c r="E46" s="36" t="str">
        <f t="array" ref="E46">C46&amp;"_"&amp;D46</f>
        <v>Patient_OtherGeneticSyndromeWho2020</v>
      </c>
      <c r="F46" s="34" t="str">
        <f t="shared" si="6"/>
        <v xml:space="preserve">Other Genetic syndrome WHO 2020 </v>
      </c>
      <c r="G46" s="34"/>
      <c r="H46" s="34" t="s">
        <v>115</v>
      </c>
      <c r="I46" s="34" t="s">
        <v>49</v>
      </c>
      <c r="J46" s="34"/>
      <c r="K46" s="34"/>
      <c r="L46" s="34"/>
      <c r="M46" s="37" t="s">
        <v>198</v>
      </c>
      <c r="N46" s="34"/>
      <c r="O46" s="34" t="s">
        <v>72</v>
      </c>
      <c r="P46" s="38" t="s">
        <v>11</v>
      </c>
      <c r="Q46" s="8" t="b">
        <v>0</v>
      </c>
      <c r="R46" s="34"/>
      <c r="S46" s="34"/>
      <c r="T46" s="34"/>
      <c r="U46" s="34"/>
      <c r="V46" s="34"/>
      <c r="W46" s="34"/>
      <c r="X46" s="34"/>
      <c r="Y46" s="34"/>
      <c r="Z46" s="34"/>
      <c r="AA46" s="34"/>
      <c r="AB46" s="34"/>
      <c r="AC46" s="34"/>
      <c r="AD46" s="34"/>
    </row>
    <row r="47" spans="1:30" ht="91">
      <c r="A47" s="23" t="s">
        <v>199</v>
      </c>
      <c r="B47" s="17" t="s">
        <v>105</v>
      </c>
      <c r="C47" s="8" t="s">
        <v>45</v>
      </c>
      <c r="D47" s="28" t="str">
        <f t="shared" si="8"/>
        <v>OccurrenceOfOtherCancer</v>
      </c>
      <c r="E47" s="18" t="str">
        <f t="array" ref="E47">C47&amp;"_"&amp;D47</f>
        <v>Patient_OccurrenceOfOtherCancer</v>
      </c>
      <c r="F47" s="8" t="str">
        <f t="shared" si="6"/>
        <v>Occurrence of other cancer</v>
      </c>
      <c r="G47" s="8"/>
      <c r="H47" s="8" t="s">
        <v>115</v>
      </c>
      <c r="I47" s="8" t="s">
        <v>49</v>
      </c>
      <c r="J47" s="8"/>
      <c r="K47" s="8"/>
      <c r="L47" s="8"/>
      <c r="M47" s="19" t="s">
        <v>200</v>
      </c>
      <c r="N47" s="8"/>
      <c r="O47" s="8" t="s">
        <v>72</v>
      </c>
      <c r="P47" s="8" t="s">
        <v>13</v>
      </c>
      <c r="Q47" s="8" t="b">
        <v>0</v>
      </c>
      <c r="R47" s="8"/>
      <c r="S47" s="8"/>
      <c r="T47" s="8"/>
      <c r="U47" s="8"/>
      <c r="V47" s="8"/>
      <c r="W47" s="8"/>
      <c r="X47" s="8"/>
      <c r="Y47" s="8"/>
      <c r="Z47" s="8"/>
      <c r="AA47" s="8"/>
      <c r="AB47" s="8"/>
      <c r="AC47" s="8"/>
      <c r="AD47" s="8"/>
    </row>
    <row r="48" spans="1:30" ht="65">
      <c r="A48" s="23" t="s">
        <v>201</v>
      </c>
      <c r="B48" s="17" t="s">
        <v>105</v>
      </c>
      <c r="C48" s="8" t="s">
        <v>45</v>
      </c>
      <c r="D48" s="28" t="str">
        <f t="shared" si="8"/>
        <v>PreviousCancerTreatment</v>
      </c>
      <c r="E48" s="18" t="str">
        <f t="array" ref="E48">C48&amp;"_"&amp;D48</f>
        <v>Patient_PreviousCancerTreatment</v>
      </c>
      <c r="F48" s="8" t="str">
        <f t="shared" si="6"/>
        <v>Previous cancer treatment</v>
      </c>
      <c r="G48" s="8"/>
      <c r="H48" s="8" t="s">
        <v>48</v>
      </c>
      <c r="I48" s="8" t="s">
        <v>49</v>
      </c>
      <c r="J48" s="8"/>
      <c r="K48" s="8" t="s">
        <v>202</v>
      </c>
      <c r="L48" s="8"/>
      <c r="M48" s="19" t="s">
        <v>203</v>
      </c>
      <c r="N48" s="39"/>
      <c r="O48" s="8" t="s">
        <v>72</v>
      </c>
      <c r="P48" s="8" t="s">
        <v>204</v>
      </c>
      <c r="Q48" s="8" t="b">
        <v>0</v>
      </c>
      <c r="R48" s="8"/>
      <c r="S48" s="8"/>
      <c r="T48" s="8"/>
      <c r="U48" s="8"/>
      <c r="V48" s="8"/>
      <c r="W48" s="8"/>
      <c r="X48" s="8"/>
      <c r="Y48" s="8"/>
      <c r="Z48" s="8"/>
      <c r="AA48" s="8"/>
      <c r="AB48" s="8"/>
      <c r="AC48" s="8"/>
      <c r="AD48" s="8"/>
    </row>
    <row r="49" spans="1:30" ht="117">
      <c r="A49" s="17" t="s">
        <v>205</v>
      </c>
      <c r="B49" s="17" t="s">
        <v>105</v>
      </c>
      <c r="C49" s="8" t="s">
        <v>45</v>
      </c>
      <c r="D49" s="28" t="str">
        <f t="shared" si="8"/>
        <v>LastContact</v>
      </c>
      <c r="E49" s="18" t="str">
        <f t="array" ref="E49">C49&amp;"_"&amp;D49</f>
        <v>Patient_LastContact</v>
      </c>
      <c r="F49" s="8" t="str">
        <f t="shared" si="6"/>
        <v>Last Contact</v>
      </c>
      <c r="G49" s="8" t="s">
        <v>206</v>
      </c>
      <c r="H49" s="8" t="s">
        <v>207</v>
      </c>
      <c r="I49" s="8" t="s">
        <v>49</v>
      </c>
      <c r="J49" s="8" t="s">
        <v>208</v>
      </c>
      <c r="K49" s="8" t="s">
        <v>209</v>
      </c>
      <c r="L49" s="8"/>
      <c r="M49" s="8"/>
      <c r="N49" s="39"/>
      <c r="O49" s="8"/>
      <c r="P49" s="8"/>
      <c r="Q49" s="8" t="b">
        <v>1</v>
      </c>
      <c r="R49" s="8"/>
      <c r="S49" s="8"/>
      <c r="T49" s="8"/>
      <c r="U49" s="8"/>
      <c r="V49" s="8"/>
      <c r="W49" s="8"/>
      <c r="X49" s="8"/>
      <c r="Y49" s="8"/>
      <c r="Z49" s="8"/>
      <c r="AA49" s="8"/>
      <c r="AB49" s="8"/>
      <c r="AC49" s="8"/>
      <c r="AD49" s="8"/>
    </row>
    <row r="50" spans="1:30" ht="14.5">
      <c r="A50" s="40"/>
      <c r="B50" s="40"/>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ht="14.5">
      <c r="A51" s="40"/>
      <c r="B51" s="40"/>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ht="14.5">
      <c r="A52" s="40"/>
      <c r="B52" s="40"/>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ht="14.5">
      <c r="A53" s="40"/>
      <c r="B53" s="40"/>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ht="14.5">
      <c r="A54" s="40"/>
      <c r="B54" s="40"/>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ht="14.5">
      <c r="A55" s="40"/>
      <c r="B55" s="40"/>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ht="14.5">
      <c r="A56" s="40"/>
      <c r="B56" s="40"/>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ht="14.5">
      <c r="A57" s="40"/>
      <c r="B57" s="40"/>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spans="1:30"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spans="1:30"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spans="1:30"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spans="1:30"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spans="1:30"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spans="1:30"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spans="1:30"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spans="1:30"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spans="1:30"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spans="1:30"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spans="1:30"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spans="1:30"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spans="1:30"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spans="1:30"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spans="1:30"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spans="1:30"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spans="1:30"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spans="1:30"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spans="1:30"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spans="1:30"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spans="1:30"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spans="1:30"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spans="1:30"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spans="1:30"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spans="1:30"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spans="1:30"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spans="1:30"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spans="1:30"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spans="1:30"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spans="1:30"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spans="1:30"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spans="1:30"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spans="1:30"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spans="1:30"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spans="1:30"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spans="1:30"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spans="1:30"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spans="1:30"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spans="1:30"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row r="1001" spans="1:30" ht="13">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row>
    <row r="1002" spans="1:30" ht="13">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row>
    <row r="1003" spans="1:30" ht="1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row>
    <row r="1004" spans="1:30" ht="13">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row>
    <row r="1005" spans="1:30" ht="13">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row>
    <row r="1006" spans="1:30" ht="13">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row>
    <row r="1007" spans="1:30" ht="13">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row>
    <row r="1008" spans="1:30" ht="13">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row>
    <row r="1009" spans="1:30" ht="13">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row>
    <row r="1010" spans="1:30" ht="13">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row>
  </sheetData>
  <conditionalFormatting sqref="Q2:Q49">
    <cfRule type="containsText" dxfId="29" priority="1" operator="containsText" text="TRUE">
      <formula>NOT(ISERROR(SEARCH(("TRUE"),(Q2))))</formula>
    </cfRule>
    <cfRule type="containsText" dxfId="28" priority="2" operator="containsText" text="FALSE">
      <formula>NOT(ISERROR(SEARCH(("FALSE"),(Q2))))</formula>
    </cfRule>
  </conditionalFormatting>
  <hyperlinks>
    <hyperlink ref="M2" r:id="rId1" xr:uid="{00000000-0004-0000-0300-000000000000}"/>
    <hyperlink ref="M3" r:id="rId2" xr:uid="{00000000-0004-0000-0300-000001000000}"/>
    <hyperlink ref="M4" r:id="rId3" xr:uid="{00000000-0004-0000-0300-000002000000}"/>
    <hyperlink ref="M5" r:id="rId4" xr:uid="{00000000-0004-0000-0300-000003000000}"/>
    <hyperlink ref="N5" r:id="rId5" xr:uid="{00000000-0004-0000-0300-000004000000}"/>
    <hyperlink ref="M6" r:id="rId6" xr:uid="{00000000-0004-0000-0300-000005000000}"/>
    <hyperlink ref="N7" r:id="rId7" xr:uid="{00000000-0004-0000-0300-000006000000}"/>
    <hyperlink ref="M9" r:id="rId8" xr:uid="{00000000-0004-0000-0300-000007000000}"/>
    <hyperlink ref="N9" r:id="rId9" xr:uid="{00000000-0004-0000-0300-000008000000}"/>
    <hyperlink ref="M10" r:id="rId10" xr:uid="{00000000-0004-0000-0300-000009000000}"/>
    <hyperlink ref="N10" r:id="rId11" xr:uid="{00000000-0004-0000-0300-00000A000000}"/>
    <hyperlink ref="N11" r:id="rId12" xr:uid="{00000000-0004-0000-0300-00000B000000}"/>
    <hyperlink ref="N12" r:id="rId13" xr:uid="{00000000-0004-0000-0300-00000C000000}"/>
    <hyperlink ref="N13" r:id="rId14" xr:uid="{00000000-0004-0000-0300-00000D000000}"/>
    <hyperlink ref="N14" r:id="rId15" xr:uid="{00000000-0004-0000-0300-00000E000000}"/>
    <hyperlink ref="N15" r:id="rId16" xr:uid="{00000000-0004-0000-0300-00000F000000}"/>
    <hyperlink ref="N16" r:id="rId17" xr:uid="{00000000-0004-0000-0300-000010000000}"/>
    <hyperlink ref="N17" r:id="rId18" xr:uid="{00000000-0004-0000-0300-000011000000}"/>
    <hyperlink ref="N18" r:id="rId19" xr:uid="{00000000-0004-0000-0300-000012000000}"/>
    <hyperlink ref="N19" r:id="rId20" xr:uid="{00000000-0004-0000-0300-000013000000}"/>
    <hyperlink ref="N20" r:id="rId21" xr:uid="{00000000-0004-0000-0300-000014000000}"/>
    <hyperlink ref="N21" r:id="rId22" xr:uid="{00000000-0004-0000-0300-000015000000}"/>
    <hyperlink ref="N22" r:id="rId23" xr:uid="{00000000-0004-0000-0300-000016000000}"/>
    <hyperlink ref="N23" r:id="rId24" xr:uid="{00000000-0004-0000-0300-000017000000}"/>
    <hyperlink ref="N24" r:id="rId25" xr:uid="{00000000-0004-0000-0300-000018000000}"/>
    <hyperlink ref="N25" r:id="rId26" xr:uid="{00000000-0004-0000-0300-000019000000}"/>
    <hyperlink ref="N27" r:id="rId27" xr:uid="{00000000-0004-0000-0300-00001A000000}"/>
    <hyperlink ref="N28" r:id="rId28" xr:uid="{00000000-0004-0000-0300-00001B000000}"/>
    <hyperlink ref="N29" r:id="rId29" xr:uid="{00000000-0004-0000-0300-00001C000000}"/>
    <hyperlink ref="N30" r:id="rId30" xr:uid="{00000000-0004-0000-0300-00001D000000}"/>
    <hyperlink ref="N31" r:id="rId31" xr:uid="{00000000-0004-0000-0300-00001E000000}"/>
    <hyperlink ref="M32" r:id="rId32" xr:uid="{00000000-0004-0000-0300-00001F000000}"/>
    <hyperlink ref="N32" r:id="rId33" xr:uid="{00000000-0004-0000-0300-000020000000}"/>
    <hyperlink ref="M33" r:id="rId34" xr:uid="{00000000-0004-0000-0300-000021000000}"/>
    <hyperlink ref="N33" r:id="rId35" xr:uid="{00000000-0004-0000-0300-000022000000}"/>
    <hyperlink ref="M35" r:id="rId36" xr:uid="{00000000-0004-0000-0300-000023000000}"/>
    <hyperlink ref="N35" r:id="rId37" xr:uid="{00000000-0004-0000-0300-000024000000}"/>
    <hyperlink ref="M36" r:id="rId38" xr:uid="{00000000-0004-0000-0300-000025000000}"/>
    <hyperlink ref="M37" r:id="rId39" xr:uid="{00000000-0004-0000-0300-000026000000}"/>
    <hyperlink ref="M38" r:id="rId40" xr:uid="{00000000-0004-0000-0300-000027000000}"/>
    <hyperlink ref="M39" r:id="rId41" xr:uid="{00000000-0004-0000-0300-000028000000}"/>
    <hyperlink ref="M40" r:id="rId42" xr:uid="{00000000-0004-0000-0300-000029000000}"/>
    <hyperlink ref="M41" r:id="rId43" xr:uid="{00000000-0004-0000-0300-00002A000000}"/>
    <hyperlink ref="M42" r:id="rId44" xr:uid="{00000000-0004-0000-0300-00002B000000}"/>
    <hyperlink ref="M43" r:id="rId45" xr:uid="{00000000-0004-0000-0300-00002C000000}"/>
    <hyperlink ref="M44" r:id="rId46" xr:uid="{00000000-0004-0000-0300-00002D000000}"/>
    <hyperlink ref="M45" r:id="rId47" xr:uid="{00000000-0004-0000-0300-00002E000000}"/>
    <hyperlink ref="M46" r:id="rId48" xr:uid="{00000000-0004-0000-0300-00002F000000}"/>
    <hyperlink ref="M47" r:id="rId49" xr:uid="{00000000-0004-0000-0300-000030000000}"/>
    <hyperlink ref="M48" r:id="rId50" xr:uid="{00000000-0004-0000-0300-000031000000}"/>
  </hyperlinks>
  <pageMargins left="0.7" right="0.7" top="0.75" bottom="0.75" header="0.3" footer="0.3"/>
  <pageSetup paperSize="9" orientation="portrait" r:id="rId5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74EA7"/>
    <outlinePr summaryBelow="0" summaryRight="0"/>
  </sheetPr>
  <dimension ref="A1:AD961"/>
  <sheetViews>
    <sheetView workbookViewId="0"/>
  </sheetViews>
  <sheetFormatPr defaultColWidth="12.6328125" defaultRowHeight="15.75" customHeight="1"/>
  <cols>
    <col min="1" max="30" width="23" customWidth="1"/>
  </cols>
  <sheetData>
    <row r="1" spans="1:30"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c r="AC1" s="16"/>
      <c r="AD1" s="16"/>
    </row>
    <row r="2" spans="1:30" ht="26">
      <c r="A2" s="41" t="s">
        <v>210</v>
      </c>
      <c r="B2" s="41" t="s">
        <v>54</v>
      </c>
      <c r="C2" s="8" t="s">
        <v>211</v>
      </c>
      <c r="D2" s="8" t="s">
        <v>212</v>
      </c>
      <c r="E2" s="42" t="str">
        <f t="array" ref="E2">"HospitalData_"&amp;D2</f>
        <v>HospitalData_hospitalName</v>
      </c>
      <c r="F2" s="8" t="s">
        <v>213</v>
      </c>
      <c r="G2" s="8" t="s">
        <v>214</v>
      </c>
      <c r="H2" s="8" t="s">
        <v>215</v>
      </c>
      <c r="I2" s="8" t="s">
        <v>49</v>
      </c>
      <c r="J2" s="8" t="s">
        <v>216</v>
      </c>
      <c r="K2" s="8" t="s">
        <v>217</v>
      </c>
      <c r="L2" s="8" t="s">
        <v>218</v>
      </c>
      <c r="M2" s="8"/>
      <c r="N2" s="8"/>
      <c r="O2" s="8" t="s">
        <v>219</v>
      </c>
      <c r="P2" s="8" t="s">
        <v>220</v>
      </c>
      <c r="Q2" s="8" t="b">
        <v>1</v>
      </c>
      <c r="R2" s="8"/>
      <c r="S2" s="8"/>
      <c r="T2" s="8"/>
      <c r="U2" s="8"/>
      <c r="V2" s="8"/>
      <c r="W2" s="8"/>
      <c r="X2" s="8"/>
      <c r="Y2" s="8"/>
      <c r="Z2" s="8"/>
      <c r="AA2" s="8"/>
      <c r="AB2" s="8"/>
      <c r="AC2" s="8"/>
      <c r="AD2" s="8"/>
    </row>
    <row r="3" spans="1:30" ht="13">
      <c r="A3" s="8"/>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ht="13">
      <c r="A4" s="8"/>
      <c r="B4" s="8"/>
      <c r="C4" s="8"/>
      <c r="D4" s="8"/>
      <c r="E4" s="8"/>
      <c r="F4" s="8"/>
      <c r="G4" s="8"/>
      <c r="H4" s="8"/>
      <c r="I4" s="8"/>
      <c r="J4" s="8"/>
      <c r="K4" s="8"/>
      <c r="L4" s="8"/>
      <c r="M4" s="8"/>
      <c r="N4" s="8"/>
      <c r="O4" s="8"/>
      <c r="P4" s="8"/>
      <c r="Q4" s="8"/>
      <c r="R4" s="8"/>
      <c r="S4" s="8"/>
      <c r="T4" s="8"/>
      <c r="U4" s="8"/>
      <c r="V4" s="8"/>
      <c r="W4" s="8"/>
      <c r="X4" s="8"/>
      <c r="Y4" s="8"/>
      <c r="Z4" s="8"/>
      <c r="AA4" s="8"/>
      <c r="AB4" s="8"/>
      <c r="AC4" s="8"/>
      <c r="AD4" s="8"/>
    </row>
    <row r="5" spans="1:30" ht="13">
      <c r="A5" s="8"/>
      <c r="B5" s="8"/>
      <c r="C5" s="8"/>
      <c r="D5" s="8"/>
      <c r="E5" s="8"/>
      <c r="F5" s="8"/>
      <c r="G5" s="8"/>
      <c r="H5" s="8"/>
      <c r="I5" s="8"/>
      <c r="J5" s="8"/>
      <c r="K5" s="8"/>
      <c r="L5" s="8"/>
      <c r="M5" s="8"/>
      <c r="N5" s="8"/>
      <c r="O5" s="8"/>
      <c r="P5" s="8"/>
      <c r="Q5" s="8"/>
      <c r="R5" s="8"/>
      <c r="S5" s="8"/>
      <c r="T5" s="8"/>
      <c r="U5" s="8"/>
      <c r="V5" s="8"/>
      <c r="W5" s="8"/>
      <c r="X5" s="8"/>
      <c r="Y5" s="8"/>
      <c r="Z5" s="8"/>
      <c r="AA5" s="8"/>
      <c r="AB5" s="8"/>
      <c r="AC5" s="8"/>
      <c r="AD5" s="8"/>
    </row>
    <row r="6" spans="1:30" ht="13">
      <c r="A6" s="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3">
      <c r="A7" s="8"/>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ht="13">
      <c r="A8" s="8"/>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3">
      <c r="A9" s="8"/>
      <c r="B9" s="8"/>
      <c r="C9" s="8"/>
      <c r="D9" s="8"/>
      <c r="E9" s="8"/>
      <c r="F9" s="8"/>
      <c r="G9" s="8"/>
      <c r="H9" s="8"/>
      <c r="I9" s="8"/>
      <c r="J9" s="8"/>
      <c r="K9" s="8"/>
      <c r="L9" s="8"/>
      <c r="M9" s="8"/>
      <c r="N9" s="8"/>
      <c r="O9" s="8"/>
      <c r="P9" s="8"/>
      <c r="Q9" s="8"/>
      <c r="R9" s="8"/>
      <c r="S9" s="8"/>
      <c r="T9" s="8"/>
      <c r="U9" s="8"/>
      <c r="V9" s="8"/>
      <c r="W9" s="8"/>
      <c r="X9" s="8"/>
      <c r="Y9" s="8"/>
      <c r="Z9" s="8"/>
      <c r="AA9" s="8"/>
      <c r="AB9" s="8"/>
      <c r="AC9" s="8"/>
      <c r="AD9" s="8"/>
    </row>
    <row r="10" spans="1:30" ht="1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ht="1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ht="1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ht="1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ht="1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ht="1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ht="1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30" ht="1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30"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spans="1:30"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spans="1:30"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30"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30"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30"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30"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30"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sheetData>
  <conditionalFormatting sqref="Q2">
    <cfRule type="containsText" dxfId="27" priority="1" operator="containsText" text="TRUE">
      <formula>NOT(ISERROR(SEARCH(("TRUE"),(Q2))))</formula>
    </cfRule>
    <cfRule type="containsText" dxfId="26" priority="2" operator="containsText" text="FALSE">
      <formula>NOT(ISERROR(SEARCH(("FALSE"),(Q2))))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74EA7"/>
    <outlinePr summaryBelow="0" summaryRight="0"/>
  </sheetPr>
  <dimension ref="A1:AD964"/>
  <sheetViews>
    <sheetView workbookViewId="0">
      <pane xSplit="1" topLeftCell="B1" activePane="topRight" state="frozen"/>
      <selection pane="topRight" activeCell="C2" sqref="C2"/>
    </sheetView>
  </sheetViews>
  <sheetFormatPr defaultColWidth="12.6328125" defaultRowHeight="15.75" customHeight="1"/>
  <cols>
    <col min="1" max="1" width="23" customWidth="1"/>
    <col min="2" max="2" width="17.7265625" customWidth="1"/>
    <col min="3" max="6" width="23" customWidth="1"/>
    <col min="7" max="7" width="17.7265625" customWidth="1"/>
    <col min="8" max="30" width="23" customWidth="1"/>
  </cols>
  <sheetData>
    <row r="1" spans="1:30" ht="21.75" customHeight="1">
      <c r="A1" s="11" t="s">
        <v>221</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c r="AC1" s="16"/>
      <c r="AD1" s="16"/>
    </row>
    <row r="2" spans="1:30" ht="65">
      <c r="A2" s="17" t="s">
        <v>45</v>
      </c>
      <c r="B2" s="17" t="s">
        <v>54</v>
      </c>
      <c r="C2" s="8" t="s">
        <v>45</v>
      </c>
      <c r="D2" s="8" t="s">
        <v>222</v>
      </c>
      <c r="E2" s="42" t="str">
        <f t="array" ref="E2">"HospitalPatientRecords_"&amp;D2</f>
        <v>HospitalPatientRecords_patient</v>
      </c>
      <c r="F2" s="8" t="s">
        <v>45</v>
      </c>
      <c r="G2" s="8" t="s">
        <v>223</v>
      </c>
      <c r="H2" s="8" t="s">
        <v>224</v>
      </c>
      <c r="I2" s="8" t="s">
        <v>49</v>
      </c>
      <c r="J2" s="8" t="s">
        <v>225</v>
      </c>
      <c r="K2" s="8" t="s">
        <v>226</v>
      </c>
      <c r="L2" s="8" t="s">
        <v>225</v>
      </c>
      <c r="M2" s="8" t="s">
        <v>225</v>
      </c>
      <c r="N2" s="8" t="s">
        <v>225</v>
      </c>
      <c r="O2" s="8" t="s">
        <v>227</v>
      </c>
      <c r="P2" s="8" t="s">
        <v>220</v>
      </c>
      <c r="Q2" s="8" t="b">
        <v>1</v>
      </c>
      <c r="R2" s="8"/>
      <c r="S2" s="8"/>
      <c r="T2" s="8"/>
      <c r="U2" s="8"/>
      <c r="V2" s="8"/>
      <c r="W2" s="8"/>
      <c r="X2" s="8"/>
      <c r="Y2" s="8"/>
      <c r="Z2" s="8"/>
      <c r="AA2" s="8"/>
      <c r="AB2" s="8"/>
      <c r="AC2" s="8"/>
      <c r="AD2" s="8"/>
    </row>
    <row r="3" spans="1:30" ht="65">
      <c r="A3" s="17" t="s">
        <v>228</v>
      </c>
      <c r="B3" s="17" t="s">
        <v>54</v>
      </c>
      <c r="C3" s="8" t="s">
        <v>211</v>
      </c>
      <c r="D3" s="8" t="s">
        <v>229</v>
      </c>
      <c r="E3" s="42" t="str">
        <f t="array" ref="E3">"HospitalPatientRecords_"&amp;D3</f>
        <v>HospitalPatientRecords_hospitalData</v>
      </c>
      <c r="F3" s="8" t="s">
        <v>228</v>
      </c>
      <c r="G3" s="8" t="s">
        <v>230</v>
      </c>
      <c r="H3" s="8" t="s">
        <v>224</v>
      </c>
      <c r="I3" s="8" t="s">
        <v>49</v>
      </c>
      <c r="J3" s="8" t="s">
        <v>225</v>
      </c>
      <c r="K3" s="8" t="s">
        <v>231</v>
      </c>
      <c r="L3" s="8" t="s">
        <v>225</v>
      </c>
      <c r="M3" s="8" t="s">
        <v>225</v>
      </c>
      <c r="N3" s="8" t="s">
        <v>225</v>
      </c>
      <c r="O3" s="8" t="s">
        <v>232</v>
      </c>
      <c r="P3" s="8" t="s">
        <v>220</v>
      </c>
      <c r="Q3" s="8" t="b">
        <v>1</v>
      </c>
      <c r="R3" s="8"/>
      <c r="S3" s="8"/>
      <c r="T3" s="8"/>
      <c r="U3" s="8"/>
      <c r="V3" s="8"/>
      <c r="W3" s="8"/>
      <c r="X3" s="8"/>
      <c r="Y3" s="8"/>
      <c r="Z3" s="8"/>
      <c r="AA3" s="8"/>
      <c r="AB3" s="8"/>
      <c r="AC3" s="8"/>
      <c r="AD3" s="8"/>
    </row>
    <row r="4" spans="1:30" ht="286">
      <c r="A4" s="40" t="s">
        <v>233</v>
      </c>
      <c r="B4" s="17" t="s">
        <v>54</v>
      </c>
      <c r="C4" s="8" t="s">
        <v>234</v>
      </c>
      <c r="D4" s="8" t="s">
        <v>235</v>
      </c>
      <c r="E4" s="43" t="str">
        <f t="array" ref="E4">"HospitalPatientRecords_"&amp;D4</f>
        <v>HospitalPatientRecords_dateOfFirstContactWithTheHospital</v>
      </c>
      <c r="F4" s="8" t="s">
        <v>233</v>
      </c>
      <c r="G4" s="8" t="s">
        <v>236</v>
      </c>
      <c r="H4" s="8" t="s">
        <v>207</v>
      </c>
      <c r="I4" s="8" t="s">
        <v>49</v>
      </c>
      <c r="J4" s="8" t="str">
        <f>CommonText!B1</f>
        <v>Must be formatted as YYYY-MM-DD. Leave empty if not known.</v>
      </c>
      <c r="K4" s="8" t="s">
        <v>207</v>
      </c>
      <c r="L4" s="44">
        <v>33675</v>
      </c>
      <c r="M4" s="8" t="s">
        <v>225</v>
      </c>
      <c r="N4" s="8" t="s">
        <v>225</v>
      </c>
      <c r="O4" s="8" t="s">
        <v>237</v>
      </c>
      <c r="P4" s="8" t="s">
        <v>238</v>
      </c>
      <c r="Q4" s="8" t="b">
        <v>1</v>
      </c>
      <c r="R4" s="8"/>
      <c r="S4" s="8"/>
      <c r="T4" s="8"/>
      <c r="U4" s="8"/>
      <c r="V4" s="8"/>
      <c r="W4" s="8"/>
      <c r="X4" s="8"/>
      <c r="Y4" s="8"/>
      <c r="Z4" s="8"/>
      <c r="AA4" s="8"/>
      <c r="AB4" s="8"/>
      <c r="AC4" s="8"/>
      <c r="AD4" s="8"/>
    </row>
    <row r="5" spans="1:30" ht="14.5">
      <c r="A5" s="45"/>
      <c r="B5" s="45"/>
      <c r="C5" s="8"/>
      <c r="D5" s="8"/>
      <c r="E5" s="43"/>
      <c r="F5" s="8"/>
      <c r="G5" s="8"/>
      <c r="H5" s="8"/>
      <c r="I5" s="8"/>
      <c r="J5" s="8"/>
      <c r="K5" s="8"/>
      <c r="L5" s="8"/>
      <c r="M5" s="8"/>
      <c r="N5" s="8"/>
      <c r="O5" s="8"/>
      <c r="P5" s="8"/>
      <c r="Q5" s="8"/>
      <c r="R5" s="8"/>
      <c r="S5" s="8"/>
      <c r="T5" s="8"/>
      <c r="U5" s="8"/>
      <c r="V5" s="8"/>
      <c r="W5" s="8"/>
      <c r="X5" s="8"/>
      <c r="Y5" s="8"/>
      <c r="Z5" s="8"/>
      <c r="AA5" s="8"/>
      <c r="AB5" s="8"/>
      <c r="AC5" s="8"/>
      <c r="AD5" s="8"/>
    </row>
    <row r="6" spans="1:30" ht="13">
      <c r="A6" s="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3">
      <c r="A7" s="8"/>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ht="13">
      <c r="A8" s="8"/>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3">
      <c r="A9" s="8"/>
      <c r="B9" s="8"/>
      <c r="C9" s="8"/>
      <c r="D9" s="8"/>
      <c r="E9" s="8"/>
      <c r="F9" s="8"/>
      <c r="G9" s="8"/>
      <c r="H9" s="8"/>
      <c r="I9" s="8"/>
      <c r="J9" s="8"/>
      <c r="K9" s="8"/>
      <c r="L9" s="8"/>
      <c r="M9" s="8"/>
      <c r="N9" s="8"/>
      <c r="O9" s="8"/>
      <c r="P9" s="8"/>
      <c r="Q9" s="8"/>
      <c r="R9" s="8"/>
      <c r="S9" s="8"/>
      <c r="T9" s="8"/>
      <c r="U9" s="8"/>
      <c r="V9" s="8"/>
      <c r="W9" s="8"/>
      <c r="X9" s="8"/>
      <c r="Y9" s="8"/>
      <c r="Z9" s="8"/>
      <c r="AA9" s="8"/>
      <c r="AB9" s="8"/>
      <c r="AC9" s="8"/>
      <c r="AD9" s="8"/>
    </row>
    <row r="10" spans="1:30" ht="1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ht="1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ht="1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ht="1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ht="1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ht="1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ht="1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30" ht="1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30"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spans="1:30"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spans="1:30"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30"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30"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30"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30"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30"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spans="1:30"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spans="1:30"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spans="1:30"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sheetData>
  <conditionalFormatting sqref="Q2:Q4">
    <cfRule type="containsText" dxfId="25" priority="1" operator="containsText" text="TRUE">
      <formula>NOT(ISERROR(SEARCH(("TRUE"),(Q2))))</formula>
    </cfRule>
    <cfRule type="containsText" dxfId="24" priority="2" operator="containsText" text="FALSE">
      <formula>NOT(ISERROR(SEARCH(("FALSE"),(Q2))))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74EA7"/>
    <outlinePr summaryBelow="0" summaryRight="0"/>
  </sheetPr>
  <dimension ref="A1:AB969"/>
  <sheetViews>
    <sheetView workbookViewId="0">
      <pane xSplit="1" topLeftCell="B1" activePane="topRight" state="frozen"/>
      <selection pane="topRight" activeCell="C2" sqref="C2"/>
    </sheetView>
  </sheetViews>
  <sheetFormatPr defaultColWidth="12.6328125" defaultRowHeight="15.75" customHeight="1"/>
  <cols>
    <col min="1" max="2" width="37.1328125" customWidth="1"/>
    <col min="3" max="6" width="23" customWidth="1"/>
    <col min="7" max="7" width="25.36328125" customWidth="1"/>
    <col min="8" max="12" width="23" customWidth="1"/>
    <col min="13" max="13" width="28.1328125" customWidth="1"/>
    <col min="14"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46" t="s">
        <v>38</v>
      </c>
      <c r="N1" s="46" t="s">
        <v>39</v>
      </c>
      <c r="O1" s="46" t="s">
        <v>40</v>
      </c>
      <c r="P1" s="12" t="s">
        <v>41</v>
      </c>
      <c r="Q1" s="12" t="s">
        <v>42</v>
      </c>
      <c r="R1" s="14"/>
      <c r="S1" s="14"/>
      <c r="T1" s="14"/>
      <c r="U1" s="14"/>
      <c r="V1" s="14"/>
      <c r="W1" s="14"/>
      <c r="X1" s="14"/>
      <c r="Y1" s="14"/>
      <c r="Z1" s="14"/>
      <c r="AA1" s="14"/>
      <c r="AB1" s="15"/>
    </row>
    <row r="2" spans="1:28" ht="29">
      <c r="A2" s="47" t="s">
        <v>45</v>
      </c>
      <c r="B2" s="17" t="s">
        <v>44</v>
      </c>
      <c r="C2" s="8" t="s">
        <v>239</v>
      </c>
      <c r="D2" s="48" t="str">
        <f>SUBSTITUTE(PROPER(A2), " ","")</f>
        <v>Patient</v>
      </c>
      <c r="E2" s="8" t="str">
        <f t="array" ref="E2">C2&amp;"_"&amp;D2</f>
        <v>PatientFollowUp_Patient</v>
      </c>
      <c r="F2" s="8" t="str">
        <f t="shared" ref="F2:F7" si="0">A2</f>
        <v>Patient</v>
      </c>
      <c r="G2" s="8" t="s">
        <v>240</v>
      </c>
      <c r="H2" s="8" t="s">
        <v>45</v>
      </c>
      <c r="I2" s="8" t="s">
        <v>49</v>
      </c>
      <c r="J2" s="8"/>
      <c r="K2" s="8" t="s">
        <v>241</v>
      </c>
      <c r="L2" s="8"/>
      <c r="M2" s="8"/>
      <c r="N2" s="8"/>
      <c r="O2" s="8" t="s">
        <v>227</v>
      </c>
      <c r="P2" s="8"/>
      <c r="Q2" s="8" t="b">
        <v>1</v>
      </c>
      <c r="R2" s="8"/>
      <c r="S2" s="8"/>
      <c r="T2" s="8"/>
      <c r="U2" s="8"/>
      <c r="V2" s="8"/>
      <c r="W2" s="8"/>
      <c r="X2" s="8"/>
      <c r="Y2" s="8"/>
      <c r="Z2" s="8"/>
      <c r="AA2" s="8"/>
      <c r="AB2" s="8"/>
    </row>
    <row r="3" spans="1:28" ht="195">
      <c r="A3" s="17" t="s">
        <v>242</v>
      </c>
      <c r="B3" s="17" t="s">
        <v>44</v>
      </c>
      <c r="C3" s="8" t="s">
        <v>239</v>
      </c>
      <c r="D3" s="49" t="s">
        <v>243</v>
      </c>
      <c r="E3" s="8" t="str">
        <f t="array" ref="E3">C3&amp;"_"&amp;D3</f>
        <v>PatientFollowUp_statusAtLastFollowUp</v>
      </c>
      <c r="F3" s="8" t="str">
        <f t="shared" si="0"/>
        <v>Status at last follow-up</v>
      </c>
      <c r="G3" s="8" t="s">
        <v>244</v>
      </c>
      <c r="H3" s="8" t="s">
        <v>68</v>
      </c>
      <c r="I3" s="8" t="s">
        <v>49</v>
      </c>
      <c r="J3" s="8"/>
      <c r="K3" s="8" t="s">
        <v>245</v>
      </c>
      <c r="L3" s="8"/>
      <c r="M3" s="8" t="s">
        <v>246</v>
      </c>
      <c r="N3" s="8"/>
      <c r="O3" s="8"/>
      <c r="P3" s="8" t="s">
        <v>247</v>
      </c>
      <c r="Q3" s="8" t="b">
        <v>1</v>
      </c>
      <c r="R3" s="8"/>
      <c r="S3" s="8"/>
      <c r="T3" s="8"/>
      <c r="U3" s="8"/>
      <c r="V3" s="8"/>
      <c r="W3" s="8"/>
      <c r="X3" s="8"/>
      <c r="Y3" s="8"/>
      <c r="Z3" s="8"/>
      <c r="AA3" s="8"/>
      <c r="AB3" s="8"/>
    </row>
    <row r="4" spans="1:28" ht="39">
      <c r="A4" s="47" t="s">
        <v>248</v>
      </c>
      <c r="B4" s="17" t="s">
        <v>44</v>
      </c>
      <c r="C4" s="8" t="s">
        <v>239</v>
      </c>
      <c r="D4" s="49" t="str">
        <f t="shared" ref="D4:D7" si="1">SUBSTITUTE(PROPER(A4), " ","")</f>
        <v>PatientFollowUpDate</v>
      </c>
      <c r="E4" s="8" t="str">
        <f t="array" ref="E4">C4&amp;"_"&amp;D4</f>
        <v>PatientFollowUp_PatientFollowUpDate</v>
      </c>
      <c r="F4" s="8" t="str">
        <f t="shared" si="0"/>
        <v>Patient Follow Up date</v>
      </c>
      <c r="G4" s="8" t="s">
        <v>249</v>
      </c>
      <c r="H4" s="8" t="s">
        <v>207</v>
      </c>
      <c r="I4" s="8" t="s">
        <v>49</v>
      </c>
      <c r="J4" s="50" t="str">
        <f>CommonText!B1</f>
        <v>Must be formatted as YYYY-MM-DD. Leave empty if not known.</v>
      </c>
      <c r="K4" s="8" t="s">
        <v>209</v>
      </c>
      <c r="L4" s="8"/>
      <c r="M4" s="8"/>
      <c r="N4" s="8"/>
      <c r="O4" s="8" t="s">
        <v>250</v>
      </c>
      <c r="P4" s="8"/>
      <c r="Q4" s="8" t="b">
        <v>1</v>
      </c>
      <c r="R4" s="8"/>
      <c r="S4" s="8"/>
      <c r="T4" s="8"/>
      <c r="U4" s="8"/>
      <c r="V4" s="8"/>
      <c r="W4" s="8"/>
      <c r="X4" s="8"/>
      <c r="Y4" s="8"/>
      <c r="Z4" s="8"/>
      <c r="AA4" s="8"/>
      <c r="AB4" s="8"/>
    </row>
    <row r="5" spans="1:28" ht="39">
      <c r="A5" s="47" t="s">
        <v>251</v>
      </c>
      <c r="B5" s="17" t="s">
        <v>54</v>
      </c>
      <c r="C5" s="8" t="s">
        <v>239</v>
      </c>
      <c r="D5" s="49" t="str">
        <f t="shared" si="1"/>
        <v>NewCancerDiagnosis</v>
      </c>
      <c r="E5" s="8" t="str">
        <f t="array" ref="E5">C5&amp;"_"&amp;D5</f>
        <v>PatientFollowUp_NewCancerDiagnosis</v>
      </c>
      <c r="F5" s="8" t="str">
        <f t="shared" si="0"/>
        <v>New cancer diagnosis</v>
      </c>
      <c r="G5" s="8" t="s">
        <v>252</v>
      </c>
      <c r="H5" s="8" t="s">
        <v>68</v>
      </c>
      <c r="I5" s="8" t="s">
        <v>49</v>
      </c>
      <c r="J5" s="8"/>
      <c r="K5" s="8" t="s">
        <v>100</v>
      </c>
      <c r="L5" s="8"/>
      <c r="M5" s="19" t="s">
        <v>253</v>
      </c>
      <c r="N5" s="8"/>
      <c r="O5" s="8" t="s">
        <v>72</v>
      </c>
      <c r="P5" s="8" t="s">
        <v>254</v>
      </c>
      <c r="Q5" s="8" t="b">
        <v>1</v>
      </c>
      <c r="R5" s="8"/>
      <c r="S5" s="8"/>
      <c r="T5" s="8"/>
      <c r="U5" s="8"/>
      <c r="V5" s="8"/>
      <c r="W5" s="8"/>
      <c r="X5" s="8"/>
      <c r="Y5" s="8"/>
      <c r="Z5" s="8"/>
      <c r="AA5" s="8"/>
      <c r="AB5" s="8"/>
    </row>
    <row r="6" spans="1:28" ht="39">
      <c r="A6" s="47" t="s">
        <v>255</v>
      </c>
      <c r="B6" s="17" t="s">
        <v>54</v>
      </c>
      <c r="C6" s="8" t="s">
        <v>239</v>
      </c>
      <c r="D6" s="49" t="str">
        <f t="shared" si="1"/>
        <v>DateOfNewCancerDiagnosis</v>
      </c>
      <c r="E6" s="8" t="str">
        <f t="array" ref="E6">C6&amp;"_"&amp;D6</f>
        <v>PatientFollowUp_DateOfNewCancerDiagnosis</v>
      </c>
      <c r="F6" s="8" t="str">
        <f t="shared" si="0"/>
        <v>Date of new cancer diagnosis</v>
      </c>
      <c r="G6" s="8" t="s">
        <v>256</v>
      </c>
      <c r="H6" s="8" t="s">
        <v>207</v>
      </c>
      <c r="I6" s="8" t="s">
        <v>49</v>
      </c>
      <c r="J6" s="50" t="str">
        <f>CommonText!B1</f>
        <v>Must be formatted as YYYY-MM-DD. Leave empty if not known.</v>
      </c>
      <c r="K6" s="8" t="s">
        <v>209</v>
      </c>
      <c r="L6" s="8"/>
      <c r="M6" s="8"/>
      <c r="N6" s="8"/>
      <c r="O6" s="8" t="s">
        <v>257</v>
      </c>
      <c r="P6" s="8"/>
      <c r="Q6" s="8" t="b">
        <v>1</v>
      </c>
      <c r="R6" s="8"/>
      <c r="S6" s="8"/>
      <c r="T6" s="8"/>
      <c r="U6" s="8"/>
      <c r="V6" s="8"/>
      <c r="W6" s="8"/>
      <c r="X6" s="8"/>
      <c r="Y6" s="8"/>
      <c r="Z6" s="8"/>
      <c r="AA6" s="8"/>
      <c r="AB6" s="8"/>
    </row>
    <row r="7" spans="1:28" ht="52">
      <c r="A7" s="47" t="s">
        <v>258</v>
      </c>
      <c r="B7" s="17" t="s">
        <v>54</v>
      </c>
      <c r="C7" s="8" t="s">
        <v>239</v>
      </c>
      <c r="D7" s="49" t="str">
        <f t="shared" si="1"/>
        <v>NewCancerTopography</v>
      </c>
      <c r="E7" s="8" t="str">
        <f t="array" ref="E7">C7&amp;"_"&amp;D7</f>
        <v>PatientFollowUp_NewCancerTopography</v>
      </c>
      <c r="F7" s="8" t="str">
        <f t="shared" si="0"/>
        <v>New cancer topography</v>
      </c>
      <c r="G7" s="8" t="s">
        <v>259</v>
      </c>
      <c r="H7" s="22" t="s">
        <v>68</v>
      </c>
      <c r="I7" s="8" t="s">
        <v>49</v>
      </c>
      <c r="J7" s="8"/>
      <c r="K7" s="8" t="s">
        <v>260</v>
      </c>
      <c r="L7" s="8"/>
      <c r="M7" s="8"/>
      <c r="N7" s="8"/>
      <c r="O7" s="8"/>
      <c r="P7" s="8" t="s">
        <v>261</v>
      </c>
      <c r="Q7" s="8" t="b">
        <v>0</v>
      </c>
      <c r="R7" s="8"/>
      <c r="S7" s="8"/>
      <c r="T7" s="8"/>
      <c r="U7" s="8"/>
      <c r="V7" s="8"/>
      <c r="W7" s="8"/>
      <c r="X7" s="8"/>
      <c r="Y7" s="8"/>
      <c r="Z7" s="8"/>
      <c r="AA7" s="8"/>
      <c r="AB7" s="8"/>
    </row>
    <row r="8" spans="1:28" ht="14.5">
      <c r="A8" s="45"/>
      <c r="B8" s="45"/>
      <c r="C8" s="8"/>
      <c r="D8" s="8"/>
      <c r="E8" s="8"/>
      <c r="F8" s="8"/>
      <c r="G8" s="8"/>
      <c r="H8" s="8"/>
      <c r="I8" s="8"/>
      <c r="J8" s="8"/>
      <c r="K8" s="8"/>
      <c r="L8" s="8"/>
      <c r="M8" s="8"/>
      <c r="N8" s="8"/>
      <c r="O8" s="8"/>
      <c r="P8" s="8"/>
      <c r="Q8" s="8"/>
      <c r="R8" s="8"/>
      <c r="S8" s="8"/>
      <c r="T8" s="8"/>
      <c r="U8" s="8"/>
      <c r="V8" s="8"/>
      <c r="W8" s="8"/>
      <c r="X8" s="8"/>
      <c r="Y8" s="8"/>
      <c r="Z8" s="8"/>
      <c r="AA8" s="8"/>
      <c r="AB8" s="8"/>
    </row>
    <row r="9" spans="1:28" ht="14.5">
      <c r="A9" s="45"/>
      <c r="B9" s="45"/>
      <c r="C9" s="8"/>
      <c r="D9" s="8"/>
      <c r="E9" s="8"/>
      <c r="F9" s="8"/>
      <c r="G9" s="8"/>
      <c r="H9" s="8"/>
      <c r="I9" s="8"/>
      <c r="J9" s="8"/>
      <c r="K9" s="8"/>
      <c r="L9" s="8"/>
      <c r="M9" s="8"/>
      <c r="N9" s="8"/>
      <c r="O9" s="8"/>
      <c r="P9" s="8"/>
      <c r="Q9" s="8"/>
      <c r="R9" s="8"/>
      <c r="S9" s="8"/>
      <c r="T9" s="8"/>
      <c r="U9" s="8"/>
      <c r="V9" s="8"/>
      <c r="W9" s="8"/>
      <c r="X9" s="8"/>
      <c r="Y9" s="8"/>
      <c r="Z9" s="8"/>
      <c r="AA9" s="8"/>
      <c r="AB9" s="8"/>
    </row>
    <row r="10" spans="1:28" ht="14.5">
      <c r="A10" s="45"/>
      <c r="B10" s="45"/>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4.5">
      <c r="A11" s="45"/>
      <c r="B11" s="45"/>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4.5">
      <c r="A12" s="45"/>
      <c r="B12" s="45"/>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4.5">
      <c r="A13" s="45"/>
      <c r="B13" s="45"/>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4.5">
      <c r="A14" s="45"/>
      <c r="B14" s="45"/>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4.5">
      <c r="A15" s="45"/>
      <c r="B15" s="45"/>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4.5">
      <c r="A16" s="45"/>
      <c r="B16" s="45"/>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sheetData>
  <conditionalFormatting sqref="Q2:Q7">
    <cfRule type="containsText" dxfId="23" priority="1" operator="containsText" text="TRUE">
      <formula>NOT(ISERROR(SEARCH(("TRUE"),(Q2))))</formula>
    </cfRule>
    <cfRule type="containsText" dxfId="22" priority="2" operator="containsText" text="FALSE">
      <formula>NOT(ISERROR(SEARCH(("FALSE"),(Q2))))</formula>
    </cfRule>
  </conditionalFormatting>
  <hyperlinks>
    <hyperlink ref="M5"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69138"/>
    <outlinePr summaryBelow="0" summaryRight="0"/>
  </sheetPr>
  <dimension ref="A1:AD1015"/>
  <sheetViews>
    <sheetView workbookViewId="0">
      <pane xSplit="1" ySplit="1" topLeftCell="B10" activePane="bottomRight" state="frozen"/>
      <selection pane="topRight" activeCell="B1" sqref="B1"/>
      <selection pane="bottomLeft" activeCell="A2" sqref="A2"/>
      <selection pane="bottomRight" activeCell="A2" sqref="A2"/>
    </sheetView>
  </sheetViews>
  <sheetFormatPr defaultColWidth="12.6328125" defaultRowHeight="13"/>
  <cols>
    <col min="1" max="2" width="22.86328125" customWidth="1"/>
    <col min="3" max="3" width="15.5" customWidth="1"/>
    <col min="4" max="5" width="23" customWidth="1"/>
    <col min="6" max="6" width="22.5" customWidth="1"/>
    <col min="7" max="7" width="22.7265625" customWidth="1"/>
    <col min="8" max="8" width="22.1328125" customWidth="1"/>
    <col min="9" max="9" width="21.36328125" customWidth="1"/>
    <col min="10" max="10" width="26.2265625" customWidth="1"/>
    <col min="11" max="11" width="23" customWidth="1"/>
    <col min="12" max="12" width="9" customWidth="1"/>
    <col min="13" max="13" width="39.1328125" customWidth="1"/>
    <col min="14" max="14" width="19.1328125" customWidth="1"/>
    <col min="15" max="15" width="22.86328125" customWidth="1"/>
    <col min="16" max="16" width="22.2265625" customWidth="1"/>
    <col min="17" max="30" width="23" customWidth="1"/>
  </cols>
  <sheetData>
    <row r="1" spans="1:30" ht="36">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c r="AC1" s="16"/>
      <c r="AD1" s="16"/>
    </row>
    <row r="2" spans="1:30" ht="52">
      <c r="A2" s="31" t="s">
        <v>45</v>
      </c>
      <c r="B2" s="31" t="s">
        <v>44</v>
      </c>
      <c r="C2" s="8" t="s">
        <v>262</v>
      </c>
      <c r="D2" s="18" t="str">
        <f>SUBSTITUTE(PROPER(A2), " ","")</f>
        <v>Patient</v>
      </c>
      <c r="E2" s="8" t="str">
        <f t="array" ref="E2">C2&amp;"_"&amp;D2</f>
        <v>CancerEpisode_Patient</v>
      </c>
      <c r="F2" s="8" t="str">
        <f t="shared" ref="F2:F10" si="0">A2</f>
        <v>Patient</v>
      </c>
      <c r="G2" s="8" t="s">
        <v>223</v>
      </c>
      <c r="H2" s="8" t="s">
        <v>224</v>
      </c>
      <c r="I2" s="8" t="s">
        <v>49</v>
      </c>
      <c r="J2" s="8"/>
      <c r="K2" s="8" t="s">
        <v>226</v>
      </c>
      <c r="L2" s="8"/>
      <c r="M2" s="8"/>
      <c r="N2" s="8"/>
      <c r="O2" s="8" t="s">
        <v>227</v>
      </c>
      <c r="P2" s="8"/>
      <c r="Q2" s="8" t="b">
        <v>1</v>
      </c>
      <c r="R2" s="8"/>
      <c r="S2" s="8"/>
      <c r="T2" s="8"/>
      <c r="U2" s="8"/>
      <c r="V2" s="8"/>
      <c r="W2" s="8"/>
      <c r="X2" s="8"/>
      <c r="Y2" s="8"/>
      <c r="Z2" s="8"/>
      <c r="AA2" s="8"/>
      <c r="AB2" s="8"/>
      <c r="AC2" s="8"/>
      <c r="AD2" s="8"/>
    </row>
    <row r="3" spans="1:30" ht="104">
      <c r="A3" s="31" t="s">
        <v>263</v>
      </c>
      <c r="B3" s="31" t="s">
        <v>44</v>
      </c>
      <c r="C3" s="8" t="s">
        <v>262</v>
      </c>
      <c r="D3" s="18" t="s">
        <v>264</v>
      </c>
      <c r="E3" s="8" t="str">
        <f t="array" ref="E3">C3&amp;"_"&amp;D3</f>
        <v>CancerEpisode_dateOfDiagnosis</v>
      </c>
      <c r="F3" s="8" t="str">
        <f t="shared" si="0"/>
        <v>Date of diagnosis (biopsy or surgical piece)</v>
      </c>
      <c r="G3" s="8" t="s">
        <v>265</v>
      </c>
      <c r="H3" s="8" t="s">
        <v>207</v>
      </c>
      <c r="I3" s="8" t="s">
        <v>49</v>
      </c>
      <c r="J3" s="8" t="s">
        <v>208</v>
      </c>
      <c r="K3" s="8" t="s">
        <v>209</v>
      </c>
      <c r="L3" s="8"/>
      <c r="M3" s="8"/>
      <c r="N3" s="8"/>
      <c r="O3" s="8" t="s">
        <v>266</v>
      </c>
      <c r="P3" s="8" t="s">
        <v>267</v>
      </c>
      <c r="Q3" s="8" t="b">
        <v>1</v>
      </c>
      <c r="R3" s="8"/>
      <c r="S3" s="8"/>
      <c r="T3" s="8"/>
      <c r="U3" s="8"/>
      <c r="V3" s="8"/>
      <c r="W3" s="8"/>
      <c r="X3" s="8"/>
      <c r="Y3" s="8"/>
      <c r="Z3" s="8"/>
      <c r="AA3" s="8"/>
      <c r="AB3" s="8"/>
      <c r="AC3" s="8"/>
      <c r="AD3" s="8"/>
    </row>
    <row r="4" spans="1:30" ht="78">
      <c r="A4" s="31" t="s">
        <v>268</v>
      </c>
      <c r="B4" s="31" t="s">
        <v>105</v>
      </c>
      <c r="C4" s="8" t="s">
        <v>262</v>
      </c>
      <c r="D4" s="18" t="str">
        <f t="shared" ref="D4:D8" si="1">SUBSTITUTE(PROPER(A4), " ","")</f>
        <v>TypeOfBiopsy</v>
      </c>
      <c r="E4" s="8" t="str">
        <f t="array" ref="E4">C4&amp;"_"&amp;D4</f>
        <v>CancerEpisode_TypeOfBiopsy</v>
      </c>
      <c r="F4" s="8" t="str">
        <f t="shared" si="0"/>
        <v>Type of biopsy</v>
      </c>
      <c r="G4" s="8" t="s">
        <v>269</v>
      </c>
      <c r="H4" s="8" t="s">
        <v>48</v>
      </c>
      <c r="I4" s="8" t="s">
        <v>49</v>
      </c>
      <c r="J4" s="8"/>
      <c r="K4" s="8" t="s">
        <v>270</v>
      </c>
      <c r="L4" s="8"/>
      <c r="M4" s="19" t="s">
        <v>271</v>
      </c>
      <c r="N4" s="8"/>
      <c r="O4" s="8" t="s">
        <v>272</v>
      </c>
      <c r="P4" s="8"/>
      <c r="Q4" s="8" t="b">
        <v>1</v>
      </c>
      <c r="R4" s="8"/>
      <c r="S4" s="8"/>
      <c r="T4" s="8"/>
      <c r="U4" s="8"/>
      <c r="V4" s="8"/>
      <c r="W4" s="8"/>
      <c r="X4" s="8"/>
      <c r="Y4" s="8"/>
      <c r="Z4" s="8"/>
      <c r="AA4" s="8"/>
      <c r="AB4" s="8"/>
      <c r="AC4" s="8"/>
      <c r="AD4" s="8"/>
    </row>
    <row r="5" spans="1:30" ht="39">
      <c r="A5" s="31" t="s">
        <v>273</v>
      </c>
      <c r="B5" s="31" t="s">
        <v>44</v>
      </c>
      <c r="C5" s="8" t="s">
        <v>262</v>
      </c>
      <c r="D5" s="18" t="str">
        <f t="shared" si="1"/>
        <v>BiopsyDoneBy</v>
      </c>
      <c r="E5" s="8" t="str">
        <f t="array" ref="E5">C5&amp;"_"&amp;D5</f>
        <v>CancerEpisode_BiopsyDoneBy</v>
      </c>
      <c r="F5" s="8" t="str">
        <f t="shared" si="0"/>
        <v>Biopsy done by</v>
      </c>
      <c r="G5" s="8" t="s">
        <v>274</v>
      </c>
      <c r="H5" s="8" t="s">
        <v>68</v>
      </c>
      <c r="I5" s="8" t="s">
        <v>49</v>
      </c>
      <c r="J5" s="8"/>
      <c r="K5" s="8" t="s">
        <v>275</v>
      </c>
      <c r="L5" s="8"/>
      <c r="M5" s="8"/>
      <c r="N5" s="8"/>
      <c r="O5" s="8" t="s">
        <v>276</v>
      </c>
      <c r="P5" s="8"/>
      <c r="Q5" s="8" t="b">
        <v>1</v>
      </c>
      <c r="R5" s="8"/>
      <c r="S5" s="8"/>
      <c r="T5" s="8"/>
      <c r="U5" s="8"/>
      <c r="V5" s="8"/>
      <c r="W5" s="8"/>
      <c r="X5" s="8"/>
      <c r="Y5" s="8"/>
      <c r="Z5" s="8"/>
      <c r="AA5" s="8"/>
      <c r="AB5" s="8"/>
      <c r="AC5" s="8"/>
      <c r="AD5" s="8"/>
    </row>
    <row r="6" spans="1:30" ht="65">
      <c r="A6" s="31" t="s">
        <v>277</v>
      </c>
      <c r="B6" s="31" t="s">
        <v>44</v>
      </c>
      <c r="C6" s="8" t="s">
        <v>262</v>
      </c>
      <c r="D6" s="18" t="str">
        <f t="shared" si="1"/>
        <v>AgeAtDiagnosis</v>
      </c>
      <c r="E6" s="8" t="str">
        <f t="array" ref="E6">C6&amp;"_"&amp;D6</f>
        <v>CancerEpisode_AgeAtDiagnosis</v>
      </c>
      <c r="F6" s="8" t="str">
        <f t="shared" si="0"/>
        <v>Age at diagnosis</v>
      </c>
      <c r="G6" s="8" t="s">
        <v>278</v>
      </c>
      <c r="H6" s="8" t="s">
        <v>279</v>
      </c>
      <c r="I6" s="8" t="s">
        <v>49</v>
      </c>
      <c r="J6" s="8" t="s">
        <v>280</v>
      </c>
      <c r="K6" s="8" t="s">
        <v>281</v>
      </c>
      <c r="L6" s="8">
        <v>62</v>
      </c>
      <c r="M6" s="8"/>
      <c r="N6" s="8"/>
      <c r="O6" s="8" t="s">
        <v>282</v>
      </c>
      <c r="P6" s="8"/>
      <c r="Q6" s="8" t="b">
        <v>1</v>
      </c>
      <c r="R6" s="8"/>
      <c r="S6" s="8"/>
      <c r="T6" s="8"/>
      <c r="U6" s="8"/>
      <c r="V6" s="8"/>
      <c r="W6" s="8"/>
      <c r="X6" s="8"/>
      <c r="Y6" s="8"/>
      <c r="Z6" s="8"/>
      <c r="AA6" s="8"/>
      <c r="AB6" s="8"/>
      <c r="AC6" s="8"/>
      <c r="AD6" s="8"/>
    </row>
    <row r="7" spans="1:30" ht="104">
      <c r="A7" s="31" t="s">
        <v>283</v>
      </c>
      <c r="B7" s="31" t="s">
        <v>105</v>
      </c>
      <c r="C7" s="8" t="s">
        <v>262</v>
      </c>
      <c r="D7" s="18" t="str">
        <f t="shared" si="1"/>
        <v>RadiotherapyInducedSarcoma</v>
      </c>
      <c r="E7" s="8" t="str">
        <f t="array" ref="E7">C7&amp;"_"&amp;D7</f>
        <v>CancerEpisode_RadiotherapyInducedSarcoma</v>
      </c>
      <c r="F7" s="8" t="str">
        <f t="shared" si="0"/>
        <v>Radiotherapy induced sarcoma</v>
      </c>
      <c r="G7" s="51" t="s">
        <v>284</v>
      </c>
      <c r="H7" s="8" t="s">
        <v>48</v>
      </c>
      <c r="I7" s="8" t="s">
        <v>49</v>
      </c>
      <c r="J7" s="8"/>
      <c r="K7" s="8" t="s">
        <v>285</v>
      </c>
      <c r="L7" s="8"/>
      <c r="M7" s="19" t="s">
        <v>286</v>
      </c>
      <c r="N7" s="8"/>
      <c r="O7" s="8" t="s">
        <v>287</v>
      </c>
      <c r="P7" s="8"/>
      <c r="Q7" s="8" t="b">
        <v>1</v>
      </c>
      <c r="R7" s="8"/>
      <c r="S7" s="8"/>
      <c r="T7" s="8"/>
      <c r="U7" s="8"/>
      <c r="V7" s="8"/>
      <c r="W7" s="8"/>
      <c r="X7" s="8"/>
      <c r="Y7" s="8"/>
      <c r="Z7" s="8"/>
      <c r="AA7" s="8"/>
      <c r="AB7" s="8"/>
      <c r="AC7" s="8"/>
      <c r="AD7" s="8"/>
    </row>
    <row r="8" spans="1:30" ht="65">
      <c r="A8" s="31" t="s">
        <v>288</v>
      </c>
      <c r="B8" s="31" t="s">
        <v>44</v>
      </c>
      <c r="C8" s="8" t="s">
        <v>262</v>
      </c>
      <c r="D8" s="18" t="str">
        <f t="shared" si="1"/>
        <v>Grading</v>
      </c>
      <c r="E8" s="8" t="str">
        <f t="array" ref="E8">C8&amp;"_"&amp;D8</f>
        <v>CancerEpisode_Grading</v>
      </c>
      <c r="F8" s="8" t="str">
        <f t="shared" si="0"/>
        <v>Grading</v>
      </c>
      <c r="G8" s="8" t="s">
        <v>289</v>
      </c>
      <c r="H8" s="8" t="s">
        <v>48</v>
      </c>
      <c r="I8" s="8" t="s">
        <v>76</v>
      </c>
      <c r="J8" s="8" t="s">
        <v>290</v>
      </c>
      <c r="K8" s="8" t="s">
        <v>291</v>
      </c>
      <c r="L8" s="8"/>
      <c r="M8" s="19" t="s">
        <v>292</v>
      </c>
      <c r="N8" s="19" t="s">
        <v>293</v>
      </c>
      <c r="O8" s="8" t="s">
        <v>294</v>
      </c>
      <c r="P8" s="8"/>
      <c r="Q8" s="8" t="b">
        <v>1</v>
      </c>
      <c r="R8" s="8"/>
      <c r="S8" s="8"/>
      <c r="T8" s="8"/>
      <c r="U8" s="8"/>
      <c r="V8" s="8"/>
      <c r="W8" s="8"/>
      <c r="X8" s="8"/>
      <c r="Y8" s="8"/>
      <c r="Z8" s="8"/>
      <c r="AA8" s="8"/>
      <c r="AB8" s="8"/>
      <c r="AC8" s="8"/>
      <c r="AD8" s="8"/>
    </row>
    <row r="9" spans="1:30" ht="260">
      <c r="A9" s="52" t="s">
        <v>295</v>
      </c>
      <c r="B9" s="52" t="s">
        <v>296</v>
      </c>
      <c r="C9" s="27" t="s">
        <v>262</v>
      </c>
      <c r="D9" s="53" t="s">
        <v>297</v>
      </c>
      <c r="E9" s="27" t="str">
        <f t="array" ref="E9">C9&amp;"_"&amp;D9</f>
        <v>CancerEpisode_histologyHN</v>
      </c>
      <c r="F9" s="27" t="str">
        <f t="shared" si="0"/>
        <v>Histology (WHO 2017) H&amp;N group</v>
      </c>
      <c r="G9" s="27" t="s">
        <v>298</v>
      </c>
      <c r="H9" s="27" t="s">
        <v>48</v>
      </c>
      <c r="I9" s="27" t="s">
        <v>49</v>
      </c>
      <c r="J9" s="27" t="s">
        <v>299</v>
      </c>
      <c r="K9" s="54" t="s">
        <v>300</v>
      </c>
      <c r="L9" s="55" t="s">
        <v>301</v>
      </c>
      <c r="M9" s="54" t="s">
        <v>302</v>
      </c>
      <c r="N9" s="27"/>
      <c r="O9" s="27" t="s">
        <v>303</v>
      </c>
      <c r="P9" s="56" t="s">
        <v>304</v>
      </c>
      <c r="Q9" s="27" t="b">
        <v>0</v>
      </c>
      <c r="R9" s="27"/>
      <c r="S9" s="27"/>
      <c r="T9" s="27"/>
      <c r="U9" s="27"/>
      <c r="V9" s="27"/>
      <c r="W9" s="27"/>
      <c r="X9" s="27"/>
      <c r="Y9" s="27"/>
      <c r="Z9" s="27"/>
      <c r="AA9" s="27"/>
      <c r="AB9" s="27"/>
      <c r="AC9" s="27"/>
      <c r="AD9" s="27"/>
    </row>
    <row r="10" spans="1:30" ht="338">
      <c r="A10" s="52" t="s">
        <v>305</v>
      </c>
      <c r="B10" s="52" t="s">
        <v>306</v>
      </c>
      <c r="C10" s="27" t="s">
        <v>262</v>
      </c>
      <c r="D10" s="53" t="s">
        <v>307</v>
      </c>
      <c r="E10" s="27" t="str">
        <f t="array" ref="E10">C10&amp;"_"&amp;D10</f>
        <v>CancerEpisode_histologySarcoma</v>
      </c>
      <c r="F10" s="27" t="str">
        <f t="shared" si="0"/>
        <v>Histology (WHO 2020) SARCOMA group</v>
      </c>
      <c r="G10" s="27" t="s">
        <v>298</v>
      </c>
      <c r="H10" s="27" t="s">
        <v>48</v>
      </c>
      <c r="I10" s="27" t="s">
        <v>49</v>
      </c>
      <c r="J10" s="27" t="s">
        <v>308</v>
      </c>
      <c r="K10" s="27" t="s">
        <v>309</v>
      </c>
      <c r="L10" s="55"/>
      <c r="M10" s="54" t="s">
        <v>310</v>
      </c>
      <c r="N10" s="27"/>
      <c r="O10" s="27" t="s">
        <v>303</v>
      </c>
      <c r="P10" s="56"/>
      <c r="Q10" s="27" t="b">
        <v>0</v>
      </c>
      <c r="R10" s="27"/>
      <c r="S10" s="27"/>
      <c r="T10" s="27"/>
      <c r="U10" s="27"/>
      <c r="V10" s="27"/>
      <c r="W10" s="27"/>
      <c r="X10" s="27"/>
      <c r="Y10" s="27"/>
      <c r="Z10" s="27"/>
      <c r="AA10" s="27"/>
      <c r="AB10" s="27"/>
      <c r="AC10" s="27"/>
      <c r="AD10" s="27"/>
    </row>
    <row r="11" spans="1:30" ht="28.5">
      <c r="A11" s="30" t="s">
        <v>311</v>
      </c>
      <c r="B11" s="31" t="s">
        <v>54</v>
      </c>
      <c r="C11" s="30"/>
      <c r="D11" s="30"/>
      <c r="E11" s="30"/>
      <c r="F11" s="30"/>
      <c r="G11" s="30"/>
      <c r="H11" s="30"/>
      <c r="I11" s="30"/>
      <c r="J11" s="30"/>
      <c r="K11" s="30"/>
      <c r="L11" s="30"/>
      <c r="M11" s="30"/>
      <c r="N11" s="30"/>
      <c r="O11" s="30"/>
      <c r="P11" s="8"/>
      <c r="Q11" s="8" t="b">
        <v>1</v>
      </c>
      <c r="R11" s="8"/>
      <c r="S11" s="8"/>
      <c r="T11" s="8"/>
      <c r="U11" s="8"/>
      <c r="V11" s="8"/>
      <c r="W11" s="8"/>
      <c r="X11" s="8"/>
      <c r="Y11" s="8"/>
      <c r="Z11" s="8"/>
      <c r="AA11" s="8"/>
      <c r="AB11" s="8"/>
      <c r="AC11" s="8"/>
      <c r="AD11" s="8"/>
    </row>
    <row r="12" spans="1:30" ht="409.5">
      <c r="A12" s="31" t="s">
        <v>312</v>
      </c>
      <c r="B12" s="31" t="s">
        <v>296</v>
      </c>
      <c r="C12" s="8" t="s">
        <v>313</v>
      </c>
      <c r="D12" s="8" t="s">
        <v>314</v>
      </c>
      <c r="E12" s="8" t="str">
        <f t="array" ref="E12">C12&amp;"_"&amp;D12</f>
        <v>HistologySubGroup_HistologySquamous</v>
      </c>
      <c r="F12" s="8" t="s">
        <v>315</v>
      </c>
      <c r="G12" s="8" t="s">
        <v>316</v>
      </c>
      <c r="H12" s="8" t="s">
        <v>48</v>
      </c>
      <c r="I12" s="8" t="s">
        <v>49</v>
      </c>
      <c r="J12" s="8" t="s">
        <v>317</v>
      </c>
      <c r="K12" s="57" t="s">
        <v>318</v>
      </c>
      <c r="L12" s="58"/>
      <c r="M12" s="19" t="s">
        <v>319</v>
      </c>
      <c r="N12" s="8"/>
      <c r="O12" s="8"/>
      <c r="P12" s="8"/>
      <c r="Q12" s="8" t="b">
        <v>1</v>
      </c>
      <c r="R12" s="8"/>
      <c r="S12" s="8"/>
      <c r="T12" s="8"/>
      <c r="U12" s="8"/>
      <c r="V12" s="8"/>
      <c r="W12" s="8"/>
      <c r="X12" s="8"/>
      <c r="Y12" s="8"/>
      <c r="Z12" s="8"/>
      <c r="AA12" s="8"/>
      <c r="AB12" s="8"/>
      <c r="AC12" s="8"/>
      <c r="AD12" s="8"/>
    </row>
    <row r="13" spans="1:30" ht="409.5">
      <c r="A13" s="31" t="s">
        <v>320</v>
      </c>
      <c r="B13" s="31" t="s">
        <v>296</v>
      </c>
      <c r="C13" s="8" t="s">
        <v>313</v>
      </c>
      <c r="D13" s="8" t="s">
        <v>321</v>
      </c>
      <c r="E13" s="8" t="str">
        <f t="array" ref="E13">C13&amp;"_"&amp;D13</f>
        <v>HistologySubGroup_HistologyAdenocarcinoma</v>
      </c>
      <c r="F13" s="8" t="s">
        <v>322</v>
      </c>
      <c r="G13" s="59" t="s">
        <v>323</v>
      </c>
      <c r="H13" s="8" t="s">
        <v>48</v>
      </c>
      <c r="I13" s="8" t="s">
        <v>49</v>
      </c>
      <c r="J13" s="8" t="s">
        <v>324</v>
      </c>
      <c r="K13" s="60" t="s">
        <v>325</v>
      </c>
      <c r="L13" s="58"/>
      <c r="M13" s="19" t="s">
        <v>326</v>
      </c>
      <c r="N13" s="8"/>
      <c r="O13" s="8"/>
      <c r="P13" s="8"/>
      <c r="Q13" s="8" t="b">
        <v>1</v>
      </c>
      <c r="R13" s="8"/>
      <c r="S13" s="8"/>
      <c r="T13" s="8"/>
      <c r="U13" s="8"/>
      <c r="V13" s="8"/>
      <c r="W13" s="8"/>
      <c r="X13" s="8"/>
      <c r="Y13" s="8"/>
      <c r="Z13" s="8"/>
      <c r="AA13" s="8"/>
      <c r="AB13" s="8"/>
      <c r="AC13" s="8"/>
      <c r="AD13" s="8"/>
    </row>
    <row r="14" spans="1:30" ht="221">
      <c r="A14" s="31" t="s">
        <v>327</v>
      </c>
      <c r="B14" s="31" t="s">
        <v>296</v>
      </c>
      <c r="C14" s="8" t="s">
        <v>313</v>
      </c>
      <c r="D14" s="8" t="s">
        <v>328</v>
      </c>
      <c r="E14" s="8" t="str">
        <f t="array" ref="E14">C14&amp;"_"&amp;D14</f>
        <v>HistologySubGroup_HistologyNeuroendocrine</v>
      </c>
      <c r="F14" s="8" t="s">
        <v>329</v>
      </c>
      <c r="G14" s="59" t="s">
        <v>330</v>
      </c>
      <c r="H14" s="8" t="s">
        <v>48</v>
      </c>
      <c r="I14" s="8" t="s">
        <v>49</v>
      </c>
      <c r="J14" s="8" t="s">
        <v>331</v>
      </c>
      <c r="K14" s="60" t="s">
        <v>332</v>
      </c>
      <c r="L14" s="58"/>
      <c r="M14" s="19" t="s">
        <v>333</v>
      </c>
      <c r="N14" s="8"/>
      <c r="O14" s="8"/>
      <c r="P14" s="8"/>
      <c r="Q14" s="8" t="b">
        <v>1</v>
      </c>
      <c r="R14" s="8"/>
      <c r="S14" s="8"/>
      <c r="T14" s="8"/>
      <c r="U14" s="8"/>
      <c r="V14" s="8"/>
      <c r="W14" s="8"/>
      <c r="X14" s="8"/>
      <c r="Y14" s="8"/>
      <c r="Z14" s="8"/>
      <c r="AA14" s="8"/>
      <c r="AB14" s="8"/>
      <c r="AC14" s="8"/>
      <c r="AD14" s="8"/>
    </row>
    <row r="15" spans="1:30" ht="208">
      <c r="A15" s="31" t="s">
        <v>334</v>
      </c>
      <c r="B15" s="31" t="s">
        <v>296</v>
      </c>
      <c r="C15" s="8" t="s">
        <v>313</v>
      </c>
      <c r="D15" s="8" t="s">
        <v>335</v>
      </c>
      <c r="E15" s="8" t="str">
        <f t="array" ref="E15">C15&amp;"_"&amp;D15</f>
        <v>HistologySubGroup_HistologyOdontogenicCarcinoma</v>
      </c>
      <c r="F15" s="8" t="s">
        <v>336</v>
      </c>
      <c r="G15" s="59" t="s">
        <v>337</v>
      </c>
      <c r="H15" s="8" t="s">
        <v>48</v>
      </c>
      <c r="I15" s="8" t="s">
        <v>49</v>
      </c>
      <c r="J15" s="8" t="s">
        <v>338</v>
      </c>
      <c r="K15" s="60" t="s">
        <v>339</v>
      </c>
      <c r="L15" s="58"/>
      <c r="M15" s="19" t="s">
        <v>340</v>
      </c>
      <c r="N15" s="8"/>
      <c r="O15" s="8"/>
      <c r="P15" s="8"/>
      <c r="Q15" s="8" t="b">
        <v>1</v>
      </c>
      <c r="R15" s="8"/>
      <c r="S15" s="8"/>
      <c r="T15" s="8"/>
      <c r="U15" s="8"/>
      <c r="V15" s="8"/>
      <c r="W15" s="8"/>
      <c r="X15" s="8"/>
      <c r="Y15" s="8"/>
      <c r="Z15" s="8"/>
      <c r="AA15" s="8"/>
      <c r="AB15" s="8"/>
      <c r="AC15" s="8"/>
      <c r="AD15" s="8"/>
    </row>
    <row r="16" spans="1:30" ht="104">
      <c r="A16" s="31" t="s">
        <v>341</v>
      </c>
      <c r="B16" s="31" t="s">
        <v>296</v>
      </c>
      <c r="C16" s="8" t="s">
        <v>313</v>
      </c>
      <c r="D16" s="8" t="s">
        <v>342</v>
      </c>
      <c r="E16" s="8" t="str">
        <f t="array" ref="E16">C16&amp;"_"&amp;D16</f>
        <v>HistologySubGroup_HistologySNUC</v>
      </c>
      <c r="F16" s="8" t="s">
        <v>343</v>
      </c>
      <c r="G16" s="59" t="s">
        <v>344</v>
      </c>
      <c r="H16" s="8" t="s">
        <v>48</v>
      </c>
      <c r="I16" s="8" t="s">
        <v>49</v>
      </c>
      <c r="J16" s="8" t="s">
        <v>345</v>
      </c>
      <c r="K16" s="60" t="s">
        <v>346</v>
      </c>
      <c r="L16" s="58"/>
      <c r="M16" s="51" t="s">
        <v>347</v>
      </c>
      <c r="N16" s="8"/>
      <c r="O16" s="8"/>
      <c r="P16" s="8"/>
      <c r="Q16" s="8" t="b">
        <v>1</v>
      </c>
      <c r="R16" s="8"/>
      <c r="S16" s="8"/>
      <c r="T16" s="8"/>
      <c r="U16" s="8"/>
      <c r="V16" s="8"/>
      <c r="W16" s="8"/>
      <c r="X16" s="8"/>
      <c r="Y16" s="8"/>
      <c r="Z16" s="8"/>
      <c r="AA16" s="8"/>
      <c r="AB16" s="8"/>
      <c r="AC16" s="8"/>
      <c r="AD16" s="8"/>
    </row>
    <row r="17" spans="1:30" ht="28.5">
      <c r="A17" s="30" t="s">
        <v>348</v>
      </c>
      <c r="B17" s="61"/>
      <c r="C17" s="30"/>
      <c r="D17" s="30"/>
      <c r="E17" s="30"/>
      <c r="F17" s="30"/>
      <c r="G17" s="30"/>
      <c r="H17" s="30"/>
      <c r="I17" s="30"/>
      <c r="J17" s="30"/>
      <c r="K17" s="30"/>
      <c r="L17" s="30"/>
      <c r="M17" s="30"/>
      <c r="N17" s="30"/>
      <c r="O17" s="30"/>
      <c r="P17" s="62"/>
      <c r="Q17" s="8" t="b">
        <v>1</v>
      </c>
      <c r="R17" s="34"/>
      <c r="S17" s="34"/>
      <c r="T17" s="34"/>
      <c r="U17" s="34"/>
      <c r="V17" s="34"/>
      <c r="W17" s="34"/>
      <c r="X17" s="34"/>
      <c r="Y17" s="34"/>
      <c r="Z17" s="34"/>
      <c r="AA17" s="34"/>
      <c r="AB17" s="34"/>
      <c r="AC17" s="34"/>
      <c r="AD17" s="34"/>
    </row>
    <row r="18" spans="1:30" ht="130">
      <c r="A18" s="31" t="s">
        <v>349</v>
      </c>
      <c r="B18" s="31" t="s">
        <v>105</v>
      </c>
      <c r="C18" s="8" t="s">
        <v>313</v>
      </c>
      <c r="D18" s="18" t="str">
        <f>SUBSTITUTE(PROPER(A18), " ","")</f>
        <v>HistologySubgroupAdipocyticTumours</v>
      </c>
      <c r="E18" s="8" t="str">
        <f t="array" ref="E18">C18&amp;"_"&amp;D18</f>
        <v>HistologySubGroup_HistologySubgroupAdipocyticTumours</v>
      </c>
      <c r="F18" s="8" t="str">
        <f t="shared" ref="F18:F31" si="2">A18</f>
        <v>Histology subgroup Adipocytic tumours</v>
      </c>
      <c r="G18" s="59" t="s">
        <v>350</v>
      </c>
      <c r="H18" s="8" t="s">
        <v>48</v>
      </c>
      <c r="I18" s="8" t="s">
        <v>49</v>
      </c>
      <c r="J18" s="8" t="s">
        <v>351</v>
      </c>
      <c r="K18" s="42" t="s">
        <v>352</v>
      </c>
      <c r="L18" s="63"/>
      <c r="M18" s="64" t="s">
        <v>353</v>
      </c>
      <c r="N18" s="63"/>
      <c r="O18" s="63"/>
      <c r="P18" s="8"/>
      <c r="Q18" s="8" t="b">
        <v>1</v>
      </c>
      <c r="R18" s="8"/>
      <c r="S18" s="8"/>
      <c r="T18" s="8"/>
      <c r="U18" s="8"/>
      <c r="V18" s="8"/>
      <c r="W18" s="8"/>
      <c r="X18" s="8"/>
      <c r="Y18" s="8"/>
      <c r="Z18" s="8"/>
      <c r="AA18" s="8"/>
      <c r="AB18" s="8"/>
      <c r="AC18" s="8"/>
      <c r="AD18" s="8"/>
    </row>
    <row r="19" spans="1:30" ht="325">
      <c r="A19" s="31" t="s">
        <v>354</v>
      </c>
      <c r="B19" s="31" t="s">
        <v>105</v>
      </c>
      <c r="C19" s="8" t="s">
        <v>313</v>
      </c>
      <c r="D19" s="18" t="s">
        <v>355</v>
      </c>
      <c r="E19" s="8" t="str">
        <f t="array" ref="E19">C19&amp;"_"&amp;D19</f>
        <v>HistologySubGroup_histologySubgroupFmtTumours</v>
      </c>
      <c r="F19" s="8" t="str">
        <f t="shared" si="2"/>
        <v>Histology subgroup Fibroblastic and myofibroblastic tumours</v>
      </c>
      <c r="G19" s="63"/>
      <c r="H19" s="8" t="s">
        <v>48</v>
      </c>
      <c r="I19" s="8" t="s">
        <v>49</v>
      </c>
      <c r="J19" s="8" t="s">
        <v>351</v>
      </c>
      <c r="K19" s="42" t="s">
        <v>356</v>
      </c>
      <c r="L19" s="63"/>
      <c r="M19" s="64" t="s">
        <v>357</v>
      </c>
      <c r="N19" s="63"/>
      <c r="O19" s="63"/>
      <c r="P19" s="8"/>
      <c r="Q19" s="8" t="b">
        <v>1</v>
      </c>
      <c r="R19" s="8"/>
      <c r="S19" s="8"/>
      <c r="T19" s="8"/>
      <c r="U19" s="8"/>
      <c r="V19" s="8"/>
      <c r="W19" s="8"/>
      <c r="X19" s="8"/>
      <c r="Y19" s="8"/>
      <c r="Z19" s="8"/>
      <c r="AA19" s="8"/>
      <c r="AB19" s="8"/>
      <c r="AC19" s="8"/>
      <c r="AD19" s="8"/>
    </row>
    <row r="20" spans="1:30" ht="104">
      <c r="A20" s="31" t="s">
        <v>358</v>
      </c>
      <c r="B20" s="31" t="s">
        <v>105</v>
      </c>
      <c r="C20" s="8" t="s">
        <v>313</v>
      </c>
      <c r="D20" s="18" t="s">
        <v>359</v>
      </c>
      <c r="E20" s="8" t="str">
        <f t="array" ref="E20">C20&amp;"_"&amp;D20</f>
        <v>HistologySubGroup_histologySubgroupSocalledFibrohistiocyticTumours</v>
      </c>
      <c r="F20" s="8" t="str">
        <f t="shared" si="2"/>
        <v xml:space="preserve">Histology subgroup So-called fibrohistiocytic tumours
</v>
      </c>
      <c r="G20" s="63"/>
      <c r="H20" s="8" t="s">
        <v>48</v>
      </c>
      <c r="I20" s="8" t="s">
        <v>49</v>
      </c>
      <c r="J20" s="8" t="s">
        <v>351</v>
      </c>
      <c r="K20" s="42" t="s">
        <v>360</v>
      </c>
      <c r="L20" s="63"/>
      <c r="M20" s="64" t="s">
        <v>361</v>
      </c>
      <c r="N20" s="63"/>
      <c r="O20" s="63"/>
      <c r="P20" s="8"/>
      <c r="Q20" s="8" t="b">
        <v>1</v>
      </c>
      <c r="R20" s="8"/>
      <c r="S20" s="8"/>
      <c r="T20" s="8"/>
      <c r="U20" s="8"/>
      <c r="V20" s="8"/>
      <c r="W20" s="8"/>
      <c r="X20" s="8"/>
      <c r="Y20" s="8"/>
      <c r="Z20" s="8"/>
      <c r="AA20" s="8"/>
      <c r="AB20" s="8"/>
      <c r="AC20" s="8"/>
      <c r="AD20" s="8"/>
    </row>
    <row r="21" spans="1:30" ht="260">
      <c r="A21" s="31" t="s">
        <v>362</v>
      </c>
      <c r="B21" s="31" t="s">
        <v>105</v>
      </c>
      <c r="C21" s="8" t="s">
        <v>313</v>
      </c>
      <c r="D21" s="18" t="str">
        <f>SUBSTITUTE(PROPER(A21), " ","")</f>
        <v>VascularTumours</v>
      </c>
      <c r="E21" s="8" t="str">
        <f t="array" ref="E21">C21&amp;"_"&amp;D21</f>
        <v>HistologySubGroup_VascularTumours</v>
      </c>
      <c r="F21" s="8" t="str">
        <f t="shared" si="2"/>
        <v xml:space="preserve">Vascular tumours </v>
      </c>
      <c r="G21" s="63"/>
      <c r="H21" s="8" t="s">
        <v>48</v>
      </c>
      <c r="I21" s="8" t="s">
        <v>49</v>
      </c>
      <c r="J21" s="8" t="s">
        <v>351</v>
      </c>
      <c r="K21" s="42" t="s">
        <v>363</v>
      </c>
      <c r="L21" s="63"/>
      <c r="M21" s="64" t="s">
        <v>364</v>
      </c>
      <c r="N21" s="63"/>
      <c r="O21" s="63"/>
      <c r="P21" s="8"/>
      <c r="Q21" s="8" t="b">
        <v>1</v>
      </c>
      <c r="R21" s="8"/>
      <c r="S21" s="8"/>
      <c r="T21" s="8"/>
      <c r="U21" s="8"/>
      <c r="V21" s="8"/>
      <c r="W21" s="8"/>
      <c r="X21" s="8"/>
      <c r="Y21" s="8"/>
      <c r="Z21" s="8"/>
      <c r="AA21" s="8"/>
      <c r="AB21" s="8"/>
      <c r="AC21" s="8"/>
      <c r="AD21" s="8"/>
    </row>
    <row r="22" spans="1:30" ht="58">
      <c r="A22" s="31" t="s">
        <v>365</v>
      </c>
      <c r="B22" s="31" t="s">
        <v>105</v>
      </c>
      <c r="C22" s="8" t="s">
        <v>313</v>
      </c>
      <c r="D22" s="18" t="s">
        <v>366</v>
      </c>
      <c r="E22" s="8" t="str">
        <f t="array" ref="E22">C22&amp;"_"&amp;D22</f>
        <v>HistologySubGroup_pericyticPerivascularTumours</v>
      </c>
      <c r="F22" s="8" t="str">
        <f t="shared" si="2"/>
        <v xml:space="preserve">Pericytic (perivascular) tumours
</v>
      </c>
      <c r="G22" s="63"/>
      <c r="H22" s="8" t="s">
        <v>48</v>
      </c>
      <c r="I22" s="8" t="s">
        <v>49</v>
      </c>
      <c r="J22" s="8" t="s">
        <v>351</v>
      </c>
      <c r="K22" s="42" t="s">
        <v>367</v>
      </c>
      <c r="L22" s="63"/>
      <c r="M22" s="64" t="s">
        <v>368</v>
      </c>
      <c r="N22" s="63"/>
      <c r="O22" s="63"/>
      <c r="P22" s="8"/>
      <c r="Q22" s="8" t="b">
        <v>1</v>
      </c>
      <c r="R22" s="8"/>
      <c r="S22" s="8"/>
      <c r="T22" s="8"/>
      <c r="U22" s="8"/>
      <c r="V22" s="8"/>
      <c r="W22" s="8"/>
      <c r="X22" s="8"/>
      <c r="Y22" s="8"/>
      <c r="Z22" s="8"/>
      <c r="AA22" s="8"/>
      <c r="AB22" s="8"/>
      <c r="AC22" s="8"/>
      <c r="AD22" s="8"/>
    </row>
    <row r="23" spans="1:30" ht="247">
      <c r="A23" s="31" t="s">
        <v>369</v>
      </c>
      <c r="B23" s="31" t="s">
        <v>105</v>
      </c>
      <c r="C23" s="8" t="s">
        <v>313</v>
      </c>
      <c r="D23" s="18" t="str">
        <f t="shared" ref="D23:D24" si="3">SUBSTITUTE(PROPER(A23), " ","")</f>
        <v>SmoothMuscleTumours</v>
      </c>
      <c r="E23" s="8" t="str">
        <f t="array" ref="E23">C23&amp;"_"&amp;D23</f>
        <v>HistologySubGroup_SmoothMuscleTumours</v>
      </c>
      <c r="F23" s="8" t="str">
        <f t="shared" si="2"/>
        <v>Smooth muscle tumours</v>
      </c>
      <c r="G23" s="63"/>
      <c r="H23" s="8" t="s">
        <v>48</v>
      </c>
      <c r="I23" s="8" t="s">
        <v>49</v>
      </c>
      <c r="J23" s="8" t="s">
        <v>351</v>
      </c>
      <c r="K23" s="42" t="s">
        <v>370</v>
      </c>
      <c r="L23" s="63"/>
      <c r="M23" s="64" t="s">
        <v>371</v>
      </c>
      <c r="N23" s="63"/>
      <c r="O23" s="63"/>
      <c r="P23" s="8"/>
      <c r="Q23" s="8" t="b">
        <v>1</v>
      </c>
      <c r="R23" s="8"/>
      <c r="S23" s="8"/>
      <c r="T23" s="8"/>
      <c r="U23" s="8"/>
      <c r="V23" s="8"/>
      <c r="W23" s="8"/>
      <c r="X23" s="8"/>
      <c r="Y23" s="8"/>
      <c r="Z23" s="8"/>
      <c r="AA23" s="8"/>
      <c r="AB23" s="8"/>
      <c r="AC23" s="8"/>
      <c r="AD23" s="8"/>
    </row>
    <row r="24" spans="1:30" ht="130">
      <c r="A24" s="31" t="s">
        <v>372</v>
      </c>
      <c r="B24" s="31" t="s">
        <v>105</v>
      </c>
      <c r="C24" s="8" t="s">
        <v>313</v>
      </c>
      <c r="D24" s="18" t="str">
        <f t="shared" si="3"/>
        <v>SkeletalMuscleTumours</v>
      </c>
      <c r="E24" s="8" t="str">
        <f t="array" ref="E24">C24&amp;"_"&amp;D24</f>
        <v>HistologySubGroup_SkeletalMuscleTumours</v>
      </c>
      <c r="F24" s="8" t="str">
        <f t="shared" si="2"/>
        <v>Skeletal muscle tumours</v>
      </c>
      <c r="G24" s="63"/>
      <c r="H24" s="8" t="s">
        <v>48</v>
      </c>
      <c r="I24" s="8" t="s">
        <v>49</v>
      </c>
      <c r="J24" s="8" t="s">
        <v>351</v>
      </c>
      <c r="K24" s="42" t="s">
        <v>373</v>
      </c>
      <c r="L24" s="63"/>
      <c r="M24" s="64" t="s">
        <v>374</v>
      </c>
      <c r="N24" s="63"/>
      <c r="O24" s="63"/>
      <c r="P24" s="8"/>
      <c r="Q24" s="8" t="b">
        <v>1</v>
      </c>
      <c r="R24" s="8"/>
      <c r="S24" s="8"/>
      <c r="T24" s="8"/>
      <c r="U24" s="8"/>
      <c r="V24" s="8"/>
      <c r="W24" s="8"/>
      <c r="X24" s="8"/>
      <c r="Y24" s="8"/>
      <c r="Z24" s="8"/>
      <c r="AA24" s="8"/>
      <c r="AB24" s="8"/>
      <c r="AC24" s="8"/>
      <c r="AD24" s="8"/>
    </row>
    <row r="25" spans="1:30" ht="43.5">
      <c r="A25" s="31" t="s">
        <v>375</v>
      </c>
      <c r="B25" s="31" t="s">
        <v>105</v>
      </c>
      <c r="C25" s="8" t="s">
        <v>313</v>
      </c>
      <c r="D25" s="18" t="s">
        <v>376</v>
      </c>
      <c r="E25" s="8" t="str">
        <f t="array" ref="E25">C25&amp;"_"&amp;D25</f>
        <v>HistologySubGroup_chondroOsseousTumours</v>
      </c>
      <c r="F25" s="8" t="str">
        <f t="shared" si="2"/>
        <v xml:space="preserve">Chondro-osseous tumours
</v>
      </c>
      <c r="G25" s="63"/>
      <c r="H25" s="8" t="s">
        <v>48</v>
      </c>
      <c r="I25" s="8" t="s">
        <v>49</v>
      </c>
      <c r="J25" s="8" t="s">
        <v>351</v>
      </c>
      <c r="K25" s="42" t="s">
        <v>377</v>
      </c>
      <c r="L25" s="63"/>
      <c r="M25" s="64" t="s">
        <v>378</v>
      </c>
      <c r="N25" s="63"/>
      <c r="O25" s="63"/>
      <c r="P25" s="8"/>
      <c r="Q25" s="8" t="b">
        <v>1</v>
      </c>
      <c r="R25" s="8"/>
      <c r="S25" s="8"/>
      <c r="T25" s="8"/>
      <c r="U25" s="8"/>
      <c r="V25" s="8"/>
      <c r="W25" s="8"/>
      <c r="X25" s="8"/>
      <c r="Y25" s="8"/>
      <c r="Z25" s="8"/>
      <c r="AA25" s="8"/>
      <c r="AB25" s="8"/>
      <c r="AC25" s="8"/>
      <c r="AD25" s="8"/>
    </row>
    <row r="26" spans="1:30" ht="104">
      <c r="A26" s="31" t="s">
        <v>379</v>
      </c>
      <c r="B26" s="31" t="s">
        <v>105</v>
      </c>
      <c r="C26" s="8" t="s">
        <v>313</v>
      </c>
      <c r="D26" s="18" t="str">
        <f t="shared" ref="D26:D27" si="4">SUBSTITUTE(PROPER(A26), " ","")</f>
        <v>PeripheralNerveSheathTumours</v>
      </c>
      <c r="E26" s="8" t="str">
        <f t="array" ref="E26">C26&amp;"_"&amp;D26</f>
        <v>HistologySubGroup_PeripheralNerveSheathTumours</v>
      </c>
      <c r="F26" s="8" t="str">
        <f t="shared" si="2"/>
        <v>Peripheral nerve sheath tumours</v>
      </c>
      <c r="G26" s="63"/>
      <c r="H26" s="8" t="s">
        <v>48</v>
      </c>
      <c r="I26" s="8" t="s">
        <v>49</v>
      </c>
      <c r="J26" s="8" t="s">
        <v>351</v>
      </c>
      <c r="K26" s="42" t="s">
        <v>380</v>
      </c>
      <c r="L26" s="63"/>
      <c r="M26" s="64" t="s">
        <v>381</v>
      </c>
      <c r="N26" s="63"/>
      <c r="O26" s="63"/>
      <c r="P26" s="8"/>
      <c r="Q26" s="8" t="b">
        <v>1</v>
      </c>
      <c r="R26" s="8"/>
      <c r="S26" s="8"/>
      <c r="T26" s="8"/>
      <c r="U26" s="8"/>
      <c r="V26" s="8"/>
      <c r="W26" s="8"/>
      <c r="X26" s="8"/>
      <c r="Y26" s="8"/>
      <c r="Z26" s="8"/>
      <c r="AA26" s="8"/>
      <c r="AB26" s="8"/>
      <c r="AC26" s="8"/>
      <c r="AD26" s="8"/>
    </row>
    <row r="27" spans="1:30" ht="409.5">
      <c r="A27" s="31" t="s">
        <v>382</v>
      </c>
      <c r="B27" s="31" t="s">
        <v>105</v>
      </c>
      <c r="C27" s="8" t="s">
        <v>313</v>
      </c>
      <c r="D27" s="18" t="str">
        <f t="shared" si="4"/>
        <v>TumoursOfUncertainDifferentiation</v>
      </c>
      <c r="E27" s="8" t="str">
        <f t="array" ref="E27">C27&amp;"_"&amp;D27</f>
        <v>HistologySubGroup_TumoursOfUncertainDifferentiation</v>
      </c>
      <c r="F27" s="8" t="str">
        <f t="shared" si="2"/>
        <v>Tumours of uncertain differentiation</v>
      </c>
      <c r="G27" s="63"/>
      <c r="H27" s="8" t="s">
        <v>48</v>
      </c>
      <c r="I27" s="8" t="s">
        <v>49</v>
      </c>
      <c r="J27" s="8" t="s">
        <v>351</v>
      </c>
      <c r="K27" s="42" t="s">
        <v>383</v>
      </c>
      <c r="L27" s="63"/>
      <c r="M27" s="64" t="s">
        <v>384</v>
      </c>
      <c r="N27" s="42" t="s">
        <v>385</v>
      </c>
      <c r="O27" s="63"/>
      <c r="P27" s="8"/>
      <c r="Q27" s="8" t="b">
        <v>1</v>
      </c>
      <c r="R27" s="8"/>
      <c r="S27" s="8"/>
      <c r="T27" s="8"/>
      <c r="U27" s="8"/>
      <c r="V27" s="8"/>
      <c r="W27" s="8"/>
      <c r="X27" s="8"/>
      <c r="Y27" s="8"/>
      <c r="Z27" s="8"/>
      <c r="AA27" s="8"/>
      <c r="AB27" s="8"/>
      <c r="AC27" s="8"/>
      <c r="AD27" s="8"/>
    </row>
    <row r="28" spans="1:30" ht="117">
      <c r="A28" s="31" t="s">
        <v>386</v>
      </c>
      <c r="B28" s="31" t="s">
        <v>105</v>
      </c>
      <c r="C28" s="8" t="s">
        <v>313</v>
      </c>
      <c r="D28" s="18" t="s">
        <v>387</v>
      </c>
      <c r="E28" s="8" t="str">
        <f t="array" ref="E28">C28&amp;"_"&amp;D28</f>
        <v>HistologySubGroup_undifSmallRCelSarcBonAndSofTis</v>
      </c>
      <c r="F28" s="8" t="str">
        <f t="shared" si="2"/>
        <v>Undifferentiated small round cell sarcomas of bone and soft tissue</v>
      </c>
      <c r="G28" s="63"/>
      <c r="H28" s="8" t="s">
        <v>48</v>
      </c>
      <c r="I28" s="8" t="s">
        <v>49</v>
      </c>
      <c r="J28" s="8" t="s">
        <v>351</v>
      </c>
      <c r="K28" s="42" t="s">
        <v>388</v>
      </c>
      <c r="L28" s="63"/>
      <c r="M28" s="64" t="s">
        <v>389</v>
      </c>
      <c r="N28" s="63"/>
      <c r="O28" s="63"/>
      <c r="P28" s="8"/>
      <c r="Q28" s="8" t="b">
        <v>1</v>
      </c>
      <c r="R28" s="8"/>
      <c r="S28" s="8"/>
      <c r="T28" s="8"/>
      <c r="U28" s="8"/>
      <c r="V28" s="8"/>
      <c r="W28" s="8"/>
      <c r="X28" s="8"/>
      <c r="Y28" s="8"/>
      <c r="Z28" s="8"/>
      <c r="AA28" s="8"/>
      <c r="AB28" s="8"/>
      <c r="AC28" s="8"/>
      <c r="AD28" s="8"/>
    </row>
    <row r="29" spans="1:30" ht="65">
      <c r="A29" s="31" t="s">
        <v>390</v>
      </c>
      <c r="B29" s="31" t="s">
        <v>105</v>
      </c>
      <c r="C29" s="8" t="s">
        <v>313</v>
      </c>
      <c r="D29" s="18" t="s">
        <v>391</v>
      </c>
      <c r="E29" s="8" t="str">
        <f t="array" ref="E29">C29&amp;"_"&amp;D29</f>
        <v>HistologySubGroup_estAndRelatedTumours</v>
      </c>
      <c r="F29" s="8" t="str">
        <f t="shared" si="2"/>
        <v>Endometrial stromal and related tumours</v>
      </c>
      <c r="G29" s="63"/>
      <c r="H29" s="8" t="s">
        <v>48</v>
      </c>
      <c r="I29" s="8" t="s">
        <v>49</v>
      </c>
      <c r="J29" s="8" t="s">
        <v>351</v>
      </c>
      <c r="K29" s="42" t="s">
        <v>392</v>
      </c>
      <c r="L29" s="63"/>
      <c r="M29" s="64" t="s">
        <v>393</v>
      </c>
      <c r="N29" s="63"/>
      <c r="O29" s="63"/>
      <c r="P29" s="8"/>
      <c r="Q29" s="8" t="b">
        <v>1</v>
      </c>
      <c r="R29" s="8"/>
      <c r="S29" s="8"/>
      <c r="T29" s="8"/>
      <c r="U29" s="8"/>
      <c r="V29" s="8"/>
      <c r="W29" s="8"/>
      <c r="X29" s="8"/>
      <c r="Y29" s="8"/>
      <c r="Z29" s="8"/>
      <c r="AA29" s="8"/>
      <c r="AB29" s="8"/>
      <c r="AC29" s="8"/>
      <c r="AD29" s="8"/>
    </row>
    <row r="30" spans="1:30" ht="247">
      <c r="A30" s="31" t="s">
        <v>394</v>
      </c>
      <c r="B30" s="31" t="s">
        <v>105</v>
      </c>
      <c r="C30" s="8" t="s">
        <v>313</v>
      </c>
      <c r="D30" s="18" t="str">
        <f t="shared" ref="D30:D31" si="5">SUBSTITUTE(PROPER(A30), " ","")</f>
        <v>MiscellaniousMesenchimalTumors</v>
      </c>
      <c r="E30" s="8" t="str">
        <f t="array" ref="E30">C30&amp;"_"&amp;D30</f>
        <v>HistologySubGroup_MiscellaniousMesenchimalTumors</v>
      </c>
      <c r="F30" s="8" t="str">
        <f t="shared" si="2"/>
        <v>Miscellanious mesenchimal tumors</v>
      </c>
      <c r="G30" s="63"/>
      <c r="H30" s="8" t="s">
        <v>48</v>
      </c>
      <c r="I30" s="8" t="s">
        <v>49</v>
      </c>
      <c r="J30" s="8" t="s">
        <v>351</v>
      </c>
      <c r="K30" s="42" t="s">
        <v>395</v>
      </c>
      <c r="L30" s="63"/>
      <c r="M30" s="64" t="s">
        <v>396</v>
      </c>
      <c r="N30" s="63"/>
      <c r="O30" s="63"/>
      <c r="P30" s="8"/>
      <c r="Q30" s="8" t="b">
        <v>1</v>
      </c>
      <c r="R30" s="8"/>
      <c r="S30" s="8"/>
      <c r="T30" s="8"/>
      <c r="U30" s="8"/>
      <c r="V30" s="8"/>
      <c r="W30" s="8"/>
      <c r="X30" s="8"/>
      <c r="Y30" s="8"/>
      <c r="Z30" s="8"/>
      <c r="AA30" s="8"/>
      <c r="AB30" s="8"/>
      <c r="AC30" s="8"/>
      <c r="AD30" s="8"/>
    </row>
    <row r="31" spans="1:30" ht="65">
      <c r="A31" s="31" t="s">
        <v>397</v>
      </c>
      <c r="B31" s="31" t="s">
        <v>105</v>
      </c>
      <c r="C31" s="8" t="s">
        <v>313</v>
      </c>
      <c r="D31" s="18" t="str">
        <f t="shared" si="5"/>
        <v>MixedEpithelialAndMesenchymalTumours</v>
      </c>
      <c r="E31" s="8" t="str">
        <f t="array" ref="E31">C31&amp;"_"&amp;D31</f>
        <v>HistologySubGroup_MixedEpithelialAndMesenchymalTumours</v>
      </c>
      <c r="F31" s="8" t="str">
        <f t="shared" si="2"/>
        <v>Mixed epithelial and mesenchymal tumours</v>
      </c>
      <c r="G31" s="63"/>
      <c r="H31" s="8" t="s">
        <v>48</v>
      </c>
      <c r="I31" s="8" t="s">
        <v>49</v>
      </c>
      <c r="J31" s="8" t="s">
        <v>351</v>
      </c>
      <c r="K31" s="42" t="s">
        <v>398</v>
      </c>
      <c r="L31" s="63"/>
      <c r="M31" s="64" t="s">
        <v>399</v>
      </c>
      <c r="N31" s="63"/>
      <c r="O31" s="63"/>
      <c r="P31" s="8"/>
      <c r="Q31" s="8" t="b">
        <v>1</v>
      </c>
      <c r="R31" s="8"/>
      <c r="S31" s="8"/>
      <c r="T31" s="8"/>
      <c r="U31" s="8"/>
      <c r="V31" s="8"/>
      <c r="W31" s="8"/>
      <c r="X31" s="8"/>
      <c r="Y31" s="8"/>
      <c r="Z31" s="8"/>
      <c r="AA31" s="8"/>
      <c r="AB31" s="8"/>
      <c r="AC31" s="8"/>
      <c r="AD31" s="8"/>
    </row>
    <row r="32" spans="1:30" ht="15.5">
      <c r="A32" s="65" t="s">
        <v>400</v>
      </c>
      <c r="B32" s="65"/>
      <c r="C32" s="65"/>
      <c r="D32" s="65"/>
      <c r="E32" s="65"/>
      <c r="F32" s="65"/>
      <c r="G32" s="65"/>
      <c r="H32" s="65"/>
      <c r="I32" s="65"/>
      <c r="J32" s="65"/>
      <c r="K32" s="65"/>
      <c r="L32" s="65"/>
      <c r="M32" s="65"/>
      <c r="N32" s="66"/>
      <c r="O32" s="66"/>
      <c r="P32" s="66"/>
      <c r="Q32" s="8" t="b">
        <v>1</v>
      </c>
      <c r="R32" s="66"/>
      <c r="S32" s="66"/>
      <c r="T32" s="66"/>
      <c r="U32" s="66"/>
      <c r="V32" s="66"/>
      <c r="W32" s="66"/>
      <c r="X32" s="66"/>
      <c r="Y32" s="66"/>
      <c r="Z32" s="66"/>
      <c r="AA32" s="66"/>
      <c r="AB32" s="66"/>
      <c r="AC32" s="66"/>
      <c r="AD32" s="66"/>
    </row>
    <row r="33" spans="1:30" ht="78">
      <c r="A33" s="31" t="s">
        <v>401</v>
      </c>
      <c r="B33" s="31" t="s">
        <v>54</v>
      </c>
      <c r="C33" s="8" t="s">
        <v>402</v>
      </c>
      <c r="D33" s="8" t="str">
        <f t="shared" ref="D33:D39" si="6">SUBSTITUTE(PROPER(A33), " ","")</f>
        <v>NasalCavityAndParanasalSinusesSubsite</v>
      </c>
      <c r="E33" s="8" t="str">
        <f t="array" ref="E33">C33&amp;"_"&amp;D33</f>
        <v>Subsite_NasalCavityAndParanasalSinusesSubsite</v>
      </c>
      <c r="F33" s="42" t="s">
        <v>401</v>
      </c>
      <c r="G33" s="8" t="s">
        <v>403</v>
      </c>
      <c r="H33" s="8" t="s">
        <v>48</v>
      </c>
      <c r="I33" s="8" t="s">
        <v>49</v>
      </c>
      <c r="J33" s="8" t="s">
        <v>404</v>
      </c>
      <c r="K33" s="64" t="s">
        <v>405</v>
      </c>
      <c r="L33" s="58"/>
      <c r="M33" s="19" t="s">
        <v>406</v>
      </c>
      <c r="N33" s="8"/>
      <c r="O33" s="8"/>
      <c r="P33" s="8"/>
      <c r="Q33" s="8" t="b">
        <v>1</v>
      </c>
      <c r="R33" s="8"/>
      <c r="S33" s="8"/>
      <c r="T33" s="8"/>
      <c r="U33" s="8"/>
      <c r="V33" s="8"/>
      <c r="W33" s="8"/>
      <c r="X33" s="8"/>
      <c r="Y33" s="8"/>
      <c r="Z33" s="8"/>
      <c r="AA33" s="8"/>
      <c r="AB33" s="8"/>
      <c r="AC33" s="8"/>
      <c r="AD33" s="8"/>
    </row>
    <row r="34" spans="1:30" ht="104">
      <c r="A34" s="31" t="s">
        <v>407</v>
      </c>
      <c r="B34" s="31" t="s">
        <v>54</v>
      </c>
      <c r="C34" s="8" t="s">
        <v>402</v>
      </c>
      <c r="D34" s="8" t="str">
        <f t="shared" si="6"/>
        <v>NasopharynxSubsite</v>
      </c>
      <c r="E34" s="8" t="str">
        <f t="array" ref="E34">C34&amp;"_"&amp;D34</f>
        <v>Subsite_NasopharynxSubsite</v>
      </c>
      <c r="F34" s="8" t="s">
        <v>407</v>
      </c>
      <c r="G34" s="8" t="s">
        <v>408</v>
      </c>
      <c r="H34" s="8" t="s">
        <v>48</v>
      </c>
      <c r="I34" s="8" t="s">
        <v>49</v>
      </c>
      <c r="J34" s="8" t="s">
        <v>404</v>
      </c>
      <c r="K34" s="67" t="s">
        <v>409</v>
      </c>
      <c r="L34" s="58"/>
      <c r="M34" s="19" t="s">
        <v>410</v>
      </c>
      <c r="N34" s="8"/>
      <c r="O34" s="8"/>
      <c r="P34" s="8"/>
      <c r="Q34" s="8" t="b">
        <v>1</v>
      </c>
      <c r="R34" s="8"/>
      <c r="S34" s="8"/>
      <c r="T34" s="8"/>
      <c r="U34" s="8"/>
      <c r="V34" s="8"/>
      <c r="W34" s="8"/>
      <c r="X34" s="8"/>
      <c r="Y34" s="8"/>
      <c r="Z34" s="8"/>
      <c r="AA34" s="8"/>
      <c r="AB34" s="8"/>
      <c r="AC34" s="8"/>
      <c r="AD34" s="8"/>
    </row>
    <row r="35" spans="1:30" ht="130">
      <c r="A35" s="31" t="s">
        <v>411</v>
      </c>
      <c r="B35" s="31" t="s">
        <v>54</v>
      </c>
      <c r="C35" s="8" t="s">
        <v>402</v>
      </c>
      <c r="D35" s="8" t="str">
        <f t="shared" si="6"/>
        <v>HypopharynxSubsite</v>
      </c>
      <c r="E35" s="8" t="str">
        <f t="array" ref="E35">C35&amp;"_"&amp;D35</f>
        <v>Subsite_HypopharynxSubsite</v>
      </c>
      <c r="F35" s="8" t="s">
        <v>411</v>
      </c>
      <c r="G35" s="8" t="s">
        <v>412</v>
      </c>
      <c r="H35" s="8" t="s">
        <v>48</v>
      </c>
      <c r="I35" s="8" t="s">
        <v>49</v>
      </c>
      <c r="J35" s="8" t="s">
        <v>404</v>
      </c>
      <c r="K35" s="67" t="s">
        <v>413</v>
      </c>
      <c r="L35" s="58"/>
      <c r="M35" s="19" t="s">
        <v>414</v>
      </c>
      <c r="N35" s="8"/>
      <c r="O35" s="8"/>
      <c r="P35" s="8"/>
      <c r="Q35" s="8" t="b">
        <v>1</v>
      </c>
      <c r="R35" s="8"/>
      <c r="S35" s="8"/>
      <c r="T35" s="8"/>
      <c r="U35" s="8"/>
      <c r="V35" s="8"/>
      <c r="W35" s="8"/>
      <c r="X35" s="8"/>
      <c r="Y35" s="8"/>
      <c r="Z35" s="8"/>
      <c r="AA35" s="8"/>
      <c r="AB35" s="8"/>
      <c r="AC35" s="8"/>
      <c r="AD35" s="8"/>
    </row>
    <row r="36" spans="1:30" ht="234">
      <c r="A36" s="31" t="s">
        <v>415</v>
      </c>
      <c r="B36" s="31" t="s">
        <v>54</v>
      </c>
      <c r="C36" s="8" t="s">
        <v>402</v>
      </c>
      <c r="D36" s="8" t="str">
        <f t="shared" si="6"/>
        <v>OropharynxSubsite</v>
      </c>
      <c r="E36" s="8" t="str">
        <f t="array" ref="E36">C36&amp;"_"&amp;D36</f>
        <v>Subsite_OropharynxSubsite</v>
      </c>
      <c r="F36" s="8" t="s">
        <v>415</v>
      </c>
      <c r="G36" s="8" t="s">
        <v>416</v>
      </c>
      <c r="H36" s="8" t="s">
        <v>48</v>
      </c>
      <c r="I36" s="8" t="s">
        <v>49</v>
      </c>
      <c r="J36" s="8" t="s">
        <v>404</v>
      </c>
      <c r="K36" s="67" t="s">
        <v>417</v>
      </c>
      <c r="L36" s="58"/>
      <c r="M36" s="19" t="s">
        <v>418</v>
      </c>
      <c r="N36" s="8"/>
      <c r="O36" s="8"/>
      <c r="P36" s="8"/>
      <c r="Q36" s="8" t="b">
        <v>1</v>
      </c>
      <c r="R36" s="8"/>
      <c r="S36" s="8"/>
      <c r="T36" s="8"/>
      <c r="U36" s="8"/>
      <c r="V36" s="8"/>
      <c r="W36" s="8"/>
      <c r="X36" s="8"/>
      <c r="Y36" s="8"/>
      <c r="Z36" s="8"/>
      <c r="AA36" s="8"/>
      <c r="AB36" s="8"/>
      <c r="AC36" s="8"/>
      <c r="AD36" s="8"/>
    </row>
    <row r="37" spans="1:30" ht="65">
      <c r="A37" s="31" t="s">
        <v>419</v>
      </c>
      <c r="B37" s="31" t="s">
        <v>54</v>
      </c>
      <c r="C37" s="8" t="s">
        <v>402</v>
      </c>
      <c r="D37" s="8" t="str">
        <f t="shared" si="6"/>
        <v>LarynxSubsite</v>
      </c>
      <c r="E37" s="8" t="str">
        <f t="array" ref="E37">C37&amp;"_"&amp;D37</f>
        <v>Subsite_LarynxSubsite</v>
      </c>
      <c r="F37" s="8" t="s">
        <v>419</v>
      </c>
      <c r="G37" s="8" t="s">
        <v>420</v>
      </c>
      <c r="H37" s="8" t="s">
        <v>48</v>
      </c>
      <c r="I37" s="8" t="s">
        <v>49</v>
      </c>
      <c r="J37" s="8" t="s">
        <v>404</v>
      </c>
      <c r="K37" s="67" t="s">
        <v>421</v>
      </c>
      <c r="L37" s="58"/>
      <c r="M37" s="19" t="s">
        <v>422</v>
      </c>
      <c r="N37" s="8"/>
      <c r="O37" s="8"/>
      <c r="P37" s="8"/>
      <c r="Q37" s="8" t="b">
        <v>1</v>
      </c>
      <c r="R37" s="8"/>
      <c r="S37" s="8"/>
      <c r="T37" s="8"/>
      <c r="U37" s="8"/>
      <c r="V37" s="8"/>
      <c r="W37" s="8"/>
      <c r="X37" s="8"/>
      <c r="Y37" s="8"/>
      <c r="Z37" s="8"/>
      <c r="AA37" s="8"/>
      <c r="AB37" s="8"/>
      <c r="AC37" s="8"/>
      <c r="AD37" s="8"/>
    </row>
    <row r="38" spans="1:30" ht="299">
      <c r="A38" s="31" t="s">
        <v>423</v>
      </c>
      <c r="B38" s="31" t="s">
        <v>54</v>
      </c>
      <c r="C38" s="8" t="s">
        <v>402</v>
      </c>
      <c r="D38" s="8" t="str">
        <f t="shared" si="6"/>
        <v>OralCavitySubsite</v>
      </c>
      <c r="E38" s="8" t="str">
        <f t="array" ref="E38">C38&amp;"_"&amp;D38</f>
        <v>Subsite_OralCavitySubsite</v>
      </c>
      <c r="F38" s="8" t="s">
        <v>423</v>
      </c>
      <c r="G38" s="8" t="s">
        <v>424</v>
      </c>
      <c r="H38" s="8" t="s">
        <v>48</v>
      </c>
      <c r="I38" s="8" t="s">
        <v>49</v>
      </c>
      <c r="J38" s="8" t="s">
        <v>404</v>
      </c>
      <c r="K38" s="68" t="s">
        <v>425</v>
      </c>
      <c r="L38" s="58"/>
      <c r="M38" s="69" t="s">
        <v>426</v>
      </c>
      <c r="N38" s="8"/>
      <c r="O38" s="8"/>
      <c r="P38" s="8"/>
      <c r="Q38" s="8" t="b">
        <v>1</v>
      </c>
      <c r="R38" s="8"/>
      <c r="S38" s="8"/>
      <c r="T38" s="8"/>
      <c r="U38" s="8"/>
      <c r="V38" s="8"/>
      <c r="W38" s="8"/>
      <c r="X38" s="8"/>
      <c r="Y38" s="8"/>
      <c r="Z38" s="8"/>
      <c r="AA38" s="8"/>
      <c r="AB38" s="8"/>
      <c r="AC38" s="8"/>
      <c r="AD38" s="8"/>
    </row>
    <row r="39" spans="1:30" ht="117">
      <c r="A39" s="31" t="s">
        <v>427</v>
      </c>
      <c r="B39" s="31" t="s">
        <v>54</v>
      </c>
      <c r="C39" s="8" t="s">
        <v>402</v>
      </c>
      <c r="D39" s="8" t="str">
        <f t="shared" si="6"/>
        <v>LipSubsite</v>
      </c>
      <c r="E39" s="8" t="str">
        <f t="array" ref="E39">C39&amp;"_"&amp;D39</f>
        <v>Subsite_LipSubsite</v>
      </c>
      <c r="F39" s="8" t="s">
        <v>427</v>
      </c>
      <c r="G39" s="8" t="s">
        <v>428</v>
      </c>
      <c r="H39" s="8" t="s">
        <v>48</v>
      </c>
      <c r="I39" s="8" t="s">
        <v>49</v>
      </c>
      <c r="J39" s="8" t="s">
        <v>404</v>
      </c>
      <c r="K39" s="68" t="s">
        <v>429</v>
      </c>
      <c r="L39" s="58"/>
      <c r="M39" s="70" t="s">
        <v>430</v>
      </c>
      <c r="N39" s="8"/>
      <c r="O39" s="8"/>
      <c r="P39" s="8"/>
      <c r="Q39" s="8" t="b">
        <v>1</v>
      </c>
      <c r="R39" s="8"/>
      <c r="S39" s="8"/>
      <c r="T39" s="8"/>
      <c r="U39" s="8"/>
      <c r="V39" s="8"/>
      <c r="W39" s="8"/>
      <c r="X39" s="8"/>
      <c r="Y39" s="8"/>
      <c r="Z39" s="8"/>
      <c r="AA39" s="8"/>
      <c r="AB39" s="8"/>
      <c r="AC39" s="8"/>
      <c r="AD39" s="8"/>
    </row>
    <row r="40" spans="1:30" ht="15.5">
      <c r="A40" s="65" t="s">
        <v>431</v>
      </c>
      <c r="B40" s="65"/>
      <c r="C40" s="65"/>
      <c r="D40" s="65"/>
      <c r="E40" s="65"/>
      <c r="F40" s="65"/>
      <c r="G40" s="65"/>
      <c r="H40" s="65"/>
      <c r="I40" s="65"/>
      <c r="J40" s="65"/>
      <c r="K40" s="65"/>
      <c r="L40" s="65"/>
      <c r="M40" s="65"/>
      <c r="N40" s="66"/>
      <c r="O40" s="66"/>
      <c r="P40" s="66"/>
      <c r="Q40" s="8" t="b">
        <v>1</v>
      </c>
      <c r="R40" s="66"/>
      <c r="S40" s="66"/>
      <c r="T40" s="66"/>
      <c r="U40" s="66"/>
      <c r="V40" s="66"/>
      <c r="W40" s="66"/>
      <c r="X40" s="66"/>
      <c r="Y40" s="66"/>
      <c r="Z40" s="66"/>
      <c r="AA40" s="66"/>
      <c r="AB40" s="66"/>
      <c r="AC40" s="66"/>
      <c r="AD40" s="66"/>
    </row>
    <row r="41" spans="1:30" ht="260">
      <c r="A41" s="31" t="s">
        <v>432</v>
      </c>
      <c r="B41" s="31" t="s">
        <v>105</v>
      </c>
      <c r="C41" s="8" t="s">
        <v>402</v>
      </c>
      <c r="D41" s="18" t="str">
        <f t="shared" ref="D41:D53" si="7">SUBSTITUTE(PROPER(A41), " ","")</f>
        <v>UpperAndLowerLimbsSubsite</v>
      </c>
      <c r="E41" s="8" t="str">
        <f t="array" ref="E41">C41&amp;"_"&amp;D41</f>
        <v>Subsite_UpperAndLowerLimbsSubsite</v>
      </c>
      <c r="F41" s="8" t="str">
        <f t="shared" ref="F41:F51" si="8">A41</f>
        <v>Upper and Lower limbs subsite</v>
      </c>
      <c r="G41" s="8" t="s">
        <v>433</v>
      </c>
      <c r="H41" s="8" t="s">
        <v>48</v>
      </c>
      <c r="I41" s="8" t="s">
        <v>49</v>
      </c>
      <c r="J41" s="71"/>
      <c r="K41" s="42" t="s">
        <v>434</v>
      </c>
      <c r="L41" s="71"/>
      <c r="M41" s="64" t="s">
        <v>435</v>
      </c>
      <c r="N41" s="8"/>
      <c r="O41" s="8"/>
      <c r="P41" s="8"/>
      <c r="Q41" s="8" t="b">
        <v>1</v>
      </c>
      <c r="R41" s="8"/>
      <c r="S41" s="8"/>
      <c r="T41" s="8"/>
      <c r="U41" s="8"/>
      <c r="V41" s="8"/>
      <c r="W41" s="8"/>
      <c r="X41" s="8"/>
      <c r="Y41" s="8"/>
      <c r="Z41" s="8"/>
      <c r="AA41" s="8"/>
      <c r="AB41" s="8"/>
      <c r="AC41" s="8"/>
      <c r="AD41" s="8"/>
    </row>
    <row r="42" spans="1:30" ht="91">
      <c r="A42" s="31" t="s">
        <v>436</v>
      </c>
      <c r="B42" s="31" t="s">
        <v>105</v>
      </c>
      <c r="C42" s="8" t="s">
        <v>402</v>
      </c>
      <c r="D42" s="18" t="str">
        <f t="shared" si="7"/>
        <v>TrunkWallSubsite</v>
      </c>
      <c r="E42" s="8" t="str">
        <f t="array" ref="E42">C42&amp;"_"&amp;D42</f>
        <v>Subsite_TrunkWallSubsite</v>
      </c>
      <c r="F42" s="8" t="str">
        <f t="shared" si="8"/>
        <v>Trunk wall subsite</v>
      </c>
      <c r="G42" s="8" t="s">
        <v>433</v>
      </c>
      <c r="H42" s="8" t="s">
        <v>48</v>
      </c>
      <c r="I42" s="8" t="s">
        <v>49</v>
      </c>
      <c r="J42" s="71"/>
      <c r="K42" s="42" t="s">
        <v>437</v>
      </c>
      <c r="L42" s="71"/>
      <c r="M42" s="64" t="s">
        <v>438</v>
      </c>
      <c r="N42" s="8"/>
      <c r="O42" s="8"/>
      <c r="P42" s="8"/>
      <c r="Q42" s="8" t="b">
        <v>1</v>
      </c>
      <c r="R42" s="8"/>
      <c r="S42" s="8"/>
      <c r="T42" s="8"/>
      <c r="U42" s="8"/>
      <c r="V42" s="8"/>
      <c r="W42" s="8"/>
      <c r="X42" s="8"/>
      <c r="Y42" s="8"/>
      <c r="Z42" s="8"/>
      <c r="AA42" s="8"/>
      <c r="AB42" s="8"/>
      <c r="AC42" s="8"/>
      <c r="AD42" s="8"/>
    </row>
    <row r="43" spans="1:30" ht="286">
      <c r="A43" s="31" t="s">
        <v>439</v>
      </c>
      <c r="B43" s="31" t="s">
        <v>105</v>
      </c>
      <c r="C43" s="8" t="s">
        <v>402</v>
      </c>
      <c r="D43" s="18" t="str">
        <f t="shared" si="7"/>
        <v>IntraAbdominalSubsite</v>
      </c>
      <c r="E43" s="8" t="str">
        <f t="array" ref="E43">C43&amp;"_"&amp;D43</f>
        <v>Subsite_IntraAbdominalSubsite</v>
      </c>
      <c r="F43" s="8" t="str">
        <f t="shared" si="8"/>
        <v>Intra abdominal subsite</v>
      </c>
      <c r="G43" s="8" t="s">
        <v>433</v>
      </c>
      <c r="H43" s="8" t="s">
        <v>48</v>
      </c>
      <c r="I43" s="8" t="s">
        <v>49</v>
      </c>
      <c r="J43" s="71"/>
      <c r="K43" s="42" t="s">
        <v>440</v>
      </c>
      <c r="L43" s="71"/>
      <c r="M43" s="64" t="s">
        <v>441</v>
      </c>
      <c r="N43" s="8"/>
      <c r="O43" s="8"/>
      <c r="P43" s="8"/>
      <c r="Q43" s="8" t="b">
        <v>1</v>
      </c>
      <c r="R43" s="8"/>
      <c r="S43" s="8"/>
      <c r="T43" s="8"/>
      <c r="U43" s="8"/>
      <c r="V43" s="8"/>
      <c r="W43" s="8"/>
      <c r="X43" s="8"/>
      <c r="Y43" s="8"/>
      <c r="Z43" s="8"/>
      <c r="AA43" s="8"/>
      <c r="AB43" s="8"/>
      <c r="AC43" s="8"/>
      <c r="AD43" s="8"/>
    </row>
    <row r="44" spans="1:30" ht="156">
      <c r="A44" s="31" t="s">
        <v>442</v>
      </c>
      <c r="B44" s="31" t="s">
        <v>105</v>
      </c>
      <c r="C44" s="8" t="s">
        <v>402</v>
      </c>
      <c r="D44" s="18" t="str">
        <f t="shared" si="7"/>
        <v>IntraThoracicSubsite</v>
      </c>
      <c r="E44" s="8" t="str">
        <f t="array" ref="E44">C44&amp;"_"&amp;D44</f>
        <v>Subsite_IntraThoracicSubsite</v>
      </c>
      <c r="F44" s="8" t="str">
        <f t="shared" si="8"/>
        <v>Intra thoracic subsite</v>
      </c>
      <c r="G44" s="8" t="s">
        <v>433</v>
      </c>
      <c r="H44" s="8" t="s">
        <v>48</v>
      </c>
      <c r="I44" s="8" t="s">
        <v>49</v>
      </c>
      <c r="J44" s="71"/>
      <c r="K44" s="42" t="s">
        <v>443</v>
      </c>
      <c r="L44" s="71"/>
      <c r="M44" s="64" t="s">
        <v>444</v>
      </c>
      <c r="N44" s="8"/>
      <c r="O44" s="8"/>
      <c r="P44" s="8"/>
      <c r="Q44" s="8" t="b">
        <v>1</v>
      </c>
      <c r="R44" s="8"/>
      <c r="S44" s="8"/>
      <c r="T44" s="8"/>
      <c r="U44" s="8"/>
      <c r="V44" s="8"/>
      <c r="W44" s="8"/>
      <c r="X44" s="8"/>
      <c r="Y44" s="8"/>
      <c r="Z44" s="8"/>
      <c r="AA44" s="8"/>
      <c r="AB44" s="8"/>
      <c r="AC44" s="8"/>
      <c r="AD44" s="8"/>
    </row>
    <row r="45" spans="1:30" ht="195">
      <c r="A45" s="31" t="s">
        <v>445</v>
      </c>
      <c r="B45" s="31" t="s">
        <v>105</v>
      </c>
      <c r="C45" s="8" t="s">
        <v>402</v>
      </c>
      <c r="D45" s="18" t="str">
        <f t="shared" si="7"/>
        <v>GenitoUrinarySubsite</v>
      </c>
      <c r="E45" s="8" t="str">
        <f t="array" ref="E45">C45&amp;"_"&amp;D45</f>
        <v>Subsite_GenitoUrinarySubsite</v>
      </c>
      <c r="F45" s="8" t="str">
        <f t="shared" si="8"/>
        <v>Genito urinary subsite</v>
      </c>
      <c r="G45" s="8" t="s">
        <v>433</v>
      </c>
      <c r="H45" s="8" t="s">
        <v>48</v>
      </c>
      <c r="I45" s="8" t="s">
        <v>49</v>
      </c>
      <c r="J45" s="71"/>
      <c r="K45" s="42" t="s">
        <v>446</v>
      </c>
      <c r="L45" s="71"/>
      <c r="M45" s="64" t="s">
        <v>447</v>
      </c>
      <c r="N45" s="8"/>
      <c r="O45" s="8"/>
      <c r="P45" s="8"/>
      <c r="Q45" s="8" t="b">
        <v>1</v>
      </c>
      <c r="R45" s="8"/>
      <c r="S45" s="8"/>
      <c r="T45" s="8"/>
      <c r="U45" s="8"/>
      <c r="V45" s="8"/>
      <c r="W45" s="8"/>
      <c r="X45" s="8"/>
      <c r="Y45" s="8"/>
      <c r="Z45" s="8"/>
      <c r="AA45" s="8"/>
      <c r="AB45" s="8"/>
      <c r="AC45" s="8"/>
      <c r="AD45" s="8"/>
    </row>
    <row r="46" spans="1:30" ht="29">
      <c r="A46" s="31" t="s">
        <v>448</v>
      </c>
      <c r="B46" s="31" t="s">
        <v>105</v>
      </c>
      <c r="C46" s="8" t="s">
        <v>402</v>
      </c>
      <c r="D46" s="18" t="str">
        <f t="shared" si="7"/>
        <v>HeadAndNeckSubsite</v>
      </c>
      <c r="E46" s="8" t="str">
        <f t="array" ref="E46">C46&amp;"_"&amp;D46</f>
        <v>Subsite_HeadAndNeckSubsite</v>
      </c>
      <c r="F46" s="8" t="str">
        <f t="shared" si="8"/>
        <v>Head and Neck subsite</v>
      </c>
      <c r="G46" s="8" t="s">
        <v>433</v>
      </c>
      <c r="H46" s="8" t="s">
        <v>48</v>
      </c>
      <c r="I46" s="8" t="s">
        <v>49</v>
      </c>
      <c r="J46" s="71"/>
      <c r="K46" s="42" t="s">
        <v>449</v>
      </c>
      <c r="L46" s="71"/>
      <c r="M46" s="64" t="s">
        <v>450</v>
      </c>
      <c r="N46" s="8"/>
      <c r="O46" s="8"/>
      <c r="P46" s="8"/>
      <c r="Q46" s="8" t="b">
        <v>1</v>
      </c>
      <c r="R46" s="8"/>
      <c r="S46" s="8"/>
      <c r="T46" s="8"/>
      <c r="U46" s="8"/>
      <c r="V46" s="8"/>
      <c r="W46" s="8"/>
      <c r="X46" s="8"/>
      <c r="Y46" s="8"/>
      <c r="Z46" s="8"/>
      <c r="AA46" s="8"/>
      <c r="AB46" s="8"/>
      <c r="AC46" s="8"/>
      <c r="AD46" s="8"/>
    </row>
    <row r="47" spans="1:30" ht="26">
      <c r="A47" s="31" t="s">
        <v>451</v>
      </c>
      <c r="B47" s="31" t="s">
        <v>105</v>
      </c>
      <c r="C47" s="8" t="s">
        <v>402</v>
      </c>
      <c r="D47" s="18" t="str">
        <f t="shared" si="7"/>
        <v>BreastSubsite</v>
      </c>
      <c r="E47" s="8" t="str">
        <f t="array" ref="E47">C47&amp;"_"&amp;D47</f>
        <v>Subsite_BreastSubsite</v>
      </c>
      <c r="F47" s="8" t="str">
        <f t="shared" si="8"/>
        <v>Breast subsite</v>
      </c>
      <c r="G47" s="8" t="s">
        <v>433</v>
      </c>
      <c r="H47" s="8" t="s">
        <v>48</v>
      </c>
      <c r="I47" s="8" t="s">
        <v>49</v>
      </c>
      <c r="J47" s="71"/>
      <c r="K47" s="42" t="s">
        <v>452</v>
      </c>
      <c r="L47" s="71"/>
      <c r="M47" s="64" t="s">
        <v>453</v>
      </c>
      <c r="N47" s="8"/>
      <c r="O47" s="8"/>
      <c r="P47" s="8"/>
      <c r="Q47" s="8" t="b">
        <v>1</v>
      </c>
      <c r="R47" s="8"/>
      <c r="S47" s="8"/>
      <c r="T47" s="8"/>
      <c r="U47" s="8"/>
      <c r="V47" s="8"/>
      <c r="W47" s="8"/>
      <c r="X47" s="8"/>
      <c r="Y47" s="8"/>
      <c r="Z47" s="8"/>
      <c r="AA47" s="8"/>
      <c r="AB47" s="8"/>
      <c r="AC47" s="8"/>
      <c r="AD47" s="8"/>
    </row>
    <row r="48" spans="1:30" ht="26">
      <c r="A48" s="72" t="s">
        <v>454</v>
      </c>
      <c r="B48" s="31" t="s">
        <v>105</v>
      </c>
      <c r="C48" s="34" t="s">
        <v>402</v>
      </c>
      <c r="D48" s="36" t="str">
        <f t="shared" si="7"/>
        <v>OtherSubsite</v>
      </c>
      <c r="E48" s="34" t="str">
        <f t="array" ref="E48">C48&amp;"_"&amp;D48</f>
        <v>Subsite_OtherSubsite</v>
      </c>
      <c r="F48" s="34" t="str">
        <f t="shared" si="8"/>
        <v>Other subsite</v>
      </c>
      <c r="G48" s="34" t="s">
        <v>433</v>
      </c>
      <c r="H48" s="34" t="s">
        <v>48</v>
      </c>
      <c r="I48" s="34" t="s">
        <v>49</v>
      </c>
      <c r="J48" s="73"/>
      <c r="K48" s="74" t="s">
        <v>455</v>
      </c>
      <c r="L48" s="73"/>
      <c r="M48" s="73"/>
      <c r="N48" s="34"/>
      <c r="O48" s="34"/>
      <c r="P48" s="34"/>
      <c r="Q48" s="8" t="b">
        <v>1</v>
      </c>
      <c r="R48" s="34"/>
      <c r="S48" s="34"/>
      <c r="T48" s="34"/>
      <c r="U48" s="34"/>
      <c r="V48" s="34"/>
      <c r="W48" s="34"/>
      <c r="X48" s="34"/>
      <c r="Y48" s="34"/>
      <c r="Z48" s="34"/>
      <c r="AA48" s="34"/>
      <c r="AB48" s="34"/>
      <c r="AC48" s="34"/>
      <c r="AD48" s="34"/>
    </row>
    <row r="49" spans="1:30" ht="65">
      <c r="A49" s="31" t="s">
        <v>456</v>
      </c>
      <c r="B49" s="31" t="s">
        <v>105</v>
      </c>
      <c r="C49" s="8" t="s">
        <v>457</v>
      </c>
      <c r="D49" s="49" t="str">
        <f t="shared" si="7"/>
        <v>TumorSize</v>
      </c>
      <c r="E49" s="8" t="str">
        <f t="array" ref="E49">C49&amp;"_"&amp;D49</f>
        <v>CancerUnderStudy_TumorSize</v>
      </c>
      <c r="F49" s="8" t="str">
        <f t="shared" si="8"/>
        <v>Tumor Size</v>
      </c>
      <c r="G49" s="8" t="s">
        <v>458</v>
      </c>
      <c r="H49" s="8" t="s">
        <v>108</v>
      </c>
      <c r="I49" s="8" t="s">
        <v>49</v>
      </c>
      <c r="J49" s="8"/>
      <c r="K49" s="68"/>
      <c r="L49" s="58"/>
      <c r="M49" s="75"/>
      <c r="N49" s="19" t="s">
        <v>459</v>
      </c>
      <c r="O49" s="8" t="s">
        <v>294</v>
      </c>
      <c r="P49" s="8"/>
      <c r="Q49" s="8" t="b">
        <v>1</v>
      </c>
      <c r="R49" s="8"/>
      <c r="S49" s="8"/>
      <c r="T49" s="8"/>
      <c r="U49" s="8"/>
      <c r="V49" s="8"/>
      <c r="W49" s="8"/>
      <c r="X49" s="8"/>
      <c r="Y49" s="8"/>
      <c r="Z49" s="8"/>
      <c r="AA49" s="8"/>
      <c r="AB49" s="8"/>
      <c r="AC49" s="8"/>
      <c r="AD49" s="8"/>
    </row>
    <row r="50" spans="1:30" ht="156">
      <c r="A50" s="31" t="s">
        <v>460</v>
      </c>
      <c r="B50" s="31" t="s">
        <v>105</v>
      </c>
      <c r="C50" s="8" t="s">
        <v>457</v>
      </c>
      <c r="D50" s="49" t="str">
        <f t="shared" si="7"/>
        <v>Depth</v>
      </c>
      <c r="E50" s="8" t="str">
        <f t="array" ref="E50">C50&amp;"_"&amp;D50</f>
        <v>CancerUnderStudy_Depth</v>
      </c>
      <c r="F50" s="8" t="str">
        <f t="shared" si="8"/>
        <v xml:space="preserve">Depth </v>
      </c>
      <c r="G50" s="8" t="s">
        <v>461</v>
      </c>
      <c r="H50" s="8" t="s">
        <v>48</v>
      </c>
      <c r="I50" s="8" t="s">
        <v>49</v>
      </c>
      <c r="J50" s="8"/>
      <c r="K50" s="68"/>
      <c r="L50" s="58"/>
      <c r="M50" s="19" t="s">
        <v>462</v>
      </c>
      <c r="N50" s="8"/>
      <c r="O50" s="8" t="s">
        <v>294</v>
      </c>
      <c r="P50" s="8"/>
      <c r="Q50" s="8" t="b">
        <v>1</v>
      </c>
      <c r="R50" s="8"/>
      <c r="S50" s="8"/>
      <c r="T50" s="8"/>
      <c r="U50" s="8"/>
      <c r="V50" s="8"/>
      <c r="W50" s="8"/>
      <c r="X50" s="8"/>
      <c r="Y50" s="8"/>
      <c r="Z50" s="8"/>
      <c r="AA50" s="8"/>
      <c r="AB50" s="8"/>
      <c r="AC50" s="8"/>
      <c r="AD50" s="8"/>
    </row>
    <row r="51" spans="1:30" ht="52">
      <c r="A51" s="31" t="s">
        <v>463</v>
      </c>
      <c r="B51" s="31" t="s">
        <v>105</v>
      </c>
      <c r="C51" s="8" t="s">
        <v>457</v>
      </c>
      <c r="D51" s="49" t="str">
        <f t="shared" si="7"/>
        <v>BiopsyMitoticCount</v>
      </c>
      <c r="E51" s="8" t="str">
        <f t="array" ref="E51">C51&amp;"_"&amp;D51</f>
        <v>CancerUnderStudy_BiopsyMitoticCount</v>
      </c>
      <c r="F51" s="8" t="str">
        <f t="shared" si="8"/>
        <v xml:space="preserve">Biopsy Mitotic count </v>
      </c>
      <c r="G51" s="8" t="s">
        <v>464</v>
      </c>
      <c r="H51" s="76" t="s">
        <v>83</v>
      </c>
      <c r="I51" s="8" t="s">
        <v>49</v>
      </c>
      <c r="J51" s="8"/>
      <c r="K51" s="68"/>
      <c r="L51" s="58"/>
      <c r="M51" s="75"/>
      <c r="N51" s="19" t="s">
        <v>465</v>
      </c>
      <c r="O51" s="8" t="s">
        <v>294</v>
      </c>
      <c r="P51" s="8"/>
      <c r="Q51" s="8" t="b">
        <v>0</v>
      </c>
      <c r="R51" s="8"/>
      <c r="S51" s="8"/>
      <c r="T51" s="8"/>
      <c r="U51" s="8"/>
      <c r="V51" s="8"/>
      <c r="W51" s="8"/>
      <c r="X51" s="8"/>
      <c r="Y51" s="8"/>
      <c r="Z51" s="8"/>
      <c r="AA51" s="8"/>
      <c r="AB51" s="8"/>
      <c r="AC51" s="8"/>
      <c r="AD51" s="8"/>
    </row>
    <row r="52" spans="1:30" ht="52">
      <c r="A52" s="31" t="s">
        <v>466</v>
      </c>
      <c r="B52" s="31" t="s">
        <v>54</v>
      </c>
      <c r="C52" s="8" t="s">
        <v>457</v>
      </c>
      <c r="D52" s="8" t="str">
        <f t="shared" si="7"/>
        <v>PlasmaticEbvDnaAtBaseline</v>
      </c>
      <c r="E52" s="8" t="str">
        <f t="array" ref="E52">C52&amp;"_"&amp;D52</f>
        <v>CancerUnderStudy_PlasmaticEbvDnaAtBaseline</v>
      </c>
      <c r="F52" s="8" t="s">
        <v>466</v>
      </c>
      <c r="G52" s="8" t="s">
        <v>467</v>
      </c>
      <c r="H52" s="8" t="s">
        <v>48</v>
      </c>
      <c r="I52" s="8" t="s">
        <v>84</v>
      </c>
      <c r="J52" s="8" t="s">
        <v>468</v>
      </c>
      <c r="K52" s="42" t="s">
        <v>469</v>
      </c>
      <c r="L52" s="58"/>
      <c r="M52" s="77" t="s">
        <v>470</v>
      </c>
      <c r="N52" s="8"/>
      <c r="O52" s="8"/>
      <c r="P52" s="8" t="s">
        <v>471</v>
      </c>
      <c r="Q52" s="8" t="b">
        <v>1</v>
      </c>
      <c r="R52" s="8"/>
      <c r="S52" s="8"/>
      <c r="T52" s="8"/>
      <c r="U52" s="8"/>
      <c r="V52" s="8"/>
      <c r="W52" s="8"/>
      <c r="X52" s="8"/>
      <c r="Y52" s="8"/>
      <c r="Z52" s="8"/>
      <c r="AA52" s="8"/>
      <c r="AB52" s="8"/>
      <c r="AC52" s="8"/>
      <c r="AD52" s="8"/>
    </row>
    <row r="53" spans="1:30" ht="52">
      <c r="A53" s="31" t="s">
        <v>472</v>
      </c>
      <c r="B53" s="31" t="s">
        <v>54</v>
      </c>
      <c r="C53" s="8" t="s">
        <v>457</v>
      </c>
      <c r="D53" s="8" t="str">
        <f t="shared" si="7"/>
        <v>HpvStatus</v>
      </c>
      <c r="E53" s="8" t="str">
        <f t="array" ref="E53">C53&amp;"_"&amp;D53</f>
        <v>CancerUnderStudy_HpvStatus</v>
      </c>
      <c r="F53" s="8" t="s">
        <v>472</v>
      </c>
      <c r="G53" s="8" t="s">
        <v>473</v>
      </c>
      <c r="H53" s="8" t="s">
        <v>48</v>
      </c>
      <c r="I53" s="8" t="s">
        <v>474</v>
      </c>
      <c r="J53" s="8" t="s">
        <v>475</v>
      </c>
      <c r="K53" s="8" t="s">
        <v>476</v>
      </c>
      <c r="L53" s="58"/>
      <c r="M53" s="77" t="s">
        <v>477</v>
      </c>
      <c r="N53" s="8"/>
      <c r="O53" s="8"/>
      <c r="P53" s="8" t="s">
        <v>478</v>
      </c>
      <c r="Q53" s="8" t="b">
        <v>1</v>
      </c>
      <c r="R53" s="8"/>
      <c r="S53" s="8"/>
      <c r="T53" s="8"/>
      <c r="U53" s="8"/>
      <c r="V53" s="8"/>
      <c r="W53" s="8"/>
      <c r="X53" s="8"/>
      <c r="Y53" s="8"/>
      <c r="Z53" s="8"/>
      <c r="AA53" s="8"/>
      <c r="AB53" s="8"/>
      <c r="AC53" s="8"/>
      <c r="AD53" s="8"/>
    </row>
    <row r="54" spans="1:30" ht="52">
      <c r="A54" s="31" t="s">
        <v>479</v>
      </c>
      <c r="B54" s="31" t="s">
        <v>54</v>
      </c>
      <c r="C54" s="8" t="s">
        <v>457</v>
      </c>
      <c r="D54" s="8" t="s">
        <v>480</v>
      </c>
      <c r="E54" s="8" t="str">
        <f t="array" ref="E54">C54&amp;"_"&amp;D54</f>
        <v>CancerUnderStudy_crpCReactiveProteinTested</v>
      </c>
      <c r="F54" s="8" t="s">
        <v>479</v>
      </c>
      <c r="G54" s="8" t="s">
        <v>481</v>
      </c>
      <c r="H54" s="8" t="s">
        <v>48</v>
      </c>
      <c r="I54" s="8" t="s">
        <v>76</v>
      </c>
      <c r="J54" s="8" t="s">
        <v>475</v>
      </c>
      <c r="K54" s="8" t="s">
        <v>482</v>
      </c>
      <c r="L54" s="58"/>
      <c r="M54" s="77" t="s">
        <v>483</v>
      </c>
      <c r="N54" s="8"/>
      <c r="O54" s="8"/>
      <c r="P54" s="8"/>
      <c r="Q54" s="8" t="b">
        <v>1</v>
      </c>
      <c r="R54" s="8"/>
      <c r="S54" s="8"/>
      <c r="T54" s="8"/>
      <c r="U54" s="8"/>
      <c r="V54" s="8"/>
      <c r="W54" s="8"/>
      <c r="X54" s="8"/>
      <c r="Y54" s="8"/>
      <c r="Z54" s="8"/>
      <c r="AA54" s="8"/>
      <c r="AB54" s="8"/>
      <c r="AC54" s="8"/>
      <c r="AD54" s="8"/>
    </row>
    <row r="55" spans="1:30">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spans="1:30">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spans="1:30">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spans="1:30">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spans="1:30">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spans="1:30">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spans="1:30">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spans="1:30">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spans="1:30">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spans="1:3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spans="1:30">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spans="1:30">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spans="1:30">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spans="1:30">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spans="1:30">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spans="1:30">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spans="1:30">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spans="1:30">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spans="1:30">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spans="1:3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spans="1:30">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spans="1:30">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spans="1:30">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spans="1:30">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spans="1:30">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spans="1:30">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spans="1:30">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spans="1:30">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spans="1:30">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spans="1:3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spans="1:30">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spans="1:30">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spans="1:30">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spans="1:30">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spans="1:30">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spans="1:30">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spans="1:30">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spans="1:30">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spans="1:30">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spans="1:3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row r="1001" spans="1:30">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row>
    <row r="1002" spans="1:30">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row>
    <row r="1003" spans="1:30">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row>
    <row r="1004" spans="1:30">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row>
    <row r="1005" spans="1:30">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row>
    <row r="1006" spans="1:30">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row>
    <row r="1007" spans="1:30">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row>
    <row r="1008" spans="1:30">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row>
    <row r="1009" spans="1:30">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row>
    <row r="1010" spans="1:3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row>
    <row r="1011" spans="1:30">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row>
    <row r="1012" spans="1:30">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row>
    <row r="1013" spans="1:30">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row>
    <row r="1014" spans="1:30">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row>
    <row r="1015" spans="1:30">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row>
  </sheetData>
  <conditionalFormatting sqref="Q2:Q54">
    <cfRule type="containsText" dxfId="21" priority="1" operator="containsText" text="TRUE">
      <formula>NOT(ISERROR(SEARCH(("TRUE"),(Q2))))</formula>
    </cfRule>
    <cfRule type="containsText" dxfId="20" priority="2" operator="containsText" text="FALSE">
      <formula>NOT(ISERROR(SEARCH(("FALSE"),(Q2))))</formula>
    </cfRule>
  </conditionalFormatting>
  <hyperlinks>
    <hyperlink ref="M4" r:id="rId1" xr:uid="{00000000-0004-0000-0700-000000000000}"/>
    <hyperlink ref="M7" r:id="rId2" xr:uid="{00000000-0004-0000-0700-000001000000}"/>
    <hyperlink ref="M8" r:id="rId3" xr:uid="{00000000-0004-0000-0700-000002000000}"/>
    <hyperlink ref="N8" r:id="rId4" xr:uid="{00000000-0004-0000-0700-000003000000}"/>
    <hyperlink ref="K9" r:id="rId5" xr:uid="{00000000-0004-0000-0700-000004000000}"/>
    <hyperlink ref="M9" r:id="rId6" xr:uid="{00000000-0004-0000-0700-000005000000}"/>
    <hyperlink ref="P9" r:id="rId7" xr:uid="{00000000-0004-0000-0700-000006000000}"/>
    <hyperlink ref="M10" r:id="rId8" xr:uid="{00000000-0004-0000-0700-000007000000}"/>
    <hyperlink ref="M12" r:id="rId9" xr:uid="{00000000-0004-0000-0700-000008000000}"/>
    <hyperlink ref="M13" r:id="rId10" xr:uid="{00000000-0004-0000-0700-000009000000}"/>
    <hyperlink ref="M14" r:id="rId11" xr:uid="{00000000-0004-0000-0700-00000A000000}"/>
    <hyperlink ref="M15" r:id="rId12" xr:uid="{00000000-0004-0000-0700-00000B000000}"/>
    <hyperlink ref="M18" r:id="rId13" xr:uid="{00000000-0004-0000-0700-00000C000000}"/>
    <hyperlink ref="M19" r:id="rId14" xr:uid="{00000000-0004-0000-0700-00000D000000}"/>
    <hyperlink ref="M20" r:id="rId15" xr:uid="{00000000-0004-0000-0700-00000E000000}"/>
    <hyperlink ref="M21" r:id="rId16" xr:uid="{00000000-0004-0000-0700-00000F000000}"/>
    <hyperlink ref="M22" r:id="rId17" xr:uid="{00000000-0004-0000-0700-000010000000}"/>
    <hyperlink ref="M23" r:id="rId18" xr:uid="{00000000-0004-0000-0700-000011000000}"/>
    <hyperlink ref="M24" r:id="rId19" xr:uid="{00000000-0004-0000-0700-000012000000}"/>
    <hyperlink ref="M25" r:id="rId20" xr:uid="{00000000-0004-0000-0700-000013000000}"/>
    <hyperlink ref="M26" r:id="rId21" xr:uid="{00000000-0004-0000-0700-000014000000}"/>
    <hyperlink ref="M27" r:id="rId22" xr:uid="{00000000-0004-0000-0700-000015000000}"/>
    <hyperlink ref="M28" r:id="rId23" xr:uid="{00000000-0004-0000-0700-000016000000}"/>
    <hyperlink ref="M29" r:id="rId24" xr:uid="{00000000-0004-0000-0700-000017000000}"/>
    <hyperlink ref="M30" r:id="rId25" xr:uid="{00000000-0004-0000-0700-000018000000}"/>
    <hyperlink ref="M31" r:id="rId26" xr:uid="{00000000-0004-0000-0700-000019000000}"/>
    <hyperlink ref="K33" r:id="rId27" xr:uid="{00000000-0004-0000-0700-00001A000000}"/>
    <hyperlink ref="M33" r:id="rId28" xr:uid="{00000000-0004-0000-0700-00001B000000}"/>
    <hyperlink ref="K34" r:id="rId29" xr:uid="{00000000-0004-0000-0700-00001C000000}"/>
    <hyperlink ref="M34" r:id="rId30" xr:uid="{00000000-0004-0000-0700-00001D000000}"/>
    <hyperlink ref="K35" r:id="rId31" xr:uid="{00000000-0004-0000-0700-00001E000000}"/>
    <hyperlink ref="M35" r:id="rId32" xr:uid="{00000000-0004-0000-0700-00001F000000}"/>
    <hyperlink ref="K36" r:id="rId33" xr:uid="{00000000-0004-0000-0700-000020000000}"/>
    <hyperlink ref="M36" r:id="rId34" xr:uid="{00000000-0004-0000-0700-000021000000}"/>
    <hyperlink ref="K37" r:id="rId35" xr:uid="{00000000-0004-0000-0700-000022000000}"/>
    <hyperlink ref="M37" r:id="rId36" xr:uid="{00000000-0004-0000-0700-000023000000}"/>
    <hyperlink ref="M38" r:id="rId37" xr:uid="{00000000-0004-0000-0700-000024000000}"/>
    <hyperlink ref="M39" r:id="rId38" xr:uid="{00000000-0004-0000-0700-000025000000}"/>
    <hyperlink ref="M41" r:id="rId39" xr:uid="{00000000-0004-0000-0700-000026000000}"/>
    <hyperlink ref="M42" r:id="rId40" xr:uid="{00000000-0004-0000-0700-000027000000}"/>
    <hyperlink ref="M43" r:id="rId41" xr:uid="{00000000-0004-0000-0700-000028000000}"/>
    <hyperlink ref="M44" r:id="rId42" xr:uid="{00000000-0004-0000-0700-000029000000}"/>
    <hyperlink ref="M45" r:id="rId43" xr:uid="{00000000-0004-0000-0700-00002A000000}"/>
    <hyperlink ref="M46" r:id="rId44" xr:uid="{00000000-0004-0000-0700-00002B000000}"/>
    <hyperlink ref="M47" r:id="rId45" xr:uid="{00000000-0004-0000-0700-00002C000000}"/>
    <hyperlink ref="N49" r:id="rId46" xr:uid="{00000000-0004-0000-0700-00002D000000}"/>
    <hyperlink ref="M50" r:id="rId47" xr:uid="{00000000-0004-0000-0700-00002E000000}"/>
    <hyperlink ref="N51" r:id="rId48" xr:uid="{00000000-0004-0000-0700-00002F000000}"/>
    <hyperlink ref="M52" r:id="rId49" xr:uid="{00000000-0004-0000-0700-000030000000}"/>
    <hyperlink ref="M53" r:id="rId50" xr:uid="{00000000-0004-0000-0700-000031000000}"/>
    <hyperlink ref="M54" r:id="rId51" xr:uid="{00000000-0004-0000-0700-00003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7981D"/>
    <outlinePr summaryBelow="0" summaryRight="0"/>
  </sheetPr>
  <dimension ref="A1:AB998"/>
  <sheetViews>
    <sheetView workbookViewId="0">
      <pane xSplit="1" topLeftCell="B1" activePane="topRight" state="frozen"/>
      <selection pane="topRight" activeCell="C2" sqref="C2"/>
    </sheetView>
  </sheetViews>
  <sheetFormatPr defaultColWidth="12.6328125" defaultRowHeight="15.75" customHeight="1"/>
  <cols>
    <col min="1" max="4" width="23" customWidth="1"/>
    <col min="5" max="5" width="22.7265625" customWidth="1"/>
    <col min="6"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52">
      <c r="A2" s="78" t="s">
        <v>484</v>
      </c>
      <c r="B2" s="78" t="s">
        <v>44</v>
      </c>
      <c r="C2" s="8" t="s">
        <v>485</v>
      </c>
      <c r="D2" s="29" t="s">
        <v>486</v>
      </c>
      <c r="E2" s="8" t="str">
        <f t="array" ref="E2">C2&amp;"_"&amp;D2</f>
        <v>EpisodeEvent_cancerEpisode</v>
      </c>
      <c r="F2" s="8" t="str">
        <f t="shared" ref="F2:F18" si="0">A2</f>
        <v>Cancer Episode Reference</v>
      </c>
      <c r="G2" s="8" t="s">
        <v>487</v>
      </c>
      <c r="H2" s="8" t="s">
        <v>224</v>
      </c>
      <c r="I2" s="8" t="s">
        <v>49</v>
      </c>
      <c r="J2" s="8"/>
      <c r="K2" s="8" t="s">
        <v>262</v>
      </c>
      <c r="L2" s="8"/>
      <c r="M2" s="8"/>
      <c r="N2" s="8"/>
      <c r="O2" s="8"/>
      <c r="P2" s="8"/>
      <c r="Q2" s="8" t="b">
        <v>1</v>
      </c>
      <c r="R2" s="8"/>
      <c r="S2" s="8"/>
      <c r="T2" s="8"/>
      <c r="U2" s="8"/>
      <c r="V2" s="8"/>
      <c r="W2" s="8"/>
      <c r="X2" s="8"/>
      <c r="Y2" s="8"/>
      <c r="Z2" s="8"/>
      <c r="AA2" s="8"/>
      <c r="AB2" s="8"/>
    </row>
    <row r="3" spans="1:28" ht="57">
      <c r="A3" s="79" t="s">
        <v>488</v>
      </c>
      <c r="B3" s="78" t="s">
        <v>44</v>
      </c>
      <c r="C3" s="8" t="s">
        <v>485</v>
      </c>
      <c r="D3" s="29" t="str">
        <f t="shared" ref="D3:D8" si="1">SUBSTITUTE(PROPER(A3), " ","")</f>
        <v>EventType</v>
      </c>
      <c r="E3" s="8" t="str">
        <f t="array" ref="E3">C3&amp;"_"&amp;D3</f>
        <v>EpisodeEvent_EventType</v>
      </c>
      <c r="F3" s="8" t="str">
        <f t="shared" si="0"/>
        <v>Event type</v>
      </c>
      <c r="G3" s="8" t="s">
        <v>489</v>
      </c>
      <c r="H3" s="8" t="s">
        <v>68</v>
      </c>
      <c r="I3" s="8" t="s">
        <v>49</v>
      </c>
      <c r="K3" s="8" t="s">
        <v>490</v>
      </c>
      <c r="L3" s="8"/>
      <c r="M3" s="19" t="s">
        <v>491</v>
      </c>
      <c r="N3" s="8"/>
      <c r="O3" s="8"/>
      <c r="P3" s="8"/>
      <c r="Q3" s="8" t="b">
        <v>1</v>
      </c>
      <c r="R3" s="8"/>
      <c r="S3" s="8"/>
      <c r="T3" s="8"/>
      <c r="U3" s="8"/>
      <c r="V3" s="8"/>
      <c r="W3" s="8"/>
      <c r="X3" s="8"/>
      <c r="Y3" s="8"/>
      <c r="Z3" s="8"/>
      <c r="AA3" s="8"/>
      <c r="AB3" s="8"/>
    </row>
    <row r="4" spans="1:28" ht="78">
      <c r="A4" s="78" t="s">
        <v>492</v>
      </c>
      <c r="B4" s="78" t="s">
        <v>44</v>
      </c>
      <c r="C4" s="8" t="s">
        <v>485</v>
      </c>
      <c r="D4" s="29" t="str">
        <f t="shared" si="1"/>
        <v>DefinedAt</v>
      </c>
      <c r="E4" s="8" t="str">
        <f t="array" ref="E4">C4&amp;"_"&amp;D4</f>
        <v>EpisodeEvent_DefinedAt</v>
      </c>
      <c r="F4" s="8" t="str">
        <f t="shared" si="0"/>
        <v>Defined At</v>
      </c>
      <c r="G4" s="8" t="s">
        <v>493</v>
      </c>
      <c r="H4" s="8" t="s">
        <v>68</v>
      </c>
      <c r="I4" s="8" t="s">
        <v>76</v>
      </c>
      <c r="K4" s="8" t="s">
        <v>494</v>
      </c>
      <c r="L4" s="8"/>
      <c r="M4" s="8" t="s">
        <v>495</v>
      </c>
      <c r="N4" s="8"/>
      <c r="O4" s="8"/>
      <c r="P4" s="8"/>
      <c r="Q4" s="8" t="b">
        <v>1</v>
      </c>
      <c r="R4" s="8"/>
      <c r="S4" s="8"/>
      <c r="T4" s="8"/>
      <c r="U4" s="8"/>
      <c r="V4" s="8"/>
      <c r="W4" s="8"/>
      <c r="X4" s="8"/>
      <c r="Y4" s="8"/>
      <c r="Z4" s="8"/>
      <c r="AA4" s="8"/>
      <c r="AB4" s="8"/>
    </row>
    <row r="5" spans="1:28" ht="39">
      <c r="A5" s="78" t="s">
        <v>496</v>
      </c>
      <c r="B5" s="78" t="s">
        <v>44</v>
      </c>
      <c r="C5" s="8" t="s">
        <v>485</v>
      </c>
      <c r="D5" s="29" t="str">
        <f t="shared" si="1"/>
        <v>DateOfEpisode</v>
      </c>
      <c r="E5" s="8" t="str">
        <f t="array" ref="E5">C5&amp;"_"&amp;D5</f>
        <v>EpisodeEvent_DateOfEpisode</v>
      </c>
      <c r="F5" s="8" t="str">
        <f t="shared" si="0"/>
        <v>Date of episode</v>
      </c>
      <c r="G5" s="8" t="s">
        <v>497</v>
      </c>
      <c r="H5" s="8" t="s">
        <v>207</v>
      </c>
      <c r="I5" s="8" t="s">
        <v>49</v>
      </c>
      <c r="K5" s="8" t="s">
        <v>209</v>
      </c>
      <c r="L5" s="8"/>
      <c r="M5" s="8"/>
      <c r="N5" s="8"/>
      <c r="O5" s="8"/>
      <c r="P5" s="8"/>
      <c r="Q5" s="8" t="b">
        <v>1</v>
      </c>
      <c r="R5" s="8"/>
      <c r="S5" s="8"/>
      <c r="T5" s="8"/>
      <c r="U5" s="8"/>
      <c r="V5" s="8"/>
      <c r="W5" s="8"/>
      <c r="X5" s="8"/>
      <c r="Y5" s="8"/>
      <c r="Z5" s="8"/>
      <c r="AA5" s="8"/>
      <c r="AB5" s="8"/>
    </row>
    <row r="6" spans="1:28" ht="39">
      <c r="A6" s="80" t="s">
        <v>498</v>
      </c>
      <c r="B6" s="80" t="s">
        <v>44</v>
      </c>
      <c r="C6" s="27" t="s">
        <v>485</v>
      </c>
      <c r="D6" s="81" t="str">
        <f t="shared" si="1"/>
        <v>IsLocal</v>
      </c>
      <c r="E6" s="27" t="str">
        <f t="array" ref="E6">C6&amp;"_"&amp;D6</f>
        <v>EpisodeEvent_IsLocal</v>
      </c>
      <c r="F6" s="27" t="str">
        <f t="shared" si="0"/>
        <v>Is local</v>
      </c>
      <c r="G6" s="27" t="s">
        <v>499</v>
      </c>
      <c r="H6" s="27" t="s">
        <v>48</v>
      </c>
      <c r="I6" s="27" t="s">
        <v>49</v>
      </c>
      <c r="J6" s="82"/>
      <c r="K6" s="83" t="s">
        <v>100</v>
      </c>
      <c r="L6" s="27"/>
      <c r="M6" s="54" t="s">
        <v>500</v>
      </c>
      <c r="N6" s="27"/>
      <c r="O6" s="27"/>
      <c r="P6" s="27"/>
      <c r="Q6" s="27" t="b">
        <v>0</v>
      </c>
      <c r="R6" s="27"/>
      <c r="S6" s="27"/>
      <c r="T6" s="27"/>
      <c r="U6" s="27"/>
      <c r="V6" s="27"/>
      <c r="W6" s="27"/>
      <c r="X6" s="27"/>
      <c r="Y6" s="27"/>
      <c r="Z6" s="27"/>
      <c r="AA6" s="27"/>
      <c r="AB6" s="27"/>
    </row>
    <row r="7" spans="1:28" ht="52">
      <c r="A7" s="80" t="s">
        <v>501</v>
      </c>
      <c r="B7" s="80" t="s">
        <v>44</v>
      </c>
      <c r="C7" s="27" t="s">
        <v>485</v>
      </c>
      <c r="D7" s="81" t="str">
        <f t="shared" si="1"/>
        <v>IsRegional</v>
      </c>
      <c r="E7" s="27" t="str">
        <f t="array" ref="E7">C7&amp;"_"&amp;D7</f>
        <v>EpisodeEvent_IsRegional</v>
      </c>
      <c r="F7" s="27" t="str">
        <f t="shared" si="0"/>
        <v>Is regional</v>
      </c>
      <c r="G7" s="27" t="s">
        <v>502</v>
      </c>
      <c r="H7" s="27" t="s">
        <v>48</v>
      </c>
      <c r="I7" s="27" t="s">
        <v>49</v>
      </c>
      <c r="J7" s="82"/>
      <c r="K7" s="83" t="s">
        <v>100</v>
      </c>
      <c r="L7" s="27"/>
      <c r="M7" s="54" t="s">
        <v>503</v>
      </c>
      <c r="N7" s="27"/>
      <c r="O7" s="27"/>
      <c r="P7" s="27"/>
      <c r="Q7" s="27" t="b">
        <v>0</v>
      </c>
      <c r="R7" s="27"/>
      <c r="S7" s="27"/>
      <c r="T7" s="27"/>
      <c r="U7" s="27"/>
      <c r="V7" s="27"/>
      <c r="W7" s="27"/>
      <c r="X7" s="27"/>
      <c r="Y7" s="27"/>
      <c r="Z7" s="27"/>
      <c r="AA7" s="27"/>
      <c r="AB7" s="27"/>
    </row>
    <row r="8" spans="1:28" ht="52">
      <c r="A8" s="80" t="s">
        <v>504</v>
      </c>
      <c r="B8" s="80" t="s">
        <v>44</v>
      </c>
      <c r="C8" s="27" t="s">
        <v>485</v>
      </c>
      <c r="D8" s="81" t="str">
        <f t="shared" si="1"/>
        <v>IsMetastatic</v>
      </c>
      <c r="E8" s="27" t="str">
        <f t="array" ref="E8">C8&amp;"_"&amp;D8</f>
        <v>EpisodeEvent_IsMetastatic</v>
      </c>
      <c r="F8" s="27" t="str">
        <f t="shared" si="0"/>
        <v>Is metastatic</v>
      </c>
      <c r="G8" s="27" t="s">
        <v>505</v>
      </c>
      <c r="H8" s="27" t="s">
        <v>48</v>
      </c>
      <c r="I8" s="27" t="s">
        <v>49</v>
      </c>
      <c r="J8" s="82"/>
      <c r="K8" s="83" t="s">
        <v>100</v>
      </c>
      <c r="L8" s="27"/>
      <c r="M8" s="54" t="s">
        <v>506</v>
      </c>
      <c r="N8" s="27"/>
      <c r="O8" s="27"/>
      <c r="P8" s="27"/>
      <c r="Q8" s="27" t="b">
        <v>0</v>
      </c>
      <c r="R8" s="27"/>
      <c r="S8" s="27"/>
      <c r="T8" s="27"/>
      <c r="U8" s="27"/>
      <c r="V8" s="27"/>
      <c r="W8" s="27"/>
      <c r="X8" s="27"/>
      <c r="Y8" s="27"/>
      <c r="Z8" s="27"/>
      <c r="AA8" s="27"/>
      <c r="AB8" s="27"/>
    </row>
    <row r="9" spans="1:28" ht="39">
      <c r="A9" s="80" t="s">
        <v>507</v>
      </c>
      <c r="B9" s="80" t="s">
        <v>44</v>
      </c>
      <c r="C9" s="27" t="s">
        <v>485</v>
      </c>
      <c r="D9" s="81" t="s">
        <v>508</v>
      </c>
      <c r="E9" s="27" t="str">
        <f t="array" ref="E9">C9&amp;"_"&amp;D9</f>
        <v>EpisodeEvent_siteOfMetastasisSoftTissue</v>
      </c>
      <c r="F9" s="27" t="str">
        <f t="shared" si="0"/>
        <v>Site of metastasis_soft tissue</v>
      </c>
      <c r="G9" s="27" t="s">
        <v>509</v>
      </c>
      <c r="H9" s="27" t="s">
        <v>115</v>
      </c>
      <c r="I9" s="27" t="s">
        <v>49</v>
      </c>
      <c r="J9" s="82"/>
      <c r="K9" s="27" t="s">
        <v>510</v>
      </c>
      <c r="L9" s="27"/>
      <c r="M9" s="27"/>
      <c r="N9" s="27"/>
      <c r="O9" s="27"/>
      <c r="P9" s="27"/>
      <c r="Q9" s="27" t="b">
        <v>0</v>
      </c>
      <c r="R9" s="27"/>
      <c r="S9" s="27"/>
      <c r="T9" s="27"/>
      <c r="U9" s="27"/>
      <c r="V9" s="27"/>
      <c r="W9" s="27"/>
      <c r="X9" s="27"/>
      <c r="Y9" s="27"/>
      <c r="Z9" s="27"/>
      <c r="AA9" s="27"/>
      <c r="AB9" s="27"/>
    </row>
    <row r="10" spans="1:28" ht="39">
      <c r="A10" s="80" t="s">
        <v>511</v>
      </c>
      <c r="B10" s="80" t="s">
        <v>44</v>
      </c>
      <c r="C10" s="27" t="s">
        <v>485</v>
      </c>
      <c r="D10" s="81" t="s">
        <v>512</v>
      </c>
      <c r="E10" s="27" t="str">
        <f t="array" ref="E10">C10&amp;"_"&amp;D10</f>
        <v>EpisodeEvent_siteOfMetastasisDistantLymphNodes</v>
      </c>
      <c r="F10" s="27" t="str">
        <f t="shared" si="0"/>
        <v>Site of metastasis_distant lymph nodes</v>
      </c>
      <c r="G10" s="27" t="s">
        <v>513</v>
      </c>
      <c r="H10" s="27" t="s">
        <v>115</v>
      </c>
      <c r="I10" s="27" t="s">
        <v>49</v>
      </c>
      <c r="J10" s="82"/>
      <c r="K10" s="27" t="s">
        <v>510</v>
      </c>
      <c r="L10" s="27"/>
      <c r="M10" s="27"/>
      <c r="N10" s="27"/>
      <c r="O10" s="27"/>
      <c r="P10" s="27"/>
      <c r="Q10" s="27" t="b">
        <v>0</v>
      </c>
      <c r="R10" s="27"/>
      <c r="S10" s="27"/>
      <c r="T10" s="27"/>
      <c r="U10" s="27"/>
      <c r="V10" s="27"/>
      <c r="W10" s="27"/>
      <c r="X10" s="27"/>
      <c r="Y10" s="27"/>
      <c r="Z10" s="27"/>
      <c r="AA10" s="27"/>
      <c r="AB10" s="27"/>
    </row>
    <row r="11" spans="1:28" ht="26">
      <c r="A11" s="80" t="s">
        <v>514</v>
      </c>
      <c r="B11" s="80" t="s">
        <v>44</v>
      </c>
      <c r="C11" s="27" t="s">
        <v>485</v>
      </c>
      <c r="D11" s="81" t="s">
        <v>515</v>
      </c>
      <c r="E11" s="27" t="str">
        <f t="array" ref="E11">C11&amp;"_"&amp;D11</f>
        <v>EpisodeEvent_siteOfMetastasisLung</v>
      </c>
      <c r="F11" s="27" t="str">
        <f t="shared" si="0"/>
        <v>Site of metastasis_lung</v>
      </c>
      <c r="G11" s="27" t="s">
        <v>516</v>
      </c>
      <c r="H11" s="27" t="s">
        <v>115</v>
      </c>
      <c r="I11" s="27" t="s">
        <v>49</v>
      </c>
      <c r="J11" s="82"/>
      <c r="K11" s="27" t="s">
        <v>510</v>
      </c>
      <c r="L11" s="27"/>
      <c r="M11" s="27"/>
      <c r="N11" s="27"/>
      <c r="O11" s="27"/>
      <c r="P11" s="27"/>
      <c r="Q11" s="27" t="b">
        <v>0</v>
      </c>
      <c r="R11" s="27"/>
      <c r="S11" s="27"/>
      <c r="T11" s="27"/>
      <c r="U11" s="27"/>
      <c r="V11" s="27"/>
      <c r="W11" s="27"/>
      <c r="X11" s="27"/>
      <c r="Y11" s="27"/>
      <c r="Z11" s="27"/>
      <c r="AA11" s="27"/>
      <c r="AB11" s="27"/>
    </row>
    <row r="12" spans="1:28" ht="39">
      <c r="A12" s="80" t="s">
        <v>517</v>
      </c>
      <c r="B12" s="80" t="s">
        <v>44</v>
      </c>
      <c r="C12" s="27" t="s">
        <v>485</v>
      </c>
      <c r="D12" s="81" t="s">
        <v>518</v>
      </c>
      <c r="E12" s="27" t="str">
        <f t="array" ref="E12">C12&amp;"_"&amp;D12</f>
        <v>EpisodeEvent_siteOfMetastasisBone</v>
      </c>
      <c r="F12" s="27" t="str">
        <f t="shared" si="0"/>
        <v>Site of metastasis_bone</v>
      </c>
      <c r="G12" s="27" t="s">
        <v>519</v>
      </c>
      <c r="H12" s="27" t="s">
        <v>115</v>
      </c>
      <c r="I12" s="27" t="s">
        <v>49</v>
      </c>
      <c r="J12" s="82"/>
      <c r="K12" s="27" t="s">
        <v>510</v>
      </c>
      <c r="L12" s="27"/>
      <c r="M12" s="27"/>
      <c r="N12" s="27"/>
      <c r="O12" s="27"/>
      <c r="P12" s="27"/>
      <c r="Q12" s="27" t="b">
        <v>0</v>
      </c>
      <c r="R12" s="27"/>
      <c r="S12" s="27"/>
      <c r="T12" s="27"/>
      <c r="U12" s="27"/>
      <c r="V12" s="27"/>
      <c r="W12" s="27"/>
      <c r="X12" s="27"/>
      <c r="Y12" s="27"/>
      <c r="Z12" s="27"/>
      <c r="AA12" s="27"/>
      <c r="AB12" s="27"/>
    </row>
    <row r="13" spans="1:28" ht="26">
      <c r="A13" s="80" t="s">
        <v>520</v>
      </c>
      <c r="B13" s="80" t="s">
        <v>44</v>
      </c>
      <c r="C13" s="27" t="s">
        <v>485</v>
      </c>
      <c r="D13" s="81" t="s">
        <v>521</v>
      </c>
      <c r="E13" s="27" t="str">
        <f t="array" ref="E13">C13&amp;"_"&amp;D13</f>
        <v>EpisodeEvent_siteOfMetastasisLiver</v>
      </c>
      <c r="F13" s="27" t="str">
        <f t="shared" si="0"/>
        <v>Site of metastasis_liver</v>
      </c>
      <c r="G13" s="27" t="s">
        <v>522</v>
      </c>
      <c r="H13" s="27" t="s">
        <v>115</v>
      </c>
      <c r="I13" s="27" t="s">
        <v>49</v>
      </c>
      <c r="J13" s="82"/>
      <c r="K13" s="27" t="s">
        <v>510</v>
      </c>
      <c r="L13" s="27"/>
      <c r="M13" s="27"/>
      <c r="N13" s="27"/>
      <c r="O13" s="27"/>
      <c r="P13" s="27"/>
      <c r="Q13" s="27" t="b">
        <v>0</v>
      </c>
      <c r="R13" s="27"/>
      <c r="S13" s="27"/>
      <c r="T13" s="27"/>
      <c r="U13" s="27"/>
      <c r="V13" s="27"/>
      <c r="W13" s="27"/>
      <c r="X13" s="27"/>
      <c r="Y13" s="27"/>
      <c r="Z13" s="27"/>
      <c r="AA13" s="27"/>
      <c r="AB13" s="27"/>
    </row>
    <row r="14" spans="1:28" ht="39">
      <c r="A14" s="80" t="s">
        <v>523</v>
      </c>
      <c r="B14" s="80" t="s">
        <v>44</v>
      </c>
      <c r="C14" s="27" t="s">
        <v>485</v>
      </c>
      <c r="D14" s="81" t="s">
        <v>524</v>
      </c>
      <c r="E14" s="27" t="str">
        <f t="array" ref="E14">C14&amp;"_"&amp;D14</f>
        <v>EpisodeEvent_siteOfMetastasisPleura</v>
      </c>
      <c r="F14" s="27" t="str">
        <f t="shared" si="0"/>
        <v>Site of metastasis_pleura</v>
      </c>
      <c r="G14" s="27" t="s">
        <v>525</v>
      </c>
      <c r="H14" s="27" t="s">
        <v>115</v>
      </c>
      <c r="I14" s="27" t="s">
        <v>49</v>
      </c>
      <c r="J14" s="82"/>
      <c r="K14" s="27" t="s">
        <v>510</v>
      </c>
      <c r="L14" s="27"/>
      <c r="M14" s="27"/>
      <c r="N14" s="27"/>
      <c r="O14" s="27"/>
      <c r="P14" s="27"/>
      <c r="Q14" s="27" t="b">
        <v>0</v>
      </c>
      <c r="R14" s="27"/>
      <c r="S14" s="27"/>
      <c r="T14" s="27"/>
      <c r="U14" s="27"/>
      <c r="V14" s="27"/>
      <c r="W14" s="27"/>
      <c r="X14" s="27"/>
      <c r="Y14" s="27"/>
      <c r="Z14" s="27"/>
      <c r="AA14" s="27"/>
      <c r="AB14" s="27"/>
    </row>
    <row r="15" spans="1:28" ht="39">
      <c r="A15" s="80" t="s">
        <v>526</v>
      </c>
      <c r="B15" s="80" t="s">
        <v>44</v>
      </c>
      <c r="C15" s="27" t="s">
        <v>485</v>
      </c>
      <c r="D15" s="81" t="s">
        <v>527</v>
      </c>
      <c r="E15" s="27" t="str">
        <f t="array" ref="E15">C15&amp;"_"&amp;D15</f>
        <v>EpisodeEvent_siteOfMetastasisPeritoneum</v>
      </c>
      <c r="F15" s="27" t="str">
        <f t="shared" si="0"/>
        <v>Site of metastasis_peritoneum</v>
      </c>
      <c r="G15" s="27" t="s">
        <v>528</v>
      </c>
      <c r="H15" s="27" t="s">
        <v>115</v>
      </c>
      <c r="I15" s="27" t="s">
        <v>49</v>
      </c>
      <c r="J15" s="82"/>
      <c r="K15" s="27" t="s">
        <v>510</v>
      </c>
      <c r="L15" s="27"/>
      <c r="M15" s="27"/>
      <c r="N15" s="27"/>
      <c r="O15" s="27"/>
      <c r="P15" s="27"/>
      <c r="Q15" s="27" t="b">
        <v>0</v>
      </c>
      <c r="R15" s="27"/>
      <c r="S15" s="27"/>
      <c r="T15" s="27"/>
      <c r="U15" s="27"/>
      <c r="V15" s="27"/>
      <c r="W15" s="27"/>
      <c r="X15" s="27"/>
      <c r="Y15" s="27"/>
      <c r="Z15" s="27"/>
      <c r="AA15" s="27"/>
      <c r="AB15" s="27"/>
    </row>
    <row r="16" spans="1:28" ht="39">
      <c r="A16" s="80" t="s">
        <v>529</v>
      </c>
      <c r="B16" s="80" t="s">
        <v>44</v>
      </c>
      <c r="C16" s="27" t="s">
        <v>485</v>
      </c>
      <c r="D16" s="81" t="s">
        <v>530</v>
      </c>
      <c r="E16" s="27" t="str">
        <f t="array" ref="E16">C16&amp;"_"&amp;D16</f>
        <v>EpisodeEvent_siteOfMetastasisBrain</v>
      </c>
      <c r="F16" s="27" t="str">
        <f t="shared" si="0"/>
        <v>Site of  metastasis_brain</v>
      </c>
      <c r="G16" s="27" t="s">
        <v>531</v>
      </c>
      <c r="H16" s="27" t="s">
        <v>115</v>
      </c>
      <c r="I16" s="27" t="s">
        <v>49</v>
      </c>
      <c r="J16" s="82"/>
      <c r="K16" s="27" t="s">
        <v>510</v>
      </c>
      <c r="L16" s="27"/>
      <c r="M16" s="27"/>
      <c r="N16" s="27"/>
      <c r="O16" s="27"/>
      <c r="P16" s="27"/>
      <c r="Q16" s="27" t="b">
        <v>0</v>
      </c>
      <c r="R16" s="27"/>
      <c r="S16" s="27"/>
      <c r="T16" s="27"/>
      <c r="U16" s="27"/>
      <c r="V16" s="27"/>
      <c r="W16" s="27"/>
      <c r="X16" s="27"/>
      <c r="Y16" s="27"/>
      <c r="Z16" s="27"/>
      <c r="AA16" s="27"/>
      <c r="AB16" s="27"/>
    </row>
    <row r="17" spans="1:28" ht="39">
      <c r="A17" s="80" t="s">
        <v>532</v>
      </c>
      <c r="B17" s="80" t="s">
        <v>44</v>
      </c>
      <c r="C17" s="27" t="s">
        <v>485</v>
      </c>
      <c r="D17" s="81" t="s">
        <v>533</v>
      </c>
      <c r="E17" s="27" t="str">
        <f t="array" ref="E17">C17&amp;"_"&amp;D17</f>
        <v>EpisodeEvent_siteOfMetastasisOtherViscera</v>
      </c>
      <c r="F17" s="27" t="str">
        <f t="shared" si="0"/>
        <v>Site of  metastasis_other viscera</v>
      </c>
      <c r="G17" s="27" t="s">
        <v>534</v>
      </c>
      <c r="H17" s="27" t="s">
        <v>115</v>
      </c>
      <c r="I17" s="27" t="s">
        <v>49</v>
      </c>
      <c r="J17" s="82"/>
      <c r="K17" s="27" t="s">
        <v>510</v>
      </c>
      <c r="L17" s="27"/>
      <c r="M17" s="27"/>
      <c r="N17" s="27"/>
      <c r="O17" s="27"/>
      <c r="P17" s="27"/>
      <c r="Q17" s="27" t="b">
        <v>0</v>
      </c>
      <c r="R17" s="27"/>
      <c r="S17" s="27"/>
      <c r="T17" s="27"/>
      <c r="U17" s="27"/>
      <c r="V17" s="27"/>
      <c r="W17" s="27"/>
      <c r="X17" s="27"/>
      <c r="Y17" s="27"/>
      <c r="Z17" s="27"/>
      <c r="AA17" s="27"/>
      <c r="AB17" s="27"/>
    </row>
    <row r="18" spans="1:28" ht="39">
      <c r="A18" s="80" t="s">
        <v>535</v>
      </c>
      <c r="B18" s="80" t="s">
        <v>44</v>
      </c>
      <c r="C18" s="27" t="s">
        <v>485</v>
      </c>
      <c r="D18" s="81" t="s">
        <v>536</v>
      </c>
      <c r="E18" s="27" t="str">
        <f t="array" ref="E18">C18&amp;"_"&amp;D18</f>
        <v>EpisodeEvent_siteOfMetastasisUnknown</v>
      </c>
      <c r="F18" s="27" t="str">
        <f t="shared" si="0"/>
        <v>Site of  metastasis_unknown</v>
      </c>
      <c r="G18" s="27" t="s">
        <v>537</v>
      </c>
      <c r="H18" s="27" t="s">
        <v>115</v>
      </c>
      <c r="I18" s="27" t="s">
        <v>49</v>
      </c>
      <c r="J18" s="82"/>
      <c r="K18" s="27" t="s">
        <v>510</v>
      </c>
      <c r="L18" s="27"/>
      <c r="M18" s="27"/>
      <c r="N18" s="27"/>
      <c r="O18" s="27"/>
      <c r="P18" s="27"/>
      <c r="Q18" s="27" t="b">
        <v>0</v>
      </c>
      <c r="R18" s="27"/>
      <c r="S18" s="27"/>
      <c r="T18" s="27"/>
      <c r="U18" s="27"/>
      <c r="V18" s="27"/>
      <c r="W18" s="27"/>
      <c r="X18" s="27"/>
      <c r="Y18" s="27"/>
      <c r="Z18" s="27"/>
      <c r="AA18" s="27"/>
      <c r="AB18" s="27"/>
    </row>
    <row r="19" spans="1:28"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sheetData>
  <conditionalFormatting sqref="Q2:Q18">
    <cfRule type="containsText" dxfId="19" priority="1" operator="containsText" text="TRUE">
      <formula>NOT(ISERROR(SEARCH(("TRUE"),(Q2))))</formula>
    </cfRule>
    <cfRule type="containsText" dxfId="18" priority="2" operator="containsText" text="FALSE">
      <formula>NOT(ISERROR(SEARCH(("FALSE"),(Q2))))</formula>
    </cfRule>
  </conditionalFormatting>
  <hyperlinks>
    <hyperlink ref="M3" r:id="rId1" xr:uid="{00000000-0004-0000-0800-000000000000}"/>
    <hyperlink ref="M6" r:id="rId2" xr:uid="{00000000-0004-0000-0800-000001000000}"/>
    <hyperlink ref="M7" r:id="rId3" xr:uid="{00000000-0004-0000-0800-000002000000}"/>
    <hyperlink ref="M8" r:id="rId4" xr:uid="{00000000-0004-0000-0800-000003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A64D79"/>
    <outlinePr summaryBelow="0" summaryRight="0"/>
  </sheetPr>
  <dimension ref="A1:AB998"/>
  <sheetViews>
    <sheetView workbookViewId="0">
      <pane xSplit="1" topLeftCell="B1" activePane="topRight" state="frozen"/>
      <selection pane="topRight" activeCell="C2" sqref="C2"/>
    </sheetView>
  </sheetViews>
  <sheetFormatPr defaultColWidth="12.6328125" defaultRowHeight="15.75" customHeight="1"/>
  <cols>
    <col min="1" max="3" width="23" customWidth="1"/>
    <col min="4" max="4" width="36.1328125" customWidth="1"/>
    <col min="5" max="5" width="27.1328125" customWidth="1"/>
    <col min="6"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52">
      <c r="A2" s="78" t="s">
        <v>538</v>
      </c>
      <c r="B2" s="78" t="s">
        <v>54</v>
      </c>
      <c r="C2" s="8" t="s">
        <v>539</v>
      </c>
      <c r="D2" s="48" t="s">
        <v>540</v>
      </c>
      <c r="E2" s="8" t="s">
        <v>541</v>
      </c>
      <c r="F2" s="8" t="s">
        <v>484</v>
      </c>
      <c r="G2" s="8" t="s">
        <v>542</v>
      </c>
      <c r="H2" s="8" t="s">
        <v>224</v>
      </c>
      <c r="I2" s="39" t="s">
        <v>49</v>
      </c>
      <c r="J2" s="8"/>
      <c r="K2" s="8" t="s">
        <v>485</v>
      </c>
      <c r="L2" s="8"/>
      <c r="M2" s="8"/>
      <c r="N2" s="8"/>
      <c r="O2" s="8"/>
      <c r="P2" s="8"/>
      <c r="Q2" s="8" t="b">
        <v>1</v>
      </c>
      <c r="R2" s="8"/>
      <c r="S2" s="8"/>
      <c r="T2" s="8"/>
      <c r="U2" s="8"/>
      <c r="V2" s="8"/>
      <c r="W2" s="8"/>
      <c r="X2" s="8"/>
      <c r="Y2" s="8"/>
      <c r="Z2" s="8"/>
      <c r="AA2" s="8"/>
      <c r="AB2" s="8"/>
    </row>
    <row r="3" spans="1:28" ht="39">
      <c r="A3" s="84" t="s">
        <v>543</v>
      </c>
      <c r="B3" s="78" t="s">
        <v>54</v>
      </c>
      <c r="C3" s="8" t="s">
        <v>539</v>
      </c>
      <c r="D3" s="48" t="str">
        <f t="shared" ref="D3:D8" si="0">SUBSTITUTE(PROPER(A3), " ","")</f>
        <v>GeneExpressionAnalysisPerformed</v>
      </c>
      <c r="E3" s="8" t="s">
        <v>541</v>
      </c>
      <c r="F3" s="8" t="s">
        <v>484</v>
      </c>
      <c r="G3" s="8" t="s">
        <v>544</v>
      </c>
      <c r="H3" s="8" t="s">
        <v>115</v>
      </c>
      <c r="I3" s="8" t="s">
        <v>84</v>
      </c>
      <c r="J3" s="8"/>
      <c r="K3" s="8" t="s">
        <v>510</v>
      </c>
      <c r="L3" s="8"/>
      <c r="M3" s="19" t="s">
        <v>545</v>
      </c>
      <c r="N3" s="8"/>
      <c r="O3" s="8"/>
      <c r="P3" s="8"/>
      <c r="Q3" s="8" t="b">
        <v>1</v>
      </c>
      <c r="R3" s="8"/>
      <c r="S3" s="8"/>
      <c r="T3" s="8"/>
      <c r="U3" s="8"/>
      <c r="V3" s="8"/>
      <c r="W3" s="8"/>
      <c r="X3" s="8"/>
      <c r="Y3" s="8"/>
      <c r="Z3" s="8"/>
      <c r="AA3" s="8"/>
      <c r="AB3" s="8"/>
    </row>
    <row r="4" spans="1:28" ht="26">
      <c r="A4" s="78" t="s">
        <v>546</v>
      </c>
      <c r="B4" s="78" t="s">
        <v>54</v>
      </c>
      <c r="C4" s="8" t="s">
        <v>539</v>
      </c>
      <c r="D4" s="48" t="str">
        <f t="shared" si="0"/>
        <v>DateOfGeneExpression</v>
      </c>
      <c r="E4" s="8" t="s">
        <v>541</v>
      </c>
      <c r="F4" s="8" t="s">
        <v>484</v>
      </c>
      <c r="G4" s="8" t="s">
        <v>547</v>
      </c>
      <c r="H4" s="8" t="s">
        <v>207</v>
      </c>
      <c r="I4" s="8" t="s">
        <v>76</v>
      </c>
      <c r="J4" s="8"/>
      <c r="K4" s="8" t="s">
        <v>209</v>
      </c>
      <c r="L4" s="8"/>
      <c r="M4" s="8"/>
      <c r="N4" s="8"/>
      <c r="O4" s="8"/>
      <c r="P4" s="8"/>
      <c r="Q4" s="8" t="b">
        <v>1</v>
      </c>
      <c r="R4" s="8"/>
      <c r="S4" s="8"/>
      <c r="T4" s="8"/>
      <c r="U4" s="8"/>
      <c r="V4" s="8"/>
      <c r="W4" s="8"/>
      <c r="X4" s="8"/>
      <c r="Y4" s="8"/>
      <c r="Z4" s="8"/>
      <c r="AA4" s="8"/>
      <c r="AB4" s="8"/>
    </row>
    <row r="5" spans="1:28" ht="39">
      <c r="A5" s="78" t="s">
        <v>548</v>
      </c>
      <c r="B5" s="78" t="s">
        <v>54</v>
      </c>
      <c r="C5" s="8" t="s">
        <v>539</v>
      </c>
      <c r="D5" s="48" t="str">
        <f t="shared" si="0"/>
        <v>GeneMutationAnalysisPerformed</v>
      </c>
      <c r="E5" s="8" t="s">
        <v>541</v>
      </c>
      <c r="F5" s="8" t="s">
        <v>484</v>
      </c>
      <c r="G5" s="8" t="s">
        <v>549</v>
      </c>
      <c r="H5" s="8" t="s">
        <v>115</v>
      </c>
      <c r="I5" s="8" t="s">
        <v>84</v>
      </c>
      <c r="J5" s="8"/>
      <c r="K5" s="8" t="s">
        <v>510</v>
      </c>
      <c r="L5" s="8"/>
      <c r="M5" s="19" t="s">
        <v>550</v>
      </c>
      <c r="N5" s="8"/>
      <c r="O5" s="8"/>
      <c r="P5" s="8"/>
      <c r="Q5" s="8" t="b">
        <v>1</v>
      </c>
      <c r="R5" s="8"/>
      <c r="S5" s="8"/>
      <c r="T5" s="8"/>
      <c r="U5" s="8"/>
      <c r="V5" s="8"/>
      <c r="W5" s="8"/>
      <c r="X5" s="8"/>
      <c r="Y5" s="8"/>
      <c r="Z5" s="8"/>
      <c r="AA5" s="8"/>
      <c r="AB5" s="8"/>
    </row>
    <row r="6" spans="1:28" ht="26">
      <c r="A6" s="78" t="s">
        <v>551</v>
      </c>
      <c r="B6" s="78" t="s">
        <v>54</v>
      </c>
      <c r="C6" s="8" t="s">
        <v>539</v>
      </c>
      <c r="D6" s="48" t="str">
        <f t="shared" si="0"/>
        <v>DateOfGeneMutation</v>
      </c>
      <c r="E6" s="8" t="s">
        <v>541</v>
      </c>
      <c r="F6" s="8" t="s">
        <v>484</v>
      </c>
      <c r="G6" s="8" t="s">
        <v>552</v>
      </c>
      <c r="H6" s="8" t="s">
        <v>207</v>
      </c>
      <c r="I6" s="8" t="s">
        <v>76</v>
      </c>
      <c r="J6" s="8"/>
      <c r="K6" s="8" t="s">
        <v>209</v>
      </c>
      <c r="L6" s="8"/>
      <c r="M6" s="8"/>
      <c r="N6" s="8"/>
      <c r="O6" s="8"/>
      <c r="P6" s="8"/>
      <c r="Q6" s="8" t="b">
        <v>1</v>
      </c>
      <c r="R6" s="8"/>
      <c r="S6" s="8"/>
      <c r="T6" s="8"/>
      <c r="U6" s="8"/>
      <c r="V6" s="8"/>
      <c r="W6" s="8"/>
      <c r="X6" s="8"/>
      <c r="Y6" s="8"/>
      <c r="Z6" s="8"/>
      <c r="AA6" s="8"/>
      <c r="AB6" s="8"/>
    </row>
    <row r="7" spans="1:28" ht="39">
      <c r="A7" s="78" t="s">
        <v>553</v>
      </c>
      <c r="B7" s="78" t="s">
        <v>54</v>
      </c>
      <c r="C7" s="8" t="s">
        <v>539</v>
      </c>
      <c r="D7" s="48" t="str">
        <f t="shared" si="0"/>
        <v>TestsForChromosomeTranslocationsPerformed</v>
      </c>
      <c r="E7" s="8" t="s">
        <v>541</v>
      </c>
      <c r="F7" s="8" t="s">
        <v>484</v>
      </c>
      <c r="G7" s="8" t="s">
        <v>554</v>
      </c>
      <c r="H7" s="8" t="s">
        <v>115</v>
      </c>
      <c r="I7" s="8" t="s">
        <v>84</v>
      </c>
      <c r="J7" s="8"/>
      <c r="K7" s="8" t="s">
        <v>510</v>
      </c>
      <c r="L7" s="8"/>
      <c r="M7" s="19" t="s">
        <v>555</v>
      </c>
      <c r="N7" s="8"/>
      <c r="O7" s="8"/>
      <c r="P7" s="8"/>
      <c r="Q7" s="8" t="b">
        <v>1</v>
      </c>
      <c r="R7" s="8"/>
      <c r="S7" s="8"/>
      <c r="T7" s="8"/>
      <c r="U7" s="8"/>
      <c r="V7" s="8"/>
      <c r="W7" s="8"/>
      <c r="X7" s="8"/>
      <c r="Y7" s="8"/>
      <c r="Z7" s="8"/>
      <c r="AA7" s="8"/>
      <c r="AB7" s="8"/>
    </row>
    <row r="8" spans="1:28" ht="26">
      <c r="A8" s="78" t="s">
        <v>556</v>
      </c>
      <c r="B8" s="78" t="s">
        <v>54</v>
      </c>
      <c r="C8" s="8" t="s">
        <v>539</v>
      </c>
      <c r="D8" s="48" t="str">
        <f t="shared" si="0"/>
        <v>DateOfTraslocation</v>
      </c>
      <c r="E8" s="8" t="s">
        <v>541</v>
      </c>
      <c r="F8" s="8" t="s">
        <v>484</v>
      </c>
      <c r="G8" s="8" t="s">
        <v>557</v>
      </c>
      <c r="H8" s="8" t="s">
        <v>207</v>
      </c>
      <c r="I8" s="8" t="s">
        <v>76</v>
      </c>
      <c r="J8" s="8"/>
      <c r="K8" s="8" t="s">
        <v>209</v>
      </c>
      <c r="L8" s="8"/>
      <c r="M8" s="8"/>
      <c r="N8" s="8"/>
      <c r="O8" s="8"/>
      <c r="P8" s="8"/>
      <c r="Q8" s="8" t="b">
        <v>1</v>
      </c>
      <c r="R8" s="8"/>
      <c r="S8" s="8"/>
      <c r="T8" s="8"/>
      <c r="U8" s="8"/>
      <c r="V8" s="8"/>
      <c r="W8" s="8"/>
      <c r="X8" s="8"/>
      <c r="Y8" s="8"/>
      <c r="Z8" s="8"/>
      <c r="AA8" s="8"/>
      <c r="AB8" s="8"/>
    </row>
    <row r="9" spans="1:28" ht="39">
      <c r="A9" s="78" t="s">
        <v>558</v>
      </c>
      <c r="B9" s="78" t="s">
        <v>54</v>
      </c>
      <c r="C9" s="8" t="s">
        <v>539</v>
      </c>
      <c r="D9" s="48" t="s">
        <v>559</v>
      </c>
      <c r="E9" s="8" t="s">
        <v>541</v>
      </c>
      <c r="F9" s="8" t="s">
        <v>484</v>
      </c>
      <c r="G9" s="8" t="s">
        <v>560</v>
      </c>
      <c r="H9" s="8" t="s">
        <v>115</v>
      </c>
      <c r="I9" s="8" t="s">
        <v>84</v>
      </c>
      <c r="J9" s="8"/>
      <c r="K9" s="8" t="s">
        <v>510</v>
      </c>
      <c r="L9" s="8"/>
      <c r="M9" s="54" t="s">
        <v>561</v>
      </c>
      <c r="N9" s="8"/>
      <c r="O9" s="8"/>
      <c r="P9" s="8" t="s">
        <v>562</v>
      </c>
      <c r="Q9" s="8" t="b">
        <v>1</v>
      </c>
      <c r="R9" s="8"/>
      <c r="S9" s="8"/>
      <c r="T9" s="8"/>
      <c r="U9" s="8"/>
      <c r="V9" s="8"/>
      <c r="W9" s="8"/>
      <c r="X9" s="8"/>
      <c r="Y9" s="8"/>
      <c r="Z9" s="8"/>
      <c r="AA9" s="8"/>
      <c r="AB9" s="8"/>
    </row>
    <row r="10" spans="1:28" ht="26">
      <c r="A10" s="78" t="s">
        <v>563</v>
      </c>
      <c r="B10" s="78" t="s">
        <v>54</v>
      </c>
      <c r="C10" s="8" t="s">
        <v>539</v>
      </c>
      <c r="D10" s="48" t="str">
        <f>SUBSTITUTE(PROPER(A10), " ","")</f>
        <v>DateOfNgs</v>
      </c>
      <c r="E10" s="8" t="s">
        <v>541</v>
      </c>
      <c r="F10" s="8" t="s">
        <v>484</v>
      </c>
      <c r="G10" s="8" t="s">
        <v>564</v>
      </c>
      <c r="H10" s="8" t="s">
        <v>207</v>
      </c>
      <c r="I10" s="8" t="s">
        <v>76</v>
      </c>
      <c r="J10" s="8"/>
      <c r="K10" s="8" t="s">
        <v>209</v>
      </c>
      <c r="L10" s="8"/>
      <c r="M10" s="8"/>
      <c r="N10" s="8"/>
      <c r="O10" s="8"/>
      <c r="P10" s="8"/>
      <c r="Q10" s="8" t="b">
        <v>1</v>
      </c>
      <c r="R10" s="8"/>
      <c r="S10" s="8"/>
      <c r="T10" s="8"/>
      <c r="U10" s="8"/>
      <c r="V10" s="8"/>
      <c r="W10" s="8"/>
      <c r="X10" s="8"/>
      <c r="Y10" s="8"/>
      <c r="Z10" s="8"/>
      <c r="AA10" s="8"/>
      <c r="AB10" s="8"/>
    </row>
    <row r="11" spans="1:28" ht="39">
      <c r="A11" s="78" t="s">
        <v>565</v>
      </c>
      <c r="B11" s="78" t="s">
        <v>54</v>
      </c>
      <c r="C11" s="8" t="s">
        <v>539</v>
      </c>
      <c r="D11" s="48" t="s">
        <v>566</v>
      </c>
      <c r="E11" s="8" t="s">
        <v>541</v>
      </c>
      <c r="F11" s="8" t="s">
        <v>484</v>
      </c>
      <c r="G11" s="8" t="s">
        <v>567</v>
      </c>
      <c r="H11" s="8" t="s">
        <v>115</v>
      </c>
      <c r="I11" s="8" t="s">
        <v>84</v>
      </c>
      <c r="J11" s="8"/>
      <c r="K11" s="8" t="s">
        <v>510</v>
      </c>
      <c r="L11" s="8"/>
      <c r="M11" s="54" t="s">
        <v>568</v>
      </c>
      <c r="N11" s="8"/>
      <c r="O11" s="8"/>
      <c r="P11" s="8" t="s">
        <v>562</v>
      </c>
      <c r="Q11" s="8" t="b">
        <v>1</v>
      </c>
      <c r="R11" s="8"/>
      <c r="S11" s="8"/>
      <c r="T11" s="8"/>
      <c r="U11" s="8"/>
      <c r="V11" s="8"/>
      <c r="W11" s="8"/>
      <c r="X11" s="8"/>
      <c r="Y11" s="8"/>
      <c r="Z11" s="8"/>
      <c r="AA11" s="8"/>
      <c r="AB11" s="8"/>
    </row>
    <row r="12" spans="1:28" ht="26">
      <c r="A12" s="78" t="s">
        <v>569</v>
      </c>
      <c r="B12" s="78" t="s">
        <v>54</v>
      </c>
      <c r="C12" s="8" t="s">
        <v>539</v>
      </c>
      <c r="D12" s="48" t="str">
        <f t="shared" ref="D12:D14" si="1">SUBSTITUTE(PROPER(A12), " ","")</f>
        <v>DateOfPcr</v>
      </c>
      <c r="E12" s="8" t="s">
        <v>541</v>
      </c>
      <c r="F12" s="8" t="s">
        <v>484</v>
      </c>
      <c r="G12" s="8" t="s">
        <v>570</v>
      </c>
      <c r="H12" s="8" t="s">
        <v>207</v>
      </c>
      <c r="I12" s="8" t="s">
        <v>76</v>
      </c>
      <c r="J12" s="8"/>
      <c r="K12" s="8" t="s">
        <v>209</v>
      </c>
      <c r="L12" s="8"/>
      <c r="M12" s="8"/>
      <c r="N12" s="8"/>
      <c r="O12" s="8"/>
      <c r="P12" s="8"/>
      <c r="Q12" s="8" t="b">
        <v>1</v>
      </c>
      <c r="R12" s="8"/>
      <c r="S12" s="8"/>
      <c r="T12" s="8"/>
      <c r="U12" s="8"/>
      <c r="V12" s="8"/>
      <c r="W12" s="8"/>
      <c r="X12" s="8"/>
      <c r="Y12" s="8"/>
      <c r="Z12" s="8"/>
      <c r="AA12" s="8"/>
      <c r="AB12" s="8"/>
    </row>
    <row r="13" spans="1:28" ht="39">
      <c r="A13" s="78" t="s">
        <v>571</v>
      </c>
      <c r="B13" s="78" t="s">
        <v>54</v>
      </c>
      <c r="C13" s="8" t="s">
        <v>539</v>
      </c>
      <c r="D13" s="48" t="str">
        <f t="shared" si="1"/>
        <v>ImmunohistochemistryPerformed</v>
      </c>
      <c r="E13" s="8" t="s">
        <v>541</v>
      </c>
      <c r="F13" s="8" t="s">
        <v>484</v>
      </c>
      <c r="G13" s="8" t="s">
        <v>572</v>
      </c>
      <c r="H13" s="8" t="s">
        <v>115</v>
      </c>
      <c r="I13" s="8" t="s">
        <v>84</v>
      </c>
      <c r="J13" s="8"/>
      <c r="K13" s="8" t="s">
        <v>510</v>
      </c>
      <c r="L13" s="8"/>
      <c r="M13" s="19" t="s">
        <v>573</v>
      </c>
      <c r="N13" s="8"/>
      <c r="O13" s="8"/>
      <c r="P13" s="8"/>
      <c r="Q13" s="8" t="b">
        <v>1</v>
      </c>
      <c r="R13" s="8"/>
      <c r="S13" s="8"/>
      <c r="T13" s="8"/>
      <c r="U13" s="8"/>
      <c r="V13" s="8"/>
      <c r="W13" s="8"/>
      <c r="X13" s="8"/>
      <c r="Y13" s="8"/>
      <c r="Z13" s="8"/>
      <c r="AA13" s="8"/>
      <c r="AB13" s="8"/>
    </row>
    <row r="14" spans="1:28" ht="39">
      <c r="A14" s="78" t="s">
        <v>574</v>
      </c>
      <c r="B14" s="78" t="s">
        <v>54</v>
      </c>
      <c r="C14" s="8" t="s">
        <v>539</v>
      </c>
      <c r="D14" s="48" t="str">
        <f t="shared" si="1"/>
        <v>DateOfImmunohistochemistry</v>
      </c>
      <c r="E14" s="8" t="s">
        <v>541</v>
      </c>
      <c r="F14" s="8" t="s">
        <v>484</v>
      </c>
      <c r="G14" s="8" t="s">
        <v>575</v>
      </c>
      <c r="H14" s="8" t="s">
        <v>207</v>
      </c>
      <c r="I14" s="8" t="s">
        <v>76</v>
      </c>
      <c r="J14" s="8"/>
      <c r="K14" s="8" t="s">
        <v>209</v>
      </c>
      <c r="L14" s="8"/>
      <c r="M14" s="8"/>
      <c r="N14" s="8"/>
      <c r="O14" s="8"/>
      <c r="P14" s="8"/>
      <c r="Q14" s="8" t="b">
        <v>1</v>
      </c>
      <c r="R14" s="8"/>
      <c r="S14" s="8"/>
      <c r="T14" s="8"/>
      <c r="U14" s="8"/>
      <c r="V14" s="8"/>
      <c r="W14" s="8"/>
      <c r="X14" s="8"/>
      <c r="Y14" s="8"/>
      <c r="Z14" s="8"/>
      <c r="AA14" s="8"/>
      <c r="AB14" s="8"/>
    </row>
    <row r="15" spans="1:28" ht="26">
      <c r="A15" s="78" t="s">
        <v>576</v>
      </c>
      <c r="B15" s="78" t="s">
        <v>54</v>
      </c>
      <c r="C15" s="8" t="s">
        <v>539</v>
      </c>
      <c r="D15" s="48" t="s">
        <v>577</v>
      </c>
      <c r="E15" s="8" t="s">
        <v>541</v>
      </c>
      <c r="F15" s="8" t="s">
        <v>484</v>
      </c>
      <c r="G15" s="8" t="s">
        <v>578</v>
      </c>
      <c r="H15" s="8" t="s">
        <v>115</v>
      </c>
      <c r="I15" s="8" t="s">
        <v>84</v>
      </c>
      <c r="J15" s="8"/>
      <c r="K15" s="8" t="s">
        <v>510</v>
      </c>
      <c r="L15" s="8"/>
      <c r="M15" s="27"/>
      <c r="N15" s="8"/>
      <c r="O15" s="8"/>
      <c r="P15" s="8" t="s">
        <v>579</v>
      </c>
      <c r="Q15" s="8" t="b">
        <v>1</v>
      </c>
      <c r="R15" s="8"/>
      <c r="S15" s="8"/>
      <c r="T15" s="8"/>
      <c r="U15" s="8"/>
      <c r="V15" s="8"/>
      <c r="W15" s="8"/>
      <c r="X15" s="8"/>
      <c r="Y15" s="8"/>
      <c r="Z15" s="8"/>
      <c r="AA15" s="8"/>
      <c r="AB15" s="8"/>
    </row>
    <row r="16" spans="1:28" ht="26">
      <c r="A16" s="78" t="s">
        <v>580</v>
      </c>
      <c r="B16" s="78" t="s">
        <v>54</v>
      </c>
      <c r="C16" s="8" t="s">
        <v>539</v>
      </c>
      <c r="D16" s="48" t="str">
        <f>SUBSTITUTE(PROPER(A16), " ","")</f>
        <v>DateOfCtdna</v>
      </c>
      <c r="E16" s="8" t="s">
        <v>541</v>
      </c>
      <c r="F16" s="8" t="s">
        <v>484</v>
      </c>
      <c r="G16" s="8" t="s">
        <v>581</v>
      </c>
      <c r="H16" s="8" t="s">
        <v>207</v>
      </c>
      <c r="I16" s="8" t="s">
        <v>76</v>
      </c>
      <c r="J16" s="8"/>
      <c r="K16" s="8" t="s">
        <v>209</v>
      </c>
      <c r="L16" s="8"/>
      <c r="M16" s="8"/>
      <c r="N16" s="8"/>
      <c r="O16" s="8"/>
      <c r="P16" s="8"/>
      <c r="Q16" s="8" t="b">
        <v>1</v>
      </c>
      <c r="R16" s="8"/>
      <c r="S16" s="8"/>
      <c r="T16" s="8"/>
      <c r="U16" s="8"/>
      <c r="V16" s="8"/>
      <c r="W16" s="8"/>
      <c r="X16" s="8"/>
      <c r="Y16" s="8"/>
      <c r="Z16" s="8"/>
      <c r="AA16" s="8"/>
      <c r="AB16" s="8"/>
    </row>
    <row r="17" spans="1:28" ht="1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sheetData>
  <conditionalFormatting sqref="Q2:Q16">
    <cfRule type="containsText" dxfId="17" priority="1" operator="containsText" text="TRUE">
      <formula>NOT(ISERROR(SEARCH(("TRUE"),(Q2))))</formula>
    </cfRule>
    <cfRule type="containsText" dxfId="16" priority="2" operator="containsText" text="FALSE">
      <formula>NOT(ISERROR(SEARCH(("FALSE"),(Q2))))</formula>
    </cfRule>
  </conditionalFormatting>
  <hyperlinks>
    <hyperlink ref="M3" r:id="rId1" xr:uid="{00000000-0004-0000-0900-000000000000}"/>
    <hyperlink ref="M5" r:id="rId2" xr:uid="{00000000-0004-0000-0900-000001000000}"/>
    <hyperlink ref="M7" r:id="rId3" xr:uid="{00000000-0004-0000-0900-000002000000}"/>
    <hyperlink ref="M9" r:id="rId4" xr:uid="{00000000-0004-0000-0900-000003000000}"/>
    <hyperlink ref="M11" r:id="rId5" xr:uid="{00000000-0004-0000-0900-000004000000}"/>
    <hyperlink ref="M13" r:id="rId6" xr:uid="{00000000-0004-0000-0900-000005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5818E"/>
    <outlinePr summaryBelow="0" summaryRight="0"/>
  </sheetPr>
  <dimension ref="A1:AD1001"/>
  <sheetViews>
    <sheetView workbookViewId="0">
      <pane xSplit="1" topLeftCell="B1" activePane="topRight" state="frozen"/>
      <selection pane="topRight" activeCell="C2" sqref="C2"/>
    </sheetView>
  </sheetViews>
  <sheetFormatPr defaultColWidth="12.6328125" defaultRowHeight="15.75" customHeight="1"/>
  <cols>
    <col min="1" max="30" width="23" customWidth="1"/>
  </cols>
  <sheetData>
    <row r="1" spans="1:30"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c r="AC1" s="16"/>
      <c r="AD1" s="16"/>
    </row>
    <row r="2" spans="1:30" ht="52">
      <c r="A2" s="78" t="s">
        <v>538</v>
      </c>
      <c r="B2" s="78" t="s">
        <v>44</v>
      </c>
      <c r="C2" s="8" t="s">
        <v>582</v>
      </c>
      <c r="D2" s="18" t="s">
        <v>540</v>
      </c>
      <c r="E2" s="8" t="str">
        <f t="array" ref="E2">C2&amp;"_"&amp;D2</f>
        <v>Stage_episodeEvent</v>
      </c>
      <c r="F2" s="8" t="str">
        <f>A2</f>
        <v>Episode Event Reference</v>
      </c>
      <c r="G2" s="8" t="s">
        <v>542</v>
      </c>
      <c r="H2" s="8" t="s">
        <v>224</v>
      </c>
      <c r="I2" s="8" t="s">
        <v>49</v>
      </c>
      <c r="J2" s="8"/>
      <c r="K2" s="8"/>
      <c r="L2" s="8"/>
      <c r="M2" s="8"/>
      <c r="N2" s="8"/>
      <c r="O2" s="8"/>
      <c r="P2" s="8"/>
      <c r="Q2" s="8" t="b">
        <v>1</v>
      </c>
      <c r="R2" s="8"/>
      <c r="S2" s="8"/>
      <c r="T2" s="8"/>
      <c r="U2" s="8"/>
      <c r="V2" s="8"/>
      <c r="W2" s="8"/>
      <c r="X2" s="8"/>
      <c r="Y2" s="8"/>
      <c r="Z2" s="8"/>
      <c r="AA2" s="8"/>
      <c r="AB2" s="8"/>
      <c r="AC2" s="8"/>
      <c r="AD2" s="8"/>
    </row>
    <row r="3" spans="1:30" ht="39">
      <c r="A3" s="78" t="s">
        <v>583</v>
      </c>
      <c r="B3" s="78" t="s">
        <v>44</v>
      </c>
      <c r="C3" s="8" t="s">
        <v>582</v>
      </c>
      <c r="D3" s="18" t="str">
        <f t="shared" ref="D3:D6" si="0">SUBSTITUTE(PROPER(A3), " ","")</f>
        <v>Type</v>
      </c>
      <c r="E3" s="8" t="str">
        <f t="array" ref="E3">C3&amp;"_"&amp;D3</f>
        <v>Stage_Type</v>
      </c>
      <c r="F3" s="8" t="s">
        <v>584</v>
      </c>
      <c r="G3" s="8" t="s">
        <v>584</v>
      </c>
      <c r="H3" s="8" t="s">
        <v>48</v>
      </c>
      <c r="I3" s="8" t="s">
        <v>49</v>
      </c>
      <c r="J3" s="8"/>
      <c r="K3" s="8" t="s">
        <v>585</v>
      </c>
      <c r="L3" s="8"/>
      <c r="M3" s="19" t="s">
        <v>586</v>
      </c>
      <c r="N3" s="8"/>
      <c r="O3" s="8"/>
      <c r="P3" s="78" t="s">
        <v>587</v>
      </c>
      <c r="Q3" s="8" t="b">
        <v>1</v>
      </c>
      <c r="R3" s="8"/>
      <c r="S3" s="8"/>
      <c r="T3" s="8"/>
      <c r="U3" s="8"/>
      <c r="V3" s="8"/>
      <c r="W3" s="8"/>
      <c r="X3" s="8"/>
      <c r="Y3" s="8"/>
      <c r="Z3" s="8"/>
      <c r="AA3" s="8"/>
      <c r="AB3" s="8"/>
      <c r="AC3" s="8"/>
      <c r="AD3" s="8"/>
    </row>
    <row r="4" spans="1:30" ht="137.25" customHeight="1">
      <c r="A4" s="85" t="s">
        <v>588</v>
      </c>
      <c r="B4" s="85" t="s">
        <v>54</v>
      </c>
      <c r="C4" s="8" t="s">
        <v>582</v>
      </c>
      <c r="D4" s="18" t="str">
        <f t="shared" si="0"/>
        <v>T</v>
      </c>
      <c r="E4" s="8" t="str">
        <f t="array" ref="E4">C4&amp;"_"&amp;D4</f>
        <v>Stage_T</v>
      </c>
      <c r="F4" s="8" t="str">
        <f t="shared" ref="F4:F22" si="1">A4</f>
        <v>T</v>
      </c>
      <c r="G4" s="42" t="s">
        <v>589</v>
      </c>
      <c r="H4" s="42" t="s">
        <v>48</v>
      </c>
      <c r="I4" s="42" t="s">
        <v>49</v>
      </c>
      <c r="J4" s="42" t="s">
        <v>590</v>
      </c>
      <c r="K4" s="42" t="s">
        <v>591</v>
      </c>
      <c r="L4" s="42"/>
      <c r="M4" s="64" t="s">
        <v>592</v>
      </c>
      <c r="N4" s="42"/>
      <c r="O4" s="43"/>
      <c r="P4" s="42"/>
      <c r="Q4" s="8" t="b">
        <v>1</v>
      </c>
      <c r="R4" s="43"/>
      <c r="S4" s="43"/>
      <c r="T4" s="8"/>
      <c r="U4" s="8"/>
      <c r="V4" s="8"/>
      <c r="W4" s="8"/>
      <c r="X4" s="8"/>
      <c r="Y4" s="8"/>
      <c r="Z4" s="8"/>
      <c r="AA4" s="8"/>
      <c r="AB4" s="8"/>
      <c r="AC4" s="8"/>
      <c r="AD4" s="8"/>
    </row>
    <row r="5" spans="1:30" ht="171" customHeight="1">
      <c r="A5" s="85" t="s">
        <v>593</v>
      </c>
      <c r="B5" s="85" t="s">
        <v>54</v>
      </c>
      <c r="C5" s="8" t="s">
        <v>582</v>
      </c>
      <c r="D5" s="18" t="str">
        <f t="shared" si="0"/>
        <v>N</v>
      </c>
      <c r="E5" s="8" t="str">
        <f t="array" ref="E5">C5&amp;"_"&amp;D5</f>
        <v>Stage_N</v>
      </c>
      <c r="F5" s="8" t="str">
        <f t="shared" si="1"/>
        <v>N</v>
      </c>
      <c r="G5" s="42" t="s">
        <v>594</v>
      </c>
      <c r="H5" s="42" t="s">
        <v>48</v>
      </c>
      <c r="I5" s="42" t="s">
        <v>49</v>
      </c>
      <c r="J5" s="42" t="s">
        <v>595</v>
      </c>
      <c r="K5" s="42" t="s">
        <v>596</v>
      </c>
      <c r="L5" s="42"/>
      <c r="M5" s="86" t="s">
        <v>597</v>
      </c>
      <c r="N5" s="42"/>
      <c r="O5" s="43"/>
      <c r="P5" s="43"/>
      <c r="Q5" s="8" t="b">
        <v>1</v>
      </c>
      <c r="R5" s="43"/>
      <c r="S5" s="43"/>
      <c r="T5" s="8"/>
      <c r="U5" s="8"/>
      <c r="V5" s="8"/>
      <c r="W5" s="8"/>
      <c r="X5" s="8"/>
      <c r="Y5" s="8"/>
      <c r="Z5" s="8"/>
      <c r="AA5" s="8"/>
      <c r="AB5" s="8"/>
      <c r="AC5" s="8"/>
      <c r="AD5" s="8"/>
    </row>
    <row r="6" spans="1:30" ht="65.25" customHeight="1">
      <c r="A6" s="85" t="s">
        <v>49</v>
      </c>
      <c r="B6" s="85" t="s">
        <v>54</v>
      </c>
      <c r="C6" s="8" t="s">
        <v>582</v>
      </c>
      <c r="D6" s="18" t="str">
        <f t="shared" si="0"/>
        <v>M</v>
      </c>
      <c r="E6" s="8" t="str">
        <f t="array" ref="E6">C6&amp;"_"&amp;D6</f>
        <v>Stage_M</v>
      </c>
      <c r="F6" s="8" t="str">
        <f t="shared" si="1"/>
        <v>M</v>
      </c>
      <c r="G6" s="42" t="s">
        <v>598</v>
      </c>
      <c r="H6" s="42" t="s">
        <v>48</v>
      </c>
      <c r="I6" s="42" t="s">
        <v>49</v>
      </c>
      <c r="J6" s="42" t="s">
        <v>599</v>
      </c>
      <c r="K6" s="42" t="s">
        <v>600</v>
      </c>
      <c r="L6" s="42"/>
      <c r="M6" s="64" t="s">
        <v>601</v>
      </c>
      <c r="N6" s="42"/>
      <c r="O6" s="43"/>
      <c r="P6" s="43"/>
      <c r="Q6" s="8" t="b">
        <v>1</v>
      </c>
      <c r="R6" s="43"/>
      <c r="S6" s="43"/>
      <c r="T6" s="8"/>
      <c r="U6" s="8"/>
      <c r="V6" s="8"/>
      <c r="W6" s="8"/>
      <c r="X6" s="8"/>
      <c r="Y6" s="8"/>
      <c r="Z6" s="8"/>
      <c r="AA6" s="8"/>
      <c r="AB6" s="8"/>
      <c r="AC6" s="8"/>
      <c r="AD6" s="8"/>
    </row>
    <row r="7" spans="1:30" ht="65.25" customHeight="1">
      <c r="A7" s="85" t="s">
        <v>602</v>
      </c>
      <c r="B7" s="85" t="s">
        <v>54</v>
      </c>
      <c r="C7" s="8" t="s">
        <v>582</v>
      </c>
      <c r="D7" s="18" t="s">
        <v>603</v>
      </c>
      <c r="E7" s="8" t="str">
        <f t="array" ref="E7">C7&amp;"_"&amp;D7</f>
        <v>Stage_rENE</v>
      </c>
      <c r="F7" s="8" t="str">
        <f t="shared" si="1"/>
        <v>Radiological Extra-nodal extension (rENE)</v>
      </c>
      <c r="G7" s="42" t="s">
        <v>604</v>
      </c>
      <c r="H7" s="42" t="s">
        <v>68</v>
      </c>
      <c r="I7" s="42" t="s">
        <v>49</v>
      </c>
      <c r="J7" s="42" t="s">
        <v>605</v>
      </c>
      <c r="K7" s="42" t="s">
        <v>606</v>
      </c>
      <c r="L7" s="42"/>
      <c r="M7" s="64" t="s">
        <v>607</v>
      </c>
      <c r="N7" s="42"/>
      <c r="O7" s="43"/>
      <c r="P7" s="43"/>
      <c r="Q7" s="8" t="b">
        <v>0</v>
      </c>
      <c r="R7" s="43"/>
      <c r="S7" s="43"/>
      <c r="T7" s="8"/>
      <c r="U7" s="8"/>
      <c r="V7" s="8"/>
      <c r="W7" s="8"/>
      <c r="X7" s="8"/>
      <c r="Y7" s="8"/>
      <c r="Z7" s="8"/>
      <c r="AA7" s="8"/>
      <c r="AB7" s="8"/>
      <c r="AC7" s="8"/>
      <c r="AD7" s="8"/>
    </row>
    <row r="8" spans="1:30" ht="153" customHeight="1">
      <c r="A8" s="31" t="s">
        <v>608</v>
      </c>
      <c r="B8" s="31" t="s">
        <v>105</v>
      </c>
      <c r="C8" s="8" t="s">
        <v>582</v>
      </c>
      <c r="D8" s="18" t="str">
        <f>SUBSTITUTE(PROPER(A8), " ","")</f>
        <v>Localised</v>
      </c>
      <c r="E8" s="8" t="str">
        <f t="array" ref="E8">C8&amp;"_"&amp;D8</f>
        <v>Stage_Localised</v>
      </c>
      <c r="F8" s="8" t="str">
        <f t="shared" si="1"/>
        <v>Localised</v>
      </c>
      <c r="G8" s="8" t="s">
        <v>609</v>
      </c>
      <c r="H8" s="8" t="s">
        <v>48</v>
      </c>
      <c r="I8" s="8" t="s">
        <v>49</v>
      </c>
      <c r="J8" s="8"/>
      <c r="K8" s="8" t="s">
        <v>610</v>
      </c>
      <c r="L8" s="8"/>
      <c r="M8" s="19" t="s">
        <v>611</v>
      </c>
      <c r="N8" s="8"/>
      <c r="O8" s="8" t="s">
        <v>612</v>
      </c>
      <c r="P8" s="8"/>
      <c r="Q8" s="8" t="b">
        <v>1</v>
      </c>
      <c r="R8" s="8"/>
      <c r="S8" s="8"/>
      <c r="T8" s="8"/>
      <c r="U8" s="8"/>
      <c r="V8" s="8"/>
      <c r="W8" s="8"/>
      <c r="X8" s="8"/>
      <c r="Y8" s="8"/>
      <c r="Z8" s="8"/>
      <c r="AA8" s="8"/>
      <c r="AB8" s="8"/>
      <c r="AC8" s="8"/>
      <c r="AD8" s="8"/>
    </row>
    <row r="9" spans="1:30" ht="143.25" customHeight="1">
      <c r="A9" s="31" t="s">
        <v>613</v>
      </c>
      <c r="B9" s="31" t="s">
        <v>105</v>
      </c>
      <c r="C9" s="8" t="s">
        <v>582</v>
      </c>
      <c r="D9" s="18" t="s">
        <v>614</v>
      </c>
      <c r="E9" s="8" t="str">
        <f t="array" ref="E9">C9&amp;"_"&amp;D9</f>
        <v>Stage_locoRegional</v>
      </c>
      <c r="F9" s="8" t="str">
        <f t="shared" si="1"/>
        <v>Loco-regional</v>
      </c>
      <c r="G9" s="8" t="s">
        <v>615</v>
      </c>
      <c r="H9" s="8" t="s">
        <v>48</v>
      </c>
      <c r="I9" s="8" t="s">
        <v>49</v>
      </c>
      <c r="J9" s="8"/>
      <c r="K9" s="8" t="s">
        <v>616</v>
      </c>
      <c r="L9" s="8"/>
      <c r="M9" s="19" t="s">
        <v>617</v>
      </c>
      <c r="N9" s="8"/>
      <c r="O9" s="8" t="s">
        <v>618</v>
      </c>
      <c r="P9" s="8"/>
      <c r="Q9" s="8" t="b">
        <v>1</v>
      </c>
      <c r="R9" s="8"/>
      <c r="S9" s="8"/>
      <c r="T9" s="8"/>
      <c r="U9" s="8"/>
      <c r="V9" s="8"/>
      <c r="W9" s="8"/>
      <c r="X9" s="8"/>
      <c r="Y9" s="8"/>
      <c r="Z9" s="8"/>
      <c r="AA9" s="8"/>
      <c r="AB9" s="8"/>
      <c r="AC9" s="8"/>
      <c r="AD9" s="8"/>
    </row>
    <row r="10" spans="1:30" ht="65.25" customHeight="1">
      <c r="A10" s="87" t="s">
        <v>619</v>
      </c>
      <c r="B10" s="87" t="s">
        <v>54</v>
      </c>
      <c r="C10" s="27" t="s">
        <v>582</v>
      </c>
      <c r="D10" s="53" t="str">
        <f t="shared" ref="D10:D22" si="2">SUBSTITUTE(PROPER(A10), " ","")</f>
        <v>AjccEdition</v>
      </c>
      <c r="E10" s="27" t="str">
        <f t="array" ref="E10">C10&amp;"_"&amp;D10</f>
        <v>Stage_AjccEdition</v>
      </c>
      <c r="F10" s="27" t="str">
        <f t="shared" si="1"/>
        <v>Ajcc edition</v>
      </c>
      <c r="G10" s="88" t="s">
        <v>620</v>
      </c>
      <c r="H10" s="88" t="s">
        <v>48</v>
      </c>
      <c r="I10" s="88" t="s">
        <v>49</v>
      </c>
      <c r="J10" s="88" t="s">
        <v>621</v>
      </c>
      <c r="K10" s="88" t="s">
        <v>622</v>
      </c>
      <c r="L10" s="88" t="s">
        <v>623</v>
      </c>
      <c r="M10" s="89" t="s">
        <v>624</v>
      </c>
      <c r="N10" s="88"/>
      <c r="O10" s="90"/>
      <c r="P10" s="90"/>
      <c r="Q10" s="27" t="b">
        <v>0</v>
      </c>
      <c r="R10" s="90"/>
      <c r="S10" s="90"/>
      <c r="T10" s="27"/>
      <c r="U10" s="27"/>
      <c r="V10" s="27"/>
      <c r="W10" s="27"/>
      <c r="X10" s="27"/>
      <c r="Y10" s="27"/>
      <c r="Z10" s="27"/>
      <c r="AA10" s="27"/>
      <c r="AB10" s="27"/>
      <c r="AC10" s="27"/>
      <c r="AD10" s="27"/>
    </row>
    <row r="11" spans="1:30" ht="39">
      <c r="A11" s="85" t="s">
        <v>625</v>
      </c>
      <c r="B11" s="78" t="s">
        <v>105</v>
      </c>
      <c r="C11" s="8" t="s">
        <v>582</v>
      </c>
      <c r="D11" s="18" t="str">
        <f t="shared" si="2"/>
        <v>RegionalNodalMetastases</v>
      </c>
      <c r="E11" s="8" t="str">
        <f t="array" ref="E11">C11&amp;"_"&amp;D11</f>
        <v>Stage_RegionalNodalMetastases</v>
      </c>
      <c r="F11" s="8" t="str">
        <f t="shared" si="1"/>
        <v>Regional nodal metastases</v>
      </c>
      <c r="G11" s="42" t="s">
        <v>626</v>
      </c>
      <c r="H11" s="42" t="s">
        <v>115</v>
      </c>
      <c r="I11" s="8" t="s">
        <v>49</v>
      </c>
      <c r="J11" s="42"/>
      <c r="K11" s="8"/>
      <c r="L11" s="42"/>
      <c r="M11" s="64" t="s">
        <v>627</v>
      </c>
      <c r="N11" s="64" t="s">
        <v>628</v>
      </c>
      <c r="O11" s="91"/>
      <c r="P11" s="91"/>
      <c r="Q11" s="8" t="b">
        <v>1</v>
      </c>
      <c r="R11" s="91"/>
      <c r="S11" s="91"/>
    </row>
    <row r="12" spans="1:30" ht="39">
      <c r="A12" s="85" t="s">
        <v>629</v>
      </c>
      <c r="B12" s="78" t="s">
        <v>44</v>
      </c>
      <c r="C12" s="8" t="s">
        <v>582</v>
      </c>
      <c r="D12" s="92" t="str">
        <f t="shared" si="2"/>
        <v>SoftTissue</v>
      </c>
      <c r="E12" s="8" t="str">
        <f t="array" ref="E12">C12&amp;"_"&amp;D12</f>
        <v>Stage_SoftTissue</v>
      </c>
      <c r="F12" s="8" t="str">
        <f t="shared" si="1"/>
        <v>Soft tissue</v>
      </c>
      <c r="G12" s="42" t="s">
        <v>509</v>
      </c>
      <c r="H12" s="42" t="s">
        <v>115</v>
      </c>
      <c r="I12" s="8" t="s">
        <v>84</v>
      </c>
      <c r="J12" s="42" t="s">
        <v>221</v>
      </c>
      <c r="K12" s="8"/>
      <c r="L12" s="42"/>
      <c r="M12" s="64" t="s">
        <v>630</v>
      </c>
      <c r="N12" s="42" t="s">
        <v>631</v>
      </c>
      <c r="O12" s="91"/>
      <c r="P12" s="91"/>
      <c r="Q12" s="8" t="b">
        <v>1</v>
      </c>
      <c r="R12" s="91"/>
      <c r="S12" s="91"/>
    </row>
    <row r="13" spans="1:30" ht="39">
      <c r="A13" s="85" t="s">
        <v>632</v>
      </c>
      <c r="B13" s="78" t="s">
        <v>44</v>
      </c>
      <c r="C13" s="8" t="s">
        <v>582</v>
      </c>
      <c r="D13" s="92" t="str">
        <f t="shared" si="2"/>
        <v>DistantLymphNode</v>
      </c>
      <c r="E13" s="8" t="str">
        <f t="array" ref="E13">C13&amp;"_"&amp;D13</f>
        <v>Stage_DistantLymphNode</v>
      </c>
      <c r="F13" s="8" t="str">
        <f t="shared" si="1"/>
        <v>distant lymph node</v>
      </c>
      <c r="G13" s="42" t="s">
        <v>513</v>
      </c>
      <c r="H13" s="42" t="s">
        <v>115</v>
      </c>
      <c r="I13" s="42" t="s">
        <v>84</v>
      </c>
      <c r="J13" s="42"/>
      <c r="K13" s="8"/>
      <c r="L13" s="42"/>
      <c r="M13" s="64" t="s">
        <v>633</v>
      </c>
      <c r="N13" s="42" t="s">
        <v>634</v>
      </c>
      <c r="O13" s="91"/>
      <c r="P13" s="91"/>
      <c r="Q13" s="8" t="b">
        <v>1</v>
      </c>
      <c r="R13" s="91"/>
      <c r="S13" s="91"/>
    </row>
    <row r="14" spans="1:30" ht="26">
      <c r="A14" s="85" t="s">
        <v>635</v>
      </c>
      <c r="B14" s="78" t="s">
        <v>44</v>
      </c>
      <c r="C14" s="8" t="s">
        <v>582</v>
      </c>
      <c r="D14" s="92" t="str">
        <f t="shared" si="2"/>
        <v>Lung</v>
      </c>
      <c r="E14" s="8" t="str">
        <f t="array" ref="E14">C14&amp;"_"&amp;D14</f>
        <v>Stage_Lung</v>
      </c>
      <c r="F14" s="8" t="str">
        <f t="shared" si="1"/>
        <v>lung</v>
      </c>
      <c r="G14" s="42" t="s">
        <v>516</v>
      </c>
      <c r="H14" s="42" t="s">
        <v>115</v>
      </c>
      <c r="I14" s="42" t="s">
        <v>84</v>
      </c>
      <c r="J14" s="42"/>
      <c r="K14" s="8"/>
      <c r="L14" s="42"/>
      <c r="M14" s="64" t="s">
        <v>636</v>
      </c>
      <c r="N14" s="42" t="s">
        <v>637</v>
      </c>
      <c r="O14" s="91"/>
      <c r="P14" s="91"/>
      <c r="Q14" s="8" t="b">
        <v>1</v>
      </c>
      <c r="R14" s="91"/>
      <c r="S14" s="91"/>
    </row>
    <row r="15" spans="1:30" ht="39">
      <c r="A15" s="85" t="s">
        <v>638</v>
      </c>
      <c r="B15" s="78" t="s">
        <v>44</v>
      </c>
      <c r="C15" s="8" t="s">
        <v>582</v>
      </c>
      <c r="D15" s="92" t="str">
        <f t="shared" si="2"/>
        <v>Bone</v>
      </c>
      <c r="E15" s="8" t="str">
        <f t="array" ref="E15">C15&amp;"_"&amp;D15</f>
        <v>Stage_Bone</v>
      </c>
      <c r="F15" s="8" t="str">
        <f t="shared" si="1"/>
        <v>bone</v>
      </c>
      <c r="G15" s="42" t="s">
        <v>519</v>
      </c>
      <c r="H15" s="42" t="s">
        <v>115</v>
      </c>
      <c r="I15" s="42" t="s">
        <v>84</v>
      </c>
      <c r="J15" s="42"/>
      <c r="K15" s="8"/>
      <c r="L15" s="42"/>
      <c r="M15" s="64" t="s">
        <v>639</v>
      </c>
      <c r="N15" s="42" t="s">
        <v>640</v>
      </c>
      <c r="O15" s="91"/>
      <c r="P15" s="91"/>
      <c r="Q15" s="8" t="b">
        <v>1</v>
      </c>
      <c r="R15" s="91"/>
      <c r="S15" s="91"/>
    </row>
    <row r="16" spans="1:30" ht="26">
      <c r="A16" s="85" t="s">
        <v>641</v>
      </c>
      <c r="B16" s="78" t="s">
        <v>44</v>
      </c>
      <c r="C16" s="8" t="s">
        <v>582</v>
      </c>
      <c r="D16" s="92" t="str">
        <f t="shared" si="2"/>
        <v>Liver</v>
      </c>
      <c r="E16" s="8" t="str">
        <f t="array" ref="E16">C16&amp;"_"&amp;D16</f>
        <v>Stage_Liver</v>
      </c>
      <c r="F16" s="8" t="str">
        <f t="shared" si="1"/>
        <v>liver</v>
      </c>
      <c r="G16" s="42" t="s">
        <v>522</v>
      </c>
      <c r="H16" s="42" t="s">
        <v>115</v>
      </c>
      <c r="I16" s="42" t="s">
        <v>84</v>
      </c>
      <c r="J16" s="42"/>
      <c r="K16" s="8"/>
      <c r="L16" s="42"/>
      <c r="M16" s="64" t="s">
        <v>642</v>
      </c>
      <c r="N16" s="42" t="s">
        <v>643</v>
      </c>
      <c r="O16" s="91"/>
      <c r="P16" s="91"/>
      <c r="Q16" s="8" t="b">
        <v>1</v>
      </c>
      <c r="R16" s="91"/>
      <c r="S16" s="91"/>
    </row>
    <row r="17" spans="1:30" ht="39">
      <c r="A17" s="85" t="s">
        <v>644</v>
      </c>
      <c r="B17" s="78" t="s">
        <v>44</v>
      </c>
      <c r="C17" s="8" t="s">
        <v>582</v>
      </c>
      <c r="D17" s="92" t="str">
        <f t="shared" si="2"/>
        <v>Pleura</v>
      </c>
      <c r="E17" s="8" t="str">
        <f t="array" ref="E17">C17&amp;"_"&amp;D17</f>
        <v>Stage_Pleura</v>
      </c>
      <c r="F17" s="8" t="str">
        <f t="shared" si="1"/>
        <v>pleura</v>
      </c>
      <c r="G17" s="42" t="s">
        <v>525</v>
      </c>
      <c r="H17" s="42" t="s">
        <v>115</v>
      </c>
      <c r="I17" s="42" t="s">
        <v>84</v>
      </c>
      <c r="J17" s="42"/>
      <c r="K17" s="8"/>
      <c r="L17" s="42"/>
      <c r="M17" s="64" t="s">
        <v>645</v>
      </c>
      <c r="N17" s="42" t="s">
        <v>646</v>
      </c>
      <c r="O17" s="91"/>
      <c r="P17" s="91"/>
      <c r="Q17" s="8" t="b">
        <v>1</v>
      </c>
      <c r="R17" s="91"/>
      <c r="S17" s="91"/>
    </row>
    <row r="18" spans="1:30" ht="39">
      <c r="A18" s="85" t="s">
        <v>647</v>
      </c>
      <c r="B18" s="78" t="s">
        <v>44</v>
      </c>
      <c r="C18" s="8" t="s">
        <v>582</v>
      </c>
      <c r="D18" s="92" t="str">
        <f t="shared" si="2"/>
        <v>Peritoneum</v>
      </c>
      <c r="E18" s="8" t="str">
        <f t="array" ref="E18">C18&amp;"_"&amp;D18</f>
        <v>Stage_Peritoneum</v>
      </c>
      <c r="F18" s="8" t="str">
        <f t="shared" si="1"/>
        <v>peritoneum</v>
      </c>
      <c r="G18" s="42" t="s">
        <v>528</v>
      </c>
      <c r="H18" s="42" t="s">
        <v>115</v>
      </c>
      <c r="I18" s="42" t="s">
        <v>84</v>
      </c>
      <c r="J18" s="42"/>
      <c r="K18" s="8"/>
      <c r="L18" s="42"/>
      <c r="M18" s="64" t="s">
        <v>648</v>
      </c>
      <c r="N18" s="42" t="s">
        <v>649</v>
      </c>
      <c r="O18" s="91"/>
      <c r="P18" s="91"/>
      <c r="Q18" s="8" t="b">
        <v>1</v>
      </c>
      <c r="R18" s="91"/>
      <c r="S18" s="91"/>
    </row>
    <row r="19" spans="1:30" ht="39">
      <c r="A19" s="85" t="s">
        <v>650</v>
      </c>
      <c r="B19" s="78" t="s">
        <v>44</v>
      </c>
      <c r="C19" s="8" t="s">
        <v>582</v>
      </c>
      <c r="D19" s="92" t="str">
        <f t="shared" si="2"/>
        <v>Brain</v>
      </c>
      <c r="E19" s="8" t="str">
        <f t="array" ref="E19">C19&amp;"_"&amp;D19</f>
        <v>Stage_Brain</v>
      </c>
      <c r="F19" s="8" t="str">
        <f t="shared" si="1"/>
        <v>brain</v>
      </c>
      <c r="G19" s="42" t="s">
        <v>531</v>
      </c>
      <c r="H19" s="42" t="s">
        <v>115</v>
      </c>
      <c r="I19" s="42" t="s">
        <v>84</v>
      </c>
      <c r="J19" s="42"/>
      <c r="K19" s="8"/>
      <c r="L19" s="42"/>
      <c r="M19" s="64" t="s">
        <v>651</v>
      </c>
      <c r="N19" s="42" t="s">
        <v>652</v>
      </c>
      <c r="O19" s="91"/>
      <c r="P19" s="91"/>
      <c r="Q19" s="8" t="b">
        <v>1</v>
      </c>
      <c r="R19" s="91"/>
      <c r="S19" s="91"/>
    </row>
    <row r="20" spans="1:30" ht="39">
      <c r="A20" s="87" t="s">
        <v>653</v>
      </c>
      <c r="B20" s="80" t="s">
        <v>44</v>
      </c>
      <c r="C20" s="27" t="s">
        <v>582</v>
      </c>
      <c r="D20" s="53" t="str">
        <f t="shared" si="2"/>
        <v>OtherViscera</v>
      </c>
      <c r="E20" s="27" t="str">
        <f t="array" ref="E20">C20&amp;"_"&amp;D20</f>
        <v>Stage_OtherViscera</v>
      </c>
      <c r="F20" s="27" t="str">
        <f t="shared" si="1"/>
        <v>other viscera</v>
      </c>
      <c r="G20" s="88" t="s">
        <v>534</v>
      </c>
      <c r="H20" s="88" t="s">
        <v>115</v>
      </c>
      <c r="I20" s="88" t="s">
        <v>84</v>
      </c>
      <c r="J20" s="88"/>
      <c r="K20" s="27"/>
      <c r="L20" s="88"/>
      <c r="M20" s="88"/>
      <c r="N20" s="93" t="s">
        <v>652</v>
      </c>
      <c r="O20" s="94"/>
      <c r="P20" s="94"/>
      <c r="Q20" s="27" t="b">
        <v>0</v>
      </c>
      <c r="R20" s="94"/>
      <c r="S20" s="94"/>
      <c r="T20" s="82"/>
      <c r="U20" s="82"/>
      <c r="V20" s="82"/>
      <c r="W20" s="82"/>
      <c r="X20" s="82"/>
      <c r="Y20" s="82"/>
      <c r="Z20" s="82"/>
      <c r="AA20" s="82"/>
      <c r="AB20" s="82"/>
      <c r="AC20" s="82"/>
      <c r="AD20" s="82"/>
    </row>
    <row r="21" spans="1:30" ht="39">
      <c r="A21" s="85" t="s">
        <v>654</v>
      </c>
      <c r="B21" s="78" t="s">
        <v>44</v>
      </c>
      <c r="C21" s="8" t="s">
        <v>582</v>
      </c>
      <c r="D21" s="92" t="str">
        <f t="shared" si="2"/>
        <v>Unknown</v>
      </c>
      <c r="E21" s="8" t="str">
        <f t="array" ref="E21">C21&amp;"_"&amp;D21</f>
        <v>Stage_Unknown</v>
      </c>
      <c r="F21" s="8" t="str">
        <f t="shared" si="1"/>
        <v>unknown</v>
      </c>
      <c r="G21" s="42" t="s">
        <v>537</v>
      </c>
      <c r="H21" s="42" t="s">
        <v>115</v>
      </c>
      <c r="I21" s="42" t="s">
        <v>84</v>
      </c>
      <c r="J21" s="42"/>
      <c r="K21" s="8"/>
      <c r="L21" s="42"/>
      <c r="M21" s="42" t="s">
        <v>655</v>
      </c>
      <c r="N21" s="95" t="s">
        <v>652</v>
      </c>
      <c r="O21" s="91"/>
      <c r="P21" s="91"/>
      <c r="Q21" s="8" t="b">
        <v>1</v>
      </c>
      <c r="R21" s="91"/>
      <c r="S21" s="91"/>
    </row>
    <row r="22" spans="1:30" ht="132.75" customHeight="1">
      <c r="A22" s="85" t="s">
        <v>656</v>
      </c>
      <c r="B22" s="85" t="s">
        <v>54</v>
      </c>
      <c r="C22" s="8" t="s">
        <v>582</v>
      </c>
      <c r="D22" s="18" t="str">
        <f t="shared" si="2"/>
        <v>StagingClassification</v>
      </c>
      <c r="E22" s="8" t="str">
        <f t="array" ref="E22">C22&amp;"_"&amp;D22</f>
        <v>Stage_StagingClassification</v>
      </c>
      <c r="F22" s="8" t="str">
        <f t="shared" si="1"/>
        <v>Staging classification</v>
      </c>
      <c r="G22" s="42" t="s">
        <v>657</v>
      </c>
      <c r="H22" s="42" t="s">
        <v>48</v>
      </c>
      <c r="I22" s="42" t="s">
        <v>49</v>
      </c>
      <c r="J22" s="42" t="s">
        <v>658</v>
      </c>
      <c r="K22" s="42" t="s">
        <v>659</v>
      </c>
      <c r="L22" s="42"/>
      <c r="M22" s="64" t="s">
        <v>660</v>
      </c>
      <c r="N22" s="42"/>
      <c r="O22" s="43"/>
      <c r="P22" s="43"/>
      <c r="Q22" s="8" t="b">
        <v>1</v>
      </c>
      <c r="R22" s="43"/>
      <c r="S22" s="43"/>
      <c r="T22" s="8"/>
      <c r="U22" s="8"/>
      <c r="V22" s="8"/>
      <c r="W22" s="8"/>
      <c r="X22" s="8"/>
      <c r="Y22" s="8"/>
      <c r="Z22" s="8"/>
      <c r="AA22" s="8"/>
      <c r="AB22" s="8"/>
      <c r="AC22" s="8"/>
      <c r="AD22" s="8"/>
    </row>
    <row r="23" spans="1:30" ht="13">
      <c r="A23" s="8"/>
      <c r="B23" s="8"/>
      <c r="C23" s="8"/>
      <c r="D23" s="8"/>
      <c r="E23" s="8"/>
      <c r="F23" s="8"/>
      <c r="G23" s="8"/>
      <c r="H23" s="8"/>
      <c r="J23" s="8"/>
      <c r="K23" s="8"/>
      <c r="L23" s="8"/>
      <c r="M23" s="8"/>
      <c r="N23" s="8"/>
      <c r="O23" s="8"/>
      <c r="P23" s="8"/>
      <c r="Q23" s="8"/>
      <c r="R23" s="8"/>
      <c r="S23" s="8"/>
      <c r="T23" s="8"/>
      <c r="U23" s="8"/>
      <c r="V23" s="8"/>
      <c r="W23" s="8"/>
      <c r="X23" s="8"/>
      <c r="Y23" s="8"/>
      <c r="Z23" s="8"/>
      <c r="AA23" s="8"/>
      <c r="AB23" s="8"/>
      <c r="AC23" s="8"/>
      <c r="AD23" s="8"/>
    </row>
    <row r="24" spans="1:30"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30"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30"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30"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30"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30"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spans="1:30"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spans="1:30"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spans="1:30"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spans="1:30"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spans="1:30"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spans="1:30"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spans="1:30"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spans="1:30"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spans="1:30"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spans="1:30"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spans="1:30"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spans="1:30"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spans="1:30"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spans="1:30"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spans="1:30"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spans="1:30"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spans="1:30"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spans="1:30"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spans="1:30"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spans="1:30"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spans="1:30"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spans="1:30"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spans="1:30"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spans="1:30"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spans="1:30"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spans="1:30"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spans="1:30"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spans="1:30"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spans="1:30"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spans="1:30"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spans="1:30"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spans="1:30"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spans="1:30"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spans="1:30"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spans="1:30"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spans="1:30"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spans="1:30"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spans="1:30"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spans="1:30"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row r="1001" spans="1:30" ht="13">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row>
  </sheetData>
  <conditionalFormatting sqref="Q2:Q22">
    <cfRule type="containsText" dxfId="15" priority="1" operator="containsText" text="TRUE">
      <formula>NOT(ISERROR(SEARCH(("TRUE"),(Q2))))</formula>
    </cfRule>
    <cfRule type="containsText" dxfId="14" priority="2" operator="containsText" text="FALSE">
      <formula>NOT(ISERROR(SEARCH(("FALSE"),(Q2))))</formula>
    </cfRule>
  </conditionalFormatting>
  <hyperlinks>
    <hyperlink ref="M3" r:id="rId1" xr:uid="{00000000-0004-0000-0A00-000000000000}"/>
    <hyperlink ref="M4" r:id="rId2" xr:uid="{00000000-0004-0000-0A00-000001000000}"/>
    <hyperlink ref="M5" r:id="rId3" xr:uid="{00000000-0004-0000-0A00-000002000000}"/>
    <hyperlink ref="M6" r:id="rId4" xr:uid="{00000000-0004-0000-0A00-000003000000}"/>
    <hyperlink ref="M7" r:id="rId5" xr:uid="{00000000-0004-0000-0A00-000004000000}"/>
    <hyperlink ref="M8" r:id="rId6" xr:uid="{00000000-0004-0000-0A00-000005000000}"/>
    <hyperlink ref="M9" r:id="rId7" xr:uid="{00000000-0004-0000-0A00-000006000000}"/>
    <hyperlink ref="M10" r:id="rId8" xr:uid="{00000000-0004-0000-0A00-000007000000}"/>
    <hyperlink ref="M11" r:id="rId9" xr:uid="{00000000-0004-0000-0A00-000008000000}"/>
    <hyperlink ref="N11" r:id="rId10" xr:uid="{00000000-0004-0000-0A00-000009000000}"/>
    <hyperlink ref="M12" r:id="rId11" xr:uid="{00000000-0004-0000-0A00-00000A000000}"/>
    <hyperlink ref="M13" r:id="rId12" xr:uid="{00000000-0004-0000-0A00-00000B000000}"/>
    <hyperlink ref="M14" r:id="rId13" xr:uid="{00000000-0004-0000-0A00-00000C000000}"/>
    <hyperlink ref="M15" r:id="rId14" xr:uid="{00000000-0004-0000-0A00-00000D000000}"/>
    <hyperlink ref="M16" r:id="rId15" xr:uid="{00000000-0004-0000-0A00-00000E000000}"/>
    <hyperlink ref="M17" r:id="rId16" xr:uid="{00000000-0004-0000-0A00-00000F000000}"/>
    <hyperlink ref="M18" r:id="rId17" xr:uid="{00000000-0004-0000-0A00-000010000000}"/>
    <hyperlink ref="M19" r:id="rId18" xr:uid="{00000000-0004-0000-0A00-000011000000}"/>
    <hyperlink ref="M22" r:id="rId19" xr:uid="{00000000-0004-0000-0A00-00001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5818E"/>
    <outlinePr summaryBelow="0" summaryRight="0"/>
  </sheetPr>
  <dimension ref="A1:AB996"/>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28.1328125" customWidth="1"/>
    <col min="8" max="12" width="23" customWidth="1"/>
    <col min="13" max="13" width="26.7265625" customWidth="1"/>
    <col min="14"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39">
      <c r="A2" s="96" t="s">
        <v>538</v>
      </c>
      <c r="B2" s="97" t="s">
        <v>105</v>
      </c>
      <c r="C2" s="98" t="s">
        <v>661</v>
      </c>
      <c r="D2" s="99" t="s">
        <v>540</v>
      </c>
      <c r="E2" s="98" t="str">
        <f t="array" ref="E2">C2&amp;"_"&amp;D2</f>
        <v>PathologicalReportInfo_episodeEvent</v>
      </c>
      <c r="F2" s="100" t="str">
        <f t="shared" ref="F2:F10" si="0">A2</f>
        <v>Episode Event Reference</v>
      </c>
      <c r="G2" s="8" t="s">
        <v>542</v>
      </c>
      <c r="H2" s="8" t="s">
        <v>224</v>
      </c>
      <c r="I2" s="100" t="s">
        <v>49</v>
      </c>
      <c r="J2" s="100"/>
      <c r="K2" s="100"/>
      <c r="L2" s="100"/>
      <c r="M2" s="100"/>
      <c r="N2" s="100"/>
      <c r="O2" s="100"/>
      <c r="P2" s="100"/>
      <c r="Q2" s="8" t="b">
        <v>1</v>
      </c>
      <c r="R2" s="100"/>
      <c r="S2" s="100"/>
      <c r="T2" s="100"/>
      <c r="U2" s="100"/>
      <c r="V2" s="100"/>
      <c r="W2" s="100"/>
      <c r="X2" s="100"/>
      <c r="Y2" s="100"/>
      <c r="Z2" s="100"/>
      <c r="AA2" s="100"/>
      <c r="AB2" s="100"/>
    </row>
    <row r="3" spans="1:28" ht="65">
      <c r="A3" s="78" t="s">
        <v>662</v>
      </c>
      <c r="B3" s="97" t="s">
        <v>105</v>
      </c>
      <c r="C3" s="98" t="s">
        <v>661</v>
      </c>
      <c r="D3" s="99" t="str">
        <f t="shared" ref="D3:D7" si="1">SUBSTITUTE(PROPER(A3), " ","")</f>
        <v>DegreeOfCytologicAtypia</v>
      </c>
      <c r="E3" s="98" t="str">
        <f t="array" ref="E3">C3&amp;"_"&amp;D3</f>
        <v>PathologicalReportInfo_DegreeOfCytologicAtypia</v>
      </c>
      <c r="F3" s="8" t="str">
        <f t="shared" si="0"/>
        <v>Degree of cytologic Atypia</v>
      </c>
      <c r="G3" s="8" t="s">
        <v>663</v>
      </c>
      <c r="H3" s="8" t="s">
        <v>48</v>
      </c>
      <c r="I3" s="8" t="s">
        <v>664</v>
      </c>
      <c r="J3" s="8"/>
      <c r="K3" s="8" t="s">
        <v>665</v>
      </c>
      <c r="L3" s="8"/>
      <c r="M3" s="64" t="s">
        <v>666</v>
      </c>
      <c r="N3" s="42"/>
      <c r="O3" s="8"/>
      <c r="P3" s="8"/>
      <c r="Q3" s="8" t="b">
        <v>1</v>
      </c>
      <c r="R3" s="8"/>
      <c r="S3" s="8"/>
      <c r="T3" s="8"/>
      <c r="U3" s="8"/>
      <c r="V3" s="8"/>
      <c r="W3" s="8"/>
      <c r="X3" s="8"/>
      <c r="Y3" s="8"/>
      <c r="Z3" s="8"/>
      <c r="AA3" s="8"/>
      <c r="AB3" s="8"/>
    </row>
    <row r="4" spans="1:28" ht="26">
      <c r="A4" s="80" t="s">
        <v>667</v>
      </c>
      <c r="B4" s="101" t="s">
        <v>105</v>
      </c>
      <c r="C4" s="102" t="s">
        <v>661</v>
      </c>
      <c r="D4" s="102" t="str">
        <f t="shared" si="1"/>
        <v>PatternOfGrowth</v>
      </c>
      <c r="E4" s="102" t="str">
        <f t="array" ref="E4">C4&amp;"_"&amp;D4</f>
        <v>PathologicalReportInfo_PatternOfGrowth</v>
      </c>
      <c r="F4" s="27" t="str">
        <f t="shared" si="0"/>
        <v>Pattern of Growth</v>
      </c>
      <c r="G4" s="27"/>
      <c r="H4" s="27"/>
      <c r="I4" s="27" t="s">
        <v>664</v>
      </c>
      <c r="J4" s="27"/>
      <c r="K4" s="27"/>
      <c r="L4" s="27"/>
      <c r="M4" s="88"/>
      <c r="N4" s="88"/>
      <c r="O4" s="27"/>
      <c r="P4" s="27" t="s">
        <v>668</v>
      </c>
      <c r="Q4" s="27" t="b">
        <v>0</v>
      </c>
      <c r="R4" s="27"/>
      <c r="S4" s="27"/>
      <c r="T4" s="27"/>
      <c r="U4" s="27"/>
      <c r="V4" s="27"/>
      <c r="W4" s="27"/>
      <c r="X4" s="27"/>
      <c r="Y4" s="27"/>
      <c r="Z4" s="27"/>
      <c r="AA4" s="27"/>
      <c r="AB4" s="27"/>
    </row>
    <row r="5" spans="1:28" ht="26">
      <c r="A5" s="78" t="s">
        <v>669</v>
      </c>
      <c r="B5" s="97" t="s">
        <v>105</v>
      </c>
      <c r="C5" s="98" t="s">
        <v>661</v>
      </c>
      <c r="D5" s="99" t="str">
        <f t="shared" si="1"/>
        <v>MitoticActivity</v>
      </c>
      <c r="E5" s="98" t="str">
        <f t="array" ref="E5">C5&amp;"_"&amp;D5</f>
        <v>PathologicalReportInfo_MitoticActivity</v>
      </c>
      <c r="F5" s="8" t="str">
        <f t="shared" si="0"/>
        <v>Mitotic Activity</v>
      </c>
      <c r="G5" s="8"/>
      <c r="H5" s="8" t="s">
        <v>108</v>
      </c>
      <c r="I5" s="8" t="s">
        <v>664</v>
      </c>
      <c r="J5" s="8" t="s">
        <v>670</v>
      </c>
      <c r="K5" s="8"/>
      <c r="L5" s="8"/>
      <c r="M5" s="64" t="s">
        <v>671</v>
      </c>
      <c r="N5" s="42"/>
      <c r="O5" s="8"/>
      <c r="P5" s="8"/>
      <c r="Q5" s="8" t="b">
        <v>1</v>
      </c>
      <c r="R5" s="8"/>
      <c r="S5" s="8"/>
      <c r="T5" s="8"/>
      <c r="U5" s="8"/>
      <c r="V5" s="8"/>
      <c r="W5" s="8"/>
      <c r="X5" s="8"/>
      <c r="Y5" s="8"/>
      <c r="Z5" s="8"/>
      <c r="AA5" s="8"/>
      <c r="AB5" s="8"/>
    </row>
    <row r="6" spans="1:28" ht="39">
      <c r="A6" s="80" t="s">
        <v>672</v>
      </c>
      <c r="B6" s="101" t="s">
        <v>105</v>
      </c>
      <c r="C6" s="102" t="s">
        <v>661</v>
      </c>
      <c r="D6" s="102" t="str">
        <f t="shared" si="1"/>
        <v>InfiltrationOfSurroundingMyometrium</v>
      </c>
      <c r="E6" s="102" t="str">
        <f t="array" ref="E6">C6&amp;"_"&amp;D6</f>
        <v>PathologicalReportInfo_InfiltrationOfSurroundingMyometrium</v>
      </c>
      <c r="F6" s="27" t="str">
        <f t="shared" si="0"/>
        <v>Infiltration of surrounding myometrium</v>
      </c>
      <c r="G6" s="27"/>
      <c r="H6" s="27"/>
      <c r="I6" s="27" t="s">
        <v>664</v>
      </c>
      <c r="J6" s="27"/>
      <c r="K6" s="27"/>
      <c r="L6" s="27"/>
      <c r="M6" s="88"/>
      <c r="N6" s="88"/>
      <c r="O6" s="27" t="s">
        <v>254</v>
      </c>
      <c r="P6" s="27"/>
      <c r="Q6" s="27" t="b">
        <v>0</v>
      </c>
      <c r="R6" s="27"/>
      <c r="S6" s="27"/>
      <c r="T6" s="27"/>
      <c r="U6" s="27"/>
      <c r="V6" s="27"/>
      <c r="W6" s="27"/>
      <c r="X6" s="27"/>
      <c r="Y6" s="27"/>
      <c r="Z6" s="27"/>
      <c r="AA6" s="27"/>
      <c r="AB6" s="27"/>
    </row>
    <row r="7" spans="1:28" ht="91">
      <c r="A7" s="78" t="s">
        <v>673</v>
      </c>
      <c r="B7" s="97" t="s">
        <v>105</v>
      </c>
      <c r="C7" s="98" t="s">
        <v>661</v>
      </c>
      <c r="D7" s="99" t="str">
        <f t="shared" si="1"/>
        <v>TypeOfNecrosis</v>
      </c>
      <c r="E7" s="98" t="str">
        <f t="array" ref="E7">C7&amp;"_"&amp;D7</f>
        <v>PathologicalReportInfo_TypeOfNecrosis</v>
      </c>
      <c r="F7" s="8" t="str">
        <f t="shared" si="0"/>
        <v>Type of necrosis</v>
      </c>
      <c r="G7" s="8"/>
      <c r="H7" s="27" t="s">
        <v>48</v>
      </c>
      <c r="I7" s="8" t="s">
        <v>664</v>
      </c>
      <c r="J7" s="8"/>
      <c r="K7" s="8" t="s">
        <v>674</v>
      </c>
      <c r="L7" s="8"/>
      <c r="M7" s="19" t="s">
        <v>675</v>
      </c>
      <c r="N7" s="8"/>
      <c r="P7" s="8" t="s">
        <v>676</v>
      </c>
      <c r="Q7" s="8" t="b">
        <v>1</v>
      </c>
      <c r="R7" s="8"/>
      <c r="S7" s="8"/>
      <c r="T7" s="8"/>
      <c r="U7" s="8"/>
      <c r="V7" s="8"/>
      <c r="W7" s="8"/>
      <c r="X7" s="8"/>
      <c r="Y7" s="8"/>
      <c r="Z7" s="8"/>
      <c r="AA7" s="8"/>
      <c r="AB7" s="8"/>
    </row>
    <row r="8" spans="1:28" ht="26">
      <c r="A8" s="80" t="s">
        <v>677</v>
      </c>
      <c r="B8" s="101" t="s">
        <v>105</v>
      </c>
      <c r="C8" s="102" t="s">
        <v>661</v>
      </c>
      <c r="D8" s="102" t="s">
        <v>678</v>
      </c>
      <c r="E8" s="102" t="str">
        <f t="array" ref="E8">C8&amp;"_"&amp;D8</f>
        <v>PathologicalReportInfo_expressionOfErPr</v>
      </c>
      <c r="F8" s="27" t="str">
        <f t="shared" si="0"/>
        <v>Expression of ER/PR</v>
      </c>
      <c r="G8" s="27"/>
      <c r="H8" s="27"/>
      <c r="I8" s="27" t="s">
        <v>664</v>
      </c>
      <c r="J8" s="27"/>
      <c r="K8" s="27"/>
      <c r="L8" s="27"/>
      <c r="M8" s="27"/>
      <c r="N8" s="27"/>
      <c r="O8" s="27" t="s">
        <v>254</v>
      </c>
      <c r="P8" s="27"/>
      <c r="Q8" s="27" t="b">
        <v>0</v>
      </c>
      <c r="R8" s="27"/>
      <c r="S8" s="27"/>
      <c r="T8" s="27"/>
      <c r="U8" s="27"/>
      <c r="V8" s="27"/>
      <c r="W8" s="27"/>
      <c r="X8" s="27"/>
      <c r="Y8" s="27"/>
      <c r="Z8" s="27"/>
      <c r="AA8" s="27"/>
      <c r="AB8" s="27"/>
    </row>
    <row r="9" spans="1:28" ht="26">
      <c r="A9" s="78" t="s">
        <v>679</v>
      </c>
      <c r="B9" s="97" t="s">
        <v>105</v>
      </c>
      <c r="C9" s="98" t="s">
        <v>661</v>
      </c>
      <c r="D9" s="99" t="str">
        <f t="shared" ref="D9:D10" si="2">SUBSTITUTE(PROPER(A9), " ","")</f>
        <v>VascularIntrusionOrInvasion</v>
      </c>
      <c r="E9" s="98" t="str">
        <f t="array" ref="E9">C9&amp;"_"&amp;D9</f>
        <v>PathologicalReportInfo_VascularIntrusionOrInvasion</v>
      </c>
      <c r="F9" s="8" t="str">
        <f t="shared" si="0"/>
        <v>vascular intrusion or invasion</v>
      </c>
      <c r="G9" s="8"/>
      <c r="H9" s="27" t="s">
        <v>115</v>
      </c>
      <c r="I9" s="8" t="s">
        <v>664</v>
      </c>
      <c r="J9" s="8"/>
      <c r="K9" s="8" t="s">
        <v>680</v>
      </c>
      <c r="L9" s="8"/>
      <c r="M9" s="19" t="s">
        <v>681</v>
      </c>
      <c r="N9" s="8"/>
      <c r="O9" s="8"/>
      <c r="P9" s="8" t="s">
        <v>254</v>
      </c>
      <c r="Q9" s="8" t="b">
        <v>1</v>
      </c>
      <c r="R9" s="8"/>
      <c r="S9" s="8"/>
      <c r="T9" s="8"/>
      <c r="U9" s="8"/>
      <c r="V9" s="8"/>
      <c r="W9" s="8"/>
      <c r="X9" s="8"/>
      <c r="Y9" s="8"/>
      <c r="Z9" s="8"/>
      <c r="AA9" s="8"/>
      <c r="AB9" s="8"/>
    </row>
    <row r="10" spans="1:28" ht="26">
      <c r="A10" s="80" t="s">
        <v>682</v>
      </c>
      <c r="B10" s="101" t="s">
        <v>105</v>
      </c>
      <c r="C10" s="102" t="s">
        <v>661</v>
      </c>
      <c r="D10" s="102" t="str">
        <f t="shared" si="2"/>
        <v>P16AndP53Expression</v>
      </c>
      <c r="E10" s="102" t="str">
        <f t="array" ref="E10">C10&amp;"_"&amp;D10</f>
        <v>PathologicalReportInfo_P16AndP53Expression</v>
      </c>
      <c r="F10" s="27" t="str">
        <f t="shared" si="0"/>
        <v>p16 and p53 expression</v>
      </c>
      <c r="G10" s="27"/>
      <c r="H10" s="27"/>
      <c r="I10" s="27" t="s">
        <v>664</v>
      </c>
      <c r="J10" s="27"/>
      <c r="K10" s="27"/>
      <c r="L10" s="27"/>
      <c r="M10" s="27"/>
      <c r="N10" s="27"/>
      <c r="O10" s="27" t="s">
        <v>254</v>
      </c>
      <c r="P10" s="27"/>
      <c r="Q10" s="27" t="b">
        <v>0</v>
      </c>
      <c r="R10" s="27"/>
      <c r="S10" s="27"/>
      <c r="T10" s="27"/>
      <c r="U10" s="27"/>
      <c r="V10" s="27"/>
      <c r="W10" s="27"/>
      <c r="X10" s="27"/>
      <c r="Y10" s="27"/>
      <c r="Z10" s="27"/>
      <c r="AA10" s="27"/>
      <c r="AB10" s="27"/>
    </row>
    <row r="11" spans="1:28" ht="13">
      <c r="A11" s="78"/>
      <c r="B11" s="78"/>
      <c r="C11" s="98"/>
      <c r="D11" s="99"/>
      <c r="E11" s="98"/>
      <c r="F11" s="8"/>
      <c r="G11" s="8"/>
      <c r="H11" s="8"/>
      <c r="I11" s="8"/>
      <c r="J11" s="8"/>
      <c r="K11" s="8"/>
      <c r="L11" s="8"/>
      <c r="M11" s="8"/>
      <c r="N11" s="8"/>
      <c r="O11" s="8"/>
      <c r="P11" s="8"/>
      <c r="Q11" s="8"/>
      <c r="R11" s="8"/>
      <c r="S11" s="8"/>
      <c r="T11" s="8"/>
      <c r="U11" s="8"/>
      <c r="V11" s="8"/>
      <c r="W11" s="8"/>
      <c r="X11" s="8"/>
      <c r="Y11" s="8"/>
      <c r="Z11" s="8"/>
      <c r="AA11" s="8"/>
      <c r="AB11" s="8"/>
    </row>
    <row r="12" spans="1:28" ht="13">
      <c r="A12" s="78"/>
      <c r="B12" s="78"/>
      <c r="C12" s="98"/>
      <c r="D12" s="99"/>
      <c r="E12" s="98"/>
      <c r="F12" s="8"/>
      <c r="G12" s="8"/>
      <c r="H12" s="8"/>
      <c r="I12" s="8"/>
      <c r="J12" s="8"/>
      <c r="K12" s="8"/>
      <c r="L12" s="8"/>
      <c r="M12" s="8"/>
      <c r="N12" s="8"/>
      <c r="O12" s="8"/>
      <c r="P12" s="8"/>
      <c r="Q12" s="8"/>
      <c r="R12" s="8"/>
      <c r="S12" s="8"/>
      <c r="T12" s="8"/>
      <c r="U12" s="8"/>
      <c r="V12" s="8"/>
      <c r="W12" s="8"/>
      <c r="X12" s="8"/>
      <c r="Y12" s="8"/>
      <c r="Z12" s="8"/>
      <c r="AA12" s="8"/>
      <c r="AB12" s="8"/>
    </row>
    <row r="13" spans="1:28" ht="13">
      <c r="A13" s="78"/>
      <c r="B13" s="78"/>
      <c r="C13" s="98"/>
      <c r="D13" s="99"/>
      <c r="E13" s="98"/>
      <c r="F13" s="8"/>
      <c r="G13" s="8"/>
      <c r="H13" s="8"/>
      <c r="I13" s="8"/>
      <c r="J13" s="8"/>
      <c r="K13" s="8"/>
      <c r="L13" s="8"/>
      <c r="M13" s="8"/>
      <c r="N13" s="8"/>
      <c r="O13" s="8"/>
      <c r="P13" s="8"/>
      <c r="Q13" s="8"/>
      <c r="R13" s="8"/>
      <c r="S13" s="8"/>
      <c r="T13" s="8"/>
      <c r="U13" s="8"/>
      <c r="V13" s="8"/>
      <c r="W13" s="8"/>
      <c r="X13" s="8"/>
      <c r="Y13" s="8"/>
      <c r="Z13" s="8"/>
      <c r="AA13" s="8"/>
      <c r="AB13" s="8"/>
    </row>
    <row r="14" spans="1:28" ht="13">
      <c r="A14" s="78"/>
      <c r="B14" s="78"/>
      <c r="C14" s="98"/>
      <c r="D14" s="99"/>
      <c r="E14" s="98"/>
      <c r="F14" s="8"/>
      <c r="G14" s="8"/>
      <c r="H14" s="8"/>
      <c r="I14" s="8"/>
      <c r="J14" s="8"/>
      <c r="K14" s="8"/>
      <c r="L14" s="8"/>
      <c r="M14" s="8"/>
      <c r="N14" s="8"/>
      <c r="O14" s="8"/>
      <c r="P14" s="8"/>
      <c r="Q14" s="8"/>
      <c r="R14" s="8"/>
      <c r="S14" s="8"/>
      <c r="T14" s="8"/>
      <c r="U14" s="8"/>
      <c r="V14" s="8"/>
      <c r="W14" s="8"/>
      <c r="X14" s="8"/>
      <c r="Y14" s="8"/>
      <c r="Z14" s="8"/>
      <c r="AA14" s="8"/>
      <c r="AB14" s="8"/>
    </row>
    <row r="15" spans="1:28" ht="13">
      <c r="A15" s="78"/>
      <c r="B15" s="78"/>
      <c r="C15" s="98"/>
      <c r="D15" s="99"/>
      <c r="E15" s="98"/>
      <c r="F15" s="8"/>
      <c r="G15" s="8"/>
      <c r="H15" s="8"/>
      <c r="I15" s="8"/>
      <c r="J15" s="8"/>
      <c r="K15" s="8"/>
      <c r="L15" s="8"/>
      <c r="M15" s="8"/>
      <c r="N15" s="8"/>
      <c r="O15" s="8"/>
      <c r="P15" s="8"/>
      <c r="Q15" s="8"/>
      <c r="R15" s="8"/>
      <c r="S15" s="8"/>
      <c r="T15" s="8"/>
      <c r="U15" s="8"/>
      <c r="V15" s="8"/>
      <c r="W15" s="8"/>
      <c r="X15" s="8"/>
      <c r="Y15" s="8"/>
      <c r="Z15" s="8"/>
      <c r="AA15" s="8"/>
      <c r="AB15" s="8"/>
    </row>
    <row r="16" spans="1:28" ht="13">
      <c r="A16" s="78"/>
      <c r="B16" s="78"/>
      <c r="C16" s="98"/>
      <c r="D16" s="99"/>
      <c r="E16" s="98"/>
      <c r="F16" s="8"/>
      <c r="G16" s="8"/>
      <c r="H16" s="8"/>
      <c r="I16" s="8"/>
      <c r="J16" s="8"/>
      <c r="K16" s="8"/>
      <c r="L16" s="8"/>
      <c r="M16" s="8"/>
      <c r="N16" s="8"/>
      <c r="O16" s="8"/>
      <c r="P16" s="8"/>
      <c r="Q16" s="8"/>
      <c r="R16" s="8"/>
      <c r="S16" s="8"/>
      <c r="T16" s="8"/>
      <c r="U16" s="8"/>
      <c r="V16" s="8"/>
      <c r="W16" s="8"/>
      <c r="X16" s="8"/>
      <c r="Y16" s="8"/>
      <c r="Z16" s="8"/>
      <c r="AA16" s="8"/>
      <c r="AB16" s="8"/>
    </row>
    <row r="17" spans="1:28" ht="13">
      <c r="A17" s="78"/>
      <c r="B17" s="78"/>
      <c r="C17" s="98"/>
      <c r="D17" s="99"/>
      <c r="E17" s="98"/>
      <c r="F17" s="8"/>
      <c r="G17" s="8"/>
      <c r="H17" s="8"/>
      <c r="I17" s="8"/>
      <c r="J17" s="8"/>
      <c r="K17" s="8"/>
      <c r="L17" s="8"/>
      <c r="M17" s="8"/>
      <c r="N17" s="8"/>
      <c r="O17" s="8"/>
      <c r="P17" s="8"/>
      <c r="Q17" s="8"/>
      <c r="R17" s="8"/>
      <c r="S17" s="8"/>
      <c r="T17" s="8"/>
      <c r="U17" s="8"/>
      <c r="V17" s="8"/>
      <c r="W17" s="8"/>
      <c r="X17" s="8"/>
      <c r="Y17" s="8"/>
      <c r="Z17" s="8"/>
      <c r="AA17" s="8"/>
      <c r="AB17" s="8"/>
    </row>
    <row r="18" spans="1:28" ht="13">
      <c r="A18" s="78"/>
      <c r="B18" s="78"/>
      <c r="C18" s="98"/>
      <c r="D18" s="99"/>
      <c r="E18" s="98"/>
      <c r="F18" s="8"/>
      <c r="G18" s="8"/>
      <c r="H18" s="8"/>
      <c r="I18" s="8"/>
      <c r="J18" s="8"/>
      <c r="K18" s="8"/>
      <c r="L18" s="8"/>
      <c r="M18" s="8"/>
      <c r="N18" s="8"/>
      <c r="O18" s="8"/>
      <c r="P18" s="8"/>
      <c r="Q18" s="8"/>
      <c r="R18" s="8"/>
      <c r="S18" s="8"/>
      <c r="T18" s="8"/>
      <c r="U18" s="8"/>
      <c r="V18" s="8"/>
      <c r="W18" s="8"/>
      <c r="X18" s="8"/>
      <c r="Y18" s="8"/>
      <c r="Z18" s="8"/>
      <c r="AA18" s="8"/>
      <c r="AB18" s="8"/>
    </row>
    <row r="19" spans="1:28" ht="13">
      <c r="A19" s="78"/>
      <c r="B19" s="78"/>
      <c r="C19" s="98"/>
      <c r="D19" s="99"/>
      <c r="E19" s="98"/>
      <c r="F19" s="8"/>
      <c r="G19" s="8"/>
      <c r="H19" s="8"/>
      <c r="I19" s="8"/>
      <c r="J19" s="8"/>
      <c r="K19" s="8"/>
      <c r="L19" s="8"/>
      <c r="M19" s="8"/>
      <c r="N19" s="8"/>
      <c r="O19" s="8"/>
      <c r="P19" s="8"/>
      <c r="Q19" s="8"/>
      <c r="R19" s="8"/>
      <c r="S19" s="8"/>
      <c r="T19" s="8"/>
      <c r="U19" s="8"/>
      <c r="V19" s="8"/>
      <c r="W19" s="8"/>
      <c r="X19" s="8"/>
      <c r="Y19" s="8"/>
      <c r="Z19" s="8"/>
      <c r="AA19" s="8"/>
      <c r="AB19" s="8"/>
    </row>
    <row r="20" spans="1:28" ht="13">
      <c r="A20" s="78"/>
      <c r="B20" s="78"/>
      <c r="C20" s="98"/>
      <c r="D20" s="99"/>
      <c r="E20" s="98"/>
      <c r="F20" s="8"/>
      <c r="G20" s="8"/>
      <c r="H20" s="8"/>
      <c r="I20" s="8"/>
      <c r="J20" s="8"/>
      <c r="K20" s="8"/>
      <c r="L20" s="8"/>
      <c r="M20" s="8"/>
      <c r="N20" s="8"/>
      <c r="O20" s="8"/>
      <c r="P20" s="8"/>
      <c r="Q20" s="8"/>
      <c r="R20" s="8"/>
      <c r="S20" s="8"/>
      <c r="T20" s="8"/>
      <c r="U20" s="8"/>
      <c r="V20" s="8"/>
      <c r="W20" s="8"/>
      <c r="X20" s="8"/>
      <c r="Y20" s="8"/>
      <c r="Z20" s="8"/>
      <c r="AA20" s="8"/>
      <c r="AB20" s="8"/>
    </row>
    <row r="21" spans="1:28" ht="13">
      <c r="A21" s="78"/>
      <c r="B21" s="78"/>
      <c r="C21" s="98"/>
      <c r="D21" s="99"/>
      <c r="E21" s="98"/>
      <c r="F21" s="8"/>
      <c r="G21" s="8"/>
      <c r="H21" s="8"/>
      <c r="I21" s="8"/>
      <c r="J21" s="8"/>
      <c r="K21" s="8"/>
      <c r="L21" s="8"/>
      <c r="M21" s="8"/>
      <c r="N21" s="8"/>
      <c r="O21" s="8"/>
      <c r="P21" s="8"/>
      <c r="Q21" s="8"/>
      <c r="R21" s="8"/>
      <c r="S21" s="8"/>
      <c r="T21" s="8"/>
      <c r="U21" s="8"/>
      <c r="V21" s="8"/>
      <c r="W21" s="8"/>
      <c r="X21" s="8"/>
      <c r="Y21" s="8"/>
      <c r="Z21" s="8"/>
      <c r="AA21" s="8"/>
      <c r="AB21" s="8"/>
    </row>
    <row r="22" spans="1:28"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sheetData>
  <conditionalFormatting sqref="Q2:Q10">
    <cfRule type="containsText" dxfId="13" priority="1" operator="containsText" text="TRUE">
      <formula>NOT(ISERROR(SEARCH(("TRUE"),(Q2))))</formula>
    </cfRule>
    <cfRule type="containsText" dxfId="12" priority="2" operator="containsText" text="FALSE">
      <formula>NOT(ISERROR(SEARCH(("FALSE"),(Q2))))</formula>
    </cfRule>
  </conditionalFormatting>
  <hyperlinks>
    <hyperlink ref="M3" r:id="rId1" xr:uid="{00000000-0004-0000-0B00-000000000000}"/>
    <hyperlink ref="M5" r:id="rId2" xr:uid="{00000000-0004-0000-0B00-000001000000}"/>
    <hyperlink ref="M7" r:id="rId3" xr:uid="{00000000-0004-0000-0B00-000002000000}"/>
    <hyperlink ref="M9" r:id="rId4" xr:uid="{00000000-0004-0000-0B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AA84F"/>
    <outlinePr summaryBelow="0" summaryRight="0"/>
  </sheetPr>
  <dimension ref="A1:AB1003"/>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43.6328125" customWidth="1"/>
    <col min="8"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29">
      <c r="A2" s="78" t="s">
        <v>683</v>
      </c>
      <c r="B2" s="31" t="s">
        <v>44</v>
      </c>
      <c r="C2" s="8" t="s">
        <v>684</v>
      </c>
      <c r="D2" s="99" t="s">
        <v>540</v>
      </c>
      <c r="E2" s="98" t="str">
        <f t="array" ref="E2">C2&amp;"_"&amp;D2</f>
        <v>Surgery_episodeEvent</v>
      </c>
      <c r="F2" s="8" t="str">
        <f t="shared" ref="F2:F29" si="0">A2</f>
        <v>Episode Event reference</v>
      </c>
      <c r="G2" s="8" t="s">
        <v>542</v>
      </c>
      <c r="H2" s="8" t="s">
        <v>224</v>
      </c>
      <c r="I2" s="8" t="s">
        <v>49</v>
      </c>
      <c r="J2" s="8"/>
      <c r="K2" s="8"/>
      <c r="L2" s="8"/>
      <c r="M2" s="8"/>
      <c r="N2" s="8"/>
      <c r="O2" s="8"/>
      <c r="P2" s="8"/>
      <c r="Q2" s="8" t="b">
        <v>1</v>
      </c>
      <c r="R2" s="8"/>
      <c r="S2" s="8"/>
      <c r="T2" s="8"/>
      <c r="U2" s="8"/>
      <c r="V2" s="8"/>
      <c r="W2" s="8"/>
      <c r="X2" s="8"/>
      <c r="Y2" s="8"/>
      <c r="Z2" s="8"/>
      <c r="AA2" s="8"/>
      <c r="AB2" s="8"/>
    </row>
    <row r="3" spans="1:28" ht="195">
      <c r="A3" s="103" t="s">
        <v>685</v>
      </c>
      <c r="B3" s="31" t="s">
        <v>306</v>
      </c>
      <c r="C3" s="8" t="s">
        <v>684</v>
      </c>
      <c r="D3" s="99" t="str">
        <f t="shared" ref="D3:D18" si="1">SUBSTITUTE(PROPER(A3), " ","")</f>
        <v>SurgeryType</v>
      </c>
      <c r="E3" s="98" t="str">
        <f t="array" ref="E3">C3&amp;"_"&amp;D3</f>
        <v>Surgery_SurgeryType</v>
      </c>
      <c r="F3" s="8" t="str">
        <f t="shared" si="0"/>
        <v>Surgery type</v>
      </c>
      <c r="G3" s="8" t="s">
        <v>686</v>
      </c>
      <c r="H3" s="8" t="s">
        <v>48</v>
      </c>
      <c r="I3" s="8" t="s">
        <v>49</v>
      </c>
      <c r="J3" s="8"/>
      <c r="K3" s="8" t="s">
        <v>686</v>
      </c>
      <c r="L3" s="8"/>
      <c r="M3" s="19" t="s">
        <v>687</v>
      </c>
      <c r="N3" s="8" t="s">
        <v>688</v>
      </c>
      <c r="O3" s="8"/>
      <c r="P3" s="8" t="s">
        <v>689</v>
      </c>
      <c r="Q3" s="8" t="b">
        <v>1</v>
      </c>
      <c r="R3" s="8"/>
      <c r="S3" s="8"/>
      <c r="T3" s="8"/>
      <c r="U3" s="8"/>
      <c r="V3" s="8"/>
      <c r="W3" s="8"/>
      <c r="X3" s="8"/>
      <c r="Y3" s="8"/>
      <c r="Z3" s="8"/>
      <c r="AA3" s="8"/>
      <c r="AB3" s="8"/>
    </row>
    <row r="4" spans="1:28" ht="52">
      <c r="A4" s="104" t="s">
        <v>690</v>
      </c>
      <c r="B4" s="78" t="s">
        <v>54</v>
      </c>
      <c r="C4" s="8" t="s">
        <v>684</v>
      </c>
      <c r="D4" s="99" t="str">
        <f t="shared" si="1"/>
        <v>SurgeryHospital</v>
      </c>
      <c r="E4" s="98" t="str">
        <f t="array" ref="E4">C4&amp;"_"&amp;D4</f>
        <v>Surgery_SurgeryHospital</v>
      </c>
      <c r="F4" s="8" t="str">
        <f t="shared" si="0"/>
        <v>Surgery Hospital</v>
      </c>
      <c r="G4" s="8" t="s">
        <v>691</v>
      </c>
      <c r="H4" s="8" t="s">
        <v>68</v>
      </c>
      <c r="I4" s="8" t="s">
        <v>49</v>
      </c>
      <c r="J4" s="8"/>
      <c r="K4" s="8" t="s">
        <v>692</v>
      </c>
      <c r="L4" s="8"/>
      <c r="M4" s="8" t="s">
        <v>495</v>
      </c>
      <c r="N4" s="8"/>
      <c r="O4" s="8"/>
      <c r="P4" s="8"/>
      <c r="Q4" s="8" t="b">
        <v>1</v>
      </c>
      <c r="R4" s="8"/>
      <c r="S4" s="8"/>
      <c r="T4" s="8"/>
      <c r="U4" s="8"/>
      <c r="V4" s="8"/>
      <c r="W4" s="8"/>
      <c r="X4" s="8"/>
      <c r="Y4" s="8"/>
      <c r="Z4" s="8"/>
      <c r="AA4" s="8"/>
      <c r="AB4" s="8"/>
    </row>
    <row r="5" spans="1:28" ht="29">
      <c r="A5" s="78" t="s">
        <v>693</v>
      </c>
      <c r="B5" s="31" t="s">
        <v>44</v>
      </c>
      <c r="C5" s="8" t="s">
        <v>684</v>
      </c>
      <c r="D5" s="99" t="str">
        <f t="shared" si="1"/>
        <v>DateOfSurgery</v>
      </c>
      <c r="E5" s="98" t="str">
        <f t="array" ref="E5">C5&amp;"_"&amp;D5</f>
        <v>Surgery_DateOfSurgery</v>
      </c>
      <c r="F5" s="8" t="str">
        <f t="shared" si="0"/>
        <v>Date of surgery</v>
      </c>
      <c r="G5" s="8" t="s">
        <v>694</v>
      </c>
      <c r="H5" s="8" t="s">
        <v>207</v>
      </c>
      <c r="I5" s="8" t="s">
        <v>49</v>
      </c>
      <c r="J5" s="8"/>
      <c r="K5" s="8" t="s">
        <v>695</v>
      </c>
      <c r="L5" s="8"/>
      <c r="M5" s="8"/>
      <c r="N5" s="8"/>
      <c r="O5" s="8"/>
      <c r="P5" s="8"/>
      <c r="Q5" s="8" t="b">
        <v>1</v>
      </c>
      <c r="R5" s="8"/>
      <c r="S5" s="8"/>
      <c r="T5" s="8"/>
      <c r="U5" s="8"/>
      <c r="V5" s="8"/>
      <c r="W5" s="8"/>
      <c r="X5" s="8"/>
      <c r="Y5" s="8"/>
      <c r="Z5" s="8"/>
      <c r="AA5" s="8"/>
      <c r="AB5" s="8"/>
    </row>
    <row r="6" spans="1:28" ht="65">
      <c r="A6" s="78" t="s">
        <v>696</v>
      </c>
      <c r="B6" s="78" t="s">
        <v>44</v>
      </c>
      <c r="C6" s="8" t="s">
        <v>684</v>
      </c>
      <c r="D6" s="99" t="str">
        <f t="shared" si="1"/>
        <v>SurgeryIntention</v>
      </c>
      <c r="E6" s="98" t="str">
        <f t="array" ref="E6">C6&amp;"_"&amp;D6</f>
        <v>Surgery_SurgeryIntention</v>
      </c>
      <c r="F6" s="8" t="str">
        <f t="shared" si="0"/>
        <v>Surgery intention</v>
      </c>
      <c r="G6" s="8" t="s">
        <v>697</v>
      </c>
      <c r="H6" s="8" t="s">
        <v>48</v>
      </c>
      <c r="I6" s="8" t="s">
        <v>49</v>
      </c>
      <c r="J6" s="8"/>
      <c r="K6" s="8" t="s">
        <v>698</v>
      </c>
      <c r="L6" s="8"/>
      <c r="M6" s="19" t="s">
        <v>699</v>
      </c>
      <c r="N6" s="8"/>
      <c r="O6" s="8"/>
      <c r="P6" s="8"/>
      <c r="Q6" s="8" t="b">
        <v>1</v>
      </c>
      <c r="R6" s="8"/>
      <c r="S6" s="8"/>
      <c r="T6" s="8"/>
      <c r="U6" s="8"/>
      <c r="V6" s="8"/>
      <c r="W6" s="8"/>
      <c r="X6" s="8"/>
      <c r="Y6" s="8"/>
      <c r="Z6" s="8"/>
      <c r="AA6" s="8"/>
      <c r="AB6" s="8"/>
    </row>
    <row r="7" spans="1:28" ht="104">
      <c r="A7" s="78" t="s">
        <v>700</v>
      </c>
      <c r="B7" s="78" t="s">
        <v>54</v>
      </c>
      <c r="C7" s="8" t="s">
        <v>684</v>
      </c>
      <c r="D7" s="99" t="str">
        <f t="shared" si="1"/>
        <v>TypeOfSurgicalApproachOnTumour</v>
      </c>
      <c r="E7" s="98" t="str">
        <f t="array" ref="E7">C7&amp;"_"&amp;D7</f>
        <v>Surgery_TypeOfSurgicalApproachOnTumour</v>
      </c>
      <c r="F7" s="8" t="str">
        <f t="shared" si="0"/>
        <v>Type of surgical approach on Tumour</v>
      </c>
      <c r="G7" s="8" t="s">
        <v>701</v>
      </c>
      <c r="H7" s="8" t="s">
        <v>48</v>
      </c>
      <c r="I7" s="8" t="s">
        <v>49</v>
      </c>
      <c r="J7" s="8"/>
      <c r="K7" s="8" t="s">
        <v>702</v>
      </c>
      <c r="L7" s="8"/>
      <c r="M7" s="77" t="s">
        <v>703</v>
      </c>
      <c r="N7" s="105"/>
      <c r="O7" s="8"/>
      <c r="P7" s="8"/>
      <c r="Q7" s="8" t="b">
        <v>1</v>
      </c>
      <c r="R7" s="8"/>
      <c r="S7" s="8"/>
      <c r="T7" s="8"/>
      <c r="U7" s="8"/>
      <c r="V7" s="8"/>
      <c r="W7" s="8"/>
      <c r="X7" s="8"/>
      <c r="Y7" s="8"/>
      <c r="Z7" s="8"/>
      <c r="AA7" s="8"/>
      <c r="AB7" s="8"/>
    </row>
    <row r="8" spans="1:28" ht="221">
      <c r="A8" s="78" t="s">
        <v>704</v>
      </c>
      <c r="B8" s="78" t="s">
        <v>44</v>
      </c>
      <c r="C8" s="8" t="s">
        <v>684</v>
      </c>
      <c r="D8" s="99" t="str">
        <f t="shared" si="1"/>
        <v>MarginsAfterSurgery</v>
      </c>
      <c r="E8" s="98" t="str">
        <f t="array" ref="E8">C8&amp;"_"&amp;D8</f>
        <v>Surgery_MarginsAfterSurgery</v>
      </c>
      <c r="F8" s="8" t="str">
        <f t="shared" si="0"/>
        <v>Margins after surgery</v>
      </c>
      <c r="G8" s="8" t="s">
        <v>705</v>
      </c>
      <c r="H8" s="8" t="s">
        <v>48</v>
      </c>
      <c r="I8" s="8" t="s">
        <v>49</v>
      </c>
      <c r="J8" s="8"/>
      <c r="K8" s="8" t="s">
        <v>706</v>
      </c>
      <c r="L8" s="8"/>
      <c r="M8" s="19" t="s">
        <v>707</v>
      </c>
      <c r="N8" s="8" t="s">
        <v>294</v>
      </c>
      <c r="O8" s="8"/>
      <c r="P8" s="19" t="s">
        <v>708</v>
      </c>
      <c r="Q8" s="8" t="b">
        <v>1</v>
      </c>
      <c r="R8" s="8"/>
      <c r="S8" s="8"/>
      <c r="T8" s="8"/>
      <c r="U8" s="8"/>
      <c r="V8" s="8"/>
      <c r="W8" s="8"/>
      <c r="X8" s="8"/>
      <c r="Y8" s="8"/>
      <c r="Z8" s="8"/>
      <c r="AA8" s="8"/>
      <c r="AB8" s="8"/>
    </row>
    <row r="9" spans="1:28" ht="78">
      <c r="A9" s="78" t="s">
        <v>709</v>
      </c>
      <c r="B9" s="78" t="s">
        <v>105</v>
      </c>
      <c r="C9" s="8" t="s">
        <v>684</v>
      </c>
      <c r="D9" s="99" t="str">
        <f t="shared" si="1"/>
        <v>TumorRupture</v>
      </c>
      <c r="E9" s="98" t="str">
        <f t="array" ref="E9">C9&amp;"_"&amp;D9</f>
        <v>Surgery_TumorRupture</v>
      </c>
      <c r="F9" s="8" t="str">
        <f t="shared" si="0"/>
        <v>Tumor rupture</v>
      </c>
      <c r="G9" s="8" t="s">
        <v>710</v>
      </c>
      <c r="H9" s="8" t="s">
        <v>48</v>
      </c>
      <c r="I9" s="8" t="s">
        <v>49</v>
      </c>
      <c r="J9" s="8"/>
      <c r="K9" s="8"/>
      <c r="L9" s="8"/>
      <c r="M9" s="19" t="s">
        <v>711</v>
      </c>
      <c r="N9" s="8" t="s">
        <v>294</v>
      </c>
      <c r="O9" s="8"/>
      <c r="P9" s="8" t="s">
        <v>712</v>
      </c>
      <c r="Q9" s="8" t="b">
        <v>1</v>
      </c>
      <c r="R9" s="8"/>
      <c r="S9" s="8"/>
      <c r="T9" s="8"/>
      <c r="U9" s="8"/>
      <c r="V9" s="8"/>
      <c r="W9" s="8"/>
      <c r="X9" s="8"/>
      <c r="Y9" s="8"/>
      <c r="Z9" s="8"/>
      <c r="AA9" s="8"/>
      <c r="AB9" s="8"/>
    </row>
    <row r="10" spans="1:28" ht="52">
      <c r="A10" s="78" t="s">
        <v>713</v>
      </c>
      <c r="B10" s="78" t="s">
        <v>105</v>
      </c>
      <c r="C10" s="8" t="s">
        <v>684</v>
      </c>
      <c r="D10" s="99" t="str">
        <f t="shared" si="1"/>
        <v>SurgicalSpecimenMitoticCount</v>
      </c>
      <c r="E10" s="98" t="str">
        <f t="array" ref="E10">C10&amp;"_"&amp;D10</f>
        <v>Surgery_SurgicalSpecimenMitoticCount</v>
      </c>
      <c r="F10" s="8" t="str">
        <f t="shared" si="0"/>
        <v>Surgical specimen Mitotic count</v>
      </c>
      <c r="G10" s="8" t="s">
        <v>713</v>
      </c>
      <c r="H10" s="8" t="s">
        <v>714</v>
      </c>
      <c r="I10" s="8" t="s">
        <v>49</v>
      </c>
      <c r="J10" s="8"/>
      <c r="K10" s="8"/>
      <c r="L10" s="8"/>
      <c r="M10" s="19" t="s">
        <v>715</v>
      </c>
      <c r="N10" s="8" t="s">
        <v>294</v>
      </c>
      <c r="O10" s="8"/>
      <c r="P10" s="8"/>
      <c r="Q10" s="8" t="b">
        <v>1</v>
      </c>
      <c r="R10" s="8"/>
      <c r="S10" s="8"/>
      <c r="T10" s="8"/>
      <c r="U10" s="8"/>
      <c r="V10" s="8"/>
      <c r="W10" s="8"/>
      <c r="X10" s="8"/>
      <c r="Y10" s="8"/>
      <c r="Z10" s="8"/>
      <c r="AA10" s="8"/>
      <c r="AB10" s="8"/>
    </row>
    <row r="11" spans="1:28" ht="65">
      <c r="A11" s="78" t="s">
        <v>716</v>
      </c>
      <c r="B11" s="78" t="s">
        <v>105</v>
      </c>
      <c r="C11" s="8" t="s">
        <v>684</v>
      </c>
      <c r="D11" s="99" t="str">
        <f t="shared" si="1"/>
        <v>SurgicalSpecimenGradingOnlyInUntreatedTumours</v>
      </c>
      <c r="E11" s="98" t="str">
        <f t="array" ref="E11">C11&amp;"_"&amp;D11</f>
        <v>Surgery_SurgicalSpecimenGradingOnlyInUntreatedTumours</v>
      </c>
      <c r="F11" s="8" t="str">
        <f t="shared" si="0"/>
        <v>Surgical specimen grading only in untreated tumours</v>
      </c>
      <c r="G11" s="8"/>
      <c r="H11" s="8" t="s">
        <v>48</v>
      </c>
      <c r="I11" s="8" t="s">
        <v>49</v>
      </c>
      <c r="J11" s="8"/>
      <c r="K11" s="8" t="s">
        <v>717</v>
      </c>
      <c r="L11" s="8"/>
      <c r="M11" s="19" t="s">
        <v>718</v>
      </c>
      <c r="N11" s="8"/>
      <c r="O11" s="8"/>
      <c r="P11" s="8"/>
      <c r="Q11" s="8" t="b">
        <v>1</v>
      </c>
      <c r="R11" s="8"/>
      <c r="S11" s="8"/>
      <c r="T11" s="8"/>
      <c r="U11" s="8"/>
      <c r="V11" s="8"/>
      <c r="W11" s="8"/>
      <c r="X11" s="8"/>
      <c r="Y11" s="8"/>
      <c r="Z11" s="8"/>
      <c r="AA11" s="8"/>
      <c r="AB11" s="8"/>
    </row>
    <row r="12" spans="1:28" ht="52">
      <c r="A12" s="78" t="s">
        <v>719</v>
      </c>
      <c r="B12" s="78" t="s">
        <v>105</v>
      </c>
      <c r="C12" s="8" t="s">
        <v>684</v>
      </c>
      <c r="D12" s="99" t="str">
        <f t="shared" si="1"/>
        <v>IsolatedLimbPerfusion</v>
      </c>
      <c r="E12" s="98" t="str">
        <f t="array" ref="E12">C12&amp;"_"&amp;D12</f>
        <v>Surgery_IsolatedLimbPerfusion</v>
      </c>
      <c r="F12" s="8" t="str">
        <f t="shared" si="0"/>
        <v>Isolated Limb perfusion</v>
      </c>
      <c r="G12" s="8"/>
      <c r="H12" s="8" t="s">
        <v>720</v>
      </c>
      <c r="I12" s="8" t="s">
        <v>49</v>
      </c>
      <c r="J12" s="8"/>
      <c r="K12" s="8" t="s">
        <v>721</v>
      </c>
      <c r="L12" s="8"/>
      <c r="M12" s="19" t="s">
        <v>722</v>
      </c>
      <c r="N12" s="8" t="s">
        <v>272</v>
      </c>
      <c r="O12" s="8"/>
      <c r="P12" s="8" t="s">
        <v>723</v>
      </c>
      <c r="Q12" s="8" t="b">
        <v>0</v>
      </c>
      <c r="R12" s="8"/>
      <c r="S12" s="8"/>
      <c r="T12" s="8"/>
      <c r="U12" s="8"/>
      <c r="V12" s="8"/>
      <c r="W12" s="8"/>
      <c r="X12" s="8"/>
      <c r="Y12" s="8"/>
      <c r="Z12" s="8"/>
      <c r="AA12" s="8"/>
      <c r="AB12" s="8"/>
    </row>
    <row r="13" spans="1:28" ht="39">
      <c r="A13" s="78" t="s">
        <v>724</v>
      </c>
      <c r="B13" s="78" t="s">
        <v>54</v>
      </c>
      <c r="C13" s="8" t="s">
        <v>684</v>
      </c>
      <c r="D13" s="99" t="str">
        <f t="shared" si="1"/>
        <v>Reconstruction</v>
      </c>
      <c r="E13" s="98" t="str">
        <f t="array" ref="E13">C13&amp;"_"&amp;D13</f>
        <v>Surgery_Reconstruction</v>
      </c>
      <c r="F13" s="8" t="str">
        <f t="shared" si="0"/>
        <v>Reconstruction</v>
      </c>
      <c r="G13" s="8" t="s">
        <v>725</v>
      </c>
      <c r="H13" s="8" t="s">
        <v>48</v>
      </c>
      <c r="I13" s="106"/>
      <c r="J13" s="8"/>
      <c r="K13" s="8" t="s">
        <v>726</v>
      </c>
      <c r="L13" s="8"/>
      <c r="M13" s="19" t="s">
        <v>727</v>
      </c>
      <c r="N13" s="8"/>
      <c r="O13" s="8"/>
      <c r="P13" s="8"/>
      <c r="Q13" s="8" t="b">
        <v>0</v>
      </c>
      <c r="R13" s="8"/>
      <c r="S13" s="8"/>
      <c r="T13" s="8"/>
      <c r="U13" s="8"/>
      <c r="V13" s="8"/>
      <c r="W13" s="8"/>
      <c r="X13" s="8"/>
      <c r="Y13" s="8"/>
      <c r="Z13" s="8"/>
      <c r="AA13" s="8"/>
      <c r="AB13" s="8"/>
    </row>
    <row r="14" spans="1:28" ht="39">
      <c r="A14" s="78" t="s">
        <v>728</v>
      </c>
      <c r="B14" s="78" t="s">
        <v>54</v>
      </c>
      <c r="C14" s="8" t="s">
        <v>684</v>
      </c>
      <c r="D14" s="99" t="str">
        <f t="shared" si="1"/>
        <v>NeckSurgery</v>
      </c>
      <c r="E14" s="98" t="str">
        <f t="array" ref="E14">C14&amp;"_"&amp;D14</f>
        <v>Surgery_NeckSurgery</v>
      </c>
      <c r="F14" s="8" t="str">
        <f t="shared" si="0"/>
        <v>Neck surgery</v>
      </c>
      <c r="G14" s="8" t="s">
        <v>729</v>
      </c>
      <c r="H14" s="8" t="s">
        <v>48</v>
      </c>
      <c r="I14" s="8" t="s">
        <v>49</v>
      </c>
      <c r="J14" s="8"/>
      <c r="K14" s="8" t="s">
        <v>730</v>
      </c>
      <c r="L14" s="8"/>
      <c r="M14" s="19" t="s">
        <v>731</v>
      </c>
      <c r="N14" s="8"/>
      <c r="O14" s="8"/>
      <c r="P14" s="8"/>
      <c r="Q14" s="8" t="b">
        <v>0</v>
      </c>
      <c r="R14" s="8"/>
      <c r="S14" s="8"/>
      <c r="T14" s="8"/>
      <c r="U14" s="8"/>
      <c r="V14" s="8"/>
      <c r="W14" s="8"/>
      <c r="X14" s="8"/>
      <c r="Y14" s="8"/>
      <c r="Z14" s="8"/>
      <c r="AA14" s="8"/>
      <c r="AB14" s="8"/>
    </row>
    <row r="15" spans="1:28" ht="26">
      <c r="A15" s="78" t="s">
        <v>732</v>
      </c>
      <c r="B15" s="78" t="s">
        <v>54</v>
      </c>
      <c r="C15" s="8" t="s">
        <v>684</v>
      </c>
      <c r="D15" s="99" t="str">
        <f t="shared" si="1"/>
        <v>DateOfNeckSurgey</v>
      </c>
      <c r="E15" s="98" t="str">
        <f t="array" ref="E15">C15&amp;"_"&amp;D15</f>
        <v>Surgery_DateOfNeckSurgey</v>
      </c>
      <c r="F15" s="8" t="str">
        <f t="shared" si="0"/>
        <v>Date of Neck surgey</v>
      </c>
      <c r="G15" s="8" t="s">
        <v>733</v>
      </c>
      <c r="H15" s="8" t="s">
        <v>207</v>
      </c>
      <c r="I15" s="8" t="s">
        <v>49</v>
      </c>
      <c r="J15" s="8"/>
      <c r="K15" s="8"/>
      <c r="L15" s="8"/>
      <c r="M15" s="8"/>
      <c r="N15" s="8"/>
      <c r="O15" s="8"/>
      <c r="P15" s="8"/>
      <c r="Q15" s="8" t="b">
        <v>0</v>
      </c>
      <c r="R15" s="8"/>
      <c r="S15" s="8"/>
      <c r="T15" s="8"/>
      <c r="U15" s="8"/>
      <c r="V15" s="8"/>
      <c r="W15" s="8"/>
      <c r="X15" s="8"/>
      <c r="Y15" s="8"/>
      <c r="Z15" s="8"/>
      <c r="AA15" s="8"/>
      <c r="AB15" s="8"/>
    </row>
    <row r="16" spans="1:28" ht="91">
      <c r="A16" s="78" t="s">
        <v>734</v>
      </c>
      <c r="B16" s="78" t="s">
        <v>54</v>
      </c>
      <c r="C16" s="8" t="s">
        <v>684</v>
      </c>
      <c r="D16" s="99" t="str">
        <f t="shared" si="1"/>
        <v>LateralityOfTheDissection</v>
      </c>
      <c r="E16" s="98" t="str">
        <f t="array" ref="E16">C16&amp;"_"&amp;D16</f>
        <v>Surgery_LateralityOfTheDissection</v>
      </c>
      <c r="F16" s="8" t="str">
        <f t="shared" si="0"/>
        <v>Laterality of the dissection</v>
      </c>
      <c r="G16" s="8" t="s">
        <v>735</v>
      </c>
      <c r="H16" s="8" t="s">
        <v>48</v>
      </c>
      <c r="I16" s="8" t="s">
        <v>49</v>
      </c>
      <c r="J16" s="8"/>
      <c r="K16" s="8" t="s">
        <v>736</v>
      </c>
      <c r="L16" s="8"/>
      <c r="M16" s="19" t="s">
        <v>737</v>
      </c>
      <c r="N16" s="8"/>
      <c r="O16" s="8"/>
      <c r="P16" s="8"/>
      <c r="Q16" s="8" t="b">
        <v>0</v>
      </c>
      <c r="R16" s="8"/>
      <c r="S16" s="8"/>
      <c r="T16" s="8"/>
      <c r="U16" s="8"/>
      <c r="V16" s="8"/>
      <c r="W16" s="8"/>
      <c r="X16" s="8"/>
      <c r="Y16" s="8"/>
      <c r="Z16" s="8"/>
      <c r="AA16" s="8"/>
      <c r="AB16" s="8"/>
    </row>
    <row r="17" spans="1:28" ht="39">
      <c r="A17" s="78" t="s">
        <v>738</v>
      </c>
      <c r="B17" s="78" t="s">
        <v>54</v>
      </c>
      <c r="C17" s="8" t="s">
        <v>684</v>
      </c>
      <c r="D17" s="99" t="str">
        <f t="shared" si="1"/>
        <v>SurgeryOnM</v>
      </c>
      <c r="E17" s="98" t="str">
        <f t="array" ref="E17">C17&amp;"_"&amp;D17</f>
        <v>Surgery_SurgeryOnM</v>
      </c>
      <c r="F17" s="8" t="str">
        <f t="shared" si="0"/>
        <v>Surgery on M</v>
      </c>
      <c r="G17" s="8" t="s">
        <v>739</v>
      </c>
      <c r="H17" s="8" t="s">
        <v>48</v>
      </c>
      <c r="I17" s="8" t="s">
        <v>49</v>
      </c>
      <c r="J17" s="8"/>
      <c r="K17" s="8" t="s">
        <v>730</v>
      </c>
      <c r="L17" s="8"/>
      <c r="M17" s="19" t="s">
        <v>740</v>
      </c>
      <c r="N17" s="8"/>
      <c r="O17" s="8"/>
      <c r="P17" s="8"/>
      <c r="Q17" s="8" t="b">
        <v>0</v>
      </c>
      <c r="R17" s="8"/>
      <c r="S17" s="8"/>
      <c r="T17" s="8"/>
      <c r="U17" s="8"/>
      <c r="V17" s="8"/>
      <c r="W17" s="8"/>
      <c r="X17" s="8"/>
      <c r="Y17" s="8"/>
      <c r="Z17" s="8"/>
      <c r="AA17" s="8"/>
      <c r="AB17" s="8"/>
    </row>
    <row r="18" spans="1:28" ht="26">
      <c r="A18" s="78" t="s">
        <v>741</v>
      </c>
      <c r="B18" s="78" t="s">
        <v>54</v>
      </c>
      <c r="C18" s="8" t="s">
        <v>684</v>
      </c>
      <c r="D18" s="99" t="str">
        <f t="shared" si="1"/>
        <v>DateOfSurgeryOnM</v>
      </c>
      <c r="E18" s="98" t="str">
        <f t="array" ref="E18">C18&amp;"_"&amp;D18</f>
        <v>Surgery_DateOfSurgeryOnM</v>
      </c>
      <c r="F18" s="8" t="str">
        <f t="shared" si="0"/>
        <v>Date of surgery on M</v>
      </c>
      <c r="G18" s="8" t="s">
        <v>742</v>
      </c>
      <c r="H18" s="8" t="s">
        <v>207</v>
      </c>
      <c r="I18" s="8" t="s">
        <v>49</v>
      </c>
      <c r="J18" s="8"/>
      <c r="K18" s="8" t="s">
        <v>695</v>
      </c>
      <c r="L18" s="8"/>
      <c r="M18" s="8"/>
      <c r="N18" s="8"/>
      <c r="O18" s="8"/>
      <c r="P18" s="8"/>
      <c r="Q18" s="8" t="b">
        <v>0</v>
      </c>
      <c r="R18" s="8"/>
      <c r="S18" s="8"/>
      <c r="T18" s="8"/>
      <c r="U18" s="8"/>
      <c r="V18" s="8"/>
      <c r="W18" s="8"/>
      <c r="X18" s="8"/>
      <c r="Y18" s="8"/>
      <c r="Z18" s="8"/>
      <c r="AA18" s="8"/>
      <c r="AB18" s="8"/>
    </row>
    <row r="19" spans="1:28" ht="26">
      <c r="A19" s="78" t="s">
        <v>743</v>
      </c>
      <c r="B19" s="78" t="s">
        <v>54</v>
      </c>
      <c r="C19" s="8" t="s">
        <v>684</v>
      </c>
      <c r="D19" s="99" t="s">
        <v>744</v>
      </c>
      <c r="E19" s="98" t="str">
        <f t="array" ref="E19">C19&amp;"_"&amp;D19</f>
        <v>Surgery_siteOfSurgeryOnMetastasisSoftTissue</v>
      </c>
      <c r="F19" s="8" t="str">
        <f t="shared" si="0"/>
        <v>Site of surgery on metastasis_soft tissue</v>
      </c>
      <c r="G19" s="8" t="s">
        <v>745</v>
      </c>
      <c r="H19" s="8" t="s">
        <v>115</v>
      </c>
      <c r="I19" s="8" t="s">
        <v>76</v>
      </c>
      <c r="J19" s="8"/>
      <c r="K19" s="8" t="s">
        <v>746</v>
      </c>
      <c r="L19" s="8"/>
      <c r="M19" s="8"/>
      <c r="N19" s="8"/>
      <c r="O19" s="8"/>
      <c r="P19" s="8"/>
      <c r="Q19" s="8" t="b">
        <v>0</v>
      </c>
      <c r="R19" s="8"/>
      <c r="S19" s="8"/>
      <c r="T19" s="8"/>
      <c r="U19" s="8"/>
      <c r="V19" s="8"/>
      <c r="W19" s="8"/>
      <c r="X19" s="8"/>
      <c r="Y19" s="8"/>
      <c r="Z19" s="8"/>
      <c r="AA19" s="8"/>
      <c r="AB19" s="8"/>
    </row>
    <row r="20" spans="1:28" ht="39">
      <c r="A20" s="78" t="s">
        <v>747</v>
      </c>
      <c r="B20" s="78" t="s">
        <v>54</v>
      </c>
      <c r="C20" s="8" t="s">
        <v>684</v>
      </c>
      <c r="D20" s="99" t="s">
        <v>748</v>
      </c>
      <c r="E20" s="98" t="str">
        <f t="array" ref="E20">C20&amp;"_"&amp;D20</f>
        <v>Surgery_siteOfSurgeryOnMetastasisDistantLymphNodes</v>
      </c>
      <c r="F20" s="8" t="str">
        <f t="shared" si="0"/>
        <v>Site of surgery on metastasis_distant lymph nodes</v>
      </c>
      <c r="G20" s="8" t="s">
        <v>749</v>
      </c>
      <c r="H20" s="8" t="s">
        <v>115</v>
      </c>
      <c r="I20" s="8" t="s">
        <v>76</v>
      </c>
      <c r="J20" s="8"/>
      <c r="K20" s="8" t="s">
        <v>746</v>
      </c>
      <c r="L20" s="8"/>
      <c r="M20" s="8"/>
      <c r="N20" s="8"/>
      <c r="O20" s="8"/>
      <c r="P20" s="8"/>
      <c r="Q20" s="8" t="b">
        <v>0</v>
      </c>
      <c r="R20" s="8"/>
      <c r="S20" s="8"/>
      <c r="T20" s="8"/>
      <c r="U20" s="8"/>
      <c r="V20" s="8"/>
      <c r="W20" s="8"/>
      <c r="X20" s="8"/>
      <c r="Y20" s="8"/>
      <c r="Z20" s="8"/>
      <c r="AA20" s="8"/>
      <c r="AB20" s="8"/>
    </row>
    <row r="21" spans="1:28" ht="26">
      <c r="A21" s="78" t="s">
        <v>750</v>
      </c>
      <c r="B21" s="78" t="s">
        <v>54</v>
      </c>
      <c r="C21" s="8" t="s">
        <v>684</v>
      </c>
      <c r="D21" s="99" t="s">
        <v>751</v>
      </c>
      <c r="E21" s="98" t="str">
        <f t="array" ref="E21">C21&amp;"_"&amp;D21</f>
        <v>Surgery_siteOfSurgeryOnMetastasisLung</v>
      </c>
      <c r="F21" s="8" t="str">
        <f t="shared" si="0"/>
        <v>Site of surgery on metastasis_lung</v>
      </c>
      <c r="G21" s="8" t="s">
        <v>752</v>
      </c>
      <c r="H21" s="8" t="s">
        <v>115</v>
      </c>
      <c r="I21" s="8" t="s">
        <v>76</v>
      </c>
      <c r="J21" s="8"/>
      <c r="K21" s="8" t="s">
        <v>746</v>
      </c>
      <c r="L21" s="8"/>
      <c r="M21" s="8"/>
      <c r="N21" s="8"/>
      <c r="O21" s="8"/>
      <c r="P21" s="8"/>
      <c r="Q21" s="8" t="b">
        <v>0</v>
      </c>
      <c r="R21" s="8"/>
      <c r="S21" s="8"/>
      <c r="T21" s="8"/>
      <c r="U21" s="8"/>
      <c r="V21" s="8"/>
      <c r="W21" s="8"/>
      <c r="X21" s="8"/>
      <c r="Y21" s="8"/>
      <c r="Z21" s="8"/>
      <c r="AA21" s="8"/>
      <c r="AB21" s="8"/>
    </row>
    <row r="22" spans="1:28" ht="26">
      <c r="A22" s="78" t="s">
        <v>753</v>
      </c>
      <c r="B22" s="78" t="s">
        <v>54</v>
      </c>
      <c r="C22" s="8" t="s">
        <v>684</v>
      </c>
      <c r="D22" s="99" t="s">
        <v>754</v>
      </c>
      <c r="E22" s="98" t="str">
        <f t="array" ref="E22">C22&amp;"_"&amp;D22</f>
        <v>Surgery_siteOfSurgeryOnMetastasisBone</v>
      </c>
      <c r="F22" s="8" t="str">
        <f t="shared" si="0"/>
        <v>Site of surgery on metastasis_bone</v>
      </c>
      <c r="G22" s="8" t="s">
        <v>755</v>
      </c>
      <c r="H22" s="8" t="s">
        <v>115</v>
      </c>
      <c r="I22" s="8" t="s">
        <v>76</v>
      </c>
      <c r="J22" s="8"/>
      <c r="K22" s="8" t="s">
        <v>746</v>
      </c>
      <c r="L22" s="8"/>
      <c r="M22" s="8"/>
      <c r="N22" s="8"/>
      <c r="O22" s="8"/>
      <c r="P22" s="8"/>
      <c r="Q22" s="8" t="b">
        <v>0</v>
      </c>
      <c r="R22" s="8"/>
      <c r="S22" s="8"/>
      <c r="T22" s="8"/>
      <c r="U22" s="8"/>
      <c r="V22" s="8"/>
      <c r="W22" s="8"/>
      <c r="X22" s="8"/>
      <c r="Y22" s="8"/>
      <c r="Z22" s="8"/>
      <c r="AA22" s="8"/>
      <c r="AB22" s="8"/>
    </row>
    <row r="23" spans="1:28" ht="26">
      <c r="A23" s="78" t="s">
        <v>756</v>
      </c>
      <c r="B23" s="78" t="s">
        <v>54</v>
      </c>
      <c r="C23" s="8" t="s">
        <v>684</v>
      </c>
      <c r="D23" s="99" t="s">
        <v>757</v>
      </c>
      <c r="E23" s="98" t="str">
        <f t="array" ref="E23">C23&amp;"_"&amp;D23</f>
        <v>Surgery_siteOfSurgeryOnMetastasisLiver</v>
      </c>
      <c r="F23" s="8" t="str">
        <f t="shared" si="0"/>
        <v>Site of surgery on metastasis_liver</v>
      </c>
      <c r="G23" s="8" t="s">
        <v>758</v>
      </c>
      <c r="H23" s="8" t="s">
        <v>115</v>
      </c>
      <c r="I23" s="8" t="s">
        <v>76</v>
      </c>
      <c r="J23" s="8"/>
      <c r="K23" s="8" t="s">
        <v>746</v>
      </c>
      <c r="L23" s="8"/>
      <c r="M23" s="8"/>
      <c r="N23" s="8"/>
      <c r="O23" s="8"/>
      <c r="P23" s="8"/>
      <c r="Q23" s="8" t="b">
        <v>0</v>
      </c>
      <c r="R23" s="8"/>
      <c r="S23" s="8"/>
      <c r="T23" s="8"/>
      <c r="U23" s="8"/>
      <c r="V23" s="8"/>
      <c r="W23" s="8"/>
      <c r="X23" s="8"/>
      <c r="Y23" s="8"/>
      <c r="Z23" s="8"/>
      <c r="AA23" s="8"/>
      <c r="AB23" s="8"/>
    </row>
    <row r="24" spans="1:28" ht="26">
      <c r="A24" s="78" t="s">
        <v>759</v>
      </c>
      <c r="B24" s="78" t="s">
        <v>54</v>
      </c>
      <c r="C24" s="8" t="s">
        <v>684</v>
      </c>
      <c r="D24" s="99" t="s">
        <v>760</v>
      </c>
      <c r="E24" s="98" t="str">
        <f t="array" ref="E24">C24&amp;"_"&amp;D24</f>
        <v>Surgery_siteOfSurgeryOnMetastasisPleura</v>
      </c>
      <c r="F24" s="8" t="str">
        <f t="shared" si="0"/>
        <v>Site of surgery on metastasis_pleura</v>
      </c>
      <c r="G24" s="8" t="s">
        <v>761</v>
      </c>
      <c r="H24" s="8" t="s">
        <v>115</v>
      </c>
      <c r="I24" s="8" t="s">
        <v>76</v>
      </c>
      <c r="J24" s="8"/>
      <c r="K24" s="8" t="s">
        <v>746</v>
      </c>
      <c r="L24" s="8"/>
      <c r="M24" s="8"/>
      <c r="N24" s="8"/>
      <c r="O24" s="8"/>
      <c r="P24" s="8"/>
      <c r="Q24" s="8" t="b">
        <v>0</v>
      </c>
      <c r="R24" s="8"/>
      <c r="S24" s="8"/>
      <c r="T24" s="8"/>
      <c r="U24" s="8"/>
      <c r="V24" s="8"/>
      <c r="W24" s="8"/>
      <c r="X24" s="8"/>
      <c r="Y24" s="8"/>
      <c r="Z24" s="8"/>
      <c r="AA24" s="8"/>
      <c r="AB24" s="8"/>
    </row>
    <row r="25" spans="1:28" ht="26">
      <c r="A25" s="78" t="s">
        <v>762</v>
      </c>
      <c r="B25" s="78" t="s">
        <v>54</v>
      </c>
      <c r="C25" s="8" t="s">
        <v>684</v>
      </c>
      <c r="D25" s="99" t="s">
        <v>763</v>
      </c>
      <c r="E25" s="98" t="str">
        <f t="array" ref="E25">C25&amp;"_"&amp;D25</f>
        <v>Surgery_siteOfSurgeryOnMetastasisPeritoneum</v>
      </c>
      <c r="F25" s="8" t="str">
        <f t="shared" si="0"/>
        <v>Site of surgery on metastasis_peritoneum</v>
      </c>
      <c r="G25" s="8" t="s">
        <v>764</v>
      </c>
      <c r="H25" s="8" t="s">
        <v>115</v>
      </c>
      <c r="I25" s="8" t="s">
        <v>76</v>
      </c>
      <c r="J25" s="8"/>
      <c r="K25" s="8" t="s">
        <v>746</v>
      </c>
      <c r="L25" s="8"/>
      <c r="M25" s="8"/>
      <c r="N25" s="8"/>
      <c r="O25" s="8"/>
      <c r="P25" s="8"/>
      <c r="Q25" s="8" t="b">
        <v>0</v>
      </c>
      <c r="R25" s="8"/>
      <c r="S25" s="8"/>
      <c r="T25" s="8"/>
      <c r="U25" s="8"/>
      <c r="V25" s="8"/>
      <c r="W25" s="8"/>
      <c r="X25" s="8"/>
      <c r="Y25" s="8"/>
      <c r="Z25" s="8"/>
      <c r="AA25" s="8"/>
      <c r="AB25" s="8"/>
    </row>
    <row r="26" spans="1:28" ht="26">
      <c r="A26" s="78" t="s">
        <v>765</v>
      </c>
      <c r="B26" s="78" t="s">
        <v>54</v>
      </c>
      <c r="C26" s="8" t="s">
        <v>684</v>
      </c>
      <c r="D26" s="99" t="s">
        <v>766</v>
      </c>
      <c r="E26" s="98" t="str">
        <f t="array" ref="E26">C26&amp;"_"&amp;D26</f>
        <v>Surgery_siteOfSurgeryOnMetastasisBrain</v>
      </c>
      <c r="F26" s="8" t="str">
        <f t="shared" si="0"/>
        <v>Site of surgery on metastasis_brain</v>
      </c>
      <c r="G26" s="8" t="s">
        <v>767</v>
      </c>
      <c r="H26" s="8" t="s">
        <v>115</v>
      </c>
      <c r="I26" s="8" t="s">
        <v>76</v>
      </c>
      <c r="J26" s="8"/>
      <c r="K26" s="8" t="s">
        <v>746</v>
      </c>
      <c r="L26" s="8"/>
      <c r="M26" s="8"/>
      <c r="N26" s="8"/>
      <c r="O26" s="8"/>
      <c r="P26" s="8"/>
      <c r="Q26" s="8" t="b">
        <v>0</v>
      </c>
      <c r="R26" s="8"/>
      <c r="S26" s="8"/>
      <c r="T26" s="8"/>
      <c r="U26" s="8"/>
      <c r="V26" s="8"/>
      <c r="W26" s="8"/>
      <c r="X26" s="8"/>
      <c r="Y26" s="8"/>
      <c r="Z26" s="8"/>
      <c r="AA26" s="8"/>
      <c r="AB26" s="8"/>
    </row>
    <row r="27" spans="1:28" ht="26">
      <c r="A27" s="78" t="s">
        <v>768</v>
      </c>
      <c r="B27" s="78" t="s">
        <v>54</v>
      </c>
      <c r="C27" s="8" t="s">
        <v>684</v>
      </c>
      <c r="D27" s="99" t="s">
        <v>769</v>
      </c>
      <c r="E27" s="98" t="str">
        <f t="array" ref="E27">C27&amp;"_"&amp;D27</f>
        <v>Surgery_siteOfSurgeryOnMetastasisOtherViscera</v>
      </c>
      <c r="F27" s="8" t="str">
        <f t="shared" si="0"/>
        <v>Site of surgery on metastasis_other viscera</v>
      </c>
      <c r="G27" s="8" t="s">
        <v>770</v>
      </c>
      <c r="H27" s="8" t="s">
        <v>115</v>
      </c>
      <c r="I27" s="8" t="s">
        <v>76</v>
      </c>
      <c r="J27" s="8"/>
      <c r="K27" s="8" t="s">
        <v>746</v>
      </c>
      <c r="L27" s="8"/>
      <c r="M27" s="8"/>
      <c r="N27" s="8"/>
      <c r="O27" s="8"/>
      <c r="P27" s="8"/>
      <c r="Q27" s="8" t="b">
        <v>0</v>
      </c>
      <c r="R27" s="8"/>
      <c r="S27" s="8"/>
      <c r="T27" s="8"/>
      <c r="U27" s="8"/>
      <c r="V27" s="8"/>
      <c r="W27" s="8"/>
      <c r="X27" s="8"/>
      <c r="Y27" s="8"/>
      <c r="Z27" s="8"/>
      <c r="AA27" s="8"/>
      <c r="AB27" s="8"/>
    </row>
    <row r="28" spans="1:28" ht="26">
      <c r="A28" s="78" t="s">
        <v>771</v>
      </c>
      <c r="B28" s="78" t="s">
        <v>54</v>
      </c>
      <c r="C28" s="8" t="s">
        <v>684</v>
      </c>
      <c r="D28" s="99" t="s">
        <v>772</v>
      </c>
      <c r="E28" s="98" t="str">
        <f t="array" ref="E28">C28&amp;"_"&amp;D28</f>
        <v>Surgery_siteOfSurgeryOnMetastasisUnknown</v>
      </c>
      <c r="F28" s="8" t="str">
        <f t="shared" si="0"/>
        <v>Site of surgery on metastasis_unknown</v>
      </c>
      <c r="G28" s="8" t="s">
        <v>773</v>
      </c>
      <c r="H28" s="8" t="s">
        <v>115</v>
      </c>
      <c r="I28" s="8" t="s">
        <v>76</v>
      </c>
      <c r="J28" s="8"/>
      <c r="K28" s="8" t="s">
        <v>746</v>
      </c>
      <c r="L28" s="8"/>
      <c r="M28" s="8"/>
      <c r="N28" s="8"/>
      <c r="O28" s="8"/>
      <c r="P28" s="8"/>
      <c r="Q28" s="8" t="b">
        <v>0</v>
      </c>
      <c r="R28" s="8"/>
      <c r="S28" s="8"/>
      <c r="T28" s="8"/>
      <c r="U28" s="8"/>
      <c r="V28" s="8"/>
      <c r="W28" s="8"/>
      <c r="X28" s="8"/>
      <c r="Y28" s="8"/>
      <c r="Z28" s="8"/>
      <c r="AA28" s="8"/>
      <c r="AB28" s="8"/>
    </row>
    <row r="29" spans="1:28" ht="104">
      <c r="A29" s="78" t="s">
        <v>774</v>
      </c>
      <c r="B29" s="78" t="s">
        <v>54</v>
      </c>
      <c r="C29" s="8" t="s">
        <v>684</v>
      </c>
      <c r="D29" s="99" t="s">
        <v>775</v>
      </c>
      <c r="E29" s="98" t="str">
        <f t="array" ref="E29">C29&amp;"_"&amp;D29</f>
        <v>Surgery_surgicalComplications</v>
      </c>
      <c r="F29" s="8" t="str">
        <f t="shared" si="0"/>
        <v>Surgical complications (Clavien-Dindo Classification)</v>
      </c>
      <c r="G29" s="8" t="s">
        <v>776</v>
      </c>
      <c r="H29" s="8" t="s">
        <v>48</v>
      </c>
      <c r="I29" s="8" t="s">
        <v>49</v>
      </c>
      <c r="J29" s="8"/>
      <c r="K29" s="8" t="s">
        <v>777</v>
      </c>
      <c r="L29" s="8"/>
      <c r="M29" s="19" t="s">
        <v>778</v>
      </c>
      <c r="N29" s="8"/>
      <c r="O29" s="8"/>
      <c r="P29" s="8"/>
      <c r="Q29" s="8" t="b">
        <v>0</v>
      </c>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3">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3">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sheetData>
  <conditionalFormatting sqref="Q2:Q29">
    <cfRule type="containsText" dxfId="11" priority="1" operator="containsText" text="TRUE">
      <formula>NOT(ISERROR(SEARCH(("TRUE"),(Q2))))</formula>
    </cfRule>
    <cfRule type="containsText" dxfId="10" priority="2" operator="containsText" text="FALSE">
      <formula>NOT(ISERROR(SEARCH(("FALSE"),(Q2))))</formula>
    </cfRule>
  </conditionalFormatting>
  <hyperlinks>
    <hyperlink ref="M3" r:id="rId1" xr:uid="{00000000-0004-0000-0C00-000000000000}"/>
    <hyperlink ref="M6" r:id="rId2" xr:uid="{00000000-0004-0000-0C00-000001000000}"/>
    <hyperlink ref="M7" r:id="rId3" xr:uid="{00000000-0004-0000-0C00-000002000000}"/>
    <hyperlink ref="M8" r:id="rId4" xr:uid="{00000000-0004-0000-0C00-000003000000}"/>
    <hyperlink ref="P8" r:id="rId5" xr:uid="{00000000-0004-0000-0C00-000004000000}"/>
    <hyperlink ref="M9" r:id="rId6" xr:uid="{00000000-0004-0000-0C00-000005000000}"/>
    <hyperlink ref="M10" r:id="rId7" xr:uid="{00000000-0004-0000-0C00-000006000000}"/>
    <hyperlink ref="M11" r:id="rId8" xr:uid="{00000000-0004-0000-0C00-000007000000}"/>
    <hyperlink ref="M12" r:id="rId9" xr:uid="{00000000-0004-0000-0C00-000008000000}"/>
    <hyperlink ref="M13" r:id="rId10" xr:uid="{00000000-0004-0000-0C00-000009000000}"/>
    <hyperlink ref="M14" r:id="rId11" xr:uid="{00000000-0004-0000-0C00-00000A000000}"/>
    <hyperlink ref="M16" r:id="rId12" xr:uid="{00000000-0004-0000-0C00-00000B000000}"/>
    <hyperlink ref="M17" r:id="rId13" xr:uid="{00000000-0004-0000-0C00-00000C000000}"/>
    <hyperlink ref="M29" r:id="rId14" xr:uid="{00000000-0004-0000-0C00-00000D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AA84F"/>
    <outlinePr summaryBelow="0" summaryRight="0"/>
  </sheetPr>
  <dimension ref="A1:AB999"/>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53.36328125" customWidth="1"/>
    <col min="8"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26">
      <c r="A2" s="78" t="s">
        <v>683</v>
      </c>
      <c r="B2" s="78" t="s">
        <v>44</v>
      </c>
      <c r="C2" s="8" t="s">
        <v>779</v>
      </c>
      <c r="D2" s="99" t="s">
        <v>540</v>
      </c>
      <c r="E2" s="98" t="str">
        <f t="array" ref="E2">C2&amp;"_"&amp;D2</f>
        <v>SystemicTreatment_episodeEvent</v>
      </c>
      <c r="F2" s="8" t="str">
        <f t="shared" ref="F2:F5" si="0">A2</f>
        <v>Episode Event reference</v>
      </c>
      <c r="G2" s="8" t="s">
        <v>542</v>
      </c>
      <c r="H2" s="8" t="s">
        <v>224</v>
      </c>
      <c r="I2" s="8" t="s">
        <v>49</v>
      </c>
      <c r="J2" s="8"/>
      <c r="K2" s="8"/>
      <c r="L2" s="8"/>
      <c r="M2" s="8"/>
      <c r="N2" s="8"/>
      <c r="O2" s="8"/>
      <c r="P2" s="8"/>
      <c r="Q2" s="8" t="b">
        <v>0</v>
      </c>
      <c r="R2" s="8"/>
      <c r="S2" s="8"/>
      <c r="T2" s="8"/>
      <c r="U2" s="8"/>
      <c r="V2" s="8"/>
      <c r="W2" s="8"/>
      <c r="X2" s="8"/>
      <c r="Y2" s="8"/>
      <c r="Z2" s="8"/>
      <c r="AA2" s="8"/>
      <c r="AB2" s="8"/>
    </row>
    <row r="3" spans="1:28" ht="78">
      <c r="A3" s="84" t="s">
        <v>780</v>
      </c>
      <c r="B3" s="78" t="s">
        <v>44</v>
      </c>
      <c r="C3" s="8" t="s">
        <v>779</v>
      </c>
      <c r="D3" s="99" t="str">
        <f t="shared" ref="D3:D5" si="1">SUBSTITUTE(PROPER(A3), " ","")</f>
        <v>TypeOfSystemicTreatment</v>
      </c>
      <c r="E3" s="98" t="str">
        <f t="array" ref="E3">C3&amp;"_"&amp;D3</f>
        <v>SystemicTreatment_TypeOfSystemicTreatment</v>
      </c>
      <c r="F3" s="8" t="str">
        <f t="shared" si="0"/>
        <v>type of systemic treatment</v>
      </c>
      <c r="G3" s="8" t="s">
        <v>781</v>
      </c>
      <c r="H3" s="8" t="s">
        <v>68</v>
      </c>
      <c r="I3" s="8" t="s">
        <v>49</v>
      </c>
      <c r="J3" s="8"/>
      <c r="K3" s="8" t="s">
        <v>782</v>
      </c>
      <c r="L3" s="8"/>
      <c r="M3" s="19" t="s">
        <v>783</v>
      </c>
      <c r="N3" s="8"/>
      <c r="O3" s="8"/>
      <c r="P3" s="8"/>
      <c r="Q3" s="8" t="b">
        <v>0</v>
      </c>
      <c r="R3" s="8"/>
      <c r="S3" s="8"/>
      <c r="T3" s="8"/>
      <c r="U3" s="8"/>
      <c r="V3" s="8"/>
      <c r="W3" s="8"/>
      <c r="X3" s="8"/>
      <c r="Y3" s="8"/>
      <c r="Z3" s="8"/>
      <c r="AA3" s="8"/>
      <c r="AB3" s="8"/>
    </row>
    <row r="4" spans="1:28" ht="156">
      <c r="A4" s="78" t="s">
        <v>784</v>
      </c>
      <c r="B4" s="78" t="s">
        <v>54</v>
      </c>
      <c r="C4" s="8" t="s">
        <v>779</v>
      </c>
      <c r="D4" s="99" t="str">
        <f t="shared" si="1"/>
        <v>Intent</v>
      </c>
      <c r="E4" s="98" t="str">
        <f t="array" ref="E4">C4&amp;"_"&amp;D4</f>
        <v>SystemicTreatment_Intent</v>
      </c>
      <c r="F4" s="8" t="str">
        <f t="shared" si="0"/>
        <v>Intent</v>
      </c>
      <c r="G4" s="8" t="s">
        <v>785</v>
      </c>
      <c r="H4" s="8" t="s">
        <v>48</v>
      </c>
      <c r="I4" s="8" t="s">
        <v>49</v>
      </c>
      <c r="J4" s="8"/>
      <c r="K4" s="8" t="s">
        <v>786</v>
      </c>
      <c r="L4" s="8"/>
      <c r="M4" s="19" t="s">
        <v>787</v>
      </c>
      <c r="N4" s="8"/>
      <c r="O4" s="8"/>
      <c r="P4" s="8"/>
      <c r="Q4" s="8" t="b">
        <v>0</v>
      </c>
      <c r="R4" s="8"/>
      <c r="S4" s="8"/>
      <c r="T4" s="8"/>
      <c r="U4" s="8"/>
      <c r="V4" s="8"/>
      <c r="W4" s="8"/>
      <c r="X4" s="8"/>
      <c r="Y4" s="8"/>
      <c r="Z4" s="8"/>
      <c r="AA4" s="8"/>
      <c r="AB4" s="8"/>
    </row>
    <row r="5" spans="1:28" ht="182">
      <c r="A5" s="78" t="s">
        <v>788</v>
      </c>
      <c r="B5" s="78" t="s">
        <v>54</v>
      </c>
      <c r="C5" s="8" t="s">
        <v>779</v>
      </c>
      <c r="D5" s="99" t="str">
        <f t="shared" si="1"/>
        <v>Setting</v>
      </c>
      <c r="E5" s="98" t="str">
        <f t="array" ref="E5">C5&amp;"_"&amp;D5</f>
        <v>SystemicTreatment_Setting</v>
      </c>
      <c r="F5" s="8" t="str">
        <f t="shared" si="0"/>
        <v>Setting</v>
      </c>
      <c r="G5" s="8" t="s">
        <v>789</v>
      </c>
      <c r="H5" s="8" t="s">
        <v>48</v>
      </c>
      <c r="I5" s="8" t="s">
        <v>49</v>
      </c>
      <c r="J5" s="8"/>
      <c r="K5" s="8" t="s">
        <v>790</v>
      </c>
      <c r="L5" s="8"/>
      <c r="M5" s="19" t="s">
        <v>791</v>
      </c>
      <c r="N5" s="8"/>
      <c r="O5" s="8"/>
      <c r="P5" s="8"/>
      <c r="Q5" s="8" t="b">
        <v>0</v>
      </c>
      <c r="R5" s="8"/>
      <c r="S5" s="8"/>
      <c r="T5" s="8"/>
      <c r="U5" s="8"/>
      <c r="V5" s="8"/>
      <c r="W5" s="8"/>
      <c r="X5" s="8"/>
      <c r="Y5" s="8"/>
      <c r="Z5" s="8"/>
      <c r="AA5" s="8"/>
      <c r="AB5" s="8"/>
    </row>
    <row r="6" spans="1:28" ht="91">
      <c r="A6" s="107" t="s">
        <v>792</v>
      </c>
      <c r="B6" s="78"/>
      <c r="C6" s="8"/>
      <c r="D6" s="99"/>
      <c r="E6" s="98"/>
      <c r="F6" s="8"/>
      <c r="G6" s="8"/>
      <c r="H6" s="8"/>
      <c r="I6" s="8"/>
      <c r="J6" s="8"/>
      <c r="K6" s="8"/>
      <c r="L6" s="8"/>
      <c r="M6" s="8"/>
      <c r="N6" s="8"/>
      <c r="O6" s="8"/>
      <c r="P6" s="8"/>
      <c r="Q6" s="8" t="b">
        <v>0</v>
      </c>
      <c r="R6" s="8"/>
      <c r="S6" s="8"/>
      <c r="T6" s="8"/>
      <c r="U6" s="8"/>
      <c r="V6" s="8"/>
      <c r="W6" s="8"/>
      <c r="X6" s="8"/>
      <c r="Y6" s="8"/>
      <c r="Z6" s="8"/>
      <c r="AA6" s="8"/>
      <c r="AB6" s="8"/>
    </row>
    <row r="7" spans="1:28" ht="26">
      <c r="A7" s="78" t="s">
        <v>793</v>
      </c>
      <c r="B7" s="78" t="s">
        <v>44</v>
      </c>
      <c r="C7" s="8" t="s">
        <v>779</v>
      </c>
      <c r="D7" s="99" t="str">
        <f t="shared" ref="D7:D8" si="2">SUBSTITUTE(PROPER(A7), " ","")</f>
        <v>StartDateSystemicTreatment</v>
      </c>
      <c r="E7" s="98" t="str">
        <f t="array" ref="E7">C7&amp;"_"&amp;D7</f>
        <v>SystemicTreatment_StartDateSystemicTreatment</v>
      </c>
      <c r="F7" s="8" t="str">
        <f t="shared" ref="F7:F17" si="3">A7</f>
        <v>Start date systemic treatment</v>
      </c>
      <c r="G7" s="8" t="s">
        <v>794</v>
      </c>
      <c r="H7" s="8" t="s">
        <v>207</v>
      </c>
      <c r="I7" s="8" t="s">
        <v>49</v>
      </c>
      <c r="J7" s="8"/>
      <c r="K7" s="8" t="s">
        <v>695</v>
      </c>
      <c r="L7" s="8"/>
      <c r="M7" s="8"/>
      <c r="N7" s="8"/>
      <c r="O7" s="8"/>
      <c r="P7" s="8"/>
      <c r="Q7" s="8" t="b">
        <v>0</v>
      </c>
      <c r="R7" s="8"/>
      <c r="S7" s="8"/>
      <c r="T7" s="8"/>
      <c r="U7" s="8"/>
      <c r="V7" s="8"/>
      <c r="W7" s="8"/>
      <c r="X7" s="8"/>
      <c r="Y7" s="8"/>
      <c r="Z7" s="8"/>
      <c r="AA7" s="8"/>
      <c r="AB7" s="8"/>
    </row>
    <row r="8" spans="1:28" ht="26">
      <c r="A8" s="78" t="s">
        <v>795</v>
      </c>
      <c r="B8" s="78" t="s">
        <v>44</v>
      </c>
      <c r="C8" s="8" t="s">
        <v>779</v>
      </c>
      <c r="D8" s="99" t="str">
        <f t="shared" si="2"/>
        <v>EndDateSystemicTreatment</v>
      </c>
      <c r="E8" s="98" t="str">
        <f t="array" ref="E8">C8&amp;"_"&amp;D8</f>
        <v>SystemicTreatment_EndDateSystemicTreatment</v>
      </c>
      <c r="F8" s="8" t="str">
        <f t="shared" si="3"/>
        <v>End date systemic treatment</v>
      </c>
      <c r="G8" s="8" t="s">
        <v>796</v>
      </c>
      <c r="H8" s="8" t="s">
        <v>207</v>
      </c>
      <c r="I8" s="8" t="s">
        <v>49</v>
      </c>
      <c r="J8" s="8"/>
      <c r="K8" s="8" t="s">
        <v>695</v>
      </c>
      <c r="L8" s="8"/>
      <c r="M8" s="8"/>
      <c r="N8" s="8"/>
      <c r="O8" s="8"/>
      <c r="P8" s="8"/>
      <c r="Q8" s="8" t="b">
        <v>0</v>
      </c>
      <c r="R8" s="8"/>
      <c r="S8" s="8"/>
      <c r="T8" s="8"/>
      <c r="U8" s="8"/>
      <c r="V8" s="8"/>
      <c r="W8" s="8"/>
      <c r="X8" s="8"/>
      <c r="Y8" s="8"/>
      <c r="Z8" s="8"/>
      <c r="AA8" s="8"/>
      <c r="AB8" s="8"/>
    </row>
    <row r="9" spans="1:28" ht="65">
      <c r="A9" s="78" t="s">
        <v>797</v>
      </c>
      <c r="B9" s="78" t="s">
        <v>44</v>
      </c>
      <c r="C9" s="8" t="s">
        <v>779</v>
      </c>
      <c r="D9" s="99" t="s">
        <v>798</v>
      </c>
      <c r="E9" s="98" t="str">
        <f t="array" ref="E9">C9&amp;"_"&amp;D9</f>
        <v>SystemicTreatment_numberOfCyclesAdministrations</v>
      </c>
      <c r="F9" s="8" t="str">
        <f t="shared" si="3"/>
        <v>Number of cycles/ administrations</v>
      </c>
      <c r="G9" s="8" t="s">
        <v>799</v>
      </c>
      <c r="H9" s="8" t="s">
        <v>108</v>
      </c>
      <c r="I9" s="8" t="s">
        <v>76</v>
      </c>
      <c r="J9" s="8"/>
      <c r="K9" s="8" t="s">
        <v>85</v>
      </c>
      <c r="L9" s="8"/>
      <c r="M9" s="8"/>
      <c r="N9" s="8"/>
      <c r="O9" s="8"/>
      <c r="P9" s="8"/>
      <c r="Q9" s="8" t="b">
        <v>0</v>
      </c>
      <c r="R9" s="8"/>
      <c r="S9" s="8"/>
      <c r="T9" s="8"/>
      <c r="U9" s="8"/>
      <c r="V9" s="8"/>
      <c r="W9" s="8"/>
      <c r="X9" s="8"/>
      <c r="Y9" s="8"/>
      <c r="Z9" s="8"/>
      <c r="AA9" s="8"/>
      <c r="AB9" s="8"/>
    </row>
    <row r="10" spans="1:28" ht="26">
      <c r="A10" s="108" t="s">
        <v>800</v>
      </c>
      <c r="B10" s="78" t="s">
        <v>44</v>
      </c>
      <c r="C10" s="106" t="s">
        <v>779</v>
      </c>
      <c r="D10" s="109" t="str">
        <f t="shared" ref="D10:D16" si="4">SUBSTITUTE(PROPER(A10), " ","")</f>
        <v>Regimen</v>
      </c>
      <c r="E10" s="109" t="str">
        <f t="array" ref="E10">C10&amp;"_"&amp;D10</f>
        <v>SystemicTreatment_Regimen</v>
      </c>
      <c r="F10" s="106" t="str">
        <f t="shared" si="3"/>
        <v>Regimen</v>
      </c>
      <c r="G10" s="106"/>
      <c r="H10" s="106"/>
      <c r="I10" s="106"/>
      <c r="J10" s="106"/>
      <c r="K10" s="106"/>
      <c r="L10" s="106"/>
      <c r="M10" s="106"/>
      <c r="N10" s="106"/>
      <c r="O10" s="106"/>
      <c r="P10" s="106"/>
      <c r="Q10" s="8" t="b">
        <v>0</v>
      </c>
      <c r="R10" s="106"/>
      <c r="S10" s="106"/>
      <c r="T10" s="106"/>
      <c r="U10" s="106"/>
      <c r="V10" s="106"/>
      <c r="W10" s="106"/>
      <c r="X10" s="106"/>
      <c r="Y10" s="106"/>
      <c r="Z10" s="106"/>
      <c r="AA10" s="106"/>
      <c r="AB10" s="106"/>
    </row>
    <row r="11" spans="1:28" ht="26">
      <c r="A11" s="110" t="s">
        <v>801</v>
      </c>
      <c r="B11" s="110"/>
      <c r="C11" s="8" t="s">
        <v>779</v>
      </c>
      <c r="D11" s="99" t="str">
        <f t="shared" si="4"/>
        <v>Drugs1</v>
      </c>
      <c r="E11" s="98" t="str">
        <f t="array" ref="E11">C11&amp;"_"&amp;D11</f>
        <v>SystemicTreatment_Drugs1</v>
      </c>
      <c r="F11" s="8" t="str">
        <f t="shared" si="3"/>
        <v>Drugs 1</v>
      </c>
      <c r="G11" s="8"/>
      <c r="H11" s="8" t="s">
        <v>48</v>
      </c>
      <c r="I11" s="8" t="s">
        <v>49</v>
      </c>
      <c r="J11" s="8"/>
      <c r="K11" s="8" t="s">
        <v>802</v>
      </c>
      <c r="L11" s="8"/>
      <c r="M11" s="8" t="s">
        <v>803</v>
      </c>
      <c r="N11" s="8"/>
      <c r="O11" s="8"/>
      <c r="P11" s="8"/>
      <c r="Q11" s="8" t="b">
        <v>0</v>
      </c>
      <c r="R11" s="8"/>
      <c r="S11" s="8"/>
      <c r="T11" s="8"/>
      <c r="U11" s="8"/>
      <c r="V11" s="8"/>
      <c r="W11" s="8"/>
      <c r="X11" s="8"/>
      <c r="Y11" s="8"/>
      <c r="Z11" s="8"/>
      <c r="AA11" s="8"/>
      <c r="AB11" s="8"/>
    </row>
    <row r="12" spans="1:28" ht="26">
      <c r="A12" s="110" t="s">
        <v>804</v>
      </c>
      <c r="B12" s="110"/>
      <c r="C12" s="8" t="s">
        <v>779</v>
      </c>
      <c r="D12" s="99" t="str">
        <f t="shared" si="4"/>
        <v>Drugs2</v>
      </c>
      <c r="E12" s="98" t="str">
        <f t="array" ref="E12">C12&amp;"_"&amp;D12</f>
        <v>SystemicTreatment_Drugs2</v>
      </c>
      <c r="F12" s="8" t="str">
        <f t="shared" si="3"/>
        <v>Drugs 2</v>
      </c>
      <c r="G12" s="8"/>
      <c r="H12" s="8" t="s">
        <v>48</v>
      </c>
      <c r="I12" s="8" t="s">
        <v>49</v>
      </c>
      <c r="J12" s="8"/>
      <c r="K12" s="8" t="s">
        <v>802</v>
      </c>
      <c r="L12" s="8"/>
      <c r="M12" s="8" t="s">
        <v>803</v>
      </c>
      <c r="N12" s="8"/>
      <c r="O12" s="8"/>
      <c r="P12" s="8"/>
      <c r="Q12" s="8" t="b">
        <v>0</v>
      </c>
      <c r="R12" s="8"/>
      <c r="S12" s="8"/>
      <c r="T12" s="8"/>
      <c r="U12" s="8"/>
      <c r="V12" s="8"/>
      <c r="W12" s="8"/>
      <c r="X12" s="8"/>
      <c r="Y12" s="8"/>
      <c r="Z12" s="8"/>
      <c r="AA12" s="8"/>
      <c r="AB12" s="8"/>
    </row>
    <row r="13" spans="1:28" ht="26">
      <c r="A13" s="110" t="s">
        <v>805</v>
      </c>
      <c r="B13" s="110"/>
      <c r="C13" s="8" t="s">
        <v>779</v>
      </c>
      <c r="D13" s="99" t="str">
        <f t="shared" si="4"/>
        <v>Drugs3</v>
      </c>
      <c r="E13" s="98" t="str">
        <f t="array" ref="E13">C13&amp;"_"&amp;D13</f>
        <v>SystemicTreatment_Drugs3</v>
      </c>
      <c r="F13" s="8" t="str">
        <f t="shared" si="3"/>
        <v>Drugs 3</v>
      </c>
      <c r="G13" s="8"/>
      <c r="H13" s="8" t="s">
        <v>48</v>
      </c>
      <c r="I13" s="8" t="s">
        <v>49</v>
      </c>
      <c r="J13" s="8"/>
      <c r="K13" s="8" t="s">
        <v>802</v>
      </c>
      <c r="L13" s="8"/>
      <c r="M13" s="8" t="s">
        <v>803</v>
      </c>
      <c r="N13" s="8"/>
      <c r="O13" s="8"/>
      <c r="P13" s="8"/>
      <c r="Q13" s="8" t="b">
        <v>0</v>
      </c>
      <c r="R13" s="8"/>
      <c r="S13" s="8"/>
      <c r="T13" s="8"/>
      <c r="U13" s="8"/>
      <c r="V13" s="8"/>
      <c r="W13" s="8"/>
      <c r="X13" s="8"/>
      <c r="Y13" s="8"/>
      <c r="Z13" s="8"/>
      <c r="AA13" s="8"/>
      <c r="AB13" s="8"/>
    </row>
    <row r="14" spans="1:28" ht="26">
      <c r="A14" s="78" t="s">
        <v>806</v>
      </c>
      <c r="B14" s="78" t="s">
        <v>54</v>
      </c>
      <c r="C14" s="8" t="s">
        <v>779</v>
      </c>
      <c r="D14" s="99" t="str">
        <f t="shared" si="4"/>
        <v>StartDateRegimenChanged</v>
      </c>
      <c r="E14" s="98" t="str">
        <f t="array" ref="E14">C14&amp;"_"&amp;D14</f>
        <v>SystemicTreatment_StartDateRegimenChanged</v>
      </c>
      <c r="F14" s="8" t="str">
        <f t="shared" si="3"/>
        <v>Start date regimen changed</v>
      </c>
      <c r="G14" s="8" t="s">
        <v>807</v>
      </c>
      <c r="H14" s="8" t="s">
        <v>207</v>
      </c>
      <c r="I14" s="8" t="s">
        <v>49</v>
      </c>
      <c r="J14" s="8"/>
      <c r="K14" s="8" t="s">
        <v>808</v>
      </c>
      <c r="L14" s="8"/>
      <c r="M14" s="8"/>
      <c r="N14" s="8"/>
      <c r="O14" s="8"/>
      <c r="P14" s="8"/>
      <c r="Q14" s="8" t="b">
        <v>0</v>
      </c>
      <c r="R14" s="8"/>
      <c r="S14" s="8"/>
      <c r="T14" s="8"/>
      <c r="U14" s="8"/>
      <c r="V14" s="8"/>
      <c r="W14" s="8"/>
      <c r="X14" s="8"/>
      <c r="Y14" s="8"/>
      <c r="Z14" s="8"/>
      <c r="AA14" s="8"/>
      <c r="AB14" s="8"/>
    </row>
    <row r="15" spans="1:28" ht="26">
      <c r="A15" s="78" t="s">
        <v>809</v>
      </c>
      <c r="B15" s="78" t="s">
        <v>54</v>
      </c>
      <c r="C15" s="8" t="s">
        <v>779</v>
      </c>
      <c r="D15" s="99" t="str">
        <f t="shared" si="4"/>
        <v>EndDateRegimenChanged</v>
      </c>
      <c r="E15" s="98" t="str">
        <f t="array" ref="E15">C15&amp;"_"&amp;D15</f>
        <v>SystemicTreatment_EndDateRegimenChanged</v>
      </c>
      <c r="F15" s="8" t="str">
        <f t="shared" si="3"/>
        <v>End date regimen changed</v>
      </c>
      <c r="G15" s="8" t="s">
        <v>810</v>
      </c>
      <c r="H15" s="8" t="s">
        <v>207</v>
      </c>
      <c r="I15" s="8" t="s">
        <v>49</v>
      </c>
      <c r="J15" s="8"/>
      <c r="K15" s="8" t="s">
        <v>808</v>
      </c>
      <c r="L15" s="8"/>
      <c r="M15" s="8"/>
      <c r="N15" s="8"/>
      <c r="O15" s="8"/>
      <c r="P15" s="8"/>
      <c r="Q15" s="8" t="b">
        <v>0</v>
      </c>
      <c r="R15" s="8"/>
      <c r="S15" s="8"/>
      <c r="T15" s="8"/>
      <c r="U15" s="8"/>
      <c r="V15" s="8"/>
      <c r="W15" s="8"/>
      <c r="X15" s="8"/>
      <c r="Y15" s="8"/>
      <c r="Z15" s="8"/>
      <c r="AA15" s="8"/>
      <c r="AB15" s="8"/>
    </row>
    <row r="16" spans="1:28" ht="104">
      <c r="A16" s="78" t="s">
        <v>811</v>
      </c>
      <c r="B16" s="78" t="s">
        <v>44</v>
      </c>
      <c r="C16" s="8" t="s">
        <v>779</v>
      </c>
      <c r="D16" s="99" t="str">
        <f t="shared" si="4"/>
        <v>ReasonForEndOfTreatment</v>
      </c>
      <c r="E16" s="98" t="str">
        <f t="array" ref="E16">C16&amp;"_"&amp;D16</f>
        <v>SystemicTreatment_ReasonForEndOfTreatment</v>
      </c>
      <c r="F16" s="8" t="str">
        <f t="shared" si="3"/>
        <v>Reason for end of treatment</v>
      </c>
      <c r="G16" s="8" t="s">
        <v>812</v>
      </c>
      <c r="H16" s="8" t="s">
        <v>48</v>
      </c>
      <c r="I16" s="8" t="s">
        <v>49</v>
      </c>
      <c r="J16" s="8"/>
      <c r="K16" s="8" t="s">
        <v>813</v>
      </c>
      <c r="L16" s="8"/>
      <c r="M16" s="19" t="s">
        <v>814</v>
      </c>
      <c r="N16" s="8"/>
      <c r="O16" s="8"/>
      <c r="P16" s="8"/>
      <c r="Q16" s="8" t="b">
        <v>0</v>
      </c>
      <c r="R16" s="8"/>
      <c r="S16" s="8"/>
      <c r="T16" s="8"/>
      <c r="U16" s="8"/>
      <c r="V16" s="8"/>
      <c r="W16" s="8"/>
      <c r="X16" s="8"/>
      <c r="Y16" s="8"/>
      <c r="Z16" s="8"/>
      <c r="AA16" s="8"/>
      <c r="AB16" s="8"/>
    </row>
    <row r="17" spans="1:28" ht="299">
      <c r="A17" s="78" t="s">
        <v>815</v>
      </c>
      <c r="B17" s="78" t="s">
        <v>44</v>
      </c>
      <c r="C17" s="8" t="s">
        <v>779</v>
      </c>
      <c r="D17" s="99" t="s">
        <v>816</v>
      </c>
      <c r="E17" s="98" t="str">
        <f t="array" ref="E17">C17&amp;"_"&amp;D17</f>
        <v>SystemicTreatment_treatmentResponse</v>
      </c>
      <c r="F17" s="8" t="str">
        <f t="shared" si="3"/>
        <v>Treatment response (based on imaging alone; no recist or other criteria)</v>
      </c>
      <c r="G17" s="8" t="s">
        <v>817</v>
      </c>
      <c r="H17" s="8" t="s">
        <v>48</v>
      </c>
      <c r="I17" s="8" t="s">
        <v>49</v>
      </c>
      <c r="J17" s="8"/>
      <c r="K17" s="8" t="s">
        <v>818</v>
      </c>
      <c r="L17" s="8"/>
      <c r="M17" s="19" t="s">
        <v>819</v>
      </c>
      <c r="N17" s="8"/>
      <c r="O17" s="8"/>
      <c r="P17" s="19" t="s">
        <v>820</v>
      </c>
      <c r="Q17" s="8" t="b">
        <v>0</v>
      </c>
      <c r="R17" s="8"/>
      <c r="S17" s="8"/>
      <c r="T17" s="8"/>
      <c r="U17" s="8"/>
      <c r="V17" s="8"/>
      <c r="W17" s="8"/>
      <c r="X17" s="8"/>
      <c r="Y17" s="8"/>
      <c r="Z17" s="8"/>
      <c r="AA17" s="8"/>
      <c r="AB17" s="8"/>
    </row>
    <row r="18" spans="1:28"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sheetData>
  <conditionalFormatting sqref="Q2:Q17">
    <cfRule type="containsText" dxfId="9" priority="1" operator="containsText" text="TRUE">
      <formula>NOT(ISERROR(SEARCH(("TRUE"),(Q2))))</formula>
    </cfRule>
    <cfRule type="containsText" dxfId="8" priority="2" operator="containsText" text="FALSE">
      <formula>NOT(ISERROR(SEARCH(("FALSE"),(Q2))))</formula>
    </cfRule>
  </conditionalFormatting>
  <hyperlinks>
    <hyperlink ref="M3" r:id="rId1" xr:uid="{00000000-0004-0000-0D00-000000000000}"/>
    <hyperlink ref="M4" r:id="rId2" xr:uid="{00000000-0004-0000-0D00-000001000000}"/>
    <hyperlink ref="M5" r:id="rId3" xr:uid="{00000000-0004-0000-0D00-000002000000}"/>
    <hyperlink ref="M16" r:id="rId4" xr:uid="{00000000-0004-0000-0D00-000003000000}"/>
    <hyperlink ref="M17" r:id="rId5" xr:uid="{00000000-0004-0000-0D00-000004000000}"/>
    <hyperlink ref="P17" r:id="rId6" xr:uid="{00000000-0004-0000-0D00-000005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AA84F"/>
    <outlinePr summaryBelow="0" summaryRight="0"/>
  </sheetPr>
  <dimension ref="A1:AB998"/>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36.36328125" customWidth="1"/>
    <col min="8"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26">
      <c r="A2" s="78" t="s">
        <v>683</v>
      </c>
      <c r="B2" s="78" t="s">
        <v>44</v>
      </c>
      <c r="C2" s="8" t="s">
        <v>821</v>
      </c>
      <c r="D2" s="99" t="s">
        <v>540</v>
      </c>
      <c r="E2" s="98" t="str">
        <f t="array" ref="E2">C2&amp;"_"&amp;D2</f>
        <v>Radiotherapy_episodeEvent</v>
      </c>
      <c r="F2" s="8" t="str">
        <f t="shared" ref="F2:F31" si="0">A2</f>
        <v>Episode Event reference</v>
      </c>
      <c r="G2" s="8" t="s">
        <v>542</v>
      </c>
      <c r="H2" s="8" t="s">
        <v>224</v>
      </c>
      <c r="I2" s="8" t="s">
        <v>49</v>
      </c>
      <c r="J2" s="8"/>
      <c r="K2" s="8"/>
      <c r="L2" s="8"/>
      <c r="M2" s="8"/>
      <c r="N2" s="8"/>
      <c r="O2" s="8"/>
      <c r="P2" s="8"/>
      <c r="Q2" s="8" t="b">
        <v>0</v>
      </c>
      <c r="R2" s="8"/>
      <c r="S2" s="8"/>
      <c r="T2" s="8"/>
      <c r="U2" s="8"/>
      <c r="V2" s="8"/>
      <c r="W2" s="8"/>
      <c r="X2" s="8"/>
      <c r="Y2" s="8"/>
      <c r="Z2" s="8"/>
      <c r="AA2" s="8"/>
      <c r="AB2" s="8"/>
    </row>
    <row r="3" spans="1:28" ht="52">
      <c r="A3" s="104" t="s">
        <v>821</v>
      </c>
      <c r="B3" s="78" t="s">
        <v>44</v>
      </c>
      <c r="C3" s="8" t="s">
        <v>821</v>
      </c>
      <c r="D3" s="99" t="str">
        <f t="shared" ref="D3:D6" si="1">SUBSTITUTE(PROPER(A3), " ","")</f>
        <v>Radiotherapy</v>
      </c>
      <c r="E3" s="98" t="str">
        <f t="array" ref="E3">C3&amp;"_"&amp;D3</f>
        <v>Radiotherapy_Radiotherapy</v>
      </c>
      <c r="F3" s="8" t="str">
        <f t="shared" si="0"/>
        <v>Radiotherapy</v>
      </c>
      <c r="G3" s="8" t="s">
        <v>822</v>
      </c>
      <c r="H3" s="8" t="s">
        <v>68</v>
      </c>
      <c r="I3" s="8" t="s">
        <v>49</v>
      </c>
      <c r="J3" s="8"/>
      <c r="K3" s="8" t="s">
        <v>692</v>
      </c>
      <c r="L3" s="8"/>
      <c r="M3" s="8" t="s">
        <v>495</v>
      </c>
      <c r="N3" s="8"/>
      <c r="O3" s="8"/>
      <c r="P3" s="8"/>
      <c r="Q3" s="8" t="b">
        <v>0</v>
      </c>
      <c r="R3" s="8"/>
      <c r="S3" s="8"/>
      <c r="T3" s="8"/>
      <c r="U3" s="8"/>
      <c r="V3" s="8"/>
      <c r="W3" s="8"/>
      <c r="X3" s="8"/>
      <c r="Y3" s="8"/>
      <c r="Z3" s="8"/>
      <c r="AA3" s="8"/>
      <c r="AB3" s="8"/>
    </row>
    <row r="4" spans="1:28" ht="39">
      <c r="A4" s="78" t="s">
        <v>784</v>
      </c>
      <c r="B4" s="78" t="s">
        <v>44</v>
      </c>
      <c r="C4" s="8" t="s">
        <v>821</v>
      </c>
      <c r="D4" s="99" t="str">
        <f t="shared" si="1"/>
        <v>Intent</v>
      </c>
      <c r="E4" s="98" t="str">
        <f t="array" ref="E4">C4&amp;"_"&amp;D4</f>
        <v>Radiotherapy_Intent</v>
      </c>
      <c r="F4" s="8" t="str">
        <f t="shared" si="0"/>
        <v>Intent</v>
      </c>
      <c r="G4" s="8" t="s">
        <v>823</v>
      </c>
      <c r="H4" s="8" t="s">
        <v>48</v>
      </c>
      <c r="I4" s="8" t="s">
        <v>49</v>
      </c>
      <c r="J4" s="8"/>
      <c r="K4" s="8" t="s">
        <v>786</v>
      </c>
      <c r="L4" s="8"/>
      <c r="M4" s="19" t="s">
        <v>824</v>
      </c>
      <c r="N4" s="8"/>
      <c r="O4" s="8"/>
      <c r="P4" s="8"/>
      <c r="Q4" s="8" t="b">
        <v>0</v>
      </c>
      <c r="R4" s="8"/>
      <c r="S4" s="8"/>
      <c r="T4" s="8"/>
      <c r="U4" s="8"/>
      <c r="V4" s="8"/>
      <c r="W4" s="8"/>
      <c r="X4" s="8"/>
      <c r="Y4" s="8"/>
      <c r="Z4" s="8"/>
      <c r="AA4" s="8"/>
      <c r="AB4" s="8"/>
    </row>
    <row r="5" spans="1:28" ht="130">
      <c r="A5" s="78" t="s">
        <v>788</v>
      </c>
      <c r="B5" s="78" t="s">
        <v>44</v>
      </c>
      <c r="C5" s="8" t="s">
        <v>821</v>
      </c>
      <c r="D5" s="99" t="str">
        <f t="shared" si="1"/>
        <v>Setting</v>
      </c>
      <c r="E5" s="98" t="str">
        <f t="array" ref="E5">C5&amp;"_"&amp;D5</f>
        <v>Radiotherapy_Setting</v>
      </c>
      <c r="F5" s="8" t="str">
        <f t="shared" si="0"/>
        <v>Setting</v>
      </c>
      <c r="G5" s="8" t="s">
        <v>825</v>
      </c>
      <c r="H5" s="8" t="s">
        <v>48</v>
      </c>
      <c r="I5" s="8" t="s">
        <v>826</v>
      </c>
      <c r="J5" s="8"/>
      <c r="K5" s="8" t="s">
        <v>827</v>
      </c>
      <c r="L5" s="8"/>
      <c r="M5" s="19" t="s">
        <v>828</v>
      </c>
      <c r="N5" s="8"/>
      <c r="O5" s="8"/>
      <c r="P5" s="8"/>
      <c r="Q5" s="8" t="b">
        <v>0</v>
      </c>
      <c r="R5" s="8"/>
      <c r="S5" s="8"/>
      <c r="T5" s="8"/>
      <c r="U5" s="8"/>
      <c r="V5" s="8"/>
      <c r="W5" s="8"/>
      <c r="X5" s="8"/>
      <c r="Y5" s="8"/>
      <c r="Z5" s="8"/>
      <c r="AA5" s="8"/>
      <c r="AB5" s="8"/>
    </row>
    <row r="6" spans="1:28" ht="221">
      <c r="A6" s="78" t="s">
        <v>829</v>
      </c>
      <c r="B6" s="78" t="s">
        <v>44</v>
      </c>
      <c r="C6" s="8" t="s">
        <v>821</v>
      </c>
      <c r="D6" s="99" t="str">
        <f t="shared" si="1"/>
        <v>BeamQuality</v>
      </c>
      <c r="E6" s="98" t="str">
        <f t="array" ref="E6">C6&amp;"_"&amp;D6</f>
        <v>Radiotherapy_BeamQuality</v>
      </c>
      <c r="F6" s="8" t="str">
        <f t="shared" si="0"/>
        <v>Beam quality</v>
      </c>
      <c r="G6" s="8" t="s">
        <v>830</v>
      </c>
      <c r="H6" s="8" t="s">
        <v>48</v>
      </c>
      <c r="I6" s="8" t="s">
        <v>49</v>
      </c>
      <c r="J6" s="8"/>
      <c r="K6" s="8" t="s">
        <v>831</v>
      </c>
      <c r="L6" s="8"/>
      <c r="M6" s="77" t="s">
        <v>832</v>
      </c>
      <c r="N6" s="105"/>
      <c r="O6" s="8"/>
      <c r="P6" s="8"/>
      <c r="Q6" s="8" t="b">
        <v>0</v>
      </c>
      <c r="R6" s="8"/>
      <c r="S6" s="8"/>
      <c r="T6" s="8"/>
      <c r="U6" s="8"/>
      <c r="V6" s="8"/>
      <c r="W6" s="8"/>
      <c r="X6" s="8"/>
      <c r="Y6" s="8"/>
      <c r="Z6" s="8"/>
      <c r="AA6" s="8"/>
      <c r="AB6" s="8"/>
    </row>
    <row r="7" spans="1:28" ht="13">
      <c r="A7" s="78" t="s">
        <v>833</v>
      </c>
      <c r="B7" s="78" t="s">
        <v>54</v>
      </c>
      <c r="C7" s="8" t="s">
        <v>821</v>
      </c>
      <c r="D7" s="99" t="s">
        <v>834</v>
      </c>
      <c r="E7" s="98" t="str">
        <f t="array" ref="E7">C7&amp;"_"&amp;D7</f>
        <v>Radiotherapy_otherSpecify</v>
      </c>
      <c r="F7" s="8" t="str">
        <f t="shared" si="0"/>
        <v>Other; specify</v>
      </c>
      <c r="G7" s="8"/>
      <c r="H7" s="8" t="s">
        <v>215</v>
      </c>
      <c r="I7" s="8" t="s">
        <v>76</v>
      </c>
      <c r="J7" s="8"/>
      <c r="K7" s="8" t="s">
        <v>217</v>
      </c>
      <c r="L7" s="8"/>
      <c r="M7" s="8"/>
      <c r="N7" s="8"/>
      <c r="O7" s="8"/>
      <c r="P7" s="8"/>
      <c r="Q7" s="8" t="b">
        <v>0</v>
      </c>
      <c r="R7" s="8"/>
      <c r="S7" s="8"/>
      <c r="T7" s="8"/>
      <c r="U7" s="8"/>
      <c r="V7" s="8"/>
      <c r="W7" s="8"/>
      <c r="X7" s="8"/>
      <c r="Y7" s="8"/>
      <c r="Z7" s="8"/>
      <c r="AA7" s="8"/>
      <c r="AB7" s="8"/>
    </row>
    <row r="8" spans="1:28" ht="182">
      <c r="A8" s="78" t="s">
        <v>835</v>
      </c>
      <c r="B8" s="80" t="s">
        <v>44</v>
      </c>
      <c r="C8" s="8" t="s">
        <v>821</v>
      </c>
      <c r="D8" s="99" t="str">
        <f>SUBSTITUTE(PROPER(A8), " ","")</f>
        <v>TreatmentTechnique</v>
      </c>
      <c r="E8" s="98" t="str">
        <f t="array" ref="E8">C8&amp;"_"&amp;D8</f>
        <v>Radiotherapy_TreatmentTechnique</v>
      </c>
      <c r="F8" s="8" t="str">
        <f t="shared" si="0"/>
        <v>Treatment technique</v>
      </c>
      <c r="G8" s="8" t="s">
        <v>836</v>
      </c>
      <c r="H8" s="8" t="s">
        <v>48</v>
      </c>
      <c r="I8" s="8" t="s">
        <v>49</v>
      </c>
      <c r="J8" s="8"/>
      <c r="K8" s="8" t="s">
        <v>837</v>
      </c>
      <c r="L8" s="8"/>
      <c r="M8" s="77" t="s">
        <v>838</v>
      </c>
      <c r="N8" s="105"/>
      <c r="O8" s="8"/>
      <c r="P8" s="8"/>
      <c r="Q8" s="8" t="b">
        <v>0</v>
      </c>
      <c r="R8" s="8"/>
      <c r="S8" s="8"/>
      <c r="T8" s="8"/>
      <c r="U8" s="8"/>
      <c r="V8" s="8"/>
      <c r="W8" s="8"/>
      <c r="X8" s="8"/>
      <c r="Y8" s="8"/>
      <c r="Z8" s="8"/>
      <c r="AA8" s="8"/>
      <c r="AB8" s="8"/>
    </row>
    <row r="9" spans="1:28" ht="26">
      <c r="A9" s="78" t="s">
        <v>839</v>
      </c>
      <c r="B9" s="78" t="s">
        <v>44</v>
      </c>
      <c r="C9" s="8" t="s">
        <v>821</v>
      </c>
      <c r="D9" s="99" t="s">
        <v>840</v>
      </c>
      <c r="E9" s="98" t="str">
        <f t="array" ref="E9">C9&amp;"_"&amp;D9</f>
        <v>Radiotherapy_totalDoseGy</v>
      </c>
      <c r="F9" s="8" t="str">
        <f t="shared" si="0"/>
        <v>Total Dose (TD) Gy</v>
      </c>
      <c r="G9" s="8" t="s">
        <v>841</v>
      </c>
      <c r="H9" s="8" t="s">
        <v>108</v>
      </c>
      <c r="I9" s="8" t="s">
        <v>49</v>
      </c>
      <c r="J9" s="8"/>
      <c r="K9" s="8" t="s">
        <v>842</v>
      </c>
      <c r="L9" s="8"/>
      <c r="M9" s="8"/>
      <c r="N9" s="8"/>
      <c r="O9" s="8"/>
      <c r="P9" s="8"/>
      <c r="Q9" s="8" t="b">
        <v>0</v>
      </c>
      <c r="R9" s="8"/>
      <c r="S9" s="8"/>
      <c r="T9" s="8"/>
      <c r="U9" s="8"/>
      <c r="V9" s="8"/>
      <c r="W9" s="8"/>
      <c r="X9" s="8"/>
      <c r="Y9" s="8"/>
      <c r="Z9" s="8"/>
      <c r="AA9" s="8"/>
      <c r="AB9" s="8"/>
    </row>
    <row r="10" spans="1:28" ht="26">
      <c r="A10" s="78" t="s">
        <v>843</v>
      </c>
      <c r="B10" s="78"/>
      <c r="C10" s="8" t="s">
        <v>821</v>
      </c>
      <c r="D10" s="99" t="s">
        <v>844</v>
      </c>
      <c r="E10" s="98" t="str">
        <f t="array" ref="E10">C10&amp;"_"&amp;D10</f>
        <v>Radiotherapy_fractionSize</v>
      </c>
      <c r="F10" s="8" t="str">
        <f t="shared" si="0"/>
        <v>Fraction Size (FS)</v>
      </c>
      <c r="G10" s="8" t="s">
        <v>845</v>
      </c>
      <c r="H10" s="8" t="s">
        <v>108</v>
      </c>
      <c r="I10" s="8" t="s">
        <v>49</v>
      </c>
      <c r="J10" s="8"/>
      <c r="K10" s="8" t="s">
        <v>842</v>
      </c>
      <c r="L10" s="8"/>
      <c r="M10" s="8"/>
      <c r="N10" s="8"/>
      <c r="O10" s="8"/>
      <c r="P10" s="8"/>
      <c r="Q10" s="8" t="b">
        <v>0</v>
      </c>
      <c r="R10" s="8"/>
      <c r="S10" s="8"/>
      <c r="T10" s="8"/>
      <c r="U10" s="8"/>
      <c r="V10" s="8"/>
      <c r="W10" s="8"/>
      <c r="X10" s="8"/>
      <c r="Y10" s="8"/>
      <c r="Z10" s="8"/>
      <c r="AA10" s="8"/>
      <c r="AB10" s="8"/>
    </row>
    <row r="11" spans="1:28" ht="26">
      <c r="A11" s="78" t="s">
        <v>846</v>
      </c>
      <c r="B11" s="78" t="s">
        <v>44</v>
      </c>
      <c r="C11" s="8" t="s">
        <v>821</v>
      </c>
      <c r="D11" s="99" t="str">
        <f t="shared" ref="D11:D12" si="2">SUBSTITUTE(PROPER(A11), " ","")</f>
        <v>NumberOfFractions</v>
      </c>
      <c r="E11" s="98" t="str">
        <f t="array" ref="E11">C11&amp;"_"&amp;D11</f>
        <v>Radiotherapy_NumberOfFractions</v>
      </c>
      <c r="F11" s="8" t="str">
        <f t="shared" si="0"/>
        <v>Number of fractions</v>
      </c>
      <c r="G11" s="8" t="s">
        <v>847</v>
      </c>
      <c r="H11" s="8" t="s">
        <v>108</v>
      </c>
      <c r="I11" s="8" t="s">
        <v>49</v>
      </c>
      <c r="J11" s="8"/>
      <c r="K11" s="8" t="s">
        <v>842</v>
      </c>
      <c r="L11" s="8"/>
      <c r="M11" s="8"/>
      <c r="N11" s="8"/>
      <c r="O11" s="8"/>
      <c r="P11" s="8"/>
      <c r="Q11" s="8" t="b">
        <v>0</v>
      </c>
      <c r="R11" s="8"/>
      <c r="S11" s="8"/>
      <c r="T11" s="8"/>
      <c r="U11" s="8"/>
      <c r="V11" s="8"/>
      <c r="W11" s="8"/>
      <c r="X11" s="8"/>
      <c r="Y11" s="8"/>
      <c r="Z11" s="8"/>
      <c r="AA11" s="8"/>
      <c r="AB11" s="8"/>
    </row>
    <row r="12" spans="1:28" ht="65">
      <c r="A12" s="78" t="s">
        <v>848</v>
      </c>
      <c r="B12" s="78" t="s">
        <v>54</v>
      </c>
      <c r="C12" s="8" t="s">
        <v>821</v>
      </c>
      <c r="D12" s="99" t="str">
        <f t="shared" si="2"/>
        <v>AdaptiveRt</v>
      </c>
      <c r="E12" s="98" t="str">
        <f t="array" ref="E12">C12&amp;"_"&amp;D12</f>
        <v>Radiotherapy_AdaptiveRt</v>
      </c>
      <c r="F12" s="8" t="str">
        <f t="shared" si="0"/>
        <v>Adaptive RT</v>
      </c>
      <c r="G12" s="8" t="s">
        <v>849</v>
      </c>
      <c r="H12" s="8" t="s">
        <v>48</v>
      </c>
      <c r="I12" s="8" t="s">
        <v>76</v>
      </c>
      <c r="J12" s="8"/>
      <c r="K12" s="8" t="s">
        <v>730</v>
      </c>
      <c r="L12" s="8"/>
      <c r="M12" s="19" t="s">
        <v>850</v>
      </c>
      <c r="N12" s="8"/>
      <c r="O12" s="8"/>
      <c r="P12" s="8"/>
      <c r="Q12" s="8" t="b">
        <v>0</v>
      </c>
      <c r="R12" s="8"/>
      <c r="S12" s="8"/>
      <c r="T12" s="8"/>
      <c r="U12" s="8"/>
      <c r="V12" s="8"/>
      <c r="W12" s="8"/>
      <c r="X12" s="8"/>
      <c r="Y12" s="8"/>
      <c r="Z12" s="8"/>
      <c r="AA12" s="8"/>
      <c r="AB12" s="8"/>
    </row>
    <row r="13" spans="1:28" ht="65">
      <c r="A13" s="78" t="s">
        <v>851</v>
      </c>
      <c r="B13" s="78" t="s">
        <v>54</v>
      </c>
      <c r="C13" s="8" t="s">
        <v>821</v>
      </c>
      <c r="D13" s="99" t="s">
        <v>852</v>
      </c>
      <c r="E13" s="98" t="str">
        <f t="array" ref="E13">C13&amp;"_"&amp;D13</f>
        <v>Radiotherapy_igrt</v>
      </c>
      <c r="F13" s="8" t="str">
        <f t="shared" si="0"/>
        <v>IGRT  (image guide radiotherapy)</v>
      </c>
      <c r="G13" s="8" t="s">
        <v>853</v>
      </c>
      <c r="H13" s="8" t="s">
        <v>48</v>
      </c>
      <c r="I13" s="8" t="s">
        <v>76</v>
      </c>
      <c r="J13" s="8"/>
      <c r="K13" s="8" t="s">
        <v>730</v>
      </c>
      <c r="L13" s="8"/>
      <c r="M13" s="19" t="s">
        <v>854</v>
      </c>
      <c r="N13" s="8"/>
      <c r="O13" s="8"/>
      <c r="P13" s="8"/>
      <c r="Q13" s="8" t="b">
        <v>0</v>
      </c>
      <c r="R13" s="8"/>
      <c r="S13" s="8"/>
      <c r="T13" s="8"/>
      <c r="U13" s="8"/>
      <c r="V13" s="8"/>
      <c r="W13" s="8"/>
      <c r="X13" s="8"/>
      <c r="Y13" s="8"/>
      <c r="Z13" s="8"/>
      <c r="AA13" s="8"/>
      <c r="AB13" s="8"/>
    </row>
    <row r="14" spans="1:28" ht="26">
      <c r="A14" s="78" t="s">
        <v>855</v>
      </c>
      <c r="B14" s="78" t="s">
        <v>44</v>
      </c>
      <c r="C14" s="8" t="s">
        <v>821</v>
      </c>
      <c r="D14" s="99" t="str">
        <f t="shared" ref="D14:D31" si="3">SUBSTITUTE(PROPER(A14), " ","")</f>
        <v>StartDate</v>
      </c>
      <c r="E14" s="98" t="str">
        <f t="array" ref="E14">C14&amp;"_"&amp;D14</f>
        <v>Radiotherapy_StartDate</v>
      </c>
      <c r="F14" s="8" t="str">
        <f t="shared" si="0"/>
        <v>Start date</v>
      </c>
      <c r="G14" s="8" t="s">
        <v>856</v>
      </c>
      <c r="H14" s="8" t="s">
        <v>207</v>
      </c>
      <c r="I14" s="8" t="s">
        <v>49</v>
      </c>
      <c r="J14" s="8"/>
      <c r="K14" s="8" t="s">
        <v>695</v>
      </c>
      <c r="L14" s="8"/>
      <c r="M14" s="8"/>
      <c r="N14" s="8"/>
      <c r="O14" s="8"/>
      <c r="P14" s="8"/>
      <c r="Q14" s="8" t="b">
        <v>0</v>
      </c>
      <c r="R14" s="8"/>
      <c r="S14" s="8"/>
      <c r="T14" s="8"/>
      <c r="U14" s="8"/>
      <c r="V14" s="8"/>
      <c r="W14" s="8"/>
      <c r="X14" s="8"/>
      <c r="Y14" s="8"/>
      <c r="Z14" s="8"/>
      <c r="AA14" s="8"/>
      <c r="AB14" s="8"/>
    </row>
    <row r="15" spans="1:28" ht="26">
      <c r="A15" s="78" t="s">
        <v>857</v>
      </c>
      <c r="B15" s="78" t="s">
        <v>44</v>
      </c>
      <c r="C15" s="8" t="s">
        <v>821</v>
      </c>
      <c r="D15" s="99" t="str">
        <f t="shared" si="3"/>
        <v>EndDate</v>
      </c>
      <c r="E15" s="98" t="str">
        <f t="array" ref="E15">C15&amp;"_"&amp;D15</f>
        <v>Radiotherapy_EndDate</v>
      </c>
      <c r="F15" s="8" t="str">
        <f t="shared" si="0"/>
        <v>End  date</v>
      </c>
      <c r="G15" s="8" t="s">
        <v>858</v>
      </c>
      <c r="H15" s="8" t="s">
        <v>207</v>
      </c>
      <c r="I15" s="8" t="s">
        <v>49</v>
      </c>
      <c r="J15" s="8"/>
      <c r="K15" s="8" t="s">
        <v>695</v>
      </c>
      <c r="L15" s="8"/>
      <c r="M15" s="8"/>
      <c r="N15" s="8"/>
      <c r="O15" s="8"/>
      <c r="P15" s="8"/>
      <c r="Q15" s="8" t="b">
        <v>0</v>
      </c>
      <c r="R15" s="8"/>
      <c r="S15" s="8"/>
      <c r="T15" s="8"/>
      <c r="U15" s="8"/>
      <c r="V15" s="8"/>
      <c r="W15" s="8"/>
      <c r="X15" s="8"/>
      <c r="Y15" s="8"/>
      <c r="Z15" s="8"/>
      <c r="AA15" s="8"/>
      <c r="AB15" s="8"/>
    </row>
    <row r="16" spans="1:28" ht="78">
      <c r="A16" s="108" t="s">
        <v>859</v>
      </c>
      <c r="B16" s="108"/>
      <c r="C16" s="106" t="s">
        <v>821</v>
      </c>
      <c r="D16" s="109" t="str">
        <f t="shared" si="3"/>
        <v>TreatmentSites:</v>
      </c>
      <c r="E16" s="109" t="str">
        <f t="array" ref="E16">C16&amp;"_"&amp;D16</f>
        <v>Radiotherapy_TreatmentSites:</v>
      </c>
      <c r="F16" s="106" t="str">
        <f t="shared" si="0"/>
        <v>Treatment Sites:</v>
      </c>
      <c r="G16" s="106" t="s">
        <v>860</v>
      </c>
      <c r="H16" s="106"/>
      <c r="I16" s="106"/>
      <c r="J16" s="106"/>
      <c r="K16" s="106"/>
      <c r="L16" s="106"/>
      <c r="M16" s="106"/>
      <c r="N16" s="106"/>
      <c r="O16" s="106"/>
      <c r="P16" s="106"/>
      <c r="Q16" s="8" t="b">
        <v>0</v>
      </c>
      <c r="R16" s="106"/>
      <c r="S16" s="106"/>
      <c r="T16" s="106"/>
      <c r="U16" s="106"/>
      <c r="V16" s="106"/>
      <c r="W16" s="106"/>
      <c r="X16" s="106"/>
      <c r="Y16" s="106"/>
      <c r="Z16" s="106"/>
      <c r="AA16" s="106"/>
      <c r="AB16" s="106"/>
    </row>
    <row r="17" spans="1:28" ht="26">
      <c r="A17" s="78" t="s">
        <v>861</v>
      </c>
      <c r="B17" s="78" t="s">
        <v>44</v>
      </c>
      <c r="C17" s="8" t="s">
        <v>821</v>
      </c>
      <c r="D17" s="99" t="str">
        <f t="shared" si="3"/>
        <v>PrimaryOnly</v>
      </c>
      <c r="E17" s="98" t="str">
        <f t="array" ref="E17">C17&amp;"_"&amp;D17</f>
        <v>Radiotherapy_PrimaryOnly</v>
      </c>
      <c r="F17" s="8" t="str">
        <f t="shared" si="0"/>
        <v>Primary only</v>
      </c>
      <c r="G17" s="8"/>
      <c r="H17" s="8" t="s">
        <v>115</v>
      </c>
      <c r="I17" s="8" t="s">
        <v>862</v>
      </c>
      <c r="J17" s="8"/>
      <c r="K17" s="8" t="s">
        <v>746</v>
      </c>
      <c r="L17" s="8"/>
      <c r="M17" s="8"/>
      <c r="N17" s="8"/>
      <c r="O17" s="8"/>
      <c r="P17" s="8"/>
      <c r="Q17" s="8" t="b">
        <v>0</v>
      </c>
      <c r="R17" s="8"/>
      <c r="S17" s="8"/>
      <c r="T17" s="8"/>
      <c r="U17" s="8"/>
      <c r="V17" s="8"/>
      <c r="W17" s="8"/>
      <c r="X17" s="8"/>
      <c r="Y17" s="8"/>
      <c r="Z17" s="8"/>
      <c r="AA17" s="8"/>
      <c r="AB17" s="8"/>
    </row>
    <row r="18" spans="1:28" ht="26">
      <c r="A18" s="78" t="s">
        <v>863</v>
      </c>
      <c r="B18" s="78" t="s">
        <v>44</v>
      </c>
      <c r="C18" s="8" t="s">
        <v>821</v>
      </c>
      <c r="D18" s="99" t="str">
        <f t="shared" si="3"/>
        <v>NeckOnly</v>
      </c>
      <c r="E18" s="98" t="str">
        <f t="array" ref="E18">C18&amp;"_"&amp;D18</f>
        <v>Radiotherapy_NeckOnly</v>
      </c>
      <c r="F18" s="8" t="str">
        <f t="shared" si="0"/>
        <v>Neck only</v>
      </c>
      <c r="G18" s="8"/>
      <c r="H18" s="8" t="s">
        <v>115</v>
      </c>
      <c r="I18" s="8" t="s">
        <v>864</v>
      </c>
      <c r="J18" s="8"/>
      <c r="K18" s="8" t="s">
        <v>746</v>
      </c>
      <c r="L18" s="8"/>
      <c r="M18" s="8"/>
      <c r="N18" s="8"/>
      <c r="O18" s="8"/>
      <c r="P18" s="8"/>
      <c r="Q18" s="8" t="b">
        <v>0</v>
      </c>
      <c r="R18" s="8"/>
      <c r="S18" s="8"/>
      <c r="T18" s="8"/>
      <c r="U18" s="8"/>
      <c r="V18" s="8"/>
      <c r="W18" s="8"/>
      <c r="X18" s="8"/>
      <c r="Y18" s="8"/>
      <c r="Z18" s="8"/>
      <c r="AA18" s="8"/>
      <c r="AB18" s="8"/>
    </row>
    <row r="19" spans="1:28" ht="26">
      <c r="A19" s="78" t="s">
        <v>865</v>
      </c>
      <c r="B19" s="78" t="s">
        <v>44</v>
      </c>
      <c r="C19" s="8" t="s">
        <v>821</v>
      </c>
      <c r="D19" s="99" t="str">
        <f t="shared" si="3"/>
        <v>PrimaryAndIpsilateralNeck</v>
      </c>
      <c r="E19" s="98" t="str">
        <f t="array" ref="E19">C19&amp;"_"&amp;D19</f>
        <v>Radiotherapy_PrimaryAndIpsilateralNeck</v>
      </c>
      <c r="F19" s="8" t="str">
        <f t="shared" si="0"/>
        <v>Primary and Ipsilateral Neck</v>
      </c>
      <c r="G19" s="8"/>
      <c r="H19" s="8" t="s">
        <v>115</v>
      </c>
      <c r="I19" s="8" t="s">
        <v>49</v>
      </c>
      <c r="J19" s="8"/>
      <c r="K19" s="8" t="s">
        <v>746</v>
      </c>
      <c r="L19" s="8"/>
      <c r="M19" s="8"/>
      <c r="N19" s="8"/>
      <c r="O19" s="8"/>
      <c r="P19" s="8"/>
      <c r="Q19" s="8" t="b">
        <v>0</v>
      </c>
      <c r="R19" s="8"/>
      <c r="S19" s="8"/>
      <c r="T19" s="8"/>
      <c r="U19" s="8"/>
      <c r="V19" s="8"/>
      <c r="W19" s="8"/>
      <c r="X19" s="8"/>
      <c r="Y19" s="8"/>
      <c r="Z19" s="8"/>
      <c r="AA19" s="8"/>
      <c r="AB19" s="8"/>
    </row>
    <row r="20" spans="1:28" ht="26">
      <c r="A20" s="78" t="s">
        <v>866</v>
      </c>
      <c r="B20" s="78" t="s">
        <v>44</v>
      </c>
      <c r="C20" s="8" t="s">
        <v>821</v>
      </c>
      <c r="D20" s="99" t="str">
        <f t="shared" si="3"/>
        <v>PrimaryAndBilateralNeck</v>
      </c>
      <c r="E20" s="98" t="str">
        <f t="array" ref="E20">C20&amp;"_"&amp;D20</f>
        <v>Radiotherapy_PrimaryAndBilateralNeck</v>
      </c>
      <c r="F20" s="8" t="str">
        <f t="shared" si="0"/>
        <v>Primary and Bilateral Neck</v>
      </c>
      <c r="G20" s="8"/>
      <c r="H20" s="8" t="s">
        <v>115</v>
      </c>
      <c r="I20" s="8" t="s">
        <v>49</v>
      </c>
      <c r="J20" s="8"/>
      <c r="K20" s="8" t="s">
        <v>746</v>
      </c>
      <c r="L20" s="8"/>
      <c r="M20" s="8"/>
      <c r="N20" s="8"/>
      <c r="O20" s="8"/>
      <c r="P20" s="8"/>
      <c r="Q20" s="8" t="b">
        <v>0</v>
      </c>
      <c r="R20" s="8"/>
      <c r="S20" s="8"/>
      <c r="T20" s="8"/>
      <c r="U20" s="8"/>
      <c r="V20" s="8"/>
      <c r="W20" s="8"/>
      <c r="X20" s="8"/>
      <c r="Y20" s="8"/>
      <c r="Z20" s="8"/>
      <c r="AA20" s="8"/>
      <c r="AB20" s="8"/>
    </row>
    <row r="21" spans="1:28" ht="26">
      <c r="A21" s="78" t="s">
        <v>867</v>
      </c>
      <c r="B21" s="78" t="s">
        <v>44</v>
      </c>
      <c r="C21" s="8" t="s">
        <v>821</v>
      </c>
      <c r="D21" s="99" t="str">
        <f t="shared" si="3"/>
        <v>DistantMetastasis</v>
      </c>
      <c r="E21" s="98" t="str">
        <f t="array" ref="E21">C21&amp;"_"&amp;D21</f>
        <v>Radiotherapy_DistantMetastasis</v>
      </c>
      <c r="F21" s="8" t="str">
        <f t="shared" si="0"/>
        <v>Distant Metastasis</v>
      </c>
      <c r="G21" s="8"/>
      <c r="H21" s="8" t="s">
        <v>115</v>
      </c>
      <c r="I21" s="8" t="s">
        <v>49</v>
      </c>
      <c r="J21" s="8"/>
      <c r="K21" s="8" t="s">
        <v>746</v>
      </c>
      <c r="L21" s="8"/>
      <c r="M21" s="8"/>
      <c r="N21" s="8"/>
      <c r="O21" s="8"/>
      <c r="P21" s="8"/>
      <c r="Q21" s="8" t="b">
        <v>0</v>
      </c>
      <c r="R21" s="8"/>
      <c r="S21" s="8"/>
      <c r="T21" s="8"/>
      <c r="U21" s="8"/>
      <c r="V21" s="8"/>
      <c r="W21" s="8"/>
      <c r="X21" s="8"/>
      <c r="Y21" s="8"/>
      <c r="Z21" s="8"/>
      <c r="AA21" s="8"/>
      <c r="AB21" s="8"/>
    </row>
    <row r="22" spans="1:28" ht="39">
      <c r="A22" s="108" t="s">
        <v>868</v>
      </c>
      <c r="B22" s="108"/>
      <c r="C22" s="106" t="s">
        <v>821</v>
      </c>
      <c r="D22" s="109" t="str">
        <f t="shared" si="3"/>
        <v>MetastaticTreatmentSites:</v>
      </c>
      <c r="E22" s="109" t="str">
        <f t="array" ref="E22">C22&amp;"_"&amp;D22</f>
        <v>Radiotherapy_MetastaticTreatmentSites:</v>
      </c>
      <c r="F22" s="106" t="str">
        <f t="shared" si="0"/>
        <v>Metastatic Treatment Sites:</v>
      </c>
      <c r="G22" s="106" t="s">
        <v>869</v>
      </c>
      <c r="H22" s="106"/>
      <c r="I22" s="106"/>
      <c r="J22" s="106"/>
      <c r="K22" s="106"/>
      <c r="L22" s="106"/>
      <c r="M22" s="106"/>
      <c r="N22" s="106"/>
      <c r="O22" s="106"/>
      <c r="P22" s="106"/>
      <c r="Q22" s="8" t="b">
        <v>0</v>
      </c>
      <c r="R22" s="106"/>
      <c r="S22" s="106"/>
      <c r="T22" s="106"/>
      <c r="U22" s="106"/>
      <c r="V22" s="106"/>
      <c r="W22" s="106"/>
      <c r="X22" s="106"/>
      <c r="Y22" s="106"/>
      <c r="Z22" s="106"/>
      <c r="AA22" s="106"/>
      <c r="AB22" s="106"/>
    </row>
    <row r="23" spans="1:28" ht="26">
      <c r="A23" s="78" t="s">
        <v>870</v>
      </c>
      <c r="B23" s="78" t="s">
        <v>44</v>
      </c>
      <c r="C23" s="8" t="s">
        <v>821</v>
      </c>
      <c r="D23" s="99" t="str">
        <f t="shared" si="3"/>
        <v>Lung</v>
      </c>
      <c r="E23" s="98" t="str">
        <f t="array" ref="E23">C23&amp;"_"&amp;D23</f>
        <v>Radiotherapy_Lung</v>
      </c>
      <c r="F23" s="8" t="str">
        <f t="shared" si="0"/>
        <v>Lung</v>
      </c>
      <c r="G23" s="8"/>
      <c r="H23" s="8" t="s">
        <v>115</v>
      </c>
      <c r="I23" s="8" t="s">
        <v>84</v>
      </c>
      <c r="J23" s="8"/>
      <c r="K23" s="8" t="s">
        <v>746</v>
      </c>
      <c r="L23" s="8"/>
      <c r="M23" s="8"/>
      <c r="N23" s="8"/>
      <c r="O23" s="8"/>
      <c r="P23" s="8"/>
      <c r="Q23" s="8" t="b">
        <v>0</v>
      </c>
      <c r="R23" s="8"/>
      <c r="S23" s="8"/>
      <c r="T23" s="8"/>
      <c r="U23" s="8"/>
      <c r="V23" s="8"/>
      <c r="W23" s="8"/>
      <c r="X23" s="8"/>
      <c r="Y23" s="8"/>
      <c r="Z23" s="8"/>
      <c r="AA23" s="8"/>
      <c r="AB23" s="8"/>
    </row>
    <row r="24" spans="1:28" ht="26">
      <c r="A24" s="78" t="s">
        <v>871</v>
      </c>
      <c r="B24" s="78" t="s">
        <v>44</v>
      </c>
      <c r="C24" s="8" t="s">
        <v>821</v>
      </c>
      <c r="D24" s="99" t="str">
        <f t="shared" si="3"/>
        <v>Mediastinum</v>
      </c>
      <c r="E24" s="98" t="str">
        <f t="array" ref="E24">C24&amp;"_"&amp;D24</f>
        <v>Radiotherapy_Mediastinum</v>
      </c>
      <c r="F24" s="8" t="str">
        <f t="shared" si="0"/>
        <v>Mediastinum</v>
      </c>
      <c r="G24" s="8"/>
      <c r="H24" s="8" t="s">
        <v>115</v>
      </c>
      <c r="I24" s="8" t="s">
        <v>84</v>
      </c>
      <c r="J24" s="8"/>
      <c r="K24" s="8" t="s">
        <v>746</v>
      </c>
      <c r="L24" s="8"/>
      <c r="M24" s="8"/>
      <c r="N24" s="8"/>
      <c r="O24" s="8"/>
      <c r="P24" s="8"/>
      <c r="Q24" s="8" t="b">
        <v>0</v>
      </c>
      <c r="R24" s="8"/>
      <c r="S24" s="8"/>
      <c r="T24" s="8"/>
      <c r="U24" s="8"/>
      <c r="V24" s="8"/>
      <c r="W24" s="8"/>
      <c r="X24" s="8"/>
      <c r="Y24" s="8"/>
      <c r="Z24" s="8"/>
      <c r="AA24" s="8"/>
      <c r="AB24" s="8"/>
    </row>
    <row r="25" spans="1:28" ht="26">
      <c r="A25" s="78" t="s">
        <v>872</v>
      </c>
      <c r="B25" s="78" t="s">
        <v>44</v>
      </c>
      <c r="C25" s="8" t="s">
        <v>821</v>
      </c>
      <c r="D25" s="99" t="str">
        <f t="shared" si="3"/>
        <v>Bone</v>
      </c>
      <c r="E25" s="98" t="str">
        <f t="array" ref="E25">C25&amp;"_"&amp;D25</f>
        <v>Radiotherapy_Bone</v>
      </c>
      <c r="F25" s="8" t="str">
        <f t="shared" si="0"/>
        <v>Bone</v>
      </c>
      <c r="G25" s="8"/>
      <c r="H25" s="8" t="s">
        <v>115</v>
      </c>
      <c r="I25" s="8" t="s">
        <v>84</v>
      </c>
      <c r="J25" s="8"/>
      <c r="K25" s="8" t="s">
        <v>746</v>
      </c>
      <c r="L25" s="8"/>
      <c r="M25" s="8"/>
      <c r="N25" s="8"/>
      <c r="O25" s="8"/>
      <c r="P25" s="8"/>
      <c r="Q25" s="8" t="b">
        <v>0</v>
      </c>
      <c r="R25" s="8"/>
      <c r="S25" s="8"/>
      <c r="T25" s="8"/>
      <c r="U25" s="8"/>
      <c r="V25" s="8"/>
      <c r="W25" s="8"/>
      <c r="X25" s="8"/>
      <c r="Y25" s="8"/>
      <c r="Z25" s="8"/>
      <c r="AA25" s="8"/>
      <c r="AB25" s="8"/>
    </row>
    <row r="26" spans="1:28" ht="26">
      <c r="A26" s="78" t="s">
        <v>873</v>
      </c>
      <c r="B26" s="78" t="s">
        <v>44</v>
      </c>
      <c r="C26" s="8" t="s">
        <v>821</v>
      </c>
      <c r="D26" s="99" t="str">
        <f t="shared" si="3"/>
        <v>SoftTissue</v>
      </c>
      <c r="E26" s="98" t="str">
        <f t="array" ref="E26">C26&amp;"_"&amp;D26</f>
        <v>Radiotherapy_SoftTissue</v>
      </c>
      <c r="F26" s="8" t="str">
        <f t="shared" si="0"/>
        <v>Soft Tissue</v>
      </c>
      <c r="G26" s="8"/>
      <c r="H26" s="8" t="s">
        <v>115</v>
      </c>
      <c r="I26" s="8" t="s">
        <v>84</v>
      </c>
      <c r="J26" s="8"/>
      <c r="K26" s="8" t="s">
        <v>746</v>
      </c>
      <c r="L26" s="8"/>
      <c r="M26" s="8"/>
      <c r="N26" s="8"/>
      <c r="O26" s="8"/>
      <c r="P26" s="8"/>
      <c r="Q26" s="8" t="b">
        <v>0</v>
      </c>
      <c r="R26" s="8"/>
      <c r="S26" s="8"/>
      <c r="T26" s="8"/>
      <c r="U26" s="8"/>
      <c r="V26" s="8"/>
      <c r="W26" s="8"/>
      <c r="X26" s="8"/>
      <c r="Y26" s="8"/>
      <c r="Z26" s="8"/>
      <c r="AA26" s="8"/>
      <c r="AB26" s="8"/>
    </row>
    <row r="27" spans="1:28" ht="26">
      <c r="A27" s="78" t="s">
        <v>874</v>
      </c>
      <c r="B27" s="78" t="s">
        <v>44</v>
      </c>
      <c r="C27" s="8" t="s">
        <v>821</v>
      </c>
      <c r="D27" s="99" t="str">
        <f t="shared" si="3"/>
        <v>Liver</v>
      </c>
      <c r="E27" s="98" t="str">
        <f t="array" ref="E27">C27&amp;"_"&amp;D27</f>
        <v>Radiotherapy_Liver</v>
      </c>
      <c r="F27" s="8" t="str">
        <f t="shared" si="0"/>
        <v>Liver</v>
      </c>
      <c r="G27" s="8"/>
      <c r="H27" s="8" t="s">
        <v>115</v>
      </c>
      <c r="I27" s="8" t="s">
        <v>84</v>
      </c>
      <c r="J27" s="8"/>
      <c r="K27" s="8" t="s">
        <v>746</v>
      </c>
      <c r="L27" s="8"/>
      <c r="M27" s="8"/>
      <c r="N27" s="8"/>
      <c r="O27" s="8"/>
      <c r="P27" s="8"/>
      <c r="Q27" s="8" t="b">
        <v>0</v>
      </c>
      <c r="R27" s="8"/>
      <c r="S27" s="8"/>
      <c r="T27" s="8"/>
      <c r="U27" s="8"/>
      <c r="V27" s="8"/>
      <c r="W27" s="8"/>
      <c r="X27" s="8"/>
      <c r="Y27" s="8"/>
      <c r="Z27" s="8"/>
      <c r="AA27" s="8"/>
      <c r="AB27" s="8"/>
    </row>
    <row r="28" spans="1:28" ht="104">
      <c r="A28" s="78" t="s">
        <v>875</v>
      </c>
      <c r="B28" s="78" t="s">
        <v>44</v>
      </c>
      <c r="C28" s="8" t="s">
        <v>821</v>
      </c>
      <c r="D28" s="99" t="str">
        <f t="shared" si="3"/>
        <v>TreatmentCompletedAsPlanned?</v>
      </c>
      <c r="E28" s="98" t="str">
        <f t="array" ref="E28">C28&amp;"_"&amp;D28</f>
        <v>Radiotherapy_TreatmentCompletedAsPlanned?</v>
      </c>
      <c r="F28" s="8" t="str">
        <f t="shared" si="0"/>
        <v>Treatment Completed as Planned?</v>
      </c>
      <c r="G28" s="8" t="s">
        <v>876</v>
      </c>
      <c r="H28" s="8" t="s">
        <v>48</v>
      </c>
      <c r="I28" s="8" t="s">
        <v>49</v>
      </c>
      <c r="J28" s="8"/>
      <c r="K28" s="8" t="s">
        <v>877</v>
      </c>
      <c r="L28" s="8"/>
      <c r="M28" s="19" t="s">
        <v>878</v>
      </c>
      <c r="N28" s="8"/>
      <c r="O28" s="8"/>
      <c r="P28" s="8"/>
      <c r="Q28" s="8" t="b">
        <v>0</v>
      </c>
      <c r="R28" s="8"/>
      <c r="S28" s="8"/>
      <c r="T28" s="8"/>
      <c r="U28" s="8"/>
      <c r="V28" s="8"/>
      <c r="W28" s="8"/>
      <c r="X28" s="8"/>
      <c r="Y28" s="8"/>
      <c r="Z28" s="8"/>
      <c r="AA28" s="8"/>
      <c r="AB28" s="8"/>
    </row>
    <row r="29" spans="1:28" ht="26">
      <c r="A29" s="78" t="s">
        <v>879</v>
      </c>
      <c r="B29" s="78" t="s">
        <v>105</v>
      </c>
      <c r="C29" s="8" t="s">
        <v>821</v>
      </c>
      <c r="D29" s="99" t="str">
        <f t="shared" si="3"/>
        <v>RegionalDeepHyperthemia</v>
      </c>
      <c r="E29" s="98" t="str">
        <f t="array" ref="E29">C29&amp;"_"&amp;D29</f>
        <v>Radiotherapy_RegionalDeepHyperthemia</v>
      </c>
      <c r="F29" s="8" t="str">
        <f t="shared" si="0"/>
        <v>Regional deep hyperthemia</v>
      </c>
      <c r="G29" s="8"/>
      <c r="H29" s="8" t="s">
        <v>48</v>
      </c>
      <c r="I29" s="8" t="s">
        <v>49</v>
      </c>
      <c r="J29" s="8"/>
      <c r="K29" s="8"/>
      <c r="L29" s="8"/>
      <c r="M29" s="8"/>
      <c r="N29" s="8"/>
      <c r="O29" s="8"/>
      <c r="P29" s="8"/>
      <c r="Q29" s="8" t="b">
        <v>0</v>
      </c>
      <c r="R29" s="8"/>
      <c r="S29" s="8"/>
      <c r="T29" s="8"/>
      <c r="U29" s="8"/>
      <c r="V29" s="8"/>
      <c r="W29" s="8"/>
      <c r="X29" s="8"/>
      <c r="Y29" s="8"/>
      <c r="Z29" s="8"/>
      <c r="AA29" s="8"/>
      <c r="AB29" s="8"/>
    </row>
    <row r="30" spans="1:28" ht="26">
      <c r="A30" s="78" t="s">
        <v>880</v>
      </c>
      <c r="B30" s="78" t="s">
        <v>105</v>
      </c>
      <c r="C30" s="8" t="s">
        <v>821</v>
      </c>
      <c r="D30" s="99" t="str">
        <f t="shared" si="3"/>
        <v>Rdh_Startdate</v>
      </c>
      <c r="E30" s="98" t="str">
        <f t="array" ref="E30">C30&amp;"_"&amp;D30</f>
        <v>Radiotherapy_Rdh_Startdate</v>
      </c>
      <c r="F30" s="8" t="str">
        <f t="shared" si="0"/>
        <v>RDH_startdate</v>
      </c>
      <c r="G30" s="8"/>
      <c r="H30" s="8" t="s">
        <v>48</v>
      </c>
      <c r="I30" s="8" t="s">
        <v>881</v>
      </c>
      <c r="J30" s="8"/>
      <c r="K30" s="8"/>
      <c r="L30" s="8"/>
      <c r="M30" s="8"/>
      <c r="N30" s="8"/>
      <c r="O30" s="8"/>
      <c r="P30" s="8"/>
      <c r="Q30" s="8" t="b">
        <v>0</v>
      </c>
      <c r="R30" s="8"/>
      <c r="S30" s="8"/>
      <c r="T30" s="8"/>
      <c r="U30" s="8"/>
      <c r="V30" s="8"/>
      <c r="W30" s="8"/>
      <c r="X30" s="8"/>
      <c r="Y30" s="8"/>
      <c r="Z30" s="8"/>
      <c r="AA30" s="8"/>
      <c r="AB30" s="8"/>
    </row>
    <row r="31" spans="1:28" ht="26">
      <c r="A31" s="78" t="s">
        <v>882</v>
      </c>
      <c r="B31" s="78" t="s">
        <v>105</v>
      </c>
      <c r="C31" s="8" t="s">
        <v>821</v>
      </c>
      <c r="D31" s="99" t="str">
        <f t="shared" si="3"/>
        <v>Rdh_Enddate</v>
      </c>
      <c r="E31" s="98" t="str">
        <f t="array" ref="E31">C31&amp;"_"&amp;D31</f>
        <v>Radiotherapy_Rdh_Enddate</v>
      </c>
      <c r="F31" s="8" t="str">
        <f t="shared" si="0"/>
        <v>RDH_enddate</v>
      </c>
      <c r="G31" s="8"/>
      <c r="H31" s="8" t="s">
        <v>48</v>
      </c>
      <c r="I31" s="8" t="s">
        <v>881</v>
      </c>
      <c r="J31" s="8"/>
      <c r="K31" s="8"/>
      <c r="L31" s="8"/>
      <c r="M31" s="8"/>
      <c r="N31" s="8"/>
      <c r="O31" s="8"/>
      <c r="P31" s="8"/>
      <c r="Q31" s="8" t="b">
        <v>0</v>
      </c>
      <c r="R31" s="8"/>
      <c r="S31" s="8"/>
      <c r="T31" s="8"/>
      <c r="U31" s="8"/>
      <c r="V31" s="8"/>
      <c r="W31" s="8"/>
      <c r="X31" s="8"/>
      <c r="Y31" s="8"/>
      <c r="Z31" s="8"/>
      <c r="AA31" s="8"/>
      <c r="AB31" s="8"/>
    </row>
    <row r="32" spans="1:28" ht="65">
      <c r="A32" s="111" t="s">
        <v>883</v>
      </c>
      <c r="B32" s="8" t="s">
        <v>105</v>
      </c>
      <c r="C32" s="8"/>
      <c r="D32" s="8"/>
      <c r="E32" s="8"/>
      <c r="F32" s="8"/>
      <c r="G32" s="8"/>
      <c r="H32" s="8"/>
      <c r="I32" s="8"/>
      <c r="J32" s="8"/>
      <c r="K32" s="8"/>
      <c r="L32" s="8"/>
      <c r="M32" s="8"/>
      <c r="N32" s="8"/>
      <c r="O32" s="8"/>
      <c r="P32" s="8"/>
      <c r="Q32" s="8" t="b">
        <v>0</v>
      </c>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sheetData>
  <conditionalFormatting sqref="Q2:Q32">
    <cfRule type="containsText" dxfId="7" priority="1" operator="containsText" text="TRUE">
      <formula>NOT(ISERROR(SEARCH(("TRUE"),(Q2))))</formula>
    </cfRule>
    <cfRule type="containsText" dxfId="6" priority="2" operator="containsText" text="FALSE">
      <formula>NOT(ISERROR(SEARCH(("FALSE"),(Q2))))</formula>
    </cfRule>
  </conditionalFormatting>
  <hyperlinks>
    <hyperlink ref="M4" r:id="rId1" xr:uid="{00000000-0004-0000-0E00-000000000000}"/>
    <hyperlink ref="M5" r:id="rId2" xr:uid="{00000000-0004-0000-0E00-000001000000}"/>
    <hyperlink ref="M6" r:id="rId3" xr:uid="{00000000-0004-0000-0E00-000002000000}"/>
    <hyperlink ref="M8" r:id="rId4" xr:uid="{00000000-0004-0000-0E00-000003000000}"/>
    <hyperlink ref="M12" r:id="rId5" xr:uid="{00000000-0004-0000-0E00-000004000000}"/>
    <hyperlink ref="M13" r:id="rId6" xr:uid="{00000000-0004-0000-0E00-000005000000}"/>
    <hyperlink ref="M28" r:id="rId7" xr:uid="{00000000-0004-0000-0E00-000006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6AA84F"/>
    <outlinePr summaryBelow="0" summaryRight="0"/>
  </sheetPr>
  <dimension ref="A1:AB997"/>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36.36328125" customWidth="1"/>
    <col min="8"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26">
      <c r="A2" s="78" t="s">
        <v>683</v>
      </c>
      <c r="B2" s="78" t="s">
        <v>44</v>
      </c>
      <c r="C2" s="8" t="s">
        <v>884</v>
      </c>
      <c r="D2" s="99" t="s">
        <v>540</v>
      </c>
      <c r="E2" s="98" t="str">
        <f t="array" ref="E2">C2&amp;"_"&amp;D2</f>
        <v>LocalTreatment_episodeEvent</v>
      </c>
      <c r="F2" s="8" t="str">
        <f>A2</f>
        <v>Episode Event reference</v>
      </c>
      <c r="G2" s="8" t="s">
        <v>542</v>
      </c>
      <c r="H2" s="8" t="s">
        <v>224</v>
      </c>
      <c r="I2" s="8" t="s">
        <v>49</v>
      </c>
      <c r="J2" s="8"/>
      <c r="K2" s="8"/>
      <c r="L2" s="8"/>
      <c r="M2" s="8"/>
      <c r="N2" s="8"/>
      <c r="O2" s="8"/>
      <c r="P2" s="8"/>
      <c r="Q2" s="8" t="b">
        <v>0</v>
      </c>
      <c r="R2" s="8"/>
      <c r="S2" s="8"/>
      <c r="T2" s="8"/>
      <c r="U2" s="8"/>
      <c r="V2" s="8"/>
      <c r="W2" s="8"/>
      <c r="X2" s="8"/>
      <c r="Y2" s="8"/>
      <c r="Z2" s="8"/>
      <c r="AA2" s="8"/>
      <c r="AB2" s="8"/>
    </row>
    <row r="3" spans="1:28" ht="26">
      <c r="A3" s="104" t="s">
        <v>885</v>
      </c>
      <c r="B3" s="78" t="s">
        <v>105</v>
      </c>
      <c r="C3" s="8" t="s">
        <v>884</v>
      </c>
      <c r="D3" s="99" t="s">
        <v>540</v>
      </c>
      <c r="E3" s="98" t="str">
        <f t="array" ref="E3">C3&amp;"_"&amp;D3</f>
        <v>LocalTreatment_episodeEvent</v>
      </c>
      <c r="F3" s="8"/>
      <c r="G3" s="8"/>
      <c r="H3" s="8"/>
      <c r="I3" s="8"/>
      <c r="J3" s="8"/>
      <c r="K3" s="8"/>
      <c r="L3" s="8"/>
      <c r="M3" s="8"/>
      <c r="N3" s="8"/>
      <c r="O3" s="8"/>
      <c r="P3" s="8"/>
      <c r="Q3" s="8" t="b">
        <v>0</v>
      </c>
      <c r="R3" s="8"/>
      <c r="S3" s="8"/>
      <c r="T3" s="8"/>
      <c r="U3" s="8"/>
      <c r="V3" s="8"/>
      <c r="W3" s="8"/>
      <c r="X3" s="8"/>
      <c r="Y3" s="8"/>
      <c r="Z3" s="8"/>
      <c r="AA3" s="8"/>
      <c r="AB3" s="8"/>
    </row>
    <row r="4" spans="1:28" ht="26">
      <c r="A4" s="80" t="s">
        <v>886</v>
      </c>
      <c r="B4" s="80" t="s">
        <v>105</v>
      </c>
      <c r="C4" s="27"/>
      <c r="D4" s="102"/>
      <c r="E4" s="102"/>
      <c r="F4" s="27"/>
      <c r="G4" s="27"/>
      <c r="H4" s="27"/>
      <c r="I4" s="27"/>
      <c r="J4" s="27"/>
      <c r="K4" s="27"/>
      <c r="L4" s="27"/>
      <c r="M4" s="27"/>
      <c r="N4" s="27"/>
      <c r="O4" s="27"/>
      <c r="P4" s="27"/>
      <c r="Q4" s="8" t="b">
        <v>0</v>
      </c>
      <c r="R4" s="27"/>
      <c r="S4" s="27"/>
      <c r="T4" s="27"/>
      <c r="U4" s="27"/>
      <c r="V4" s="27"/>
      <c r="W4" s="27"/>
      <c r="X4" s="27"/>
      <c r="Y4" s="27"/>
      <c r="Z4" s="27"/>
      <c r="AA4" s="27"/>
      <c r="AB4" s="27"/>
    </row>
    <row r="5" spans="1:28" ht="26">
      <c r="A5" s="78" t="s">
        <v>855</v>
      </c>
      <c r="B5" s="78" t="s">
        <v>44</v>
      </c>
      <c r="C5" s="8" t="s">
        <v>884</v>
      </c>
      <c r="D5" s="99" t="str">
        <f t="shared" ref="D5:D6" si="0">SUBSTITUTE(PROPER(A5), " ","")</f>
        <v>StartDate</v>
      </c>
      <c r="E5" s="98" t="str">
        <f t="array" ref="E5">C5&amp;"_"&amp;D5</f>
        <v>LocalTreatment_StartDate</v>
      </c>
      <c r="F5" s="8" t="str">
        <f t="shared" ref="F5:F6" si="1">A5</f>
        <v>Start date</v>
      </c>
      <c r="G5" s="8" t="s">
        <v>887</v>
      </c>
      <c r="H5" s="8" t="s">
        <v>207</v>
      </c>
      <c r="I5" s="8" t="s">
        <v>49</v>
      </c>
      <c r="J5" s="8" t="s">
        <v>888</v>
      </c>
      <c r="K5" s="8" t="s">
        <v>209</v>
      </c>
      <c r="L5" s="8"/>
      <c r="M5" s="8"/>
      <c r="N5" s="8"/>
      <c r="O5" s="8"/>
      <c r="P5" s="8"/>
      <c r="Q5" s="8" t="b">
        <v>0</v>
      </c>
      <c r="R5" s="8"/>
      <c r="S5" s="8"/>
      <c r="T5" s="8"/>
      <c r="U5" s="8"/>
      <c r="V5" s="8"/>
      <c r="W5" s="8"/>
      <c r="X5" s="8"/>
      <c r="Y5" s="8"/>
      <c r="Z5" s="8"/>
      <c r="AA5" s="8"/>
      <c r="AB5" s="8"/>
    </row>
    <row r="6" spans="1:28" ht="26">
      <c r="A6" s="78" t="s">
        <v>857</v>
      </c>
      <c r="B6" s="78" t="s">
        <v>44</v>
      </c>
      <c r="C6" s="8" t="s">
        <v>884</v>
      </c>
      <c r="D6" s="99" t="str">
        <f t="shared" si="0"/>
        <v>EndDate</v>
      </c>
      <c r="E6" s="98" t="str">
        <f t="array" ref="E6">C6&amp;"_"&amp;D6</f>
        <v>LocalTreatment_EndDate</v>
      </c>
      <c r="F6" s="8" t="str">
        <f t="shared" si="1"/>
        <v>End  date</v>
      </c>
      <c r="G6" s="8" t="s">
        <v>889</v>
      </c>
      <c r="H6" s="8" t="s">
        <v>207</v>
      </c>
      <c r="I6" s="8" t="s">
        <v>49</v>
      </c>
      <c r="J6" s="8" t="s">
        <v>888</v>
      </c>
      <c r="K6" s="8" t="s">
        <v>209</v>
      </c>
      <c r="L6" s="8"/>
      <c r="M6" s="8"/>
      <c r="N6" s="8"/>
      <c r="O6" s="8"/>
      <c r="P6" s="8"/>
      <c r="Q6" s="8" t="b">
        <v>0</v>
      </c>
      <c r="R6" s="8"/>
      <c r="S6" s="8"/>
      <c r="T6" s="8"/>
      <c r="U6" s="8"/>
      <c r="V6" s="8"/>
      <c r="W6" s="8"/>
      <c r="X6" s="8"/>
      <c r="Y6" s="8"/>
      <c r="Z6" s="8"/>
      <c r="AA6" s="8"/>
      <c r="AB6" s="8"/>
    </row>
    <row r="7" spans="1:28" ht="26">
      <c r="A7" s="80" t="s">
        <v>890</v>
      </c>
      <c r="B7" s="80"/>
      <c r="C7" s="27"/>
      <c r="D7" s="102"/>
      <c r="E7" s="102"/>
      <c r="F7" s="27"/>
      <c r="G7" s="27"/>
      <c r="H7" s="27"/>
      <c r="I7" s="27"/>
      <c r="J7" s="27"/>
      <c r="K7" s="27"/>
      <c r="L7" s="27"/>
      <c r="M7" s="112"/>
      <c r="N7" s="112"/>
      <c r="O7" s="27"/>
      <c r="P7" s="27"/>
      <c r="Q7" s="8" t="b">
        <v>0</v>
      </c>
      <c r="R7" s="27"/>
      <c r="S7" s="27"/>
      <c r="T7" s="27"/>
      <c r="U7" s="27"/>
      <c r="V7" s="27"/>
      <c r="W7" s="27"/>
      <c r="X7" s="27"/>
      <c r="Y7" s="27"/>
      <c r="Z7" s="27"/>
      <c r="AA7" s="27"/>
      <c r="AB7" s="27"/>
    </row>
    <row r="8" spans="1:28" ht="13">
      <c r="A8" s="78" t="s">
        <v>891</v>
      </c>
      <c r="B8" s="78"/>
      <c r="C8" s="8"/>
      <c r="D8" s="99"/>
      <c r="E8" s="98"/>
      <c r="F8" s="8"/>
      <c r="G8" s="8"/>
      <c r="H8" s="8"/>
      <c r="I8" s="8"/>
      <c r="J8" s="8"/>
      <c r="K8" s="8"/>
      <c r="L8" s="8"/>
      <c r="M8" s="8"/>
      <c r="N8" s="8"/>
      <c r="O8" s="8"/>
      <c r="P8" s="8"/>
      <c r="Q8" s="8" t="b">
        <v>0</v>
      </c>
      <c r="R8" s="8"/>
      <c r="S8" s="8"/>
      <c r="T8" s="8"/>
      <c r="U8" s="8"/>
      <c r="V8" s="8"/>
      <c r="W8" s="8"/>
      <c r="X8" s="8"/>
      <c r="Y8" s="8"/>
      <c r="Z8" s="8"/>
      <c r="AA8" s="8"/>
      <c r="AB8" s="8"/>
    </row>
    <row r="9" spans="1:28" ht="26">
      <c r="A9" s="80" t="s">
        <v>892</v>
      </c>
      <c r="B9" s="80"/>
      <c r="C9" s="27"/>
      <c r="D9" s="102"/>
      <c r="E9" s="102"/>
      <c r="F9" s="27"/>
      <c r="G9" s="27"/>
      <c r="H9" s="27"/>
      <c r="I9" s="27"/>
      <c r="J9" s="27"/>
      <c r="K9" s="27"/>
      <c r="L9" s="27"/>
      <c r="M9" s="112"/>
      <c r="N9" s="112"/>
      <c r="O9" s="27"/>
      <c r="P9" s="27"/>
      <c r="Q9" s="8" t="b">
        <v>0</v>
      </c>
      <c r="R9" s="27"/>
      <c r="S9" s="27"/>
      <c r="T9" s="27"/>
      <c r="U9" s="27"/>
      <c r="V9" s="27"/>
      <c r="W9" s="27"/>
      <c r="X9" s="27"/>
      <c r="Y9" s="27"/>
      <c r="Z9" s="27"/>
      <c r="AA9" s="27"/>
      <c r="AB9" s="27"/>
    </row>
    <row r="10" spans="1:28" ht="13">
      <c r="A10" s="78" t="s">
        <v>893</v>
      </c>
      <c r="B10" s="78"/>
      <c r="C10" s="8"/>
      <c r="D10" s="99"/>
      <c r="E10" s="98"/>
      <c r="F10" s="8"/>
      <c r="G10" s="8"/>
      <c r="H10" s="8"/>
      <c r="I10" s="8"/>
      <c r="J10" s="8"/>
      <c r="K10" s="8"/>
      <c r="L10" s="8"/>
      <c r="M10" s="8"/>
      <c r="N10" s="8"/>
      <c r="O10" s="8"/>
      <c r="P10" s="8"/>
      <c r="Q10" s="8" t="b">
        <v>0</v>
      </c>
      <c r="R10" s="8"/>
      <c r="S10" s="8"/>
      <c r="T10" s="8"/>
      <c r="U10" s="8"/>
      <c r="V10" s="8"/>
      <c r="W10" s="8"/>
      <c r="X10" s="8"/>
      <c r="Y10" s="8"/>
      <c r="Z10" s="8"/>
      <c r="AA10" s="8"/>
      <c r="AB10" s="8"/>
    </row>
    <row r="11" spans="1:28" ht="156">
      <c r="A11" s="78" t="s">
        <v>894</v>
      </c>
      <c r="B11" s="78"/>
      <c r="C11" s="8"/>
      <c r="D11" s="99"/>
      <c r="E11" s="98"/>
      <c r="F11" s="8"/>
      <c r="G11" s="8"/>
      <c r="H11" s="8"/>
      <c r="I11" s="8"/>
      <c r="J11" s="8"/>
      <c r="K11" s="8"/>
      <c r="L11" s="8"/>
      <c r="M11" s="8"/>
      <c r="N11" s="8"/>
      <c r="O11" s="8"/>
      <c r="P11" s="8"/>
      <c r="Q11" s="8" t="b">
        <v>0</v>
      </c>
      <c r="R11" s="8"/>
      <c r="S11" s="8"/>
      <c r="T11" s="8"/>
      <c r="U11" s="8"/>
      <c r="V11" s="8"/>
      <c r="W11" s="8"/>
      <c r="X11" s="8"/>
      <c r="Y11" s="8"/>
      <c r="Z11" s="8"/>
      <c r="AA11" s="8"/>
      <c r="AB11" s="8"/>
    </row>
    <row r="12" spans="1:28" ht="13">
      <c r="A12" s="78"/>
      <c r="B12" s="78"/>
      <c r="C12" s="8"/>
      <c r="D12" s="99"/>
      <c r="E12" s="98"/>
      <c r="F12" s="8"/>
      <c r="G12" s="8"/>
      <c r="H12" s="8"/>
      <c r="I12" s="8"/>
      <c r="J12" s="8"/>
      <c r="K12" s="8"/>
      <c r="L12" s="8"/>
      <c r="M12" s="8"/>
      <c r="N12" s="8"/>
      <c r="O12" s="8"/>
      <c r="P12" s="8"/>
      <c r="Q12" s="8"/>
      <c r="R12" s="8"/>
      <c r="S12" s="8"/>
      <c r="T12" s="8"/>
      <c r="U12" s="8"/>
      <c r="V12" s="8"/>
      <c r="W12" s="8"/>
      <c r="X12" s="8"/>
      <c r="Y12" s="8"/>
      <c r="Z12" s="8"/>
      <c r="AA12" s="8"/>
      <c r="AB12" s="8"/>
    </row>
    <row r="13" spans="1:28" ht="13">
      <c r="A13" s="78"/>
      <c r="B13" s="78"/>
      <c r="C13" s="8"/>
      <c r="D13" s="99"/>
      <c r="E13" s="98"/>
      <c r="F13" s="8"/>
      <c r="G13" s="8"/>
      <c r="H13" s="8"/>
      <c r="I13" s="8"/>
      <c r="J13" s="8"/>
      <c r="K13" s="8"/>
      <c r="L13" s="8"/>
      <c r="M13" s="8"/>
      <c r="N13" s="8"/>
      <c r="O13" s="8"/>
      <c r="P13" s="8"/>
      <c r="Q13" s="8"/>
      <c r="R13" s="8"/>
      <c r="S13" s="8"/>
      <c r="T13" s="8"/>
      <c r="U13" s="8"/>
      <c r="V13" s="8"/>
      <c r="W13" s="8"/>
      <c r="X13" s="8"/>
      <c r="Y13" s="8"/>
      <c r="Z13" s="8"/>
      <c r="AA13" s="8"/>
      <c r="AB13" s="8"/>
    </row>
    <row r="14" spans="1:28" ht="13">
      <c r="A14" s="78"/>
      <c r="B14" s="78"/>
      <c r="C14" s="8"/>
      <c r="D14" s="99"/>
      <c r="E14" s="98"/>
      <c r="F14" s="8"/>
      <c r="G14" s="8"/>
      <c r="H14" s="8"/>
      <c r="I14" s="8"/>
      <c r="J14" s="8"/>
      <c r="K14" s="8"/>
      <c r="L14" s="8"/>
      <c r="M14" s="8"/>
      <c r="N14" s="8"/>
      <c r="O14" s="8"/>
      <c r="P14" s="8"/>
      <c r="Q14" s="8"/>
      <c r="R14" s="8"/>
      <c r="S14" s="8"/>
      <c r="T14" s="8"/>
      <c r="U14" s="8"/>
      <c r="V14" s="8"/>
      <c r="W14" s="8"/>
      <c r="X14" s="8"/>
      <c r="Y14" s="8"/>
      <c r="Z14" s="8"/>
      <c r="AA14" s="8"/>
      <c r="AB14" s="8"/>
    </row>
    <row r="15" spans="1:28" ht="13">
      <c r="A15" s="78"/>
      <c r="B15" s="78"/>
      <c r="C15" s="8"/>
      <c r="D15" s="99"/>
      <c r="E15" s="98"/>
      <c r="F15" s="8"/>
      <c r="G15" s="8"/>
      <c r="H15" s="8"/>
      <c r="I15" s="8"/>
      <c r="J15" s="8"/>
      <c r="K15" s="8"/>
      <c r="L15" s="8"/>
      <c r="M15" s="8"/>
      <c r="N15" s="8"/>
      <c r="O15" s="8"/>
      <c r="P15" s="8"/>
      <c r="Q15" s="8"/>
      <c r="R15" s="8"/>
      <c r="S15" s="8"/>
      <c r="T15" s="8"/>
      <c r="U15" s="8"/>
      <c r="V15" s="8"/>
      <c r="W15" s="8"/>
      <c r="X15" s="8"/>
      <c r="Y15" s="8"/>
      <c r="Z15" s="8"/>
      <c r="AA15" s="8"/>
      <c r="AB15" s="8"/>
    </row>
    <row r="16" spans="1:28" ht="13">
      <c r="A16" s="78"/>
      <c r="B16" s="78"/>
      <c r="C16" s="8"/>
      <c r="D16" s="99"/>
      <c r="E16" s="98"/>
      <c r="F16" s="8"/>
      <c r="G16" s="8"/>
      <c r="H16" s="8"/>
      <c r="I16" s="8"/>
      <c r="J16" s="8"/>
      <c r="K16" s="8"/>
      <c r="L16" s="8"/>
      <c r="M16" s="8"/>
      <c r="N16" s="8"/>
      <c r="O16" s="8"/>
      <c r="P16" s="8"/>
      <c r="Q16" s="8"/>
      <c r="R16" s="8"/>
      <c r="S16" s="8"/>
      <c r="T16" s="8"/>
      <c r="U16" s="8"/>
      <c r="V16" s="8"/>
      <c r="W16" s="8"/>
      <c r="X16" s="8"/>
      <c r="Y16" s="8"/>
      <c r="Z16" s="8"/>
      <c r="AA16" s="8"/>
      <c r="AB16" s="8"/>
    </row>
    <row r="17" spans="1:28" ht="13">
      <c r="A17" s="78"/>
      <c r="B17" s="78"/>
      <c r="C17" s="8"/>
      <c r="D17" s="99"/>
      <c r="E17" s="98"/>
      <c r="F17" s="8"/>
      <c r="G17" s="8"/>
      <c r="H17" s="8"/>
      <c r="I17" s="8"/>
      <c r="J17" s="8"/>
      <c r="K17" s="8"/>
      <c r="L17" s="8"/>
      <c r="M17" s="8"/>
      <c r="N17" s="8"/>
      <c r="O17" s="8"/>
      <c r="P17" s="8"/>
      <c r="Q17" s="8"/>
      <c r="R17" s="8"/>
      <c r="S17" s="8"/>
      <c r="T17" s="8"/>
      <c r="U17" s="8"/>
      <c r="V17" s="8"/>
      <c r="W17" s="8"/>
      <c r="X17" s="8"/>
      <c r="Y17" s="8"/>
      <c r="Z17" s="8"/>
      <c r="AA17" s="8"/>
      <c r="AB17" s="8"/>
    </row>
    <row r="18" spans="1:28" ht="13">
      <c r="A18" s="78"/>
      <c r="B18" s="78"/>
      <c r="C18" s="8"/>
      <c r="D18" s="99"/>
      <c r="E18" s="98"/>
      <c r="F18" s="8"/>
      <c r="G18" s="8"/>
      <c r="H18" s="8"/>
      <c r="I18" s="8"/>
      <c r="J18" s="8"/>
      <c r="K18" s="8"/>
      <c r="L18" s="8"/>
      <c r="M18" s="8"/>
      <c r="N18" s="8"/>
      <c r="O18" s="8"/>
      <c r="P18" s="8"/>
      <c r="Q18" s="8"/>
      <c r="R18" s="8"/>
      <c r="S18" s="8"/>
      <c r="T18" s="8"/>
      <c r="U18" s="8"/>
      <c r="V18" s="8"/>
      <c r="W18" s="8"/>
      <c r="X18" s="8"/>
      <c r="Y18" s="8"/>
      <c r="Z18" s="8"/>
      <c r="AA18" s="8"/>
      <c r="AB18" s="8"/>
    </row>
    <row r="19" spans="1:28" ht="13">
      <c r="A19" s="78"/>
      <c r="B19" s="78"/>
      <c r="C19" s="8"/>
      <c r="D19" s="99"/>
      <c r="E19" s="98"/>
      <c r="F19" s="8"/>
      <c r="G19" s="8"/>
      <c r="H19" s="8"/>
      <c r="I19" s="8"/>
      <c r="J19" s="8"/>
      <c r="K19" s="8"/>
      <c r="L19" s="8"/>
      <c r="M19" s="8"/>
      <c r="N19" s="8"/>
      <c r="O19" s="8"/>
      <c r="P19" s="8"/>
      <c r="Q19" s="8"/>
      <c r="R19" s="8"/>
      <c r="S19" s="8"/>
      <c r="T19" s="8"/>
      <c r="U19" s="8"/>
      <c r="V19" s="8"/>
      <c r="W19" s="8"/>
      <c r="X19" s="8"/>
      <c r="Y19" s="8"/>
      <c r="Z19" s="8"/>
      <c r="AA19" s="8"/>
      <c r="AB19" s="8"/>
    </row>
    <row r="20" spans="1:28" ht="13">
      <c r="A20" s="78"/>
      <c r="B20" s="78"/>
      <c r="C20" s="8"/>
      <c r="D20" s="99"/>
      <c r="E20" s="98"/>
      <c r="F20" s="8"/>
      <c r="G20" s="8"/>
      <c r="H20" s="8"/>
      <c r="I20" s="8"/>
      <c r="J20" s="8"/>
      <c r="K20" s="8"/>
      <c r="L20" s="8"/>
      <c r="M20" s="8"/>
      <c r="N20" s="8"/>
      <c r="O20" s="8"/>
      <c r="P20" s="8"/>
      <c r="Q20" s="8"/>
      <c r="R20" s="8"/>
      <c r="S20" s="8"/>
      <c r="T20" s="8"/>
      <c r="U20" s="8"/>
      <c r="V20" s="8"/>
      <c r="W20" s="8"/>
      <c r="X20" s="8"/>
      <c r="Y20" s="8"/>
      <c r="Z20" s="8"/>
      <c r="AA20" s="8"/>
      <c r="AB20" s="8"/>
    </row>
    <row r="21" spans="1:28" ht="13">
      <c r="A21" s="78"/>
      <c r="B21" s="78"/>
      <c r="C21" s="8"/>
      <c r="D21" s="99"/>
      <c r="E21" s="98"/>
      <c r="F21" s="8"/>
      <c r="G21" s="8"/>
      <c r="H21" s="8"/>
      <c r="I21" s="8"/>
      <c r="J21" s="8"/>
      <c r="K21" s="8"/>
      <c r="L21" s="8"/>
      <c r="M21" s="8"/>
      <c r="N21" s="8"/>
      <c r="O21" s="8"/>
      <c r="P21" s="8"/>
      <c r="Q21" s="8"/>
      <c r="R21" s="8"/>
      <c r="S21" s="8"/>
      <c r="T21" s="8"/>
      <c r="U21" s="8"/>
      <c r="V21" s="8"/>
      <c r="W21" s="8"/>
      <c r="X21" s="8"/>
      <c r="Y21" s="8"/>
      <c r="Z21" s="8"/>
      <c r="AA21" s="8"/>
      <c r="AB21" s="8"/>
    </row>
    <row r="22" spans="1:28" ht="13">
      <c r="A22" s="78"/>
      <c r="B22" s="78"/>
      <c r="C22" s="8"/>
      <c r="D22" s="99"/>
      <c r="E22" s="98"/>
      <c r="F22" s="8"/>
      <c r="G22" s="8"/>
      <c r="H22" s="8"/>
      <c r="I22" s="8"/>
      <c r="J22" s="8"/>
      <c r="K22" s="8"/>
      <c r="L22" s="8"/>
      <c r="M22" s="8"/>
      <c r="N22" s="8"/>
      <c r="O22" s="8"/>
      <c r="P22" s="8"/>
      <c r="Q22" s="8"/>
      <c r="R22" s="8"/>
      <c r="S22" s="8"/>
      <c r="T22" s="8"/>
      <c r="U22" s="8"/>
      <c r="V22" s="8"/>
      <c r="W22" s="8"/>
      <c r="X22" s="8"/>
      <c r="Y22" s="8"/>
      <c r="Z22" s="8"/>
      <c r="AA22" s="8"/>
      <c r="AB22" s="8"/>
    </row>
    <row r="23" spans="1:28" ht="13">
      <c r="A23" s="78"/>
      <c r="B23" s="78"/>
      <c r="C23" s="8"/>
      <c r="D23" s="99"/>
      <c r="E23" s="98"/>
      <c r="F23" s="8"/>
      <c r="G23" s="8"/>
      <c r="H23" s="8"/>
      <c r="I23" s="8"/>
      <c r="J23" s="8"/>
      <c r="K23" s="8"/>
      <c r="L23" s="8"/>
      <c r="M23" s="8"/>
      <c r="N23" s="8"/>
      <c r="O23" s="8"/>
      <c r="P23" s="8"/>
      <c r="Q23" s="8"/>
      <c r="R23" s="8"/>
      <c r="S23" s="8"/>
      <c r="T23" s="8"/>
      <c r="U23" s="8"/>
      <c r="V23" s="8"/>
      <c r="W23" s="8"/>
      <c r="X23" s="8"/>
      <c r="Y23" s="8"/>
      <c r="Z23" s="8"/>
      <c r="AA23" s="8"/>
      <c r="AB23" s="8"/>
    </row>
    <row r="24" spans="1:28" ht="13">
      <c r="A24" s="78"/>
      <c r="B24" s="78"/>
      <c r="C24" s="8"/>
      <c r="D24" s="99"/>
      <c r="E24" s="98"/>
      <c r="F24" s="8"/>
      <c r="G24" s="8"/>
      <c r="H24" s="8"/>
      <c r="I24" s="8"/>
      <c r="J24" s="8"/>
      <c r="K24" s="8"/>
      <c r="L24" s="8"/>
      <c r="M24" s="8"/>
      <c r="N24" s="8"/>
      <c r="O24" s="8"/>
      <c r="P24" s="8"/>
      <c r="Q24" s="8"/>
      <c r="R24" s="8"/>
      <c r="S24" s="8"/>
      <c r="T24" s="8"/>
      <c r="U24" s="8"/>
      <c r="V24" s="8"/>
      <c r="W24" s="8"/>
      <c r="X24" s="8"/>
      <c r="Y24" s="8"/>
      <c r="Z24" s="8"/>
      <c r="AA24" s="8"/>
      <c r="AB24" s="8"/>
    </row>
    <row r="25" spans="1:28" ht="13">
      <c r="A25" s="78"/>
      <c r="B25" s="78"/>
      <c r="C25" s="8"/>
      <c r="D25" s="99"/>
      <c r="E25" s="98"/>
      <c r="F25" s="8"/>
      <c r="G25" s="8"/>
      <c r="H25" s="8"/>
      <c r="I25" s="8"/>
      <c r="J25" s="8"/>
      <c r="K25" s="8"/>
      <c r="L25" s="8"/>
      <c r="M25" s="8"/>
      <c r="N25" s="8"/>
      <c r="O25" s="8"/>
      <c r="P25" s="8"/>
      <c r="Q25" s="8"/>
      <c r="R25" s="8"/>
      <c r="S25" s="8"/>
      <c r="T25" s="8"/>
      <c r="U25" s="8"/>
      <c r="V25" s="8"/>
      <c r="W25" s="8"/>
      <c r="X25" s="8"/>
      <c r="Y25" s="8"/>
      <c r="Z25" s="8"/>
      <c r="AA25" s="8"/>
      <c r="AB25" s="8"/>
    </row>
    <row r="26" spans="1:28" ht="13">
      <c r="A26" s="78"/>
      <c r="B26" s="78"/>
      <c r="C26" s="8"/>
      <c r="D26" s="99"/>
      <c r="E26" s="98"/>
      <c r="F26" s="8"/>
      <c r="G26" s="8"/>
      <c r="H26" s="8"/>
      <c r="I26" s="8"/>
      <c r="J26" s="8"/>
      <c r="K26" s="8"/>
      <c r="L26" s="8"/>
      <c r="M26" s="8"/>
      <c r="N26" s="8"/>
      <c r="O26" s="8"/>
      <c r="P26" s="8"/>
      <c r="Q26" s="8"/>
      <c r="R26" s="8"/>
      <c r="S26" s="8"/>
      <c r="T26" s="8"/>
      <c r="U26" s="8"/>
      <c r="V26" s="8"/>
      <c r="W26" s="8"/>
      <c r="X26" s="8"/>
      <c r="Y26" s="8"/>
      <c r="Z26" s="8"/>
      <c r="AA26" s="8"/>
      <c r="AB26" s="8"/>
    </row>
    <row r="27" spans="1:28" ht="13">
      <c r="A27" s="78"/>
      <c r="B27" s="78"/>
      <c r="C27" s="8"/>
      <c r="D27" s="99"/>
      <c r="E27" s="98"/>
      <c r="F27" s="8"/>
      <c r="G27" s="8"/>
      <c r="H27" s="8"/>
      <c r="I27" s="8"/>
      <c r="J27" s="8"/>
      <c r="K27" s="8"/>
      <c r="L27" s="8"/>
      <c r="M27" s="8"/>
      <c r="N27" s="8"/>
      <c r="O27" s="8"/>
      <c r="P27" s="8"/>
      <c r="Q27" s="8"/>
      <c r="R27" s="8"/>
      <c r="S27" s="8"/>
      <c r="T27" s="8"/>
      <c r="U27" s="8"/>
      <c r="V27" s="8"/>
      <c r="W27" s="8"/>
      <c r="X27" s="8"/>
      <c r="Y27" s="8"/>
      <c r="Z27" s="8"/>
      <c r="AA27" s="8"/>
      <c r="AB27" s="8"/>
    </row>
    <row r="28" spans="1:28" ht="13">
      <c r="A28" s="78"/>
      <c r="B28" s="78"/>
      <c r="C28" s="8"/>
      <c r="D28" s="99"/>
      <c r="E28" s="98"/>
      <c r="F28" s="8"/>
      <c r="G28" s="8"/>
      <c r="H28" s="8"/>
      <c r="I28" s="8"/>
      <c r="J28" s="8"/>
      <c r="K28" s="8"/>
      <c r="L28" s="8"/>
      <c r="M28" s="8"/>
      <c r="N28" s="8"/>
      <c r="O28" s="8"/>
      <c r="P28" s="8"/>
      <c r="Q28" s="8"/>
      <c r="R28" s="8"/>
      <c r="S28" s="8"/>
      <c r="T28" s="8"/>
      <c r="U28" s="8"/>
      <c r="V28" s="8"/>
      <c r="W28" s="8"/>
      <c r="X28" s="8"/>
      <c r="Y28" s="8"/>
      <c r="Z28" s="8"/>
      <c r="AA28" s="8"/>
      <c r="AB28" s="8"/>
    </row>
    <row r="29" spans="1:28" ht="13">
      <c r="A29" s="78"/>
      <c r="B29" s="78"/>
      <c r="C29" s="8"/>
      <c r="D29" s="99"/>
      <c r="E29" s="98"/>
      <c r="F29" s="8"/>
      <c r="G29" s="8"/>
      <c r="H29" s="8"/>
      <c r="I29" s="8"/>
      <c r="J29" s="8"/>
      <c r="K29" s="8"/>
      <c r="L29" s="8"/>
      <c r="M29" s="8"/>
      <c r="N29" s="8"/>
      <c r="O29" s="8"/>
      <c r="P29" s="8"/>
      <c r="Q29" s="8"/>
      <c r="R29" s="8"/>
      <c r="S29" s="8"/>
      <c r="T29" s="8"/>
      <c r="U29" s="8"/>
      <c r="V29" s="8"/>
      <c r="W29" s="8"/>
      <c r="X29" s="8"/>
      <c r="Y29" s="8"/>
      <c r="Z29" s="8"/>
      <c r="AA29" s="8"/>
      <c r="AB29" s="8"/>
    </row>
    <row r="30" spans="1:28" ht="13">
      <c r="A30" s="78"/>
      <c r="B30" s="78"/>
      <c r="C30" s="8"/>
      <c r="D30" s="99"/>
      <c r="E30" s="9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sheetData>
  <conditionalFormatting sqref="Q2:Q11">
    <cfRule type="containsText" dxfId="5" priority="1" operator="containsText" text="TRUE">
      <formula>NOT(ISERROR(SEARCH(("TRUE"),(Q2))))</formula>
    </cfRule>
    <cfRule type="containsText" dxfId="4" priority="2" operator="containsText" text="FALSE">
      <formula>NOT(ISERROR(SEARCH(("FALSE"),(Q2))))</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6AA84F"/>
    <outlinePr summaryBelow="0" summaryRight="0"/>
  </sheetPr>
  <dimension ref="A1:AD998"/>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42.2265625" customWidth="1"/>
    <col min="8" max="30" width="23" customWidth="1"/>
  </cols>
  <sheetData>
    <row r="1" spans="1:30"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c r="AC1" s="16"/>
      <c r="AD1" s="16"/>
    </row>
    <row r="2" spans="1:30" ht="26">
      <c r="A2" s="78" t="s">
        <v>538</v>
      </c>
      <c r="B2" s="78" t="s">
        <v>44</v>
      </c>
      <c r="C2" s="8" t="s">
        <v>895</v>
      </c>
      <c r="D2" s="18" t="s">
        <v>540</v>
      </c>
      <c r="E2" s="8" t="str">
        <f t="array" ref="E2">C2&amp;"_"&amp;D2</f>
        <v>ClinicalStage_episodeEvent</v>
      </c>
      <c r="F2" s="8" t="str">
        <f t="shared" ref="F2:F4" si="0">A2</f>
        <v>Episode Event Reference</v>
      </c>
      <c r="G2" s="8" t="s">
        <v>542</v>
      </c>
      <c r="H2" s="8" t="s">
        <v>224</v>
      </c>
      <c r="I2" s="8" t="s">
        <v>49</v>
      </c>
      <c r="J2" s="8"/>
      <c r="K2" s="8"/>
      <c r="L2" s="8"/>
      <c r="M2" s="8"/>
      <c r="N2" s="8"/>
      <c r="O2" s="8"/>
      <c r="P2" s="8"/>
      <c r="Q2" s="8" t="b">
        <v>1</v>
      </c>
      <c r="R2" s="8"/>
      <c r="S2" s="8"/>
      <c r="T2" s="8"/>
      <c r="U2" s="8"/>
      <c r="V2" s="8"/>
      <c r="W2" s="8"/>
      <c r="X2" s="8"/>
      <c r="Y2" s="8"/>
      <c r="Z2" s="8"/>
      <c r="AA2" s="8"/>
      <c r="AB2" s="8"/>
      <c r="AC2" s="8"/>
      <c r="AD2" s="8"/>
    </row>
    <row r="3" spans="1:30" ht="91">
      <c r="A3" s="84" t="s">
        <v>815</v>
      </c>
      <c r="B3" s="78" t="s">
        <v>44</v>
      </c>
      <c r="C3" s="8" t="s">
        <v>896</v>
      </c>
      <c r="D3" s="99" t="s">
        <v>816</v>
      </c>
      <c r="E3" s="98" t="str">
        <f t="array" ref="E3">C3&amp;"_"&amp;D3</f>
        <v>TreatmentResponse_treatmentResponse</v>
      </c>
      <c r="F3" s="8" t="str">
        <f t="shared" si="0"/>
        <v>Treatment response (based on imaging alone; no recist or other criteria)</v>
      </c>
      <c r="G3" s="8" t="s">
        <v>897</v>
      </c>
      <c r="H3" s="8" t="s">
        <v>48</v>
      </c>
      <c r="I3" s="8" t="s">
        <v>49</v>
      </c>
      <c r="J3" s="8"/>
      <c r="K3" s="8" t="s">
        <v>898</v>
      </c>
      <c r="L3" s="8"/>
      <c r="M3" s="19" t="s">
        <v>899</v>
      </c>
      <c r="N3" s="8"/>
      <c r="O3" s="8"/>
      <c r="P3" s="8"/>
      <c r="Q3" s="8" t="b">
        <v>1</v>
      </c>
      <c r="R3" s="8"/>
      <c r="S3" s="8"/>
      <c r="T3" s="8"/>
      <c r="U3" s="8"/>
      <c r="V3" s="8"/>
      <c r="W3" s="8"/>
      <c r="X3" s="8"/>
      <c r="Y3" s="8"/>
      <c r="Z3" s="8"/>
      <c r="AA3" s="8"/>
      <c r="AB3" s="8"/>
      <c r="AC3" s="8"/>
      <c r="AD3" s="8"/>
    </row>
    <row r="4" spans="1:30" ht="39">
      <c r="A4" s="78" t="s">
        <v>900</v>
      </c>
      <c r="B4" s="78" t="s">
        <v>44</v>
      </c>
      <c r="C4" s="8" t="s">
        <v>896</v>
      </c>
      <c r="D4" s="99" t="s">
        <v>901</v>
      </c>
      <c r="E4" s="98" t="str">
        <f t="array" ref="E4">C4&amp;"_"&amp;D4</f>
        <v>TreatmentResponse_treatmentResponseDefinedDone</v>
      </c>
      <c r="F4" s="8" t="str">
        <f t="shared" si="0"/>
        <v>Treatment response defined/done</v>
      </c>
      <c r="G4" s="8" t="s">
        <v>902</v>
      </c>
      <c r="H4" s="8" t="s">
        <v>68</v>
      </c>
      <c r="I4" s="8" t="s">
        <v>49</v>
      </c>
      <c r="J4" s="8"/>
      <c r="K4" s="8" t="s">
        <v>903</v>
      </c>
      <c r="L4" s="8"/>
      <c r="M4" s="8" t="s">
        <v>495</v>
      </c>
      <c r="N4" s="8"/>
      <c r="O4" s="8"/>
      <c r="P4" s="8"/>
      <c r="Q4" s="8" t="b">
        <v>1</v>
      </c>
      <c r="R4" s="8"/>
      <c r="S4" s="8"/>
      <c r="T4" s="8"/>
      <c r="U4" s="8"/>
      <c r="V4" s="8"/>
      <c r="W4" s="8"/>
      <c r="X4" s="8"/>
      <c r="Y4" s="8"/>
      <c r="Z4" s="8"/>
      <c r="AA4" s="8"/>
      <c r="AB4" s="8"/>
      <c r="AC4" s="8"/>
      <c r="AD4" s="8"/>
    </row>
    <row r="5" spans="1:30" ht="13">
      <c r="A5" s="78"/>
      <c r="B5" s="78"/>
      <c r="C5" s="8"/>
      <c r="D5" s="8"/>
      <c r="E5" s="8"/>
      <c r="F5" s="8"/>
      <c r="G5" s="8"/>
      <c r="H5" s="8"/>
      <c r="I5" s="8"/>
      <c r="J5" s="8"/>
      <c r="K5" s="8"/>
      <c r="L5" s="8"/>
      <c r="M5" s="8"/>
      <c r="N5" s="8"/>
      <c r="O5" s="8"/>
      <c r="P5" s="8"/>
      <c r="Q5" s="8"/>
      <c r="R5" s="8"/>
      <c r="S5" s="8"/>
      <c r="T5" s="8"/>
      <c r="U5" s="8"/>
      <c r="V5" s="8"/>
      <c r="W5" s="8"/>
      <c r="X5" s="8"/>
      <c r="Y5" s="8"/>
      <c r="Z5" s="8"/>
      <c r="AA5" s="8"/>
      <c r="AB5" s="8"/>
      <c r="AC5" s="8"/>
      <c r="AD5" s="8"/>
    </row>
    <row r="6" spans="1:30" ht="13">
      <c r="A6" s="78"/>
      <c r="B6" s="7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3">
      <c r="A7" s="78"/>
      <c r="B7" s="78"/>
      <c r="C7" s="8"/>
      <c r="D7" s="8"/>
      <c r="E7" s="8"/>
      <c r="F7" s="8"/>
      <c r="G7" s="8"/>
      <c r="H7" s="8"/>
      <c r="I7" s="8"/>
      <c r="J7" s="8"/>
      <c r="K7" s="8"/>
      <c r="L7" s="8"/>
      <c r="M7" s="8"/>
      <c r="N7" s="8"/>
      <c r="O7" s="8"/>
      <c r="P7" s="8"/>
      <c r="Q7" s="8"/>
      <c r="R7" s="8"/>
      <c r="S7" s="8"/>
      <c r="T7" s="8"/>
      <c r="U7" s="8"/>
      <c r="V7" s="8"/>
      <c r="W7" s="8"/>
      <c r="X7" s="8"/>
      <c r="Y7" s="8"/>
      <c r="Z7" s="8"/>
      <c r="AA7" s="8"/>
      <c r="AB7" s="8"/>
      <c r="AC7" s="8"/>
      <c r="AD7" s="8"/>
    </row>
    <row r="8" spans="1:30" ht="13">
      <c r="A8" s="78"/>
      <c r="B8" s="7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3">
      <c r="A9" s="78"/>
      <c r="B9" s="78"/>
      <c r="C9" s="8"/>
      <c r="D9" s="8"/>
      <c r="E9" s="8"/>
      <c r="F9" s="8"/>
      <c r="G9" s="8"/>
      <c r="H9" s="8"/>
      <c r="I9" s="8"/>
      <c r="J9" s="8"/>
      <c r="K9" s="8"/>
      <c r="L9" s="8"/>
      <c r="M9" s="8"/>
      <c r="N9" s="8"/>
      <c r="O9" s="8"/>
      <c r="P9" s="8"/>
      <c r="Q9" s="8"/>
      <c r="R9" s="8"/>
      <c r="S9" s="8"/>
      <c r="T9" s="8"/>
      <c r="U9" s="8"/>
      <c r="V9" s="8"/>
      <c r="W9" s="8"/>
      <c r="X9" s="8"/>
      <c r="Y9" s="8"/>
      <c r="Z9" s="8"/>
      <c r="AA9" s="8"/>
      <c r="AB9" s="8"/>
      <c r="AC9" s="8"/>
      <c r="AD9" s="8"/>
    </row>
    <row r="10" spans="1:30" ht="13">
      <c r="A10" s="78"/>
      <c r="B10" s="7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ht="13">
      <c r="A11" s="78"/>
      <c r="B11" s="7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ht="13">
      <c r="A12" s="78"/>
      <c r="B12" s="7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ht="13">
      <c r="A13" s="78"/>
      <c r="B13" s="7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ht="13">
      <c r="A14" s="78"/>
      <c r="B14" s="7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ht="13">
      <c r="A15" s="78"/>
      <c r="B15" s="7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ht="13">
      <c r="A16" s="78"/>
      <c r="B16" s="7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30" ht="1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30"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spans="1:30"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spans="1:30"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30"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30"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30"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30"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30"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spans="1:30"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spans="1:30"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spans="1:30"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spans="1:30"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spans="1:30"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spans="1:30"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spans="1:30"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spans="1:30"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spans="1:30"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spans="1:30"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spans="1:30"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spans="1:30"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spans="1:30"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spans="1:30"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spans="1:30"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spans="1:30"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spans="1:30"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spans="1:30"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spans="1:30"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spans="1:30"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spans="1:30"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spans="1:30"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spans="1:30"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spans="1:30"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spans="1:30"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spans="1:30"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spans="1:30"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spans="1:30"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spans="1:30"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spans="1:30"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spans="1:30"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spans="1:30"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spans="1:30"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spans="1:30"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spans="1:30"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spans="1:30"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spans="1:30"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sheetData>
  <conditionalFormatting sqref="Q2:Q4">
    <cfRule type="containsText" dxfId="3" priority="1" operator="containsText" text="TRUE">
      <formula>NOT(ISERROR(SEARCH(("TRUE"),(Q2))))</formula>
    </cfRule>
    <cfRule type="containsText" dxfId="2" priority="2" operator="containsText" text="FALSE">
      <formula>NOT(ISERROR(SEARCH(("FALSE"),(Q2))))</formula>
    </cfRule>
  </conditionalFormatting>
  <hyperlinks>
    <hyperlink ref="M3" r:id="rId1"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A61C00"/>
    <outlinePr summaryBelow="0" summaryRight="0"/>
  </sheetPr>
  <dimension ref="A1:AB995"/>
  <sheetViews>
    <sheetView workbookViewId="0">
      <pane xSplit="1" topLeftCell="B1" activePane="topRight" state="frozen"/>
      <selection pane="topRight" activeCell="C2" sqref="C2"/>
    </sheetView>
  </sheetViews>
  <sheetFormatPr defaultColWidth="12.6328125" defaultRowHeight="15.75" customHeight="1"/>
  <cols>
    <col min="1" max="6" width="23" customWidth="1"/>
    <col min="7" max="7" width="41.6328125" customWidth="1"/>
    <col min="8" max="28" width="23" customWidth="1"/>
  </cols>
  <sheetData>
    <row r="1" spans="1:28" ht="21.75" customHeight="1">
      <c r="A1" s="11" t="s">
        <v>26</v>
      </c>
      <c r="B1" s="12" t="s">
        <v>27</v>
      </c>
      <c r="C1" s="12" t="s">
        <v>28</v>
      </c>
      <c r="D1" s="12" t="s">
        <v>29</v>
      </c>
      <c r="E1" s="12" t="s">
        <v>30</v>
      </c>
      <c r="F1" s="12" t="s">
        <v>31</v>
      </c>
      <c r="G1" s="12" t="s">
        <v>32</v>
      </c>
      <c r="H1" s="12" t="s">
        <v>33</v>
      </c>
      <c r="I1" s="12" t="s">
        <v>34</v>
      </c>
      <c r="J1" s="12" t="s">
        <v>35</v>
      </c>
      <c r="K1" s="12" t="s">
        <v>36</v>
      </c>
      <c r="L1" s="12" t="s">
        <v>37</v>
      </c>
      <c r="M1" s="13" t="s">
        <v>38</v>
      </c>
      <c r="N1" s="13" t="s">
        <v>39</v>
      </c>
      <c r="O1" s="13" t="s">
        <v>40</v>
      </c>
      <c r="P1" s="12" t="s">
        <v>41</v>
      </c>
      <c r="Q1" s="12" t="s">
        <v>42</v>
      </c>
      <c r="R1" s="14"/>
      <c r="S1" s="14"/>
      <c r="T1" s="14"/>
      <c r="U1" s="14"/>
      <c r="V1" s="14"/>
      <c r="W1" s="14"/>
      <c r="X1" s="14"/>
      <c r="Y1" s="14"/>
      <c r="Z1" s="14"/>
      <c r="AA1" s="14"/>
      <c r="AB1" s="15"/>
    </row>
    <row r="2" spans="1:28" ht="26">
      <c r="A2" s="78" t="s">
        <v>683</v>
      </c>
      <c r="B2" s="78" t="s">
        <v>54</v>
      </c>
      <c r="C2" s="8" t="s">
        <v>904</v>
      </c>
      <c r="D2" s="99" t="s">
        <v>540</v>
      </c>
      <c r="E2" s="98" t="str">
        <f t="array" ref="E2">C2&amp;"_"&amp;D2</f>
        <v>AdverseEvent_episodeEvent</v>
      </c>
      <c r="F2" s="8" t="str">
        <f t="shared" ref="F2:F5" si="0">A2</f>
        <v>Episode Event reference</v>
      </c>
      <c r="G2" s="8" t="s">
        <v>542</v>
      </c>
      <c r="H2" s="8" t="s">
        <v>485</v>
      </c>
      <c r="I2" s="8" t="s">
        <v>49</v>
      </c>
      <c r="J2" s="8"/>
      <c r="K2" s="8"/>
      <c r="L2" s="8"/>
      <c r="M2" s="8"/>
      <c r="N2" s="8"/>
      <c r="O2" s="8"/>
      <c r="P2" s="8"/>
      <c r="Q2" s="8" t="b">
        <v>1</v>
      </c>
      <c r="R2" s="8"/>
      <c r="S2" s="8"/>
      <c r="T2" s="8"/>
      <c r="U2" s="8"/>
      <c r="V2" s="8"/>
      <c r="W2" s="8"/>
      <c r="X2" s="8"/>
      <c r="Y2" s="8"/>
      <c r="Z2" s="8"/>
      <c r="AA2" s="8"/>
      <c r="AB2" s="8"/>
    </row>
    <row r="3" spans="1:28" ht="52">
      <c r="A3" s="84" t="s">
        <v>905</v>
      </c>
      <c r="B3" s="78" t="s">
        <v>54</v>
      </c>
      <c r="C3" s="8" t="s">
        <v>904</v>
      </c>
      <c r="D3" s="99" t="s">
        <v>906</v>
      </c>
      <c r="E3" s="98" t="str">
        <f t="array" ref="E3">C3&amp;"_"&amp;D3</f>
        <v>AdverseEvent_adverseEventType</v>
      </c>
      <c r="F3" s="8" t="str">
        <f t="shared" si="0"/>
        <v>Adverse event type (CTCAE Term)</v>
      </c>
      <c r="G3" s="8" t="s">
        <v>907</v>
      </c>
      <c r="H3" s="8" t="s">
        <v>48</v>
      </c>
      <c r="I3" s="8" t="s">
        <v>49</v>
      </c>
      <c r="J3" s="8"/>
      <c r="K3" s="19" t="s">
        <v>908</v>
      </c>
      <c r="L3" s="8"/>
      <c r="M3" s="8"/>
      <c r="N3" s="8"/>
      <c r="O3" s="8"/>
      <c r="P3" s="8"/>
      <c r="Q3" s="8" t="b">
        <v>1</v>
      </c>
      <c r="R3" s="8"/>
      <c r="S3" s="8"/>
      <c r="T3" s="8"/>
      <c r="U3" s="8"/>
      <c r="V3" s="8"/>
      <c r="W3" s="8"/>
      <c r="X3" s="8"/>
      <c r="Y3" s="8"/>
      <c r="Z3" s="8"/>
      <c r="AA3" s="8"/>
      <c r="AB3" s="8"/>
    </row>
    <row r="4" spans="1:28" ht="26">
      <c r="A4" s="78" t="s">
        <v>909</v>
      </c>
      <c r="B4" s="78" t="s">
        <v>54</v>
      </c>
      <c r="C4" s="8" t="s">
        <v>904</v>
      </c>
      <c r="D4" s="99" t="str">
        <f t="shared" ref="D4:D5" si="1">SUBSTITUTE(PROPER(A4), " ","")</f>
        <v>AdverseEventStartingDate</v>
      </c>
      <c r="E4" s="98" t="str">
        <f t="array" ref="E4">C4&amp;"_"&amp;D4</f>
        <v>AdverseEvent_AdverseEventStartingDate</v>
      </c>
      <c r="F4" s="8" t="str">
        <f t="shared" si="0"/>
        <v>Adverse event starting date</v>
      </c>
      <c r="G4" s="8" t="s">
        <v>910</v>
      </c>
      <c r="H4" s="8" t="s">
        <v>207</v>
      </c>
      <c r="I4" s="8" t="s">
        <v>49</v>
      </c>
      <c r="J4" s="8"/>
      <c r="K4" s="8" t="s">
        <v>695</v>
      </c>
      <c r="L4" s="8"/>
      <c r="M4" s="8"/>
      <c r="N4" s="8"/>
      <c r="O4" s="8"/>
      <c r="P4" s="8"/>
      <c r="Q4" s="8" t="b">
        <v>1</v>
      </c>
      <c r="R4" s="8"/>
      <c r="S4" s="8"/>
      <c r="T4" s="8"/>
      <c r="U4" s="8"/>
      <c r="V4" s="8"/>
      <c r="W4" s="8"/>
      <c r="X4" s="8"/>
      <c r="Y4" s="8"/>
      <c r="Z4" s="8"/>
      <c r="AA4" s="8"/>
      <c r="AB4" s="8"/>
    </row>
    <row r="5" spans="1:28" ht="78">
      <c r="A5" s="78" t="s">
        <v>911</v>
      </c>
      <c r="B5" s="78" t="s">
        <v>54</v>
      </c>
      <c r="C5" s="8" t="s">
        <v>904</v>
      </c>
      <c r="D5" s="99" t="str">
        <f t="shared" si="1"/>
        <v>AdverseEventDuration</v>
      </c>
      <c r="E5" s="98" t="str">
        <f t="array" ref="E5">C5&amp;"_"&amp;D5</f>
        <v>AdverseEvent_AdverseEventDuration</v>
      </c>
      <c r="F5" s="8" t="str">
        <f t="shared" si="0"/>
        <v>Adverse event duration</v>
      </c>
      <c r="G5" s="8" t="s">
        <v>912</v>
      </c>
      <c r="H5" s="8" t="s">
        <v>68</v>
      </c>
      <c r="I5" s="8" t="s">
        <v>49</v>
      </c>
      <c r="J5" s="8"/>
      <c r="K5" s="8" t="s">
        <v>913</v>
      </c>
      <c r="L5" s="8"/>
      <c r="M5" s="27" t="s">
        <v>495</v>
      </c>
      <c r="N5" s="8"/>
      <c r="O5" s="8"/>
      <c r="P5" s="8"/>
      <c r="Q5" s="8" t="b">
        <v>1</v>
      </c>
      <c r="R5" s="8"/>
      <c r="S5" s="8"/>
      <c r="T5" s="8"/>
      <c r="U5" s="8"/>
      <c r="V5" s="8"/>
      <c r="W5" s="8"/>
      <c r="X5" s="8"/>
      <c r="Y5" s="8"/>
      <c r="Z5" s="8"/>
      <c r="AA5" s="8"/>
      <c r="AB5" s="8"/>
    </row>
    <row r="6" spans="1:28" ht="13">
      <c r="A6" s="78"/>
      <c r="B6" s="78"/>
      <c r="C6" s="8"/>
      <c r="D6" s="8"/>
      <c r="E6" s="8"/>
      <c r="F6" s="8"/>
      <c r="G6" s="8"/>
      <c r="H6" s="8"/>
      <c r="I6" s="8"/>
      <c r="J6" s="8"/>
      <c r="K6" s="8"/>
      <c r="L6" s="8"/>
      <c r="M6" s="8"/>
      <c r="N6" s="8"/>
      <c r="O6" s="8"/>
      <c r="P6" s="8"/>
      <c r="Q6" s="8"/>
      <c r="R6" s="8"/>
      <c r="S6" s="8"/>
      <c r="T6" s="8"/>
      <c r="U6" s="8"/>
      <c r="V6" s="8"/>
      <c r="W6" s="8"/>
      <c r="X6" s="8"/>
      <c r="Y6" s="8"/>
      <c r="Z6" s="8"/>
      <c r="AA6" s="8"/>
      <c r="AB6" s="8"/>
    </row>
    <row r="7" spans="1:28" ht="13">
      <c r="A7" s="78"/>
      <c r="B7" s="78"/>
      <c r="C7" s="8"/>
      <c r="D7" s="8"/>
      <c r="E7" s="8"/>
      <c r="F7" s="8"/>
      <c r="G7" s="8"/>
      <c r="H7" s="8"/>
      <c r="I7" s="8"/>
      <c r="J7" s="8"/>
      <c r="K7" s="8"/>
      <c r="L7" s="8"/>
      <c r="M7" s="8"/>
      <c r="N7" s="8"/>
      <c r="O7" s="8"/>
      <c r="P7" s="8"/>
      <c r="Q7" s="8"/>
      <c r="R7" s="8"/>
      <c r="S7" s="8"/>
      <c r="T7" s="8"/>
      <c r="U7" s="8"/>
      <c r="V7" s="8"/>
      <c r="W7" s="8"/>
      <c r="X7" s="8"/>
      <c r="Y7" s="8"/>
      <c r="Z7" s="8"/>
      <c r="AA7" s="8"/>
      <c r="AB7" s="8"/>
    </row>
    <row r="8" spans="1:28" ht="13">
      <c r="A8" s="78"/>
      <c r="B8" s="78"/>
      <c r="C8" s="8"/>
      <c r="D8" s="8"/>
      <c r="E8" s="8"/>
      <c r="F8" s="8"/>
      <c r="G8" s="8"/>
      <c r="H8" s="8"/>
      <c r="I8" s="8"/>
      <c r="J8" s="8"/>
      <c r="K8" s="8"/>
      <c r="L8" s="8"/>
      <c r="M8" s="8"/>
      <c r="N8" s="8"/>
      <c r="O8" s="8"/>
      <c r="P8" s="8"/>
      <c r="Q8" s="8"/>
      <c r="R8" s="8"/>
      <c r="S8" s="8"/>
      <c r="T8" s="8"/>
      <c r="U8" s="8"/>
      <c r="V8" s="8"/>
      <c r="W8" s="8"/>
      <c r="X8" s="8"/>
      <c r="Y8" s="8"/>
      <c r="Z8" s="8"/>
      <c r="AA8" s="8"/>
      <c r="AB8" s="8"/>
    </row>
    <row r="9" spans="1:28" ht="13">
      <c r="A9" s="78"/>
      <c r="B9" s="78"/>
      <c r="C9" s="8"/>
      <c r="D9" s="8"/>
      <c r="E9" s="8"/>
      <c r="F9" s="8"/>
      <c r="G9" s="8"/>
      <c r="H9" s="8"/>
      <c r="I9" s="8"/>
      <c r="J9" s="8"/>
      <c r="K9" s="8"/>
      <c r="L9" s="8"/>
      <c r="M9" s="8"/>
      <c r="N9" s="8"/>
      <c r="O9" s="8"/>
      <c r="P9" s="8"/>
      <c r="Q9" s="8"/>
      <c r="R9" s="8"/>
      <c r="S9" s="8"/>
      <c r="T9" s="8"/>
      <c r="U9" s="8"/>
      <c r="V9" s="8"/>
      <c r="W9" s="8"/>
      <c r="X9" s="8"/>
      <c r="Y9" s="8"/>
      <c r="Z9" s="8"/>
      <c r="AA9" s="8"/>
      <c r="AB9" s="8"/>
    </row>
    <row r="10" spans="1:28" ht="13">
      <c r="A10" s="78"/>
      <c r="B10" s="7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3">
      <c r="A11" s="78"/>
      <c r="B11" s="7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3">
      <c r="A12" s="78"/>
      <c r="B12" s="7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3">
      <c r="A13" s="78"/>
      <c r="B13" s="7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sheetData>
  <conditionalFormatting sqref="Q2:Q5">
    <cfRule type="containsText" dxfId="1" priority="1" operator="containsText" text="TRUE">
      <formula>NOT(ISERROR(SEARCH(("TRUE"),(Q2))))</formula>
    </cfRule>
    <cfRule type="containsText" dxfId="0" priority="2" operator="containsText" text="FALSE">
      <formula>NOT(ISERROR(SEARCH(("FALSE"),(Q2))))</formula>
    </cfRule>
  </conditionalFormatting>
  <hyperlinks>
    <hyperlink ref="K3" r:id="rId1"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1"/>
  <sheetViews>
    <sheetView workbookViewId="0"/>
  </sheetViews>
  <sheetFormatPr defaultColWidth="12.6328125" defaultRowHeight="15.75" customHeight="1"/>
  <sheetData>
    <row r="1" spans="1:3" ht="15.75" customHeight="1">
      <c r="A1" s="113" t="s">
        <v>207</v>
      </c>
      <c r="B1" s="8" t="s">
        <v>914</v>
      </c>
      <c r="C1" s="113" t="s">
        <v>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19</vt:i4>
      </vt:variant>
    </vt:vector>
  </HeadingPairs>
  <TitlesOfParts>
    <vt:vector size="19" baseType="lpstr">
      <vt:lpstr>HOWTO</vt:lpstr>
      <vt:lpstr>IssuesDoubts</vt:lpstr>
      <vt:lpstr>EntityDiagram</vt:lpstr>
      <vt:lpstr>Patient</vt:lpstr>
      <vt:lpstr>HospitalData</vt:lpstr>
      <vt:lpstr>HospitalPatientRecords</vt:lpstr>
      <vt:lpstr>PatientFollowUp</vt:lpstr>
      <vt:lpstr>CancerEpisode</vt:lpstr>
      <vt:lpstr>EpisodeEvent</vt:lpstr>
      <vt:lpstr>GeneticTestExpression</vt:lpstr>
      <vt:lpstr>Stage</vt:lpstr>
      <vt:lpstr>PathologicalReportInfo</vt:lpstr>
      <vt:lpstr>Surgery</vt:lpstr>
      <vt:lpstr>SystemicTreatment</vt:lpstr>
      <vt:lpstr>Radiotherapy</vt:lpstr>
      <vt:lpstr>OtherLocalTreatment</vt:lpstr>
      <vt:lpstr>TreatmentResponse</vt:lpstr>
      <vt:lpstr>AdverseEvent</vt:lpstr>
      <vt:lpstr>CommonText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Giorgio Cangioli</cp:lastModifiedBy>
  <dcterms:modified xsi:type="dcterms:W3CDTF">2023-10-30T16:50:13Z</dcterms:modified>
</cp:coreProperties>
</file>