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Questa_cartella_di_lavoro"/>
  <mc:AlternateContent xmlns:mc="http://schemas.openxmlformats.org/markup-compatibility/2006">
    <mc:Choice Requires="x15">
      <x15ac:absPath xmlns:x15ac="http://schemas.microsoft.com/office/spreadsheetml/2010/11/ac" url="C:\workspace\idea4rc\src-models\"/>
    </mc:Choice>
  </mc:AlternateContent>
  <xr:revisionPtr revIDLastSave="0" documentId="13_ncr:1_{B22F4BA0-7C92-4C85-B7D7-AC29047EA26D}" xr6:coauthVersionLast="47" xr6:coauthVersionMax="47" xr10:uidLastSave="{00000000-0000-0000-0000-000000000000}"/>
  <bookViews>
    <workbookView xWindow="-90" yWindow="-21710" windowWidth="38620" windowHeight="21100" firstSheet="1" activeTab="12" xr2:uid="{E806E8D1-DF08-4AF4-B4D7-368F8D75B1D5}"/>
  </bookViews>
  <sheets>
    <sheet name="HOWTO" sheetId="1" r:id="rId1"/>
    <sheet name="IssuesDoubts" sheetId="2" r:id="rId2"/>
    <sheet name="DMRules" sheetId="3" r:id="rId3"/>
    <sheet name="Changelog" sheetId="4" r:id="rId4"/>
    <sheet name="EntityDiagram" sheetId="5" r:id="rId5"/>
    <sheet name="Patient" sheetId="6" r:id="rId6"/>
    <sheet name="PatientFollowUp" sheetId="7" r:id="rId7"/>
    <sheet name="HospitalData" sheetId="8" r:id="rId8"/>
    <sheet name="HospitalPatientRecords" sheetId="9" r:id="rId9"/>
    <sheet name="CancerEpisode" sheetId="10" r:id="rId10"/>
    <sheet name="EpisodeEvent" sheetId="11" r:id="rId11"/>
    <sheet name="HnStage" sheetId="12" r:id="rId12"/>
    <sheet name="SarcomaStage" sheetId="13" r:id="rId13"/>
    <sheet name="PathologicalReportInfo" sheetId="14" r:id="rId14"/>
    <sheet name="GeneticTestExpression" sheetId="15" r:id="rId15"/>
    <sheet name="Surgery" sheetId="16" r:id="rId16"/>
    <sheet name="SystemicTreatment" sheetId="17" r:id="rId17"/>
    <sheet name="Radiotherapy" sheetId="18" r:id="rId18"/>
    <sheet name="OtherLocalTreatment" sheetId="19" r:id="rId19"/>
    <sheet name="IsolatedLimbPerfusion" sheetId="20" r:id="rId20"/>
    <sheet name="DrugsForTreatments" sheetId="21" r:id="rId21"/>
    <sheet name="TreatmentResponse" sheetId="22" r:id="rId22"/>
    <sheet name="AdverseEvent" sheetId="23" r:id="rId23"/>
    <sheet name="CommonText" sheetId="24" r:id="rId24"/>
    <sheet name="RegimenList" sheetId="25" r:id="rId25"/>
    <sheet name="Subgroup Histology" sheetId="26" r:id="rId26"/>
    <sheet name="Sites_and_subsites" sheetId="27" r:id="rId27"/>
    <sheet name="H&amp;N Stage" sheetId="28" r:id="rId28"/>
    <sheet name="SurgicalComplications" sheetId="29" r:id="rId29"/>
  </sheets>
  <definedNames>
    <definedName name="_xlnm._FilterDatabase" localSheetId="3" hidden="1">Changelog!$A$1:$AB$128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 i="23" l="1"/>
  <c r="D5" i="23"/>
  <c r="E5" i="23" s="1" a="1"/>
  <c r="E5" i="23" s="1"/>
  <c r="F4" i="23"/>
  <c r="D4" i="23"/>
  <c r="E4" i="23" s="1" a="1"/>
  <c r="E4" i="23" s="1"/>
  <c r="F3" i="23"/>
  <c r="E3" i="23" a="1"/>
  <c r="E3" i="23" s="1"/>
  <c r="F2" i="23"/>
  <c r="E2" i="23" a="1"/>
  <c r="E2" i="23" s="1"/>
  <c r="F4" i="22"/>
  <c r="E4" i="22" a="1"/>
  <c r="E4" i="22" s="1"/>
  <c r="F3" i="22"/>
  <c r="E3" i="22" a="1"/>
  <c r="E3" i="22" s="1"/>
  <c r="F2" i="22"/>
  <c r="E2" i="22" a="1"/>
  <c r="E2" i="22" s="1"/>
  <c r="E3" i="21" a="1"/>
  <c r="E3" i="21" s="1"/>
  <c r="F2" i="21"/>
  <c r="E2" i="21" a="1"/>
  <c r="E2" i="21" s="1"/>
  <c r="F6" i="20"/>
  <c r="E6" i="20" a="1"/>
  <c r="E6" i="20" s="1"/>
  <c r="F5" i="20"/>
  <c r="D5" i="20"/>
  <c r="E5" i="20" s="1" a="1"/>
  <c r="E5" i="20" s="1"/>
  <c r="F4" i="20"/>
  <c r="E4" i="20" a="1"/>
  <c r="E4" i="20" s="1"/>
  <c r="D4" i="20"/>
  <c r="F3" i="20"/>
  <c r="E3" i="20" a="1"/>
  <c r="E3" i="20" s="1"/>
  <c r="F2" i="20"/>
  <c r="E2" i="20" a="1"/>
  <c r="E2" i="20" s="1"/>
  <c r="F7" i="19"/>
  <c r="E7" i="19" a="1"/>
  <c r="E7" i="19"/>
  <c r="F6" i="19"/>
  <c r="D6" i="19"/>
  <c r="E6" i="19" s="1" a="1"/>
  <c r="E6" i="19" s="1"/>
  <c r="F5" i="19"/>
  <c r="D5" i="19"/>
  <c r="E5" i="19" s="1" a="1"/>
  <c r="E5" i="19" s="1"/>
  <c r="F4" i="19"/>
  <c r="D4" i="19"/>
  <c r="E4" i="19" s="1" a="1"/>
  <c r="E4" i="19" s="1"/>
  <c r="F3" i="19"/>
  <c r="E3" i="19" a="1"/>
  <c r="E3" i="19"/>
  <c r="F2" i="19"/>
  <c r="E2" i="19" a="1"/>
  <c r="E2" i="19" s="1"/>
  <c r="F29" i="18"/>
  <c r="E29" i="18" a="1"/>
  <c r="E29" i="18" s="1"/>
  <c r="D29" i="18"/>
  <c r="F28" i="18"/>
  <c r="E28" i="18" a="1"/>
  <c r="E28" i="18" s="1"/>
  <c r="D28" i="18"/>
  <c r="F27" i="18"/>
  <c r="E27" i="18" a="1"/>
  <c r="E27" i="18" s="1"/>
  <c r="D27" i="18"/>
  <c r="F26" i="18"/>
  <c r="E26" i="18" a="1"/>
  <c r="E26" i="18" s="1"/>
  <c r="D26" i="18"/>
  <c r="F25" i="18"/>
  <c r="E25" i="18" a="1"/>
  <c r="E25" i="18" s="1"/>
  <c r="D25" i="18"/>
  <c r="F24" i="18"/>
  <c r="E24" i="18" a="1"/>
  <c r="E24" i="18" s="1"/>
  <c r="D24" i="18"/>
  <c r="F23" i="18"/>
  <c r="E23" i="18" a="1"/>
  <c r="E23" i="18" s="1"/>
  <c r="D23" i="18"/>
  <c r="F22" i="18"/>
  <c r="E22" i="18" a="1"/>
  <c r="E22" i="18" s="1"/>
  <c r="D22" i="18"/>
  <c r="F21" i="18"/>
  <c r="E21" i="18" a="1"/>
  <c r="E21" i="18" s="1"/>
  <c r="D21" i="18"/>
  <c r="F20" i="18"/>
  <c r="E20" i="18" a="1"/>
  <c r="E20" i="18" s="1"/>
  <c r="D20" i="18"/>
  <c r="F19" i="18"/>
  <c r="E19" i="18" a="1"/>
  <c r="E19" i="18" s="1"/>
  <c r="D19" i="18"/>
  <c r="F18" i="18"/>
  <c r="E18" i="18" a="1"/>
  <c r="E18" i="18" s="1"/>
  <c r="D18" i="18"/>
  <c r="F17" i="18"/>
  <c r="E17" i="18" a="1"/>
  <c r="E17" i="18" s="1"/>
  <c r="D17" i="18"/>
  <c r="F16" i="18"/>
  <c r="E16" i="18" a="1"/>
  <c r="E16" i="18" s="1"/>
  <c r="D16" i="18"/>
  <c r="F15" i="18"/>
  <c r="E15" i="18" a="1"/>
  <c r="E15" i="18" s="1"/>
  <c r="D15" i="18"/>
  <c r="F14" i="18"/>
  <c r="E14" i="18" a="1"/>
  <c r="E14" i="18" s="1"/>
  <c r="D14" i="18"/>
  <c r="F13" i="18"/>
  <c r="E13" i="18" a="1"/>
  <c r="E13" i="18" s="1"/>
  <c r="D13" i="18"/>
  <c r="F12" i="18"/>
  <c r="E12" i="18" a="1"/>
  <c r="E12" i="18" s="1"/>
  <c r="F11" i="18"/>
  <c r="E11" i="18" a="1"/>
  <c r="E11" i="18"/>
  <c r="D11" i="18"/>
  <c r="F10" i="18"/>
  <c r="E10" i="18" a="1"/>
  <c r="E10" i="18"/>
  <c r="D10" i="18"/>
  <c r="F9" i="18"/>
  <c r="E9" i="18" a="1"/>
  <c r="E9" i="18"/>
  <c r="F8" i="18"/>
  <c r="D8" i="18"/>
  <c r="E8" i="18" s="1" a="1"/>
  <c r="E8" i="18" s="1"/>
  <c r="F7" i="18"/>
  <c r="E7" i="18" a="1"/>
  <c r="E7" i="18"/>
  <c r="F6" i="18"/>
  <c r="D6" i="18"/>
  <c r="E6" i="18" s="1" a="1"/>
  <c r="E6" i="18" s="1"/>
  <c r="F5" i="18"/>
  <c r="D5" i="18"/>
  <c r="E5" i="18" s="1" a="1"/>
  <c r="E5" i="18" s="1"/>
  <c r="F4" i="18"/>
  <c r="D4" i="18"/>
  <c r="E4" i="18" s="1" a="1"/>
  <c r="E4" i="18" s="1"/>
  <c r="F3" i="18"/>
  <c r="D3" i="18"/>
  <c r="E3" i="18" s="1" a="1"/>
  <c r="E3" i="18" s="1"/>
  <c r="F2" i="18"/>
  <c r="E2" i="18" a="1"/>
  <c r="E2" i="18" s="1"/>
  <c r="F13" i="17"/>
  <c r="E13" i="17" a="1"/>
  <c r="E13" i="17" s="1"/>
  <c r="F12" i="17"/>
  <c r="E12" i="17" a="1"/>
  <c r="E12" i="17"/>
  <c r="D12" i="17"/>
  <c r="F11" i="17"/>
  <c r="E11" i="17" a="1"/>
  <c r="E11" i="17"/>
  <c r="D11" i="17"/>
  <c r="F10" i="17"/>
  <c r="E10" i="17" a="1"/>
  <c r="E10" i="17"/>
  <c r="D10" i="17"/>
  <c r="F9" i="17"/>
  <c r="E9" i="17" a="1"/>
  <c r="E9" i="17"/>
  <c r="F8" i="17"/>
  <c r="D8" i="17"/>
  <c r="E8" i="17" s="1" a="1"/>
  <c r="E8" i="17" s="1"/>
  <c r="F7" i="17"/>
  <c r="D7" i="17"/>
  <c r="E7" i="17" s="1" a="1"/>
  <c r="E7" i="17" s="1"/>
  <c r="F6" i="17"/>
  <c r="D6" i="17"/>
  <c r="E6" i="17" s="1" a="1"/>
  <c r="E6" i="17" s="1"/>
  <c r="F5" i="17"/>
  <c r="D5" i="17"/>
  <c r="E5" i="17" s="1" a="1"/>
  <c r="E5" i="17" s="1"/>
  <c r="F4" i="17"/>
  <c r="D4" i="17"/>
  <c r="E4" i="17" s="1" a="1"/>
  <c r="E4" i="17" s="1"/>
  <c r="F3" i="17"/>
  <c r="D3" i="17"/>
  <c r="E3" i="17" s="1" a="1"/>
  <c r="E3" i="17" s="1"/>
  <c r="F2" i="17"/>
  <c r="E2" i="17" a="1"/>
  <c r="E2" i="17"/>
  <c r="F29" i="16"/>
  <c r="E29" i="16" a="1"/>
  <c r="E29" i="16" s="1"/>
  <c r="F28" i="16"/>
  <c r="E28" i="16" a="1"/>
  <c r="E28" i="16" s="1"/>
  <c r="F27" i="16"/>
  <c r="E27" i="16" a="1"/>
  <c r="E27" i="16"/>
  <c r="F26" i="16"/>
  <c r="E26" i="16" a="1"/>
  <c r="E26" i="16"/>
  <c r="F25" i="16"/>
  <c r="E25" i="16" a="1"/>
  <c r="E25" i="16" s="1"/>
  <c r="F24" i="16"/>
  <c r="E24" i="16" a="1"/>
  <c r="E24" i="16" s="1"/>
  <c r="F23" i="16"/>
  <c r="E23" i="16" a="1"/>
  <c r="E23" i="16"/>
  <c r="F22" i="16"/>
  <c r="E22" i="16" a="1"/>
  <c r="E22" i="16"/>
  <c r="F21" i="16"/>
  <c r="E21" i="16" a="1"/>
  <c r="E21" i="16" s="1"/>
  <c r="F20" i="16"/>
  <c r="E20" i="16" a="1"/>
  <c r="E20" i="16" s="1"/>
  <c r="F19" i="16"/>
  <c r="E19" i="16" a="1"/>
  <c r="E19" i="16"/>
  <c r="F18" i="16"/>
  <c r="D18" i="16"/>
  <c r="E18" i="16" s="1" a="1"/>
  <c r="E18" i="16" s="1"/>
  <c r="F17" i="16"/>
  <c r="D17" i="16"/>
  <c r="E17" i="16" s="1" a="1"/>
  <c r="E17" i="16" s="1"/>
  <c r="F16" i="16"/>
  <c r="D16" i="16"/>
  <c r="E16" i="16" s="1" a="1"/>
  <c r="E16" i="16" s="1"/>
  <c r="F15" i="16"/>
  <c r="D15" i="16"/>
  <c r="E15" i="16" s="1" a="1"/>
  <c r="E15" i="16" s="1"/>
  <c r="F14" i="16"/>
  <c r="D14" i="16"/>
  <c r="E14" i="16" s="1" a="1"/>
  <c r="E14" i="16" s="1"/>
  <c r="F13" i="16"/>
  <c r="D13" i="16"/>
  <c r="E13" i="16" s="1" a="1"/>
  <c r="E13" i="16" s="1"/>
  <c r="F12" i="16"/>
  <c r="D12" i="16"/>
  <c r="E12" i="16" s="1" a="1"/>
  <c r="E12" i="16" s="1"/>
  <c r="F11" i="16"/>
  <c r="D11" i="16"/>
  <c r="E11" i="16" s="1" a="1"/>
  <c r="E11" i="16" s="1"/>
  <c r="F10" i="16"/>
  <c r="D10" i="16"/>
  <c r="E10" i="16" s="1" a="1"/>
  <c r="E10" i="16" s="1"/>
  <c r="F9" i="16"/>
  <c r="D9" i="16"/>
  <c r="E9" i="16" s="1" a="1"/>
  <c r="E9" i="16" s="1"/>
  <c r="F8" i="16"/>
  <c r="D8" i="16"/>
  <c r="E8" i="16" s="1" a="1"/>
  <c r="E8" i="16" s="1"/>
  <c r="F7" i="16"/>
  <c r="D7" i="16"/>
  <c r="E7" i="16" s="1" a="1"/>
  <c r="E7" i="16" s="1"/>
  <c r="F6" i="16"/>
  <c r="D6" i="16"/>
  <c r="E6" i="16" s="1" a="1"/>
  <c r="E6" i="16" s="1"/>
  <c r="F5" i="16"/>
  <c r="D5" i="16"/>
  <c r="E5" i="16" s="1" a="1"/>
  <c r="E5" i="16" s="1"/>
  <c r="F4" i="16"/>
  <c r="D4" i="16"/>
  <c r="E4" i="16" s="1" a="1"/>
  <c r="E4" i="16" s="1"/>
  <c r="F3" i="16"/>
  <c r="D3" i="16"/>
  <c r="E3" i="16" s="1" a="1"/>
  <c r="E3" i="16" s="1"/>
  <c r="F2" i="16"/>
  <c r="E2" i="16" a="1"/>
  <c r="E2" i="16"/>
  <c r="F16" i="15"/>
  <c r="D16" i="15"/>
  <c r="F15" i="15"/>
  <c r="F14" i="15"/>
  <c r="D14" i="15"/>
  <c r="F13" i="15"/>
  <c r="D13" i="15"/>
  <c r="F12" i="15"/>
  <c r="D12" i="15"/>
  <c r="F11" i="15"/>
  <c r="F10" i="15"/>
  <c r="D10" i="15"/>
  <c r="F9" i="15"/>
  <c r="F8" i="15"/>
  <c r="D8" i="15"/>
  <c r="F7" i="15"/>
  <c r="D7" i="15"/>
  <c r="F6" i="15"/>
  <c r="D6" i="15"/>
  <c r="F5" i="15"/>
  <c r="D5" i="15"/>
  <c r="F4" i="15"/>
  <c r="D4" i="15"/>
  <c r="F3" i="15"/>
  <c r="D3" i="15"/>
  <c r="F2" i="15"/>
  <c r="F10" i="14"/>
  <c r="E10" i="14" a="1"/>
  <c r="E10" i="14"/>
  <c r="D10" i="14"/>
  <c r="F9" i="14"/>
  <c r="E9" i="14" a="1"/>
  <c r="E9" i="14"/>
  <c r="D9" i="14"/>
  <c r="F8" i="14"/>
  <c r="E8" i="14" a="1"/>
  <c r="E8" i="14"/>
  <c r="F7" i="14"/>
  <c r="D7" i="14"/>
  <c r="E7" i="14" s="1" a="1"/>
  <c r="E7" i="14" s="1"/>
  <c r="F6" i="14"/>
  <c r="D6" i="14"/>
  <c r="E6" i="14" s="1" a="1"/>
  <c r="E6" i="14" s="1"/>
  <c r="F5" i="14"/>
  <c r="D5" i="14"/>
  <c r="E5" i="14" s="1" a="1"/>
  <c r="E5" i="14" s="1"/>
  <c r="F4" i="14"/>
  <c r="D4" i="14"/>
  <c r="E4" i="14" s="1" a="1"/>
  <c r="E4" i="14" s="1"/>
  <c r="F3" i="14"/>
  <c r="D3" i="14"/>
  <c r="E3" i="14" s="1" a="1"/>
  <c r="E3" i="14" s="1"/>
  <c r="F2" i="14"/>
  <c r="E2" i="14" a="1"/>
  <c r="E2" i="14"/>
  <c r="F15" i="13"/>
  <c r="D15" i="13"/>
  <c r="E15" i="13" s="1" a="1"/>
  <c r="E15" i="13" s="1"/>
  <c r="F14" i="13"/>
  <c r="D14" i="13"/>
  <c r="E14" i="13" s="1" a="1"/>
  <c r="E14" i="13" s="1"/>
  <c r="F13" i="13"/>
  <c r="D13" i="13"/>
  <c r="E13" i="13" s="1" a="1"/>
  <c r="E13" i="13" s="1"/>
  <c r="F12" i="13"/>
  <c r="D12" i="13"/>
  <c r="E12" i="13" s="1" a="1"/>
  <c r="E12" i="13" s="1"/>
  <c r="F11" i="13"/>
  <c r="D11" i="13"/>
  <c r="E11" i="13" s="1" a="1"/>
  <c r="E11" i="13" s="1"/>
  <c r="F10" i="13"/>
  <c r="D10" i="13"/>
  <c r="E10" i="13" s="1" a="1"/>
  <c r="E10" i="13" s="1"/>
  <c r="F9" i="13"/>
  <c r="D9" i="13"/>
  <c r="E9" i="13" s="1" a="1"/>
  <c r="E9" i="13" s="1"/>
  <c r="F8" i="13"/>
  <c r="D8" i="13"/>
  <c r="E8" i="13" s="1" a="1"/>
  <c r="E8" i="13" s="1"/>
  <c r="F7" i="13"/>
  <c r="D7" i="13"/>
  <c r="E7" i="13" s="1" a="1"/>
  <c r="E7" i="13" s="1"/>
  <c r="F6" i="13"/>
  <c r="D6" i="13"/>
  <c r="E6" i="13" s="1" a="1"/>
  <c r="E6" i="13" s="1"/>
  <c r="F5" i="13"/>
  <c r="D5" i="13"/>
  <c r="E5" i="13" s="1" a="1"/>
  <c r="E5" i="13" s="1"/>
  <c r="F4" i="13"/>
  <c r="E4" i="13" a="1"/>
  <c r="E4" i="13" s="1"/>
  <c r="F3" i="13"/>
  <c r="E3" i="13" a="1"/>
  <c r="E3" i="13" s="1"/>
  <c r="D3" i="13"/>
  <c r="F2" i="13"/>
  <c r="E2" i="13" a="1"/>
  <c r="E2" i="13" s="1"/>
  <c r="F20" i="12"/>
  <c r="E20" i="12" a="1"/>
  <c r="E20" i="12"/>
  <c r="D20" i="12"/>
  <c r="F19" i="12"/>
  <c r="E19" i="12" a="1"/>
  <c r="E19" i="12"/>
  <c r="D19" i="12"/>
  <c r="F18" i="12"/>
  <c r="E18" i="12" a="1"/>
  <c r="E18" i="12"/>
  <c r="D18" i="12"/>
  <c r="F17" i="12"/>
  <c r="E17" i="12" a="1"/>
  <c r="E17" i="12"/>
  <c r="D17" i="12"/>
  <c r="F16" i="12"/>
  <c r="E16" i="12" a="1"/>
  <c r="E16" i="12"/>
  <c r="D16" i="12"/>
  <c r="F15" i="12"/>
  <c r="E15" i="12" a="1"/>
  <c r="E15" i="12"/>
  <c r="D15" i="12"/>
  <c r="F14" i="12"/>
  <c r="E14" i="12" a="1"/>
  <c r="E14" i="12"/>
  <c r="D14" i="12"/>
  <c r="F13" i="12"/>
  <c r="E13" i="12" a="1"/>
  <c r="E13" i="12"/>
  <c r="D13" i="12"/>
  <c r="F12" i="12"/>
  <c r="E12" i="12" a="1"/>
  <c r="E12" i="12"/>
  <c r="D12" i="12"/>
  <c r="F11" i="12"/>
  <c r="E11" i="12" a="1"/>
  <c r="E11" i="12"/>
  <c r="D11" i="12"/>
  <c r="F10" i="12"/>
  <c r="E10" i="12" a="1"/>
  <c r="E10" i="12"/>
  <c r="D10" i="12"/>
  <c r="F9" i="12"/>
  <c r="E9" i="12" a="1"/>
  <c r="E9" i="12"/>
  <c r="F2" i="12"/>
  <c r="E2" i="12" a="1"/>
  <c r="E2" i="12"/>
  <c r="F5" i="11"/>
  <c r="D5" i="11"/>
  <c r="E5" i="11" s="1" a="1"/>
  <c r="E5" i="11" s="1"/>
  <c r="F4" i="11"/>
  <c r="D4" i="11"/>
  <c r="E4" i="11" s="1" a="1"/>
  <c r="E4" i="11" s="1"/>
  <c r="F3" i="11"/>
  <c r="D3" i="11"/>
  <c r="E3" i="11" s="1" a="1"/>
  <c r="E3" i="11" s="1"/>
  <c r="F2" i="11"/>
  <c r="E2" i="11" a="1"/>
  <c r="E2" i="11" s="1"/>
  <c r="E52" i="10" a="1"/>
  <c r="E52" i="10"/>
  <c r="D51" i="10"/>
  <c r="E51" i="10" s="1" a="1"/>
  <c r="E51" i="10" s="1"/>
  <c r="E50" i="10" a="1"/>
  <c r="E50" i="10" s="1"/>
  <c r="D50" i="10"/>
  <c r="F49" i="10"/>
  <c r="E49" i="10" a="1"/>
  <c r="E49" i="10" s="1"/>
  <c r="D49" i="10"/>
  <c r="F48" i="10"/>
  <c r="E48" i="10" a="1"/>
  <c r="E48" i="10" s="1"/>
  <c r="D48" i="10"/>
  <c r="F47" i="10"/>
  <c r="E47" i="10" a="1"/>
  <c r="E47" i="10" s="1"/>
  <c r="D47" i="10"/>
  <c r="F46" i="10"/>
  <c r="E46" i="10" a="1"/>
  <c r="E46" i="10" s="1"/>
  <c r="D46" i="10"/>
  <c r="F45" i="10"/>
  <c r="E45" i="10" a="1"/>
  <c r="E45" i="10" s="1"/>
  <c r="D45" i="10"/>
  <c r="F44" i="10"/>
  <c r="E44" i="10" a="1"/>
  <c r="E44" i="10" s="1"/>
  <c r="D44" i="10"/>
  <c r="F43" i="10"/>
  <c r="E43" i="10" a="1"/>
  <c r="E43" i="10" s="1"/>
  <c r="D43" i="10"/>
  <c r="F42" i="10"/>
  <c r="E42" i="10" a="1"/>
  <c r="E42" i="10" s="1"/>
  <c r="D42" i="10"/>
  <c r="F41" i="10"/>
  <c r="E41" i="10" a="1"/>
  <c r="E41" i="10" s="1"/>
  <c r="D41" i="10"/>
  <c r="F40" i="10"/>
  <c r="E40" i="10" a="1"/>
  <c r="E40" i="10" s="1"/>
  <c r="D40" i="10"/>
  <c r="F39" i="10"/>
  <c r="E39" i="10" a="1"/>
  <c r="E39" i="10" s="1"/>
  <c r="D39" i="10"/>
  <c r="E37" i="10" a="1"/>
  <c r="E37" i="10"/>
  <c r="D37" i="10"/>
  <c r="D36" i="10"/>
  <c r="E36" i="10" s="1" a="1"/>
  <c r="E36" i="10" s="1"/>
  <c r="D35" i="10"/>
  <c r="E35" i="10" s="1" a="1"/>
  <c r="E35" i="10" s="1"/>
  <c r="E34" i="10" a="1"/>
  <c r="E34" i="10" s="1"/>
  <c r="D34" i="10"/>
  <c r="E33" i="10" a="1"/>
  <c r="E33" i="10"/>
  <c r="D33" i="10"/>
  <c r="D32" i="10"/>
  <c r="E32" i="10" s="1" a="1"/>
  <c r="E32" i="10" s="1"/>
  <c r="D31" i="10"/>
  <c r="E31" i="10" s="1" a="1"/>
  <c r="E31" i="10" s="1"/>
  <c r="F29" i="10"/>
  <c r="D29" i="10"/>
  <c r="E29" i="10" s="1" a="1"/>
  <c r="E29" i="10" s="1"/>
  <c r="F28" i="10"/>
  <c r="D28" i="10"/>
  <c r="E28" i="10" s="1" a="1"/>
  <c r="E28" i="10" s="1"/>
  <c r="F27" i="10"/>
  <c r="E27" i="10" a="1"/>
  <c r="E27" i="10"/>
  <c r="F26" i="10"/>
  <c r="E26" i="10" a="1"/>
  <c r="E26" i="10" s="1"/>
  <c r="F25" i="10"/>
  <c r="E25" i="10" a="1"/>
  <c r="E25" i="10"/>
  <c r="D25" i="10"/>
  <c r="F24" i="10"/>
  <c r="E24" i="10" a="1"/>
  <c r="E24" i="10"/>
  <c r="D24" i="10"/>
  <c r="F23" i="10"/>
  <c r="E23" i="10" a="1"/>
  <c r="E23" i="10"/>
  <c r="F22" i="10"/>
  <c r="D22" i="10"/>
  <c r="E22" i="10" s="1" a="1"/>
  <c r="E22" i="10" s="1"/>
  <c r="F21" i="10"/>
  <c r="D21" i="10"/>
  <c r="E21" i="10" s="1" a="1"/>
  <c r="E21" i="10" s="1"/>
  <c r="F20" i="10"/>
  <c r="E20" i="10" a="1"/>
  <c r="E20" i="10"/>
  <c r="F19" i="10"/>
  <c r="D19" i="10"/>
  <c r="E19" i="10" s="1" a="1"/>
  <c r="E19" i="10" s="1"/>
  <c r="F18" i="10"/>
  <c r="E18" i="10" a="1"/>
  <c r="E18" i="10"/>
  <c r="F17" i="10"/>
  <c r="E17" i="10" a="1"/>
  <c r="E17" i="10" s="1"/>
  <c r="F16" i="10"/>
  <c r="E16" i="10" a="1"/>
  <c r="E16" i="10"/>
  <c r="D16" i="10"/>
  <c r="E14" i="10" a="1"/>
  <c r="E14" i="10"/>
  <c r="E13" i="10" a="1"/>
  <c r="E13" i="10" s="1"/>
  <c r="E12" i="10" a="1"/>
  <c r="E12" i="10"/>
  <c r="E11" i="10" a="1"/>
  <c r="E11" i="10" s="1"/>
  <c r="E10" i="10" a="1"/>
  <c r="E10" i="10"/>
  <c r="F8" i="10"/>
  <c r="D8" i="10"/>
  <c r="E8" i="10" s="1" a="1"/>
  <c r="E8" i="10" s="1"/>
  <c r="F7" i="10"/>
  <c r="D7" i="10"/>
  <c r="E7" i="10" s="1" a="1"/>
  <c r="E7" i="10" s="1"/>
  <c r="F6" i="10"/>
  <c r="D6" i="10"/>
  <c r="E6" i="10" s="1" a="1"/>
  <c r="E6" i="10" s="1"/>
  <c r="F5" i="10"/>
  <c r="D5" i="10"/>
  <c r="E5" i="10" s="1" a="1"/>
  <c r="E5" i="10" s="1"/>
  <c r="F4" i="10"/>
  <c r="D4" i="10"/>
  <c r="E4" i="10" s="1" a="1"/>
  <c r="E4" i="10" s="1"/>
  <c r="F3" i="10"/>
  <c r="E3" i="10" a="1"/>
  <c r="E3" i="10" s="1"/>
  <c r="F2" i="10"/>
  <c r="E2" i="10" a="1"/>
  <c r="E2" i="10" s="1"/>
  <c r="D2" i="10"/>
  <c r="E4" i="9" a="1"/>
  <c r="E4" i="9"/>
  <c r="E3" i="9" a="1"/>
  <c r="E3" i="9" s="1"/>
  <c r="E2" i="9" a="1"/>
  <c r="E2" i="9"/>
  <c r="E2" i="8" a="1"/>
  <c r="E2" i="8" s="1"/>
  <c r="F8" i="7"/>
  <c r="E8" i="7" a="1"/>
  <c r="E8" i="7" s="1"/>
  <c r="D8" i="7"/>
  <c r="F7" i="7"/>
  <c r="E7" i="7" a="1"/>
  <c r="E7" i="7" s="1"/>
  <c r="D7" i="7"/>
  <c r="F6" i="7"/>
  <c r="E6" i="7" a="1"/>
  <c r="E6" i="7" s="1"/>
  <c r="D6" i="7"/>
  <c r="F5" i="7"/>
  <c r="E5" i="7" a="1"/>
  <c r="E5" i="7" s="1"/>
  <c r="D5" i="7"/>
  <c r="F4" i="7"/>
  <c r="E4" i="7" a="1"/>
  <c r="E4" i="7" s="1"/>
  <c r="D4" i="7"/>
  <c r="F3" i="7"/>
  <c r="E3" i="7" a="1"/>
  <c r="E3" i="7" s="1"/>
  <c r="F2" i="7"/>
  <c r="E2" i="7" a="1"/>
  <c r="E2" i="7"/>
  <c r="D2" i="7"/>
  <c r="F50" i="6"/>
  <c r="D50" i="6"/>
  <c r="E50" i="6" s="1" a="1"/>
  <c r="E50" i="6" s="1"/>
  <c r="F49" i="6"/>
  <c r="E49" i="6" a="1"/>
  <c r="E49" i="6"/>
  <c r="D49" i="6"/>
  <c r="F48" i="6"/>
  <c r="D48" i="6"/>
  <c r="E48" i="6" s="1" a="1"/>
  <c r="E48" i="6" s="1"/>
  <c r="F47" i="6"/>
  <c r="E47" i="6" a="1"/>
  <c r="E47" i="6"/>
  <c r="D47" i="6"/>
  <c r="F46" i="6"/>
  <c r="D46" i="6"/>
  <c r="E46" i="6" s="1" a="1"/>
  <c r="E46" i="6" s="1"/>
  <c r="F45" i="6"/>
  <c r="E45" i="6" a="1"/>
  <c r="E45" i="6"/>
  <c r="D45" i="6"/>
  <c r="F44" i="6"/>
  <c r="E44" i="6" a="1"/>
  <c r="E44" i="6"/>
  <c r="F43" i="6"/>
  <c r="D43" i="6"/>
  <c r="E43" i="6" s="1" a="1"/>
  <c r="E43" i="6" s="1"/>
  <c r="F42" i="6"/>
  <c r="D42" i="6"/>
  <c r="E42" i="6" s="1" a="1"/>
  <c r="E42" i="6" s="1"/>
  <c r="F41" i="6"/>
  <c r="E41" i="6" a="1"/>
  <c r="E41" i="6"/>
  <c r="F40" i="6"/>
  <c r="E40" i="6" a="1"/>
  <c r="E40" i="6" s="1"/>
  <c r="F39" i="6"/>
  <c r="E39" i="6" a="1"/>
  <c r="E39" i="6" s="1"/>
  <c r="D39" i="6"/>
  <c r="F38" i="6"/>
  <c r="E38" i="6" a="1"/>
  <c r="E38" i="6" s="1"/>
  <c r="D38" i="6"/>
  <c r="F37" i="6"/>
  <c r="E37" i="6" a="1"/>
  <c r="E37" i="6" s="1"/>
  <c r="D37" i="6"/>
  <c r="F35" i="6"/>
  <c r="E35" i="6" a="1"/>
  <c r="E35" i="6" s="1"/>
  <c r="D35" i="6"/>
  <c r="F34" i="6"/>
  <c r="E34" i="6" a="1"/>
  <c r="E34" i="6" s="1"/>
  <c r="D34" i="6"/>
  <c r="F33" i="6"/>
  <c r="E33" i="6" a="1"/>
  <c r="E33" i="6" s="1"/>
  <c r="F32" i="6"/>
  <c r="E32" i="6" a="1"/>
  <c r="E32" i="6"/>
  <c r="F31" i="6"/>
  <c r="G31" i="6" s="1" a="1"/>
  <c r="G31" i="6" s="1"/>
  <c r="E31" i="6" a="1"/>
  <c r="E31" i="6" s="1"/>
  <c r="D31" i="6"/>
  <c r="F30" i="6"/>
  <c r="G30" i="6" s="1" a="1"/>
  <c r="G30" i="6" s="1"/>
  <c r="D30" i="6"/>
  <c r="E30" i="6" s="1" a="1"/>
  <c r="E30" i="6" s="1"/>
  <c r="F29" i="6"/>
  <c r="G29" i="6" s="1" a="1"/>
  <c r="G29" i="6" s="1"/>
  <c r="E29" i="6" a="1"/>
  <c r="E29" i="6" s="1"/>
  <c r="D29" i="6"/>
  <c r="G28" i="6" a="1"/>
  <c r="G28" i="6"/>
  <c r="F28" i="6"/>
  <c r="D28" i="6"/>
  <c r="E28" i="6" s="1" a="1"/>
  <c r="E28" i="6" s="1"/>
  <c r="F27" i="6"/>
  <c r="G27" i="6" s="1" a="1"/>
  <c r="G27" i="6" s="1"/>
  <c r="E27" i="6" a="1"/>
  <c r="E27" i="6" s="1"/>
  <c r="D27" i="6"/>
  <c r="F26" i="6"/>
  <c r="G26" i="6" s="1" a="1"/>
  <c r="G26" i="6" s="1"/>
  <c r="E26" i="6" a="1"/>
  <c r="E26" i="6"/>
  <c r="G25" i="6" a="1"/>
  <c r="G25" i="6" s="1"/>
  <c r="F25" i="6"/>
  <c r="D25" i="6"/>
  <c r="E25" i="6" s="1" a="1"/>
  <c r="E25" i="6" s="1"/>
  <c r="F24" i="6"/>
  <c r="G24" i="6" s="1" a="1"/>
  <c r="G24" i="6" s="1"/>
  <c r="D24" i="6"/>
  <c r="E24" i="6" s="1" a="1"/>
  <c r="E24" i="6" s="1"/>
  <c r="G23" i="6" a="1"/>
  <c r="G23" i="6" s="1"/>
  <c r="F23" i="6"/>
  <c r="E23" i="6" a="1"/>
  <c r="E23" i="6"/>
  <c r="D23" i="6"/>
  <c r="F22" i="6"/>
  <c r="G22" i="6" s="1" a="1"/>
  <c r="G22" i="6" s="1"/>
  <c r="E22" i="6" a="1"/>
  <c r="E22" i="6" s="1"/>
  <c r="G21" i="6" a="1"/>
  <c r="G21" i="6"/>
  <c r="F21" i="6"/>
  <c r="D21" i="6"/>
  <c r="E21" i="6" s="1" a="1"/>
  <c r="E21" i="6" s="1"/>
  <c r="F20" i="6"/>
  <c r="G20" i="6" s="1" a="1"/>
  <c r="G20" i="6" s="1"/>
  <c r="E20" i="6" a="1"/>
  <c r="E20" i="6" s="1"/>
  <c r="D20" i="6"/>
  <c r="F19" i="6"/>
  <c r="G19" i="6" s="1" a="1"/>
  <c r="G19" i="6" s="1"/>
  <c r="D19" i="6"/>
  <c r="E19" i="6" s="1" a="1"/>
  <c r="E19" i="6" s="1"/>
  <c r="F18" i="6"/>
  <c r="G18" i="6" s="1" a="1"/>
  <c r="G18" i="6" s="1"/>
  <c r="E18" i="6" a="1"/>
  <c r="E18" i="6" s="1"/>
  <c r="D18" i="6"/>
  <c r="G17" i="6" a="1"/>
  <c r="G17" i="6"/>
  <c r="F17" i="6"/>
  <c r="D17" i="6"/>
  <c r="E17" i="6" s="1" a="1"/>
  <c r="E17" i="6" s="1"/>
  <c r="F16" i="6"/>
  <c r="G16" i="6" s="1" a="1"/>
  <c r="G16" i="6" s="1"/>
  <c r="E16" i="6" a="1"/>
  <c r="E16" i="6" s="1"/>
  <c r="D16" i="6"/>
  <c r="F15" i="6"/>
  <c r="G15" i="6" s="1" a="1"/>
  <c r="G15" i="6" s="1"/>
  <c r="E15" i="6" a="1"/>
  <c r="E15" i="6"/>
  <c r="G14" i="6" a="1"/>
  <c r="G14" i="6" s="1"/>
  <c r="F14" i="6"/>
  <c r="D14" i="6"/>
  <c r="E14" i="6" s="1" a="1"/>
  <c r="E14" i="6" s="1"/>
  <c r="F13" i="6"/>
  <c r="G13" i="6" s="1" a="1"/>
  <c r="G13" i="6" s="1"/>
  <c r="D13" i="6"/>
  <c r="E13" i="6" s="1" a="1"/>
  <c r="E13" i="6" s="1"/>
  <c r="F12" i="6"/>
  <c r="E12" i="6" a="1"/>
  <c r="E12" i="6" s="1"/>
  <c r="F11" i="6"/>
  <c r="E11" i="6" a="1"/>
  <c r="E11" i="6" s="1"/>
  <c r="F10" i="6"/>
  <c r="E10" i="6" a="1"/>
  <c r="E10" i="6"/>
  <c r="F9" i="6"/>
  <c r="E9" i="6" a="1"/>
  <c r="E9" i="6"/>
  <c r="F8" i="6"/>
  <c r="E8" i="6" a="1"/>
  <c r="E8" i="6"/>
  <c r="F7" i="6"/>
  <c r="E7" i="6" a="1"/>
  <c r="E7" i="6" s="1"/>
  <c r="F6" i="6"/>
  <c r="E6" i="6" a="1"/>
  <c r="E6" i="6"/>
  <c r="F5" i="6"/>
  <c r="E5" i="6" a="1"/>
  <c r="E5" i="6"/>
  <c r="E4" i="6" a="1"/>
  <c r="E4" i="6" s="1"/>
  <c r="F3" i="6"/>
  <c r="E3" i="6" a="1"/>
  <c r="E3" i="6"/>
  <c r="F2" i="6"/>
  <c r="E2" i="6" a="1"/>
  <c r="E2" i="6"/>
  <c r="B9" i="2"/>
  <c r="B8" i="2"/>
  <c r="B4" i="2"/>
  <c r="B3" i="2"/>
  <c r="B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tc={75CF20DE-6B95-422A-8C45-A17581BF5825}</author>
  </authors>
  <commentList>
    <comment ref="M4" authorId="0" shapeId="0" xr:uid="{75CF20DE-6B95-422A-8C45-A17581BF5825}">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Invasive is a disease extent</t>
      </text>
    </comment>
  </commentList>
</comments>
</file>

<file path=xl/sharedStrings.xml><?xml version="1.0" encoding="utf-8"?>
<sst xmlns="http://schemas.openxmlformats.org/spreadsheetml/2006/main" count="4527" uniqueCount="1819">
  <si>
    <r>
      <t xml:space="preserve">
</t>
    </r>
    <r>
      <rPr>
        <b/>
        <sz val="10"/>
        <rFont val="Arial"/>
        <family val="2"/>
      </rPr>
      <t xml:space="preserve">OVERVIEW
</t>
    </r>
    <r>
      <rPr>
        <sz val="10"/>
        <color rgb="FF000000"/>
        <rFont val="Arial"/>
        <family val="2"/>
        <scheme val="minor"/>
      </rPr>
      <t xml:space="preserve">This document presents the </t>
    </r>
    <r>
      <rPr>
        <u/>
        <sz val="10"/>
        <color rgb="FF1155CC"/>
        <rFont val="Arial"/>
        <family val="2"/>
      </rPr>
      <t>IDEA4RC</t>
    </r>
    <r>
      <rPr>
        <sz val="10"/>
        <color rgb="FF000000"/>
        <rFont val="Arial"/>
        <family val="2"/>
        <scheme val="minor"/>
      </rPr>
      <t xml:space="preserve"> Datamodel for </t>
    </r>
    <r>
      <rPr>
        <b/>
        <sz val="10"/>
        <rFont val="Arial"/>
        <family val="2"/>
      </rPr>
      <t xml:space="preserve">Head and Neck </t>
    </r>
    <r>
      <rPr>
        <sz val="10"/>
        <color rgb="FF000000"/>
        <rFont val="Arial"/>
        <family val="2"/>
        <scheme val="minor"/>
      </rPr>
      <t xml:space="preserve">and </t>
    </r>
    <r>
      <rPr>
        <b/>
        <sz val="10"/>
        <rFont val="Arial"/>
        <family val="2"/>
      </rPr>
      <t>Sarcomas</t>
    </r>
    <r>
      <rPr>
        <sz val="10"/>
        <color rgb="FF000000"/>
        <rFont val="Arial"/>
        <family val="2"/>
        <scheme val="minor"/>
      </rPr>
      <t xml:space="preserve"> cancers. It basically consists of an Entity Diagram that represents the way the entities in the datamodel relate to each other, and, the description and variables for each of the entities (separated by sheets, each sheet is an entity).
The Datamodel and its variables were derived from the agreement of the clinicians within the project and the EURACAN network.</t>
    </r>
  </si>
  <si>
    <r>
      <rPr>
        <sz val="10"/>
        <color theme="1"/>
        <rFont val="Arial"/>
        <family val="2"/>
      </rPr>
      <t xml:space="preserve">
</t>
    </r>
    <r>
      <rPr>
        <b/>
        <sz val="10"/>
        <color theme="1"/>
        <rFont val="Arial"/>
        <family val="2"/>
      </rPr>
      <t>READING/UNDERSTANDING THE DOCUMENT</t>
    </r>
    <r>
      <rPr>
        <sz val="10"/>
        <color theme="1"/>
        <rFont val="Arial"/>
        <family val="2"/>
      </rPr>
      <t xml:space="preserve">
1- For </t>
    </r>
    <r>
      <rPr>
        <b/>
        <sz val="10"/>
        <color theme="1"/>
        <rFont val="Arial"/>
        <family val="2"/>
      </rPr>
      <t>technical people</t>
    </r>
    <r>
      <rPr>
        <sz val="10"/>
        <color theme="1"/>
        <rFont val="Arial"/>
        <family val="2"/>
      </rPr>
      <t xml:space="preserve"> we highly recommend to first have a look to the EntityDiagram.
1- For </t>
    </r>
    <r>
      <rPr>
        <b/>
        <sz val="10"/>
        <color theme="1"/>
        <rFont val="Arial"/>
        <family val="2"/>
      </rPr>
      <t>non-technical people</t>
    </r>
    <r>
      <rPr>
        <sz val="10"/>
        <color theme="1"/>
        <rFont val="Arial"/>
        <family val="2"/>
      </rPr>
      <t xml:space="preserve"> there will be a use-case example with a timeline to properly understand the Datamodel. </t>
    </r>
    <r>
      <rPr>
        <b/>
        <sz val="10"/>
        <color rgb="FF990000"/>
        <rFont val="Arial"/>
        <family val="2"/>
      </rPr>
      <t>TODO</t>
    </r>
    <r>
      <rPr>
        <sz val="10"/>
        <color theme="1"/>
        <rFont val="Arial"/>
        <family val="2"/>
      </rPr>
      <t xml:space="preserve">.
2- You can head up to the sheets representing each entity. In there, you can find information for each of the variables. Each row represents a variable. Below the meaning of each column of the sheets. </t>
    </r>
  </si>
  <si>
    <r>
      <rPr>
        <b/>
        <sz val="10"/>
        <color theme="1"/>
        <rFont val="Arial"/>
        <family val="2"/>
      </rPr>
      <t xml:space="preserve"> - Variable Name: </t>
    </r>
    <r>
      <rPr>
        <sz val="10"/>
        <color theme="1"/>
        <rFont val="Arial"/>
        <family val="2"/>
      </rPr>
      <t xml:space="preserve">the name of the variable in the original EURACAN file.
</t>
    </r>
    <r>
      <rPr>
        <b/>
        <sz val="10"/>
        <color theme="1"/>
        <rFont val="Arial"/>
        <family val="2"/>
      </rPr>
      <t xml:space="preserve"> - DataModel: </t>
    </r>
    <r>
      <rPr>
        <sz val="10"/>
        <color theme="1"/>
        <rFont val="Arial"/>
        <family val="2"/>
      </rPr>
      <t>which datamodel it belongs to, currently only and Head and Neck (H&amp;N) and Sarcoma (Sarc.) are presented.</t>
    </r>
    <r>
      <rPr>
        <b/>
        <sz val="10"/>
        <color theme="1"/>
        <rFont val="Arial"/>
        <family val="2"/>
      </rPr>
      <t xml:space="preserve">
 - ObjectClass: 
 - ObjectProperty: 
 - DataElementConcept: 
 - ObjectPropertyLabelEN: </t>
    </r>
    <r>
      <rPr>
        <sz val="10"/>
        <color theme="1"/>
        <rFont val="Arial"/>
        <family val="2"/>
      </rPr>
      <t>english label for the variable (similar to the variable name).</t>
    </r>
    <r>
      <rPr>
        <b/>
        <sz val="10"/>
        <color theme="1"/>
        <rFont val="Arial"/>
        <family val="2"/>
      </rPr>
      <t xml:space="preserve">
 - DataElementConceptDef: </t>
    </r>
    <r>
      <rPr>
        <sz val="10"/>
        <color theme="1"/>
        <rFont val="Arial"/>
        <family val="2"/>
      </rPr>
      <t>the definition/description of the variable.</t>
    </r>
    <r>
      <rPr>
        <b/>
        <sz val="10"/>
        <color theme="1"/>
        <rFont val="Arial"/>
        <family val="2"/>
      </rPr>
      <t xml:space="preserve">
 - FormalConceptualDomain: </t>
    </r>
    <r>
      <rPr>
        <sz val="10"/>
        <color theme="1"/>
        <rFont val="Arial"/>
        <family val="2"/>
      </rPr>
      <t xml:space="preserve">the technical specificaction of the data type.
</t>
    </r>
    <r>
      <rPr>
        <b/>
        <sz val="10"/>
        <color theme="1"/>
        <rFont val="Arial"/>
        <family val="2"/>
      </rPr>
      <t xml:space="preserve"> - Required:</t>
    </r>
    <r>
      <rPr>
        <sz val="10"/>
        <color theme="1"/>
        <rFont val="Arial"/>
        <family val="2"/>
      </rPr>
      <t xml:space="preserve"> whether the variable is Mandatory (M), Recommended (R) or Optional (O).</t>
    </r>
    <r>
      <rPr>
        <b/>
        <sz val="10"/>
        <color theme="1"/>
        <rFont val="Arial"/>
        <family val="2"/>
      </rPr>
      <t xml:space="preserve">
 - ConventionEN: </t>
    </r>
    <r>
      <rPr>
        <sz val="10"/>
        <color theme="1"/>
        <rFont val="Arial"/>
        <family val="2"/>
      </rPr>
      <t>any comments on the convention for assigning the variable.</t>
    </r>
    <r>
      <rPr>
        <b/>
        <sz val="10"/>
        <color theme="1"/>
        <rFont val="Arial"/>
        <family val="2"/>
      </rPr>
      <t xml:space="preserve">
 - ExpectedValue: </t>
    </r>
    <r>
      <rPr>
        <sz val="10"/>
        <color theme="1"/>
        <rFont val="Arial"/>
        <family val="2"/>
      </rPr>
      <t>possible values for the variable.</t>
    </r>
    <r>
      <rPr>
        <b/>
        <sz val="10"/>
        <color theme="1"/>
        <rFont val="Arial"/>
        <family val="2"/>
      </rPr>
      <t xml:space="preserve">
 - Example: </t>
    </r>
    <r>
      <rPr>
        <sz val="10"/>
        <color theme="1"/>
        <rFont val="Arial"/>
        <family val="2"/>
      </rPr>
      <t>an example for the variable.</t>
    </r>
    <r>
      <rPr>
        <b/>
        <sz val="10"/>
        <color theme="1"/>
        <rFont val="Arial"/>
        <family val="2"/>
      </rPr>
      <t xml:space="preserve">
 - Vocabulary: </t>
    </r>
    <r>
      <rPr>
        <sz val="10"/>
        <color theme="1"/>
        <rFont val="Arial"/>
        <family val="2"/>
      </rPr>
      <t>for CODE datatypes, it specifies the ATHENA code ID for each of the ExpectedValue (possible values assignable to the variable).</t>
    </r>
    <r>
      <rPr>
        <b/>
        <sz val="10"/>
        <color theme="1"/>
        <rFont val="Arial"/>
        <family val="2"/>
      </rPr>
      <t xml:space="preserve">
</t>
    </r>
    <r>
      <rPr>
        <sz val="10"/>
        <color theme="1"/>
        <rFont val="Arial"/>
        <family val="2"/>
      </rPr>
      <t xml:space="preserve">OMOP Related:
 </t>
    </r>
    <r>
      <rPr>
        <b/>
        <sz val="10"/>
        <color theme="1"/>
        <rFont val="Arial"/>
        <family val="2"/>
      </rPr>
      <t>- Vocabulary:</t>
    </r>
    <r>
      <rPr>
        <sz val="10"/>
        <color theme="1"/>
        <rFont val="Arial"/>
        <family val="2"/>
      </rPr>
      <t xml:space="preserve"> same as above.
</t>
    </r>
    <r>
      <rPr>
        <b/>
        <sz val="10"/>
        <color theme="1"/>
        <rFont val="Arial"/>
        <family val="2"/>
      </rPr>
      <t xml:space="preserve"> - Variable as Modifier: </t>
    </r>
    <r>
      <rPr>
        <sz val="10"/>
        <color theme="1"/>
        <rFont val="Arial"/>
        <family val="2"/>
      </rPr>
      <t>in the case the variable is represented as a modifier in OMOP, it presents the ID code in ATHENA for the variable.</t>
    </r>
    <r>
      <rPr>
        <b/>
        <sz val="10"/>
        <color theme="1"/>
        <rFont val="Arial"/>
        <family val="2"/>
      </rPr>
      <t xml:space="preserve">
 - Value in OMOP: </t>
    </r>
    <r>
      <rPr>
        <sz val="10"/>
        <color theme="1"/>
        <rFont val="Arial"/>
        <family val="2"/>
      </rPr>
      <t>how is it represented in OMOP, specifies table + variable if possible, otherwise indicates if it is a modifier.</t>
    </r>
    <r>
      <rPr>
        <b/>
        <sz val="10"/>
        <color theme="1"/>
        <rFont val="Arial"/>
        <family val="2"/>
      </rPr>
      <t xml:space="preserve">
 - Notes: </t>
    </r>
    <r>
      <rPr>
        <sz val="10"/>
        <color theme="1"/>
        <rFont val="Arial"/>
        <family val="2"/>
      </rPr>
      <t>any notes/comments for the variable.</t>
    </r>
    <r>
      <rPr>
        <b/>
        <sz val="10"/>
        <color theme="1"/>
        <rFont val="Arial"/>
        <family val="2"/>
      </rPr>
      <t xml:space="preserve">
</t>
    </r>
  </si>
  <si>
    <t>Entity</t>
  </si>
  <si>
    <t>Issue location</t>
  </si>
  <si>
    <t>Dataset</t>
  </si>
  <si>
    <t>Issue description</t>
  </si>
  <si>
    <t>Possible solution/s</t>
  </si>
  <si>
    <t>Clarification</t>
  </si>
  <si>
    <t>Final solution</t>
  </si>
  <si>
    <t>SOLVED</t>
  </si>
  <si>
    <t>Patient</t>
  </si>
  <si>
    <t>Sarc.</t>
  </si>
  <si>
    <t>How to represent the other genetic syndrome not listed by default.  Propose to BLUEBERRY</t>
  </si>
  <si>
    <t>History of event + 
Other genetic syndrome (find the corresponding standard concept)
If not specified, use 37204336 [Genetic disease]</t>
  </si>
  <si>
    <t>This problem is repeated with a few more variables.</t>
  </si>
  <si>
    <t xml:space="preserve"> By now the best approach is to ignore the OTHER values. [INT] we do agree</t>
  </si>
  <si>
    <t>How to represent occurrences of other cancers not listed by default.</t>
  </si>
  <si>
    <r>
      <rPr>
        <sz val="10"/>
        <color theme="1"/>
        <rFont val="Arial"/>
        <family val="2"/>
      </rPr>
      <t>History of event + 
Other cancer (find the corresponding standard concept)
I</t>
    </r>
    <r>
      <rPr>
        <strike/>
        <sz val="10"/>
        <color theme="1"/>
        <rFont val="Arial"/>
        <family val="2"/>
      </rPr>
      <t>f not specified, 443392 - 'Malignant neoplastic disease'</t>
    </r>
  </si>
  <si>
    <t>This problem is repeated with a few more variables. By now the best approach is to ignore the OTHER values. [INT] as proposed in the solutions there is a way to map other cancers because a list of predefined cancers exost. why we should ignore? the only problem is related to the cancers that are not currently in ATHENA but, their inclusion is under discussion</t>
  </si>
  <si>
    <t>Keep as it is, any 
Children (and subchildren) of Neoplasm and/or hamartoma - 4266186</t>
  </si>
  <si>
    <t>How to represent other treatments that are not listed by default.</t>
  </si>
  <si>
    <r>
      <rPr>
        <sz val="10"/>
        <color theme="1"/>
        <rFont val="Arial"/>
        <family val="2"/>
      </rPr>
      <t xml:space="preserve">History of event + 
Other treatment (find the corresponding standard concept)
If not specified, </t>
    </r>
    <r>
      <rPr>
        <strike/>
        <sz val="10"/>
        <color rgb="FFFF0000"/>
        <rFont val="Arial"/>
        <family val="2"/>
      </rPr>
      <t>TODO</t>
    </r>
    <r>
      <rPr>
        <sz val="10"/>
        <color rgb="FFFF0000"/>
        <rFont val="Arial"/>
        <family val="2"/>
      </rPr>
      <t xml:space="preserve"> </t>
    </r>
    <r>
      <rPr>
        <sz val="10"/>
        <color theme="1"/>
        <rFont val="Arial"/>
        <family val="2"/>
      </rPr>
      <t>[INT] add to previous cancer treatment also targeted therapy ID912065 and immunotherapy ID35803410</t>
    </r>
  </si>
  <si>
    <t>This problem is repeated with a few more variables. By now the best approach is to ignore the OTHER values [INT] we could add to be comprehensive target therapy and immuno therapy</t>
  </si>
  <si>
    <r>
      <rPr>
        <sz val="10"/>
        <color theme="1"/>
        <rFont val="Arial"/>
        <family val="2"/>
      </rPr>
      <t xml:space="preserve">Added procedures, </t>
    </r>
    <r>
      <rPr>
        <b/>
        <sz val="10"/>
        <color rgb="FFFF0000"/>
        <rFont val="Arial"/>
        <family val="2"/>
      </rPr>
      <t xml:space="preserve">TO BE REVIEWED
</t>
    </r>
    <r>
      <rPr>
        <sz val="10"/>
        <color theme="1"/>
        <rFont val="Arial"/>
        <family val="2"/>
      </rPr>
      <t xml:space="preserve">Comprehensive medication therapy review - 42535584
Immunotherapy - 40310107
</t>
    </r>
  </si>
  <si>
    <t>Previous cancer treatment</t>
  </si>
  <si>
    <r>
      <rPr>
        <sz val="10"/>
        <color rgb="FF9900FF"/>
        <rFont val="Arial"/>
        <family val="2"/>
      </rPr>
      <t xml:space="preserve">[ENG] </t>
    </r>
    <r>
      <rPr>
        <sz val="10"/>
        <color theme="1"/>
        <rFont val="Arial"/>
        <family val="2"/>
      </rPr>
      <t xml:space="preserve">IMMUNOTHERAPY (https://athena.ohdsi.org/search-terms/terms/40310107) 
looking at the code, in the 'Validity' field there is this info: </t>
    </r>
    <r>
      <rPr>
        <b/>
        <i/>
        <sz val="10"/>
        <color theme="1"/>
        <rFont val="Arial"/>
        <family val="2"/>
      </rPr>
      <t xml:space="preserve">Upgraded
Remapped to Immunological therapy </t>
    </r>
    <r>
      <rPr>
        <sz val="10"/>
        <color theme="1"/>
        <rFont val="Arial"/>
        <family val="2"/>
      </rPr>
      <t>(https://athena.ohdsi.org/search-terms/terms/4295112)</t>
    </r>
  </si>
  <si>
    <r>
      <rPr>
        <sz val="10"/>
        <color rgb="FF9900FF"/>
        <rFont val="Arial"/>
        <family val="2"/>
      </rPr>
      <t xml:space="preserve">[ENG] </t>
    </r>
    <r>
      <rPr>
        <sz val="10"/>
        <color theme="1"/>
        <rFont val="Arial"/>
        <family val="2"/>
      </rPr>
      <t>Verify the information and update the related code in the DM if any changes have been made to the IMMUNOTHERAPY.</t>
    </r>
  </si>
  <si>
    <t>Updated code</t>
  </si>
  <si>
    <r>
      <rPr>
        <sz val="10"/>
        <color rgb="FF9900FF"/>
        <rFont val="Arial"/>
        <family val="2"/>
      </rPr>
      <t>[ENG]</t>
    </r>
    <r>
      <rPr>
        <sz val="10"/>
        <color theme="1"/>
        <rFont val="Arial"/>
        <family val="2"/>
      </rPr>
      <t xml:space="preserve"> the OHDSI code 'Radiation' (https://athena.ohdsi.org/search-terms/terms/4029715) refers to the concept code 108290001 coming from the SNOMEDCT_US release (https://uts.nlm.nih.gov/uts/umls/vocabulary/SNOMEDCT_US/108290001) and not to the SNOMEDCT International release (code: 419815003)  [INT]  on Athena concept ID 4029715 is a procedure in SNOMED international (from 2021) UK and US. Vincenzo, what are we missing? </t>
    </r>
  </si>
  <si>
    <r>
      <rPr>
        <sz val="10"/>
        <color rgb="FF9900FF"/>
        <rFont val="Arial"/>
        <family val="2"/>
      </rPr>
      <t xml:space="preserve">[ENG] </t>
    </r>
    <r>
      <rPr>
        <sz val="10"/>
        <color rgb="FF000000"/>
        <rFont val="Arial"/>
        <family val="2"/>
        <scheme val="minor"/>
      </rPr>
      <t xml:space="preserve">Check if the code could be compliant accordingly with legal stuff.
A replacement code could be </t>
    </r>
    <r>
      <rPr>
        <u/>
        <sz val="10"/>
        <color rgb="FF1155CC"/>
        <rFont val="Arial"/>
        <family val="2"/>
      </rPr>
      <t xml:space="preserve">https://athena.ohdsi.org/search-terms/terms/4170755
[INT]  considering that here we are referring to a previous radiotheraphy and the date of radio is not requested, this could also mapped as an observation with the ID code 4170755
</t>
    </r>
    <r>
      <rPr>
        <sz val="10"/>
        <color rgb="FF000000"/>
        <rFont val="Arial"/>
        <family val="2"/>
        <scheme val="minor"/>
      </rPr>
      <t>notes: 
1. the Radiotherapy (procedure) is coded as 1287742003 in the SNOMEDCT International release (but there is no OHDSI code) 
2. also the Surgery code is a qualifier value</t>
    </r>
  </si>
  <si>
    <t>To discuss the approach to be used. Procedure vs observation</t>
  </si>
  <si>
    <r>
      <rPr>
        <sz val="10"/>
        <color theme="1"/>
        <rFont val="Arial"/>
        <family val="2"/>
      </rPr>
      <t xml:space="preserve">Review code to use observation. Use as value concept id, find the code of history of event.
</t>
    </r>
    <r>
      <rPr>
        <b/>
        <sz val="10"/>
        <color rgb="FFFF0000"/>
        <rFont val="Arial"/>
        <family val="2"/>
      </rPr>
      <t>REVIEW OTHER CODES</t>
    </r>
  </si>
  <si>
    <t>Should this be considered as a procedure or as an observation?</t>
  </si>
  <si>
    <t>Map it as an observation, we do not have specific dates (not recorded in datamodel).</t>
  </si>
  <si>
    <t>H&amp;N</t>
  </si>
  <si>
    <t>No Code for number of years as a smoker</t>
  </si>
  <si>
    <t>Maybe cigarrete packs/year and divide by 365 [INT] number of years as a smoker is a variable to be used in combination with smoking type and number of cicars/cigarets etc. smoked in one day. The combination of these infomration is useful to calculate the packs/years. Thus, our proposal is to keep only smoker + pack/year. Pack-year should be coded as value_as_number concept ID903650</t>
  </si>
  <si>
    <r>
      <rPr>
        <sz val="10"/>
        <color theme="1"/>
        <rFont val="Arial"/>
        <family val="2"/>
      </rPr>
      <t xml:space="preserve">This is a coding issue. For these we need to check if 100% we need a new code, if so, agree with BLUEBERRY (at least for Sarc.) to propose new coding to the OHDSI vocabularies. [INT] infomration on smoking type and number of cigar/cigarettes etc smoked per day are useful to stimate the pack-year. In our opinion are not essential
</t>
    </r>
    <r>
      <rPr>
        <sz val="10"/>
        <color rgb="FF9900FF"/>
        <rFont val="Arial"/>
        <family val="2"/>
      </rPr>
      <t>[ENG]</t>
    </r>
    <r>
      <rPr>
        <sz val="10"/>
        <color theme="1"/>
        <rFont val="Arial"/>
        <family val="2"/>
      </rPr>
      <t xml:space="preserve"> Will it be removed?</t>
    </r>
  </si>
  <si>
    <t>Join three variables into pack/year</t>
  </si>
  <si>
    <t xml:space="preserve">Changed vocabulary codes to be standard (BLUEBERRY was not). </t>
  </si>
  <si>
    <t>Just check if they are OK. [INT]  we agree with Unai's proposal. they are standard although they are meas values. However, is the best option also for us</t>
  </si>
  <si>
    <t>Keep it</t>
  </si>
  <si>
    <t>Gender</t>
  </si>
  <si>
    <t>Both</t>
  </si>
  <si>
    <r>
      <rPr>
        <sz val="10"/>
        <color rgb="FF9900FF"/>
        <rFont val="Arial"/>
        <family val="2"/>
      </rPr>
      <t>[ENG]</t>
    </r>
    <r>
      <rPr>
        <sz val="10"/>
        <color rgb="FF000000"/>
        <rFont val="Arial"/>
        <family val="2"/>
        <scheme val="minor"/>
      </rPr>
      <t xml:space="preserve"> The gender ohdsi code seems not to be well formed. 
We found these three codes that could define the 'Gender' property more appropriately. In particular:
- Gender: </t>
    </r>
    <r>
      <rPr>
        <u/>
        <sz val="10"/>
        <color rgb="FF1155CC"/>
        <rFont val="Arial"/>
        <family val="2"/>
      </rPr>
      <t>https://athena.ohdsi.org/search-terms/terms/4135376</t>
    </r>
    <r>
      <rPr>
        <sz val="10"/>
        <color rgb="FF000000"/>
        <rFont val="Arial"/>
        <family val="2"/>
        <scheme val="minor"/>
      </rPr>
      <t xml:space="preserve"> (based on birth sex)
- Gender identity: </t>
    </r>
    <r>
      <rPr>
        <u/>
        <sz val="10"/>
        <color rgb="FF1155CC"/>
        <rFont val="Arial"/>
        <family val="2"/>
      </rPr>
      <t>https://athena.ohdsi.org/search-terms/terms/1585838</t>
    </r>
    <r>
      <rPr>
        <sz val="10"/>
        <color rgb="FF000000"/>
        <rFont val="Arial"/>
        <family val="2"/>
        <scheme val="minor"/>
      </rPr>
      <t xml:space="preserve"> (based on gender identity)
- Gender identity: </t>
    </r>
    <r>
      <rPr>
        <u/>
        <sz val="10"/>
        <color rgb="FF1155CC"/>
        <rFont val="Arial"/>
        <family val="2"/>
      </rPr>
      <t>https://athena.ohdsi.org/search-terms/terms/46235215</t>
    </r>
    <r>
      <rPr>
        <sz val="10"/>
        <color rgb="FF000000"/>
        <rFont val="Arial"/>
        <family val="2"/>
        <scheme val="minor"/>
      </rPr>
      <t xml:space="preserve"> (based on gender identity)
The last two options refer to OHDSI codes based on the gender identity - that differs from the birth sex conceptually.
So, which definition should be considered?
In addition, the Vocabulary ID (OHDSI code) of the current Gender code has no reference (url) to a vocabulary</t>
    </r>
  </si>
  <si>
    <r>
      <rPr>
        <sz val="10"/>
        <color rgb="FF9900FF"/>
        <rFont val="Arial"/>
        <family val="2"/>
      </rPr>
      <t xml:space="preserve">[ENG] </t>
    </r>
    <r>
      <rPr>
        <sz val="10"/>
        <color theme="1"/>
        <rFont val="Arial"/>
        <family val="2"/>
      </rPr>
      <t>check the vocabulary url and the codes [INT] the sex to choose is the birth sex. In orde to find the url and the vacabulary you need to search not for gender but for males and females. male=concept ID 8507 femlae concept ID = 8532</t>
    </r>
  </si>
  <si>
    <t xml:space="preserve">[INT] We agree with Unai's proposal </t>
  </si>
  <si>
    <t>age not available</t>
  </si>
  <si>
    <r>
      <rPr>
        <sz val="10"/>
        <color rgb="FF9900FF"/>
        <rFont val="Arial"/>
        <family val="2"/>
      </rPr>
      <t>[ENG]</t>
    </r>
    <r>
      <rPr>
        <sz val="10"/>
        <color theme="1"/>
        <rFont val="Arial"/>
        <family val="2"/>
      </rPr>
      <t xml:space="preserve"> Patient age is absent. This could impact on the queries that the clinicians would make. [INT] age of patinets is not relevan. we are interested in age at diagnosis and age at diagnosis is available in the data set</t>
    </r>
  </si>
  <si>
    <r>
      <rPr>
        <sz val="10"/>
        <color rgb="FF9900FF"/>
        <rFont val="Arial"/>
        <family val="2"/>
      </rPr>
      <t xml:space="preserve">[ENG] </t>
    </r>
    <r>
      <rPr>
        <sz val="10"/>
        <color theme="1"/>
        <rFont val="Arial"/>
        <family val="2"/>
      </rPr>
      <t>Accordingly with GDPR and other legal stuff, add this information. [INT] to avoid privacy issues we intentionally not included the data of birth but only the age at diagnosis.</t>
    </r>
  </si>
  <si>
    <t>[INT] Age of pts should not be added. We already have age at diagnosis which is the relevant information for the queries</t>
  </si>
  <si>
    <t>As discussed, birth year was added to the patient sheet</t>
  </si>
  <si>
    <t>Retinoblastoma</t>
  </si>
  <si>
    <r>
      <rPr>
        <sz val="10"/>
        <color rgb="FF9900FF"/>
        <rFont val="Arial"/>
        <family val="2"/>
      </rPr>
      <t xml:space="preserve">[ENG] </t>
    </r>
    <r>
      <rPr>
        <sz val="10"/>
        <color theme="1"/>
        <rFont val="Arial"/>
        <family val="2"/>
      </rPr>
      <t>The code is referred to Pageat Disease</t>
    </r>
  </si>
  <si>
    <r>
      <rPr>
        <sz val="10"/>
        <color rgb="FF9900FF"/>
        <rFont val="Arial"/>
        <family val="2"/>
      </rPr>
      <t xml:space="preserve">[ENG] </t>
    </r>
    <r>
      <rPr>
        <sz val="10"/>
        <color theme="1"/>
        <rFont val="Arial"/>
        <family val="2"/>
      </rPr>
      <t>switch the code between them</t>
    </r>
  </si>
  <si>
    <t>[INT] yep, thanks Vioncenzo for spotting it</t>
  </si>
  <si>
    <t>Swapped</t>
  </si>
  <si>
    <t>Pageat Disease</t>
  </si>
  <si>
    <r>
      <rPr>
        <sz val="10"/>
        <color rgb="FF9900FF"/>
        <rFont val="Arial"/>
        <family val="2"/>
      </rPr>
      <t>[ENG]</t>
    </r>
    <r>
      <rPr>
        <sz val="10"/>
        <color theme="1"/>
        <rFont val="Arial"/>
        <family val="2"/>
      </rPr>
      <t xml:space="preserve"> The code is referred to Retinoblastoma</t>
    </r>
  </si>
  <si>
    <r>
      <rPr>
        <sz val="10"/>
        <color rgb="FF9900FF"/>
        <rFont val="Arial"/>
        <family val="2"/>
      </rPr>
      <t>[ENG]</t>
    </r>
    <r>
      <rPr>
        <sz val="10"/>
        <color theme="1"/>
        <rFont val="Arial"/>
        <family val="2"/>
      </rPr>
      <t xml:space="preserve"> switch the code between them</t>
    </r>
  </si>
  <si>
    <t>Charlson Comorbidity Index</t>
  </si>
  <si>
    <r>
      <rPr>
        <sz val="10"/>
        <color rgb="FF9900FF"/>
        <rFont val="Arial"/>
        <family val="2"/>
      </rPr>
      <t>[ENG]</t>
    </r>
    <r>
      <rPr>
        <sz val="10"/>
        <color theme="1"/>
        <rFont val="Arial"/>
        <family val="2"/>
      </rPr>
      <t xml:space="preserve"> The value is marked as float, while the index could be an integer</t>
    </r>
  </si>
  <si>
    <r>
      <rPr>
        <sz val="10"/>
        <color rgb="FF9900FF"/>
        <rFont val="Arial"/>
        <family val="2"/>
      </rPr>
      <t>[ENG]</t>
    </r>
    <r>
      <rPr>
        <sz val="10"/>
        <color theme="1"/>
        <rFont val="Arial"/>
        <family val="2"/>
      </rPr>
      <t xml:space="preserve"> change the float value to the integer one.</t>
    </r>
  </si>
  <si>
    <t>[NT+ it is tru that at the analyses level you round the CCI results. it is  for us to change it into integer</t>
  </si>
  <si>
    <t>Updated to integer</t>
  </si>
  <si>
    <t>Karnofsky index at diagnosis</t>
  </si>
  <si>
    <r>
      <rPr>
        <sz val="10"/>
        <color rgb="FF9900FF"/>
        <rFont val="Arial"/>
        <family val="2"/>
      </rPr>
      <t>[ENG]</t>
    </r>
    <r>
      <rPr>
        <sz val="10"/>
        <color theme="1"/>
        <rFont val="Arial"/>
        <family val="2"/>
      </rPr>
      <t xml:space="preserve"> the listed codes seems to be different from the ones (looking at the 'concept code' - NAACCR) adopted by the FHIR IG (LOINC)</t>
    </r>
  </si>
  <si>
    <r>
      <rPr>
        <sz val="10"/>
        <color rgb="FF9900FF"/>
        <rFont val="Arial"/>
        <family val="2"/>
      </rPr>
      <t>[ENG]</t>
    </r>
    <r>
      <rPr>
        <sz val="10"/>
        <color rgb="FF000000"/>
        <rFont val="Arial"/>
        <family val="2"/>
        <scheme val="minor"/>
      </rPr>
      <t xml:space="preserve"> check the OHDSI codes. 
As example for the LOINC concept code is:
</t>
    </r>
    <r>
      <rPr>
        <u/>
        <sz val="10"/>
        <color rgb="FF1155CC"/>
        <rFont val="Arial"/>
        <family val="2"/>
      </rPr>
      <t>https://athena.ohdsi.org/search-terms/terms/36309699</t>
    </r>
    <r>
      <rPr>
        <sz val="10"/>
        <color rgb="FF000000"/>
        <rFont val="Arial"/>
        <family val="2"/>
        <scheme val="minor"/>
      </rPr>
      <t xml:space="preserve"> (KPS40)
[INT] ok to use LOINC as FHIR. However, the right concept ID follow: 
36303744</t>
    </r>
  </si>
  <si>
    <t>to use concept ID 
36303744</t>
  </si>
  <si>
    <t>to use concept ID 
36303744
value_as _concept_id + code for the label of the Karnofsky index and use the integer value as measurement_source_value
Add new property to the DM one for index and another one for label (to avoid SQL issues)
Review ECOG
Created two variables for each and updated codes</t>
  </si>
  <si>
    <t>Congestive heart failure</t>
  </si>
  <si>
    <r>
      <rPr>
        <sz val="10"/>
        <color rgb="FF9900FF"/>
        <rFont val="Arial"/>
        <family val="2"/>
      </rPr>
      <t>[ENG]</t>
    </r>
    <r>
      <rPr>
        <sz val="10"/>
        <color theme="1"/>
        <rFont val="Arial"/>
        <family val="2"/>
      </rPr>
      <t xml:space="preserve"> the changed code refers to the lung disease and not to the heart disease.</t>
    </r>
  </si>
  <si>
    <r>
      <rPr>
        <sz val="10"/>
        <color rgb="FF9900FF"/>
        <rFont val="Arial"/>
        <family val="2"/>
      </rPr>
      <t>[ENG]</t>
    </r>
    <r>
      <rPr>
        <sz val="10"/>
        <color theme="1"/>
        <rFont val="Arial"/>
        <family val="2"/>
      </rPr>
      <t xml:space="preserve"> Check the code and if the code is really related to the lung disease, change also the name of the property.</t>
    </r>
  </si>
  <si>
    <t>Updated codes for lung disease and heart failure</t>
  </si>
  <si>
    <t>-</t>
  </si>
  <si>
    <t>Hospital related variables</t>
  </si>
  <si>
    <t>Most hospital related variables are only included in H&amp;N dataset + check anonymisation issues in the future [INT] also in the sarcoma DB we are inetrested in distinguish in which hospital the procedures was undertaken.  there are no problem beacsue you can replace the name of the hospital with  apseudonim</t>
  </si>
  <si>
    <r>
      <rPr>
        <strike/>
        <sz val="10"/>
        <color theme="1"/>
        <rFont val="Arial"/>
        <family val="2"/>
      </rPr>
      <t>Nothing to do</t>
    </r>
    <r>
      <rPr>
        <sz val="10"/>
        <color theme="1"/>
        <rFont val="Arial"/>
        <family val="2"/>
      </rPr>
      <t xml:space="preserve"> [INT] for the mapping we should clarify for each of the procedurs the Hospital.care ID. we are not interested in other hospital. we are interested, if possible, to know the hospital because volume of pts treated at the hospital is a relevant prognostic facotrs thus we need to define the volume of some procedures of an hospital. there is also &lt; use case aiming at analysing the impact of the hospital volume on sarcoma overall survival</t>
    </r>
  </si>
  <si>
    <t>Converted them to string</t>
  </si>
  <si>
    <t>PatientFollowUp</t>
  </si>
  <si>
    <t>New cancer topography</t>
  </si>
  <si>
    <t>We need the specific list values [INT] this is not true. in your datawarehouse either you have this infomration in a structured variable or the NLP should extract it from the text. thus you will alsways, if available, have the specific second primary. thus you should map it with the  disgnosis code (combination of topography and morphology)</t>
  </si>
  <si>
    <r>
      <t xml:space="preserve">If we use a combination of topography and morphology, then we should use any code of </t>
    </r>
    <r>
      <rPr>
        <u/>
        <sz val="10"/>
        <color rgb="FF1155CC"/>
        <rFont val="Arial"/>
        <family val="2"/>
      </rPr>
      <t>Class ICDO Condition</t>
    </r>
    <r>
      <rPr>
        <sz val="10"/>
        <color rgb="FF000000"/>
        <rFont val="Arial"/>
        <family val="2"/>
        <scheme val="minor"/>
      </rPr>
      <t xml:space="preserve"> from Athena but maybe it would be a good idea to change the name of the variable for better understanding?</t>
    </r>
  </si>
  <si>
    <t>Dignosis code</t>
  </si>
  <si>
    <t>Proposed ICDO Condition. Not all combination are available, is this a problem for the ETL?
 * Topography is not too specific
Talk with [ENG]
Quality metric to evaluate missingness of this property. Will it need some logic?</t>
  </si>
  <si>
    <t>CancerEpisode</t>
  </si>
  <si>
    <t>Age at diagnosis</t>
  </si>
  <si>
    <r>
      <rPr>
        <sz val="10"/>
        <color rgb="FF9900FF"/>
        <rFont val="Arial"/>
        <family val="2"/>
      </rPr>
      <t xml:space="preserve">[ENG] </t>
    </r>
    <r>
      <rPr>
        <sz val="10"/>
        <color theme="1"/>
        <rFont val="Arial"/>
        <family val="2"/>
      </rPr>
      <t>Check if this information is still available. This could impact on the FHIR IG and ETL process. [INT] this is the only relevant variable for the analyses</t>
    </r>
  </si>
  <si>
    <r>
      <rPr>
        <sz val="10"/>
        <color rgb="FF9900FF"/>
        <rFont val="Arial"/>
        <family val="2"/>
      </rPr>
      <t>[ENG]</t>
    </r>
    <r>
      <rPr>
        <sz val="10"/>
        <color theme="1"/>
        <rFont val="Arial"/>
        <family val="2"/>
      </rPr>
      <t xml:space="preserve"> add birthdate to Patient entity (as suggested in E7) [INT] not possible</t>
    </r>
  </si>
  <si>
    <t>[INT] for privacy issues, we cannot register dete of birth. we need only age at diagnosis.</t>
  </si>
  <si>
    <t>We keep the datamodel as it is by now. We will further discuss it in the future if needed but the position is quite clear.</t>
  </si>
  <si>
    <t>Biopsy done by</t>
  </si>
  <si>
    <r>
      <rPr>
        <sz val="10"/>
        <color rgb="FF9900FF"/>
        <rFont val="Arial"/>
        <family val="2"/>
      </rPr>
      <t xml:space="preserve">[ENG] </t>
    </r>
    <r>
      <rPr>
        <sz val="10"/>
        <color theme="1"/>
        <rFont val="Arial"/>
        <family val="2"/>
      </rPr>
      <t>No CustomCode for this parameter</t>
    </r>
  </si>
  <si>
    <r>
      <rPr>
        <sz val="10"/>
        <color rgb="FF9900FF"/>
        <rFont val="Arial"/>
        <family val="2"/>
      </rPr>
      <t>[ENG]</t>
    </r>
    <r>
      <rPr>
        <b/>
        <sz val="10"/>
        <color theme="1"/>
        <rFont val="Arial"/>
        <family val="2"/>
      </rPr>
      <t xml:space="preserve"> </t>
    </r>
    <r>
      <rPr>
        <sz val="10"/>
        <color theme="1"/>
        <rFont val="Arial"/>
        <family val="2"/>
      </rPr>
      <t>add the codes</t>
    </r>
  </si>
  <si>
    <t>to be used hospital.care ID for the biopsy and any other procedures</t>
  </si>
  <si>
    <t>Changed to string so ID can be used</t>
  </si>
  <si>
    <t>Biopsy Mitotic count</t>
  </si>
  <si>
    <r>
      <rPr>
        <sz val="10"/>
        <color rgb="FF9900FF"/>
        <rFont val="Arial"/>
        <family val="2"/>
      </rPr>
      <t xml:space="preserve">[ENG] </t>
    </r>
    <r>
      <rPr>
        <sz val="10"/>
        <color theme="1"/>
        <rFont val="Arial"/>
        <family val="2"/>
      </rPr>
      <t>The code (concept code) seems to differ from the one in the FHIR IG</t>
    </r>
  </si>
  <si>
    <r>
      <rPr>
        <sz val="10"/>
        <color rgb="FF9900FF"/>
        <rFont val="Arial"/>
        <family val="2"/>
      </rPr>
      <t>[ENG]</t>
    </r>
    <r>
      <rPr>
        <sz val="10"/>
        <color theme="1"/>
        <rFont val="Arial"/>
        <family val="2"/>
      </rPr>
      <t xml:space="preserve"> check the code - according to the SNOMED code in the FHIR IG, a  OHDSI code could be: "4155612", "Mitotic count score"  [INT] this is not a good code because the HPF are not scpecified. for different diseases you use different HPF (eg, for sarcoma 10 HPF, for GIST 50 HPF). thus without this info you cannot compare data.</t>
    </r>
  </si>
  <si>
    <t>[INT] keep the ODSHI one</t>
  </si>
  <si>
    <t>keep the current code</t>
  </si>
  <si>
    <t>Plasmatic EBV DNA at baseline</t>
  </si>
  <si>
    <r>
      <rPr>
        <sz val="10"/>
        <color rgb="FF9900FF"/>
        <rFont val="Arial"/>
        <family val="2"/>
      </rPr>
      <t>[ENG]</t>
    </r>
    <r>
      <rPr>
        <sz val="10"/>
        <color theme="1"/>
        <rFont val="Arial"/>
        <family val="2"/>
      </rPr>
      <t xml:space="preserve"> The code (concept code)  seems to differ from the one in the FHIR IG</t>
    </r>
  </si>
  <si>
    <r>
      <rPr>
        <sz val="10"/>
        <color rgb="FF9900FF"/>
        <rFont val="Arial"/>
        <family val="2"/>
      </rPr>
      <t>[ENG]</t>
    </r>
    <r>
      <rPr>
        <sz val="10"/>
        <color theme="1"/>
        <rFont val="Arial"/>
        <family val="2"/>
      </rPr>
      <t xml:space="preserve"> check the code - according to the LOINC code in the FHIR IG, a  OHDSI code could be: "3043849", "Epstein Barr virus DNA [Units/volume] (viral load) in Serum or Plasma by NAA with probe detection"</t>
    </r>
  </si>
  <si>
    <t>[INT] we agree with ENG because we are interested in knowing whether there is the EBV virus and not only if the test was performed. Thus it is a measurement and not a procedure
Then this should be a numeric value? What about positive, negative, unknown?</t>
  </si>
  <si>
    <t>Keep the code from ENG but clarify that we are not expecting a numeric value</t>
  </si>
  <si>
    <t>HPV Status</t>
  </si>
  <si>
    <r>
      <rPr>
        <sz val="10"/>
        <color rgb="FF9900FF"/>
        <rFont val="Arial"/>
        <family val="2"/>
      </rPr>
      <t>[ENG]</t>
    </r>
    <r>
      <rPr>
        <sz val="10"/>
        <color theme="1"/>
        <rFont val="Arial"/>
        <family val="2"/>
      </rPr>
      <t xml:space="preserve"> The code (concept code) seems to differ from the one in the FHIR IG</t>
    </r>
  </si>
  <si>
    <r>
      <rPr>
        <sz val="10"/>
        <color rgb="FF9900FF"/>
        <rFont val="Arial"/>
        <family val="2"/>
      </rPr>
      <t>[ENG]</t>
    </r>
    <r>
      <rPr>
        <sz val="10"/>
        <color theme="1"/>
        <rFont val="Arial"/>
        <family val="2"/>
      </rPr>
      <t xml:space="preserve"> check the code - according to the LOINC code in the FHIR IG, a  OHDSI code could be: "46236082", "Human papilloma virus 16 and 18 and 31+33+35+39+45+51+52+56+58+59+66+68 DNA [Interpretation] in Specimen"</t>
    </r>
  </si>
  <si>
    <t>[INT] we agree to use the code proposed by ENG because we are interested in the results of the lab test which is a measurement and not a procedure</t>
  </si>
  <si>
    <t>Updated the code to the one proposed by ENG</t>
  </si>
  <si>
    <t>CRP - C reactive protein</t>
  </si>
  <si>
    <r>
      <rPr>
        <sz val="10"/>
        <color rgb="FF9900FF"/>
        <rFont val="Arial"/>
        <family val="2"/>
      </rPr>
      <t>[ENG]</t>
    </r>
    <r>
      <rPr>
        <sz val="10"/>
        <color theme="1"/>
        <rFont val="Arial"/>
        <family val="2"/>
      </rPr>
      <t xml:space="preserve"> The code (concept code) seems to differ from the one in the FHIR IG</t>
    </r>
  </si>
  <si>
    <r>
      <rPr>
        <sz val="10"/>
        <color rgb="FF9900FF"/>
        <rFont val="Arial"/>
        <family val="2"/>
      </rPr>
      <t>[ENG]</t>
    </r>
    <r>
      <rPr>
        <sz val="10"/>
        <color theme="1"/>
        <rFont val="Arial"/>
        <family val="2"/>
      </rPr>
      <t xml:space="preserve"> check the code - according to the LOINC code in the FHIR IG, a OHDSI code could be: "3000965", "C reactive protein [Presence] in Serum or Plasma"</t>
    </r>
  </si>
  <si>
    <t>Histology subgroup + histology subsite</t>
  </si>
  <si>
    <r>
      <rPr>
        <sz val="10"/>
        <color rgb="FF9900FF"/>
        <rFont val="Arial"/>
        <family val="2"/>
      </rPr>
      <t>[ENG] ***</t>
    </r>
    <r>
      <rPr>
        <sz val="10"/>
        <color theme="1"/>
        <rFont val="Arial"/>
        <family val="2"/>
      </rPr>
      <t xml:space="preserve"> </t>
    </r>
    <r>
      <rPr>
        <b/>
        <sz val="10"/>
        <color theme="1"/>
        <rFont val="Arial"/>
        <family val="2"/>
      </rPr>
      <t xml:space="preserve">In our understanding of the clinical domain (confirmed by phc with Annalisa on 23/02/2024), each single histology subgroup could have a relationship with histology subsite. Furthermore the relation between the two entities should take into account extreeme situations, for example: in the case of two or more histology subgroup, currently there should be the way to define the association between the histology subgroup/s to its subsite/s. In our opinion this is a lack of conceptual modelling to fix as soon as possible. </t>
    </r>
    <r>
      <rPr>
        <b/>
        <sz val="10"/>
        <color rgb="FFFF0000"/>
        <rFont val="Arial"/>
        <family val="2"/>
      </rPr>
      <t xml:space="preserve">This modelling issue could be not an isolated case and it is extremely urgent that someone (clinician? Deusto? ...?) identify them so that IDEA DM is adjusted to model the correct reletionship. Without this actions T3.3 (and then the ETL processes within the COEs) is blocked.  </t>
    </r>
    <r>
      <rPr>
        <sz val="10"/>
        <color theme="1"/>
        <rFont val="Arial"/>
        <family val="2"/>
      </rPr>
      <t xml:space="preserve">
[INT] Furthermore we want to highlight that on the other hand the work on the FHIR IDEA Implementation guide is going on relying on conceptual models that capture such relationship for example: each histology subgroup (listed in the CancerEpisode) should be mappend into a </t>
    </r>
    <r>
      <rPr>
        <i/>
        <sz val="10"/>
        <color theme="1"/>
        <rFont val="Arial"/>
        <family val="2"/>
      </rPr>
      <t>FHIR Condition: Primary Cancer</t>
    </r>
    <r>
      <rPr>
        <sz val="10"/>
        <color theme="1"/>
        <rFont val="Arial"/>
        <family val="2"/>
      </rPr>
      <t xml:space="preserve"> with its code and a specific subsite. Conseguently if the conceptual issue highlighted above is not solved so that the two conceptual models are "equivalent" we have an unsolvable modelling mismatch blocking any ETL process. 
In this scenario, when a CSV is received, a Condition: Primary Cancer should map the specific pathology (Condition.code) with all body sites present in the CSV. Another aspect to consider is that it could be compliant with the clinical information and the quality check.</t>
    </r>
  </si>
  <si>
    <r>
      <rPr>
        <sz val="10"/>
        <color rgb="FF9900FF"/>
        <rFont val="Arial"/>
        <family val="2"/>
      </rPr>
      <t>[ENG]</t>
    </r>
    <r>
      <rPr>
        <sz val="10"/>
        <color theme="1"/>
        <rFont val="Arial"/>
        <family val="2"/>
      </rPr>
      <t xml:space="preserve"> Define a rule that can help maintain the connection between the histology subgroup and the relative histology subsite or modify the mapping   [INT] OMOP has already the rule because OMOP already force to combine histology and topography thus there is no need to define any rule. if in the same paerson,  2 cancers are diagnosed it is possible to distinguish the 2 tumors based on the date of diagnosis and the combination of histology and topography and mapping this situation in 2 cancer episode.  </t>
    </r>
  </si>
  <si>
    <t>Meeting Paolo Baili and [ENG] to check</t>
  </si>
  <si>
    <t>Histology subgroup Odontogenic carcinoma</t>
  </si>
  <si>
    <r>
      <rPr>
        <sz val="10"/>
        <color rgb="FF9900FF"/>
        <rFont val="Arial"/>
        <family val="2"/>
      </rPr>
      <t xml:space="preserve">[ENG] 
</t>
    </r>
    <r>
      <rPr>
        <sz val="10"/>
        <color rgb="FF000000"/>
        <rFont val="Arial"/>
        <family val="2"/>
        <scheme val="minor"/>
      </rPr>
      <t xml:space="preserve">1. Secondary dedifferentiated intraosseous ameloblastic carcinoma: https://athena.ohdsi.org/search-terms/terms/37116980
is remapped to Dedifferentiated intraosseous ameloblastic carcinoma: </t>
    </r>
    <r>
      <rPr>
        <u/>
        <sz val="10"/>
        <color rgb="FF1155CC"/>
        <rFont val="Arial"/>
        <family val="2"/>
      </rPr>
      <t>https://athena.ohdsi.org/search-terms/terms/37158144</t>
    </r>
    <r>
      <rPr>
        <sz val="10"/>
        <color rgb="FF000000"/>
        <rFont val="Arial"/>
        <family val="2"/>
        <scheme val="minor"/>
      </rPr>
      <t xml:space="preserve">
2. Secondary dedifferentiated peripheral ameloblastic carcinoma: </t>
    </r>
    <r>
      <rPr>
        <u/>
        <sz val="10"/>
        <color rgb="FF1155CC"/>
        <rFont val="Arial"/>
        <family val="2"/>
      </rPr>
      <t>https://athena.ohdsi.org/search-terms/terms/37116979</t>
    </r>
    <r>
      <rPr>
        <sz val="10"/>
        <color rgb="FF000000"/>
        <rFont val="Arial"/>
        <family val="2"/>
        <scheme val="minor"/>
      </rPr>
      <t xml:space="preserve"> is remapped to Dedifferentiated peripheral ameloblastic carcinoma: https://athena.ohdsi.org/search-terms/terms/37153976</t>
    </r>
  </si>
  <si>
    <r>
      <rPr>
        <sz val="10"/>
        <color rgb="FF9900FF"/>
        <rFont val="Arial"/>
        <family val="2"/>
      </rPr>
      <t xml:space="preserve">[ENG] </t>
    </r>
    <r>
      <rPr>
        <sz val="10"/>
        <color rgb="FF000000"/>
        <rFont val="Arial"/>
        <family val="2"/>
      </rPr>
      <t xml:space="preserve">
check and update the codes</t>
    </r>
  </si>
  <si>
    <t>Updated codes</t>
  </si>
  <si>
    <t>Histology subgroup Squamous</t>
  </si>
  <si>
    <r>
      <rPr>
        <sz val="10"/>
        <color rgb="FF9900FF"/>
        <rFont val="Arial"/>
        <family val="2"/>
      </rPr>
      <t xml:space="preserve">[ENG] 
</t>
    </r>
    <r>
      <rPr>
        <sz val="10"/>
        <color rgb="FF000000"/>
        <rFont val="Arial"/>
        <family val="2"/>
        <scheme val="minor"/>
      </rPr>
      <t xml:space="preserve">Squamous cell carcinoma: https://athena.ohdsi.org/search-terms/terms/4103543
is remapped to Squamous cell carcinoma: </t>
    </r>
    <r>
      <rPr>
        <u/>
        <sz val="10"/>
        <color rgb="FF1155CC"/>
        <rFont val="Arial"/>
        <family val="2"/>
      </rPr>
      <t>https://athena.ohdsi.org/search-terms/terms/37156145</t>
    </r>
    <r>
      <rPr>
        <sz val="10"/>
        <color rgb="FF000000"/>
        <rFont val="Arial"/>
        <family val="2"/>
        <scheme val="minor"/>
      </rPr>
      <t xml:space="preserve">
</t>
    </r>
  </si>
  <si>
    <r>
      <rPr>
        <sz val="10"/>
        <color rgb="FF9900FF"/>
        <rFont val="Arial"/>
        <family val="2"/>
      </rPr>
      <t xml:space="preserve">[ENG] </t>
    </r>
    <r>
      <rPr>
        <sz val="10"/>
        <color rgb="FF000000"/>
        <rFont val="Arial"/>
        <family val="2"/>
      </rPr>
      <t xml:space="preserve">
check and update the codes</t>
    </r>
  </si>
  <si>
    <t>Histology subgroup Adipocytic tumours</t>
  </si>
  <si>
    <r>
      <rPr>
        <sz val="10"/>
        <color rgb="FF9900FF"/>
        <rFont val="Arial"/>
        <family val="2"/>
      </rPr>
      <t xml:space="preserve">[ENG] 
</t>
    </r>
    <r>
      <rPr>
        <sz val="10"/>
        <color theme="1"/>
        <rFont val="Arial"/>
        <family val="2"/>
      </rPr>
      <t xml:space="preserve">Myxoid pleomorphic liposarcoma - 4300687 -&gt; the code lands on the concept Pleomorphic liposarcoma as Condition
</t>
    </r>
  </si>
  <si>
    <r>
      <rPr>
        <sz val="10"/>
        <color rgb="FF9900FF"/>
        <rFont val="Arial"/>
        <family val="2"/>
      </rPr>
      <t xml:space="preserve">[ENG] </t>
    </r>
    <r>
      <rPr>
        <sz val="10"/>
        <color rgb="FF000000"/>
        <rFont val="Arial"/>
        <family val="2"/>
      </rPr>
      <t xml:space="preserve">
check the code</t>
    </r>
  </si>
  <si>
    <t>Histology subgroup Fibroblastic and myofibroblastic tumours</t>
  </si>
  <si>
    <r>
      <rPr>
        <sz val="10"/>
        <color rgb="FF9900FF"/>
        <rFont val="Arial"/>
        <family val="2"/>
      </rPr>
      <t xml:space="preserve">[ENG] 
</t>
    </r>
    <r>
      <rPr>
        <sz val="10"/>
        <color rgb="FF000000"/>
        <rFont val="Arial"/>
        <family val="2"/>
      </rPr>
      <t xml:space="preserve">1. Solitary fibrous tumor malignant: </t>
    </r>
    <r>
      <rPr>
        <u/>
        <sz val="10"/>
        <color rgb="FF1155CC"/>
        <rFont val="Arial"/>
        <family val="2"/>
      </rPr>
      <t>https://athena.ohdsi.org/search-terms/terms/4028562</t>
    </r>
    <r>
      <rPr>
        <sz val="10"/>
        <color rgb="FF000000"/>
        <rFont val="Arial"/>
        <family val="2"/>
      </rPr>
      <t xml:space="preserve"> is remapped to Solitary fibrous tumor and hemangiopericytoma grade 3: </t>
    </r>
    <r>
      <rPr>
        <u/>
        <sz val="10"/>
        <color rgb="FF1155CC"/>
        <rFont val="Arial"/>
        <family val="2"/>
      </rPr>
      <t>https://athena.ohdsi.org/search-terms/terms/37116997</t>
    </r>
    <r>
      <rPr>
        <sz val="10"/>
        <color rgb="FF000000"/>
        <rFont val="Arial"/>
        <family val="2"/>
      </rPr>
      <t xml:space="preserve"> 
2. Infantile fibrosarcoma - 4178132 -&gt; the link lands on this concept: </t>
    </r>
    <r>
      <rPr>
        <u/>
        <sz val="10"/>
        <color rgb="FF1155CC"/>
        <rFont val="Arial"/>
        <family val="2"/>
      </rPr>
      <t>https://athena.ohdsi.org/search-terms/terms/44498456</t>
    </r>
  </si>
  <si>
    <r>
      <rPr>
        <sz val="10"/>
        <color rgb="FF9900FF"/>
        <rFont val="Arial"/>
        <family val="2"/>
      </rPr>
      <t xml:space="preserve">[ENG] </t>
    </r>
    <r>
      <rPr>
        <sz val="10"/>
        <color rgb="FF000000"/>
        <rFont val="Arial"/>
        <family val="2"/>
      </rPr>
      <t xml:space="preserve">
check and update the codes</t>
    </r>
  </si>
  <si>
    <t>Pericytic (perivascular) tumours</t>
  </si>
  <si>
    <r>
      <rPr>
        <sz val="10"/>
        <color rgb="FF9900FF"/>
        <rFont val="Arial"/>
        <family val="2"/>
      </rPr>
      <t xml:space="preserve">[ENG]
</t>
    </r>
    <r>
      <rPr>
        <sz val="10"/>
        <color theme="1"/>
        <rFont val="Arial"/>
        <family val="2"/>
      </rPr>
      <t>Glomus tumour - 40571984 -&gt; the link lands on the concept Glomus tumor - 4014760 (https://athena.ohdsi.org/search-terms/terms/4014760)</t>
    </r>
  </si>
  <si>
    <r>
      <rPr>
        <sz val="10"/>
        <color rgb="FF9900FF"/>
        <rFont val="Arial"/>
        <family val="2"/>
      </rPr>
      <t xml:space="preserve">[ENG] </t>
    </r>
    <r>
      <rPr>
        <sz val="10"/>
        <color rgb="FF000000"/>
        <rFont val="Arial"/>
        <family val="2"/>
      </rPr>
      <t xml:space="preserve">
check and update the code</t>
    </r>
  </si>
  <si>
    <t>Smooth muscle tumours</t>
  </si>
  <si>
    <r>
      <rPr>
        <sz val="10"/>
        <color rgb="FF9900FF"/>
        <rFont val="Arial"/>
        <family val="2"/>
      </rPr>
      <t xml:space="preserve">[ENG]
</t>
    </r>
    <r>
      <rPr>
        <sz val="10"/>
        <color theme="1"/>
        <rFont val="Arial"/>
        <family val="2"/>
      </rPr>
      <t>Metastasizing leiomyoma - 4029023 is listed twice</t>
    </r>
  </si>
  <si>
    <r>
      <rPr>
        <sz val="10"/>
        <color rgb="FF9900FF"/>
        <rFont val="Arial"/>
        <family val="2"/>
      </rPr>
      <t xml:space="preserve">[ENG] </t>
    </r>
    <r>
      <rPr>
        <sz val="10"/>
        <color rgb="FF000000"/>
        <rFont val="Arial"/>
        <family val="2"/>
      </rPr>
      <t xml:space="preserve">
delete the duplicate code</t>
    </r>
  </si>
  <si>
    <t>Skeletal muscle tumours</t>
  </si>
  <si>
    <r>
      <rPr>
        <sz val="10"/>
        <color rgb="FF9900FF"/>
        <rFont val="Arial"/>
        <family val="2"/>
      </rPr>
      <t xml:space="preserve">[ENG]
</t>
    </r>
    <r>
      <rPr>
        <sz val="10"/>
        <color rgb="FF000000"/>
        <rFont val="Arial"/>
        <family val="2"/>
        <scheme val="minor"/>
      </rPr>
      <t xml:space="preserve">Spindle cell rhabdomyosarcoma - 4029528 -&gt; the link lands on this concept </t>
    </r>
    <r>
      <rPr>
        <u/>
        <sz val="10"/>
        <color rgb="FF1155CC"/>
        <rFont val="Arial"/>
        <family val="2"/>
      </rPr>
      <t>https://athena.ohdsi.org/search-terms/terms/44498408</t>
    </r>
  </si>
  <si>
    <r>
      <rPr>
        <sz val="10"/>
        <color rgb="FF9900FF"/>
        <rFont val="Arial"/>
        <family val="2"/>
      </rPr>
      <t xml:space="preserve">[ENG] </t>
    </r>
    <r>
      <rPr>
        <sz val="10"/>
        <color rgb="FF000000"/>
        <rFont val="Arial"/>
        <family val="2"/>
      </rPr>
      <t xml:space="preserve">
check the code</t>
    </r>
  </si>
  <si>
    <t>Tumours of uncertain differentiation</t>
  </si>
  <si>
    <r>
      <rPr>
        <sz val="10"/>
        <color rgb="FF9900FF"/>
        <rFont val="Arial"/>
        <family val="2"/>
      </rPr>
      <t xml:space="preserve">[ENG]
</t>
    </r>
    <r>
      <rPr>
        <sz val="10"/>
        <color rgb="FF000000"/>
        <rFont val="Arial"/>
        <family val="2"/>
        <scheme val="minor"/>
      </rPr>
      <t xml:space="preserve">1. Angiomatoid fibrous histiocytoma - 4029526 is listed twice
2. Atypical fibrous histiocytoma -  4096931 -&gt; link lands on the concept </t>
    </r>
    <r>
      <rPr>
        <u/>
        <sz val="10"/>
        <color rgb="FF1155CC"/>
        <rFont val="Arial"/>
        <family val="2"/>
      </rPr>
      <t>https://athena.ohdsi.org/search-terms/terms/44498470</t>
    </r>
    <r>
      <rPr>
        <sz val="10"/>
        <color rgb="FF000000"/>
        <rFont val="Arial"/>
        <family val="2"/>
        <scheme val="minor"/>
      </rPr>
      <t xml:space="preserve"> </t>
    </r>
  </si>
  <si>
    <r>
      <rPr>
        <sz val="10"/>
        <color rgb="FF9900FF"/>
        <rFont val="Arial"/>
        <family val="2"/>
      </rPr>
      <t xml:space="preserve">[ENG] </t>
    </r>
    <r>
      <rPr>
        <sz val="10"/>
        <color rgb="FF000000"/>
        <rFont val="Arial"/>
        <family val="2"/>
      </rPr>
      <t xml:space="preserve">
1. delete the duplicate code
2. check the codes</t>
    </r>
  </si>
  <si>
    <t>Nasopharynx subsite</t>
  </si>
  <si>
    <r>
      <rPr>
        <sz val="10"/>
        <color rgb="FF9900FF"/>
        <rFont val="Arial"/>
        <family val="2"/>
      </rPr>
      <t xml:space="preserve">[ENG]
</t>
    </r>
    <r>
      <rPr>
        <sz val="10"/>
        <color theme="1"/>
        <rFont val="Arial"/>
        <family val="2"/>
      </rPr>
      <t xml:space="preserve">Structure of posterior wall of nasopharynx - the link lands on the concept of Structure of superior wall of nasopharynx (https://athena.ohdsi.org/search-terms/terms/4068978)
 </t>
    </r>
  </si>
  <si>
    <r>
      <rPr>
        <sz val="10"/>
        <color rgb="FF9900FF"/>
        <rFont val="Arial"/>
        <family val="2"/>
      </rPr>
      <t xml:space="preserve">[ENG] </t>
    </r>
    <r>
      <rPr>
        <sz val="10"/>
        <color rgb="FF000000"/>
        <rFont val="Arial"/>
        <family val="2"/>
      </rPr>
      <t xml:space="preserve">
update the code with the right one 
</t>
    </r>
    <r>
      <rPr>
        <u/>
        <sz val="10"/>
        <color rgb="FF1155CC"/>
        <rFont val="Arial"/>
        <family val="2"/>
      </rPr>
      <t>https://athena.ohdsi.org/search-terms/terms/4146741</t>
    </r>
  </si>
  <si>
    <t>Oral cavity subsite</t>
  </si>
  <si>
    <r>
      <rPr>
        <sz val="10"/>
        <color rgb="FF9900FF"/>
        <rFont val="Arial"/>
        <family val="2"/>
      </rPr>
      <t xml:space="preserve">[ENG]
</t>
    </r>
    <r>
      <rPr>
        <sz val="10"/>
        <color theme="1"/>
        <rFont val="Arial"/>
        <family val="2"/>
      </rPr>
      <t>Ventral surface of tongue
Vestibule of mouth
Overlapping lesion of floor mouth
their link land on different concept from those present in the dm</t>
    </r>
  </si>
  <si>
    <r>
      <rPr>
        <sz val="10"/>
        <color rgb="FF9900FF"/>
        <rFont val="Arial"/>
        <family val="2"/>
      </rPr>
      <t xml:space="preserve">[ENG] </t>
    </r>
    <r>
      <rPr>
        <sz val="10"/>
        <color rgb="FF000000"/>
        <rFont val="Arial"/>
        <family val="2"/>
      </rPr>
      <t xml:space="preserve">
check the codes</t>
    </r>
  </si>
  <si>
    <t>Upper and Lower limbs subsite</t>
  </si>
  <si>
    <r>
      <rPr>
        <sz val="10"/>
        <color rgb="FF9900FF"/>
        <rFont val="Arial"/>
        <family val="2"/>
      </rPr>
      <t xml:space="preserve">[ENG]
</t>
    </r>
    <r>
      <rPr>
        <sz val="10"/>
        <color theme="1"/>
        <rFont val="Arial"/>
        <family val="2"/>
      </rPr>
      <t xml:space="preserve">1. </t>
    </r>
    <r>
      <rPr>
        <i/>
        <sz val="10"/>
        <color theme="1"/>
        <rFont val="Arial"/>
        <family val="2"/>
      </rPr>
      <t xml:space="preserve">Prescapular region </t>
    </r>
    <r>
      <rPr>
        <sz val="10"/>
        <color theme="1"/>
        <rFont val="Arial"/>
        <family val="2"/>
      </rPr>
      <t>code comes from SNOMED veterinary
2. Groin flap is remapped</t>
    </r>
  </si>
  <si>
    <r>
      <rPr>
        <sz val="10"/>
        <color rgb="FF9900FF"/>
        <rFont val="Arial"/>
        <family val="2"/>
      </rPr>
      <t xml:space="preserve">[ENG] </t>
    </r>
    <r>
      <rPr>
        <sz val="10"/>
        <color rgb="FF000000"/>
        <rFont val="Arial"/>
        <family val="2"/>
      </rPr>
      <t xml:space="preserve">
check the codes</t>
    </r>
  </si>
  <si>
    <t>Radiotherapy</t>
  </si>
  <si>
    <t xml:space="preserve">Radiotherapy: Site: tumor site; N; M (specify site M)
</t>
  </si>
  <si>
    <t xml:space="preserve">What are these? Original Sarc. file </t>
  </si>
  <si>
    <t>[INT] here we need to clarify which is the site where the radiotherapy was done. sarcomas can arise in any site thus the list of possible tumor site is equal to all the topographies of the ICD-O. we need to have information also on the site of the metastasis treated with radiotherapy and the possible metastatic site are included in the radiotherapy sheet.</t>
  </si>
  <si>
    <t>We need a clear definition of each of them and what are they for</t>
  </si>
  <si>
    <t>GeneticTestExpression</t>
  </si>
  <si>
    <t>Next generation sequencing (NGS)  performed</t>
  </si>
  <si>
    <t>Check OHDSI code</t>
  </si>
  <si>
    <r>
      <t xml:space="preserve">possible code 715983; </t>
    </r>
    <r>
      <rPr>
        <u/>
        <sz val="10"/>
        <color rgb="FF1155CC"/>
        <rFont val="Arial"/>
        <family val="2"/>
      </rPr>
      <t>https://athena.ohdsi.org/search-terms/terms/715983</t>
    </r>
  </si>
  <si>
    <t>Coding missing / Unsure [INT] see our codes</t>
  </si>
  <si>
    <t>Used INT codes</t>
  </si>
  <si>
    <t>Polymerase chain reaction (PCR) test performed</t>
  </si>
  <si>
    <t>https://athena.ohdsi.org/search-terms/terms/40482792</t>
  </si>
  <si>
    <t>Circulating Tumour DNA (ctDNA) performed</t>
  </si>
  <si>
    <t>https://athena.ohdsi.org/search-terms/terms/19387013</t>
  </si>
  <si>
    <t>Stage</t>
  </si>
  <si>
    <t>Stage Type</t>
  </si>
  <si>
    <t xml:space="preserve">Check recurrent Clinical and Pahological values
[INT] this is not a concept to map, we need cStage and pStage. Unai why did you add it? </t>
  </si>
  <si>
    <t xml:space="preserve">
 </t>
  </si>
  <si>
    <t>Follow OMOP approach for solving the Stage issue.</t>
  </si>
  <si>
    <t>Type</t>
  </si>
  <si>
    <r>
      <rPr>
        <sz val="10"/>
        <color rgb="FF9900FF"/>
        <rFont val="Arial"/>
        <family val="2"/>
      </rPr>
      <t>[ENG]</t>
    </r>
    <r>
      <rPr>
        <sz val="10"/>
        <color theme="1"/>
        <rFont val="Arial"/>
        <family val="2"/>
      </rPr>
      <t xml:space="preserve"> check the current codes using those found by Giorgio 
Clinical - 4241440
Pathologic - 4105323
Unknown - 4129922 -&gt; TNM stage grouping</t>
    </r>
  </si>
  <si>
    <r>
      <rPr>
        <sz val="10"/>
        <color rgb="FF9900FF"/>
        <rFont val="Arial"/>
        <family val="2"/>
      </rPr>
      <t>[ENG]</t>
    </r>
    <r>
      <rPr>
        <sz val="10"/>
        <color rgb="FF000000"/>
        <rFont val="Arial"/>
        <family val="2"/>
        <scheme val="minor"/>
      </rPr>
      <t xml:space="preserve"> The codes are: 
1. TNM stage grouping: </t>
    </r>
    <r>
      <rPr>
        <u/>
        <sz val="10"/>
        <color rgb="FF1155CC"/>
        <rFont val="Arial"/>
        <family val="2"/>
      </rPr>
      <t>https://athena.ohdsi.org/search-terms/terms/4219603</t>
    </r>
    <r>
      <rPr>
        <sz val="10"/>
        <color rgb="FF000000"/>
        <rFont val="Arial"/>
        <family val="2"/>
        <scheme val="minor"/>
      </rPr>
      <t xml:space="preserve"> 
2. Clinical TNM stage grouping: </t>
    </r>
    <r>
      <rPr>
        <u/>
        <sz val="10"/>
        <color rgb="FF1155CC"/>
        <rFont val="Arial"/>
        <family val="2"/>
      </rPr>
      <t>https://athena.ohdsi.org/search-terms/terms/4221079</t>
    </r>
    <r>
      <rPr>
        <sz val="10"/>
        <color rgb="FF000000"/>
        <rFont val="Arial"/>
        <family val="2"/>
        <scheme val="minor"/>
      </rPr>
      <t xml:space="preserve"> 
3. Pathologic TNM stage grouping: </t>
    </r>
    <r>
      <rPr>
        <u/>
        <sz val="10"/>
        <color rgb="FF1155CC"/>
        <rFont val="Arial"/>
        <family val="2"/>
      </rPr>
      <t>https://athena.ohdsi.org/search-terms/terms/4221515</t>
    </r>
    <r>
      <rPr>
        <sz val="10"/>
        <color rgb="FF000000"/>
        <rFont val="Arial"/>
        <family val="2"/>
        <scheme val="minor"/>
      </rPr>
      <t xml:space="preserve"> </t>
    </r>
  </si>
  <si>
    <t>I would propose to use the following codes for stage type:
Clinical stage 4295636
Pathologic stage 4226407
Tumor stage 4161178
The reason not to use the TNM proposed codes from the IG is to avoid misinterpretations, as the Sarcomas data model does not use TNM stage grouping.
[INT] we do understand your issues however, we would suggest to differentiate for the mapping the way stage is mapped in HNC and sarcomas. to discuss whether it is possible. For TNM we would agree with the codes proposed by Cangioli i.e. clinical and pathological TNM code</t>
  </si>
  <si>
    <t>T</t>
  </si>
  <si>
    <r>
      <rPr>
        <sz val="10"/>
        <color rgb="FF9900FF"/>
        <rFont val="Arial"/>
        <family val="2"/>
      </rPr>
      <t>[ENG]</t>
    </r>
    <r>
      <rPr>
        <sz val="10"/>
        <color theme="1"/>
        <rFont val="Arial"/>
        <family val="2"/>
      </rPr>
      <t xml:space="preserve"> *** current codes seem to be 'Concept  Non-standard'</t>
    </r>
  </si>
  <si>
    <r>
      <rPr>
        <sz val="10"/>
        <color rgb="FF9900FF"/>
        <rFont val="Arial"/>
        <family val="2"/>
      </rPr>
      <t>[ENG]</t>
    </r>
    <r>
      <rPr>
        <sz val="10"/>
        <color theme="1"/>
        <rFont val="Arial"/>
        <family val="2"/>
      </rPr>
      <t xml:space="preserve"> check the current codes</t>
    </r>
  </si>
  <si>
    <t xml:space="preserve">We have an important problem here, there was an update from the OHDSI community [INT] to us it seems that the update from OHDSI has improvd the stage definition. the previous codes were not precise </t>
  </si>
  <si>
    <t>N</t>
  </si>
  <si>
    <r>
      <rPr>
        <sz val="10"/>
        <color rgb="FF9900FF"/>
        <rFont val="Arial"/>
        <family val="2"/>
      </rPr>
      <t>[ENG]</t>
    </r>
    <r>
      <rPr>
        <sz val="10"/>
        <color theme="1"/>
        <rFont val="Arial"/>
        <family val="2"/>
      </rPr>
      <t xml:space="preserve"> *** current codes seem to be 'Concept  Non-standard'</t>
    </r>
  </si>
  <si>
    <r>
      <rPr>
        <sz val="10"/>
        <color rgb="FF9900FF"/>
        <rFont val="Arial"/>
        <family val="2"/>
      </rPr>
      <t>[ENG]</t>
    </r>
    <r>
      <rPr>
        <sz val="10"/>
        <color theme="1"/>
        <rFont val="Arial"/>
        <family val="2"/>
      </rPr>
      <t xml:space="preserve"> check the current codes</t>
    </r>
  </si>
  <si>
    <r>
      <t xml:space="preserve">Example: Nx https://athena.ohdsi.org/search-terms/terms/4195718 remapped to cNX-&gt; </t>
    </r>
    <r>
      <rPr>
        <u/>
        <sz val="10"/>
        <color rgb="FF1155CC"/>
        <rFont val="Arial"/>
        <family val="2"/>
      </rPr>
      <t>https://athena.ohdsi.org/search-terms/terms/37164266.</t>
    </r>
    <r>
      <rPr>
        <sz val="10"/>
        <color rgb="FF000000"/>
        <rFont val="Arial"/>
        <family val="2"/>
        <scheme val="minor"/>
      </rPr>
      <t xml:space="preserve"> please Unai do the same for all the cT codes, cN codes and cM codes. the domain is not yet specified, discuss how come. check with oncology WG of OHDSI?</t>
    </r>
  </si>
  <si>
    <t>M</t>
  </si>
  <si>
    <r>
      <rPr>
        <sz val="10"/>
        <color rgb="FF9900FF"/>
        <rFont val="Arial"/>
        <family val="2"/>
      </rPr>
      <t>[ENG]</t>
    </r>
    <r>
      <rPr>
        <sz val="10"/>
        <color theme="1"/>
        <rFont val="Arial"/>
        <family val="2"/>
      </rPr>
      <t xml:space="preserve"> *** current codes seem to be 'Concept  Non-standard'</t>
    </r>
  </si>
  <si>
    <r>
      <rPr>
        <sz val="10"/>
        <color rgb="FF9900FF"/>
        <rFont val="Arial"/>
        <family val="2"/>
      </rPr>
      <t>[ENG]</t>
    </r>
    <r>
      <rPr>
        <sz val="10"/>
        <color theme="1"/>
        <rFont val="Arial"/>
        <family val="2"/>
      </rPr>
      <t xml:space="preserve"> check the current codes</t>
    </r>
  </si>
  <si>
    <t>[INT] to us it seems that the update from OHDSI has improvd the stage definition. the previous codes were not precise</t>
  </si>
  <si>
    <t>Type + T, N, M</t>
  </si>
  <si>
    <r>
      <rPr>
        <sz val="10"/>
        <color rgb="FF9900FF"/>
        <rFont val="Arial"/>
        <family val="2"/>
      </rPr>
      <t xml:space="preserve">[ENG] *** </t>
    </r>
    <r>
      <rPr>
        <sz val="10"/>
        <color theme="1"/>
        <rFont val="Arial"/>
        <family val="2"/>
      </rPr>
      <t>in our understanding, the 'Type' property should identify a pathological or clinical stage. If 'Type' is pathological then the three properties T, N and M are identified as pT, pN, pM; otherwise are identified as cT, cN, cM. In addition, the combination of these three properties - T, N, M - helps in defining the 'Staging classification'. But this property is already provided within the Stage entity.
This kind of classification could also impact the Sarcoma dataset.</t>
    </r>
  </si>
  <si>
    <r>
      <rPr>
        <sz val="10"/>
        <color rgb="FF9900FF"/>
        <rFont val="Arial"/>
        <family val="2"/>
      </rPr>
      <t>[ENG]</t>
    </r>
    <r>
      <rPr>
        <sz val="10"/>
        <color theme="1"/>
        <rFont val="Arial"/>
        <family val="2"/>
      </rPr>
      <t xml:space="preserve"> a possibile solution could be to create a resource 'StageDetails' and link it to 'Stage' entity to maintain the relationship between 'Type' and 'T', 'N', 'M' (as suggested for the CancerEpisode).</t>
    </r>
    <r>
      <rPr>
        <sz val="10"/>
        <color rgb="FFFF0000"/>
        <rFont val="Arial"/>
        <family val="2"/>
      </rPr>
      <t xml:space="preserve"> [INT] cTNM and pTNM is super fine for HNC. It does not work for sarcomas</t>
    </r>
  </si>
  <si>
    <t>Radiological Extra-nodal extension (rENE)</t>
  </si>
  <si>
    <r>
      <rPr>
        <u/>
        <sz val="10"/>
        <color rgb="FF1155CC"/>
        <rFont val="Arial"/>
        <family val="2"/>
      </rPr>
      <t>ENE-</t>
    </r>
    <r>
      <rPr>
        <sz val="10"/>
        <rFont val="Arial"/>
        <family val="2"/>
      </rPr>
      <t xml:space="preserve"> - </t>
    </r>
    <r>
      <rPr>
        <sz val="10"/>
        <color rgb="FFB45F06"/>
        <rFont val="Arial"/>
        <family val="2"/>
      </rPr>
      <t xml:space="preserve">36769946
</t>
    </r>
    <r>
      <rPr>
        <u/>
        <sz val="10"/>
        <color rgb="FF1155CC"/>
        <rFont val="Arial"/>
        <family val="2"/>
      </rPr>
      <t>ENE+</t>
    </r>
    <r>
      <rPr>
        <sz val="10"/>
        <rFont val="Arial"/>
        <family val="2"/>
      </rPr>
      <t xml:space="preserve"> - </t>
    </r>
    <r>
      <rPr>
        <sz val="10"/>
        <color rgb="FFB45F06"/>
        <rFont val="Arial"/>
        <family val="2"/>
      </rPr>
      <t xml:space="preserve">36770618
</t>
    </r>
    <r>
      <rPr>
        <sz val="10"/>
        <rFont val="Arial"/>
        <family val="2"/>
      </rPr>
      <t xml:space="preserve"> [INT] it seems to us that these codes that were already added are fine. please clarify th epossible issues with these codes. We do agree that the code Unknown - 4129922 may not be perfect. The discussion shuold be focused on how to map "unknown" for all the varibales (eg. in this case we should use unknow for observation, in others unknown for measurement etc. etc.)</t>
    </r>
  </si>
  <si>
    <t>Coding missing / Unsure</t>
  </si>
  <si>
    <r>
      <rPr>
        <sz val="10"/>
        <color theme="1"/>
        <rFont val="Arial"/>
        <family val="2"/>
      </rPr>
      <t xml:space="preserve">Using
ENE- - 36769946
ENE+ - 36770618
still to discuss unknown values
</t>
    </r>
    <r>
      <rPr>
        <b/>
        <sz val="10"/>
        <color theme="1"/>
        <rFont val="Arial"/>
        <family val="2"/>
      </rPr>
      <t>REMOVE UNKNOWN VALUES</t>
    </r>
  </si>
  <si>
    <t>Ajcc edition</t>
  </si>
  <si>
    <t>Custom Codes?</t>
  </si>
  <si>
    <r>
      <t xml:space="preserve">[INT] in Athena AJCC edition correpnd to specific concept. thus you can select  edition 6,7 and 8 which are ok for old data up to 2022. In November 2023 the AJCC has launched the    AJCC 9. considering that our data can refer also to 2023 and 2024 we would suggest to add a custom  concept code for AJCC edition 9. we think that soon ODHSI will add this concept as a standard as already available for previous versions of the AJCC     more infor here </t>
    </r>
    <r>
      <rPr>
        <u/>
        <sz val="10"/>
        <color rgb="FF1155CC"/>
        <rFont val="Arial"/>
        <family val="2"/>
      </rPr>
      <t>https://www.facs.org/quality-programs/cancer-programs/american-joint-committee-on-cancer/</t>
    </r>
    <r>
      <rPr>
        <sz val="10"/>
        <color rgb="FF000000"/>
        <rFont val="Arial"/>
        <family val="2"/>
        <scheme val="minor"/>
      </rPr>
      <t xml:space="preserve">                                                                                                                            6th https://athena.ohdsi.org/search-terms/terms/1634647
7th https://athena.ohdsi.org/search-terms/terms/1633496
8th https://athena.ohdsi.org/search-terms/terms/1634449</t>
    </r>
  </si>
  <si>
    <t xml:space="preserve">No codes for AJCC editions </t>
  </si>
  <si>
    <t>stage sarcoma</t>
  </si>
  <si>
    <t>stage, is metastatic?</t>
  </si>
  <si>
    <t>sarcoma and not H&amp;N</t>
  </si>
  <si>
    <t xml:space="preserve">[INT] the metastatic extend of disease should never be mapped as yes/No to answer a question. in H&amp;N you use the TNM (see previous discussion). </t>
  </si>
  <si>
    <t>For sarcoma you should map it as episode (as done for confined and invasive disease). https://athena.ohdsi.org/search-terms/terms/32942</t>
  </si>
  <si>
    <t>other viscera</t>
  </si>
  <si>
    <t>List possible values</t>
  </si>
  <si>
    <t>[INT] we do agree to ignore other viscera. to choose whether to delete other from the model or envision a model able to map all the possible metastatic site</t>
  </si>
  <si>
    <t>This problem is repeated with a few more variables. By now the best approach is to ignore the OTHER values</t>
  </si>
  <si>
    <r>
      <t xml:space="preserve">Think about a possible solutions to sites. How to deal with the family. Choose sites from Athena and use USAGI.
</t>
    </r>
    <r>
      <rPr>
        <u/>
        <sz val="10"/>
        <color rgb="FF1155CC"/>
        <rFont val="Arial"/>
        <family val="2"/>
      </rPr>
      <t>https://athena.ohdsi.org/search-terms/terms?domain=Spec+Anatomic+Site&amp;conceptClass=Body+Structure&amp;standardConcept=Standard&amp;vocabulary=SNOMED&amp;page=1&amp;pageSize=15&amp;query=</t>
    </r>
  </si>
  <si>
    <t>PathologicalReportInfo</t>
  </si>
  <si>
    <t>Pattern of Growth</t>
  </si>
  <si>
    <t>List possible values + explanation</t>
  </si>
  <si>
    <t>[INT] we have asked a description to sarcoma experts</t>
  </si>
  <si>
    <t>Some variables of the Sarcoma dataset do not provide the list of values they can take, additionally, an explanation about the variable would be really helpful</t>
  </si>
  <si>
    <t>WAITING FOR DESCRIPTION</t>
  </si>
  <si>
    <t>Infiltration of surrounding myometrium</t>
  </si>
  <si>
    <t>Expression of ER/PR</t>
  </si>
  <si>
    <t>p16 and p53 expression</t>
  </si>
  <si>
    <t>SystemicTreatment</t>
  </si>
  <si>
    <t>Setting</t>
  </si>
  <si>
    <t>Check codes</t>
  </si>
  <si>
    <t>[INT] we can ignore systemic treatment alone; we are afraid that we need to develop a custom concept for concomitant. definition of concomitant:  In case of concomitant chemotherapy and radiotherapy, chemotherapy should start between one week before and one week after the start of radiotherapy. In addition, chemotherapy must end no later than 7 days after the end of radiotherapy.</t>
  </si>
  <si>
    <t>The logic rule (dates) should be implemented in query time?</t>
  </si>
  <si>
    <t>CT: Pre-operative; Post-operative; Intra-operative (hypertermic intraperiotoneal chemotherapy HIPEC ); therapeutic (without surgery)</t>
  </si>
  <si>
    <t>Explanation (For now it is Computed tomography info)  Original Sarc. file</t>
  </si>
  <si>
    <r>
      <t xml:space="preserve">[INT] Administration of hyperthermic antineoplastic agent into peritoneal cavity
</t>
    </r>
    <r>
      <rPr>
        <u/>
        <sz val="10"/>
        <color rgb="FF1155CC"/>
        <rFont val="Arial"/>
        <family val="2"/>
      </rPr>
      <t>https://athena.ohdsi.org/search-terms/terms/3654354</t>
    </r>
    <r>
      <rPr>
        <sz val="10"/>
        <color rgb="FF000000"/>
        <rFont val="Arial"/>
        <family val="2"/>
        <scheme val="minor"/>
      </rPr>
      <t xml:space="preserve">   the other issues should be defined derived from other information mapped as separate episode with the date. BlueBerry has a different approach. we need to discuss the best one also considering the use of the data and selection of cohort</t>
    </r>
  </si>
  <si>
    <r>
      <rPr>
        <sz val="10"/>
        <color theme="1"/>
        <rFont val="Arial"/>
        <family val="2"/>
      </rPr>
      <t xml:space="preserve">Information from here should be derived from dates. We need the rules written somewhere for future use (queries...), of course, we need dates.
This needs to be explicitly represented in the datamodel? Or derived at query time. DISCUSS TO DECIDE logic at query time or ETL.
</t>
    </r>
    <r>
      <rPr>
        <b/>
        <sz val="10"/>
        <color theme="1"/>
        <rFont val="Arial"/>
        <family val="2"/>
      </rPr>
      <t>We need to check it also at query time. So we are deriving the information at query time and we will also perform quality checks. Additionally, do them at normalized table in possible cases.</t>
    </r>
    <r>
      <rPr>
        <sz val="10"/>
        <color theme="1"/>
        <rFont val="Arial"/>
        <family val="2"/>
      </rPr>
      <t xml:space="preserve">
What about quality checks, how to solve possible problems (rule of thumb)?</t>
    </r>
  </si>
  <si>
    <t>DRUGS question</t>
  </si>
  <si>
    <t>Regimen vs drugs, can we avoid using drugs list?</t>
  </si>
  <si>
    <t>[INT] the drug list was provided as an addtional list of drugs in case the regimen were not able to capture any possible type of regimen. we need to define a common rule to guide those responsible for the mapping to map the eventual additional drug in the same way you mapped the regimen</t>
  </si>
  <si>
    <t>Clarify regimen and drugs, as we discussed, if we use the list of possible regimens (lasts sheets) we can avoid listing each of the drugs?</t>
  </si>
  <si>
    <t>Updated drugs representation to OMOP-like style with drugs entity</t>
  </si>
  <si>
    <t>Reason for end of treatment</t>
  </si>
  <si>
    <t xml:space="preserve">Check codes. </t>
  </si>
  <si>
    <t>[INT]  we would ask you to double check whether the codes sionce are not specifi for treatment interreption (are not linked to treatment). In bleuberry the decision was different because not all the terms were linked to the treatment. It was decided to develop custom concept. For the unknown,see our previous comments. we need to decide how to address it for the entire data model</t>
  </si>
  <si>
    <r>
      <rPr>
        <sz val="10"/>
        <color theme="1"/>
        <rFont val="Arial"/>
        <family val="2"/>
      </rPr>
      <t xml:space="preserve">Recheck codes in OMOP 
Custom code </t>
    </r>
    <r>
      <rPr>
        <b/>
        <sz val="10"/>
        <color theme="1"/>
        <rFont val="Arial"/>
        <family val="2"/>
      </rPr>
      <t>end of treatment</t>
    </r>
    <r>
      <rPr>
        <sz val="10"/>
        <color theme="1"/>
        <rFont val="Arial"/>
        <family val="2"/>
      </rPr>
      <t xml:space="preserve"> (same Blueberry).</t>
    </r>
  </si>
  <si>
    <t>H&amp;N
Sarc.</t>
  </si>
  <si>
    <t>BlueBerry has a different approach. we need to discuss the best one also considering the use of the data and selection of cohort. Biomeris define this as regimen and the setting is defined based on the dates. this is what we really need to discuss</t>
  </si>
  <si>
    <t>Same approach as CT (derive information at query time and ETL when possible)</t>
  </si>
  <si>
    <t>Beam quality</t>
  </si>
  <si>
    <t>Check codes [INT] this is only for H&amp;N not for sarcoma</t>
  </si>
  <si>
    <r>
      <t xml:space="preserve">codes missing follow: External beam radiation therapy using carbon ions
</t>
    </r>
    <r>
      <rPr>
        <u/>
        <sz val="10"/>
        <color rgb="FF1155CC"/>
        <rFont val="Arial"/>
        <family val="2"/>
      </rPr>
      <t>https://athena.ohdsi.org/search-terms/terms/607995</t>
    </r>
    <r>
      <rPr>
        <sz val="10"/>
        <color rgb="FF000000"/>
        <rFont val="Arial"/>
        <family val="2"/>
        <scheme val="minor"/>
      </rPr>
      <t xml:space="preserve">;  </t>
    </r>
    <r>
      <rPr>
        <u/>
        <sz val="10"/>
        <color rgb="FF1155CC"/>
        <rFont val="Arial"/>
        <family val="2"/>
      </rPr>
      <t>https://athena.ohdsi.org/search-terms/terms/4012485</t>
    </r>
    <r>
      <rPr>
        <sz val="10"/>
        <color rgb="FF000000"/>
        <rFont val="Arial"/>
        <family val="2"/>
        <scheme val="minor"/>
      </rPr>
      <t xml:space="preserve"> is ok for 
Interstitial brachytherapy.  </t>
    </r>
    <r>
      <rPr>
        <sz val="10"/>
        <color rgb="FFFF0000"/>
        <rFont val="Arial"/>
        <family val="2"/>
      </rPr>
      <t xml:space="preserve">to check Boron Neutron Capture Therapy is a recent (2023) non-standard concept: </t>
    </r>
    <r>
      <rPr>
        <u/>
        <sz val="10"/>
        <color rgb="FF1155CC"/>
        <rFont val="Arial"/>
        <family val="2"/>
      </rPr>
      <t>https://athena.ohdsi.org/search-terms/terms/19139312</t>
    </r>
  </si>
  <si>
    <t>Updated codes but Boron Neutron Capture Therapy needs revision</t>
  </si>
  <si>
    <t>Treatment technique</t>
  </si>
  <si>
    <t>Review values are the same for H&amp;N and Sarc.? Need to check original variables files for HNC and Sarc [INT] treatment technique is required only for HNC NOT for sarcoma</t>
  </si>
  <si>
    <r>
      <rPr>
        <sz val="10"/>
        <color theme="1"/>
        <rFont val="Arial"/>
        <family val="2"/>
      </rPr>
      <t xml:space="preserve">[INT] H&amp;NTreatment technique 
3D (https://athena.ohdsi.org/search-terms/terms/37156151)
FLASH THERAPY (https://athena.ohdsi.org/search-terms/terms/37156211)
</t>
    </r>
    <r>
      <rPr>
        <sz val="10"/>
        <color rgb="FFFF0000"/>
        <rFont val="Arial"/>
        <family val="2"/>
      </rPr>
      <t>SINGLE BEAM OPTIMIZATION (missing code)</t>
    </r>
    <r>
      <rPr>
        <sz val="10"/>
        <color theme="1"/>
        <rFont val="Arial"/>
        <family val="2"/>
      </rPr>
      <t xml:space="preserve">
IMPT is a new technique, we probably should map (https://athena.ohdsi.org/search-terms/terms/4024005)
</t>
    </r>
  </si>
  <si>
    <t>Updated codes but SINGLE BEAM OPTIMIZATION needs revision</t>
  </si>
  <si>
    <t>Check codes [INT] this is only for HNC not for sarcoma</t>
  </si>
  <si>
    <t>Beam quality and Treatment technique</t>
  </si>
  <si>
    <r>
      <rPr>
        <sz val="10"/>
        <color rgb="FF9900FF"/>
        <rFont val="Arial"/>
        <family val="2"/>
      </rPr>
      <t>[ENG]</t>
    </r>
    <r>
      <rPr>
        <sz val="10"/>
        <color theme="1"/>
        <rFont val="Arial"/>
        <family val="2"/>
      </rPr>
      <t xml:space="preserve"> both contain the code External beam radiation therapy protons - 4024005 (https://athena.ohdsi.org/search-terms/terms/4024005)
is it correct? </t>
    </r>
  </si>
  <si>
    <r>
      <rPr>
        <sz val="10"/>
        <color rgb="FF9900FF"/>
        <rFont val="Arial"/>
        <family val="2"/>
      </rPr>
      <t>[ENG]</t>
    </r>
    <r>
      <rPr>
        <sz val="10"/>
        <color theme="1"/>
        <rFont val="Arial"/>
        <family val="2"/>
      </rPr>
      <t xml:space="preserve"> check the codes</t>
    </r>
  </si>
  <si>
    <t>Treatment Completed as Planned?</t>
  </si>
  <si>
    <t>[INT]  should be discussed as reported for systemic treatments whetehr to define custom concept. please refer to commentrs to row 71 and 72</t>
  </si>
  <si>
    <r>
      <rPr>
        <sz val="10"/>
        <color theme="1"/>
        <rFont val="Arial"/>
        <family val="2"/>
      </rPr>
      <t xml:space="preserve">Recheck codes in OMOP 
Custom code </t>
    </r>
    <r>
      <rPr>
        <b/>
        <sz val="10"/>
        <color theme="1"/>
        <rFont val="Arial"/>
        <family val="2"/>
      </rPr>
      <t>end of treatment</t>
    </r>
    <r>
      <rPr>
        <sz val="10"/>
        <color theme="1"/>
        <rFont val="Arial"/>
        <family val="2"/>
      </rPr>
      <t xml:space="preserve"> (same Blueberry).</t>
    </r>
  </si>
  <si>
    <t>Clinical treatment response</t>
  </si>
  <si>
    <r>
      <rPr>
        <sz val="10"/>
        <color rgb="FF9900FF"/>
        <rFont val="Arial"/>
        <family val="2"/>
      </rPr>
      <t>[ENG]</t>
    </r>
    <r>
      <rPr>
        <sz val="10"/>
        <color theme="1"/>
        <rFont val="Arial"/>
        <family val="2"/>
      </rPr>
      <t xml:space="preserve"> the parameter 'clinical treatment response' seems to list the same the codes of the Treatment response</t>
    </r>
  </si>
  <si>
    <r>
      <rPr>
        <sz val="10"/>
        <color rgb="FF9900FF"/>
        <rFont val="Arial"/>
        <family val="2"/>
      </rPr>
      <t>[ENG]</t>
    </r>
    <r>
      <rPr>
        <sz val="10"/>
        <color theme="1"/>
        <rFont val="Arial"/>
        <family val="2"/>
      </rPr>
      <t xml:space="preserve"> to better explain the concept, we strongly suggest to change the name of the parameter to 'treatment response' </t>
    </r>
  </si>
  <si>
    <t>OtherLocalTreatment</t>
  </si>
  <si>
    <t>In combination with ILP</t>
  </si>
  <si>
    <r>
      <rPr>
        <sz val="10"/>
        <color theme="1"/>
        <rFont val="Arial"/>
        <family val="2"/>
      </rPr>
      <t>Is it OK?</t>
    </r>
    <r>
      <rPr>
        <sz val="10"/>
        <color rgb="FFFF0000"/>
        <rFont val="Arial"/>
        <family val="2"/>
      </rPr>
      <t xml:space="preserve"> [INT] the question is not clear. ILP is a local treatment for which you use a drug. What is  exactly your question? ILP can be performed together with a systemic treatment. RELATED to row 59</t>
    </r>
  </si>
  <si>
    <t>Not sure about the modeling of this, we discussed with clinicians but need confirmaiton</t>
  </si>
  <si>
    <t>READ GROUPS OF VALUES FRM BLUEBERRY</t>
  </si>
  <si>
    <t>AdverseEvent</t>
  </si>
  <si>
    <t>Adverse event duration</t>
  </si>
  <si>
    <t>CustomCodes</t>
  </si>
  <si>
    <t xml:space="preserve">[INT] Less than a week 35820298
Less than 1 week 763945
Less than a month 1704126
One week to less than 2 months 763944
Over 3 months but less than 6 months 35821988
Over 6 months but less than 12 months 35821987
</t>
  </si>
  <si>
    <t>Computed tomography</t>
  </si>
  <si>
    <r>
      <rPr>
        <sz val="10"/>
        <color theme="1"/>
        <rFont val="Arial"/>
        <family val="2"/>
      </rPr>
      <t xml:space="preserve">Why computed tomography in Systemic Treatment? What does it mean? </t>
    </r>
    <r>
      <rPr>
        <sz val="10"/>
        <color rgb="FFFF0000"/>
        <rFont val="Arial"/>
        <family val="2"/>
      </rPr>
      <t>[INT] which files are you referring to? in IDEA4RC in systemic treatment you have CT which stands fro chemotherapy and NOT for computed tomography. the latter is a stagin procedures which are n ot  envisioned for IDEA4RC sarcom DB</t>
    </r>
  </si>
  <si>
    <t>Explanation required, does it make sense?</t>
  </si>
  <si>
    <t>Fraction size</t>
  </si>
  <si>
    <r>
      <rPr>
        <sz val="10"/>
        <color theme="1"/>
        <rFont val="Arial"/>
        <family val="2"/>
      </rPr>
      <t xml:space="preserve">Fraction size automatically calculated </t>
    </r>
    <r>
      <rPr>
        <sz val="10"/>
        <color rgb="FFFF0000"/>
        <rFont val="Arial"/>
        <family val="2"/>
      </rPr>
      <t>[INT] this varibale has been cancelled when we revised the variables with clinciians)</t>
    </r>
  </si>
  <si>
    <t>Do we really need this variable? can't it be derived from Total dose / number of fractions?</t>
  </si>
  <si>
    <t>Deleted</t>
  </si>
  <si>
    <t>Regimen changed date</t>
  </si>
  <si>
    <r>
      <rPr>
        <sz val="10"/>
        <color theme="1"/>
        <rFont val="Arial"/>
        <family val="2"/>
      </rPr>
      <t xml:space="preserve">H&amp;N
</t>
    </r>
    <r>
      <rPr>
        <strike/>
        <sz val="10"/>
        <color theme="1"/>
        <rFont val="Arial"/>
        <family val="2"/>
      </rPr>
      <t>Sarc.</t>
    </r>
  </si>
  <si>
    <t>Why do we have two dates, start and end date for SystemicTreatment and regimen change date? [INT] this is only for HNC NOT for sarcomas. we have 2 set of dates because one refer to start and end date of the regimen. if the latter is changed, we need the start and end date of the new regimen.</t>
  </si>
  <si>
    <t>CancerEpisode &amp; Surgery</t>
  </si>
  <si>
    <t xml:space="preserve">Surgical specimen Mitotic count
and
Biopsy Mitotic count </t>
  </si>
  <si>
    <t>Two mitotic counts one in CancerEpisode another in Surgery. Explanation? [INT] they refer to 2 different procedures the biopsy (i.e. when you take a sample of the tumor) and the surgery (i.e. when you eradicate or try to remove the tumors). both have a pathological report and in these 2 different pathoglogical report the ifnormation of mitotic count has to be reported.</t>
  </si>
  <si>
    <t>Thanks for the explanation</t>
  </si>
  <si>
    <t>Surgery</t>
  </si>
  <si>
    <t>Surgical specimen grading only in untreated tumours</t>
  </si>
  <si>
    <t>Surgical specimen grading only in untreated tumours [INT] if you do a chemotherapy or any other systemic treatment before the surgery, the grading will be altered. The grading is a proxi of the aggressivness of the tumor thus we need its original grading and not the one imacted by a systemic treatmnt. thus, when neoadjuvant treatment is performed the grading should not be colelcted. This is not relevant for the model. do not move it to stagte.</t>
  </si>
  <si>
    <t>change this to stage</t>
  </si>
  <si>
    <t>Should it be moved to the Stage entity?</t>
  </si>
  <si>
    <t>Keep as it is</t>
  </si>
  <si>
    <t>Isolated Limb perfusion</t>
  </si>
  <si>
    <t>CHECK: explanation of isolated limb perfusion and otherlocaltreatment [INT] please clarify what is the question we need to clarify with clinicinas. we confirm that it is a local treatment</t>
  </si>
  <si>
    <t xml:space="preserve">Regional hyperthemia (Local treatment) block is together
start end date
is a different of treatment
</t>
  </si>
  <si>
    <r>
      <rPr>
        <sz val="10"/>
        <color rgb="FF9900FF"/>
        <rFont val="Arial"/>
        <family val="2"/>
      </rPr>
      <t>[ENG]</t>
    </r>
    <r>
      <rPr>
        <sz val="10"/>
        <color theme="1"/>
        <rFont val="Arial"/>
        <family val="2"/>
      </rPr>
      <t xml:space="preserve"> the 'Isolated Limb Perfusion' has the same meaning that we find in the OtherLocalTreatment?</t>
    </r>
  </si>
  <si>
    <r>
      <rPr>
        <sz val="10"/>
        <color rgb="FF9900FF"/>
        <rFont val="Arial"/>
        <family val="2"/>
      </rPr>
      <t xml:space="preserve">[ENG] </t>
    </r>
    <r>
      <rPr>
        <sz val="10"/>
        <color theme="1"/>
        <rFont val="Arial"/>
        <family val="2"/>
      </rPr>
      <t>if it has the same meaning as 'Isolated Limb Perfusion' in OtherLocalTreatment, then the modeling needs to be updated here too</t>
    </r>
  </si>
  <si>
    <t>Neck surgery</t>
  </si>
  <si>
    <t>Neck surgery what does it mean (histroical or body site) [INT] histrical????? we refer to the bosy site</t>
  </si>
  <si>
    <t>Neck surgery what does it mean (histroical or body site)</t>
  </si>
  <si>
    <t>If we perform surgery also on the neck for the patient. ONLY ON NECK.</t>
  </si>
  <si>
    <t>Sites of surgery</t>
  </si>
  <si>
    <r>
      <rPr>
        <sz val="10"/>
        <color rgb="FF9900FF"/>
        <rFont val="Arial"/>
        <family val="2"/>
      </rPr>
      <t>[ENG] ***</t>
    </r>
    <r>
      <rPr>
        <sz val="10"/>
        <color theme="1"/>
        <rFont val="Arial"/>
        <family val="2"/>
      </rPr>
      <t xml:space="preserve"> if the main site is not present, it may be difficult to trace which area the intervention was carried out
in the case of no metastasis surgery. At the same time, it could be better to have a linkage between the main site of the tumor and its metastasis. A relationship could be maintained using the subsite of the CancerEpisode. [INT] the date of surgery is intended as the surgery for the main tumor given for granted that the site is the one of the primary cancer. This is why we also ask surgery on neck and metastasis. if we change the label from date of surgery to date of tumor (primary) surgery, would this help?</t>
    </r>
  </si>
  <si>
    <r>
      <rPr>
        <sz val="10"/>
        <color rgb="FF9900FF"/>
        <rFont val="Arial"/>
        <family val="2"/>
      </rPr>
      <t>[ENG]</t>
    </r>
    <r>
      <rPr>
        <sz val="10"/>
        <color theme="1"/>
        <rFont val="Arial"/>
        <family val="2"/>
      </rPr>
      <t xml:space="preserve"> a possibile solution could be to add a property to maintain a relation with the subsite of the CancerEpisode [INT] to be discussed</t>
    </r>
  </si>
  <si>
    <t>The surgery is always performed on the main site. The site is derived from episodevent id and then to cancerepisode id.
Check codebook.</t>
  </si>
  <si>
    <t>All</t>
  </si>
  <si>
    <t>not available</t>
  </si>
  <si>
    <r>
      <rPr>
        <sz val="10"/>
        <color rgb="FF9900FF"/>
        <rFont val="Arial"/>
        <family val="2"/>
      </rPr>
      <t>[ENG]</t>
    </r>
    <r>
      <rPr>
        <sz val="10"/>
        <color theme="1"/>
        <rFont val="Arial"/>
        <family val="2"/>
      </rPr>
      <t xml:space="preserve"> Noticed that some quality check (e.g. null check) are based on mandatory properties. If a property is marked as mandatory, the ETL process (but also the writing directly on the DB) will raise an error if the value is null. </t>
    </r>
  </si>
  <si>
    <r>
      <rPr>
        <sz val="10"/>
        <color rgb="FF9900FF"/>
        <rFont val="Arial"/>
        <family val="2"/>
      </rPr>
      <t>[ENG]</t>
    </r>
    <r>
      <rPr>
        <sz val="10"/>
        <color theme="1"/>
        <rFont val="Arial"/>
        <family val="2"/>
      </rPr>
      <t xml:space="preserve"> Check the required value based on the quality checks that are needed to do.</t>
    </r>
  </si>
  <si>
    <r>
      <rPr>
        <sz val="10"/>
        <color rgb="FF9900FF"/>
        <rFont val="Arial"/>
        <family val="2"/>
      </rPr>
      <t>[ENG]</t>
    </r>
    <r>
      <rPr>
        <sz val="10"/>
        <color theme="1"/>
        <rFont val="Arial"/>
        <family val="2"/>
      </rPr>
      <t xml:space="preserve"> Some items are based on mandatory properties. If a property is marked as mandatory and a specific condition already exists to manage a possible </t>
    </r>
    <r>
      <rPr>
        <i/>
        <sz val="10"/>
        <color theme="1"/>
        <rFont val="Arial"/>
        <family val="2"/>
      </rPr>
      <t>unknown - or null or empty - value</t>
    </r>
    <r>
      <rPr>
        <sz val="10"/>
        <color theme="1"/>
        <rFont val="Arial"/>
        <family val="2"/>
      </rPr>
      <t xml:space="preserve"> then the phrase 'Unknown if empty' is not required because it could be misleading.</t>
    </r>
  </si>
  <si>
    <r>
      <rPr>
        <sz val="10"/>
        <color rgb="FF9900FF"/>
        <rFont val="Arial"/>
        <family val="2"/>
      </rPr>
      <t>[ENG]</t>
    </r>
    <r>
      <rPr>
        <sz val="10"/>
        <color theme="1"/>
        <rFont val="Arial"/>
        <family val="2"/>
      </rPr>
      <t xml:space="preserve"> We suggest deleting this kind of phrases - 'Unknown if empty' (s. column J - 'ConventionEN') - because it could be misleading. [INT] for me it is important to have a data qaulity checks that will measure the missingness of the information. what would be the best way forward? happy to delete Unknown or missing if not relevant or even worse misleading</t>
    </r>
  </si>
  <si>
    <t xml:space="preserve">Removed </t>
  </si>
  <si>
    <r>
      <rPr>
        <sz val="10"/>
        <color rgb="FF9900FF"/>
        <rFont val="Arial"/>
        <family val="2"/>
      </rPr>
      <t>[ENG]</t>
    </r>
    <r>
      <rPr>
        <sz val="10"/>
        <color theme="1"/>
        <rFont val="Arial"/>
        <family val="2"/>
      </rPr>
      <t xml:space="preserve"> Is there a method to know the dataset type (h&amp;n or sarcoma) inspecting the instances of the provided resources?</t>
    </r>
  </si>
  <si>
    <r>
      <rPr>
        <sz val="10"/>
        <color rgb="FF9900FF"/>
        <rFont val="Arial"/>
        <family val="2"/>
      </rPr>
      <t>[ENG]</t>
    </r>
    <r>
      <rPr>
        <sz val="10"/>
        <color theme="1"/>
        <rFont val="Arial"/>
        <family val="2"/>
      </rPr>
      <t xml:space="preserve"> can be feasible to introduce a boolean property to mark the resources as h&amp;n or sarc. In our opinion this boolean property could be added on a single resource (CancerEpisode?) so that I can discover the dataset type related to that branch of information inspecting it.</t>
    </r>
  </si>
  <si>
    <t>This should be followed by foreign keys until the histology in the cancer episode entity</t>
  </si>
  <si>
    <t>Last Contact</t>
  </si>
  <si>
    <t>Rediscuss this concept</t>
  </si>
  <si>
    <t xml:space="preserve">[INT based on Biomeris suggestion] Last contact (Date) -&gt; This is the end date of the overarching condition if the patient is alive. In case of death, the end death is the "death date".
ALTERNATIVE: use visits
</t>
  </si>
  <si>
    <t>Follow the BLUEBERRY approach
Last concatc is in the last follow-up</t>
  </si>
  <si>
    <t>Leukemia</t>
  </si>
  <si>
    <t>Mapping proposed by BB not standard. [INT], please revieww yor question because the code is standard</t>
  </si>
  <si>
    <t xml:space="preserve">[INT] the code 317510 is standard. </t>
  </si>
  <si>
    <t>EpisodeEvent</t>
  </si>
  <si>
    <t>Event type</t>
  </si>
  <si>
    <t>Discuss baseline event and how to model it [INT] please clarify your question beacuse the date of biopsy/diagnosis is the beginning of the cancer history and therefore correspond to the baseline</t>
  </si>
  <si>
    <t>Leave it as it is and avoid propagating baseline code to FHIR and OMOP</t>
  </si>
  <si>
    <t>Not present in Blueberry and Concept Id is present only as Non Standard in OMOP 19387013</t>
  </si>
  <si>
    <t>Ask to the OHDSI community to add the code</t>
  </si>
  <si>
    <t>Updated code but IT IS NOT STANDARD</t>
  </si>
  <si>
    <t>unknown</t>
  </si>
  <si>
    <t>Check how trepresent the concept that we don't know whether there is metastasis and that there is no metastasis</t>
  </si>
  <si>
    <t>[INT] please refer to our comments to ENG comments</t>
  </si>
  <si>
    <t>Unknown values removed</t>
  </si>
  <si>
    <t>Reconstruction</t>
  </si>
  <si>
    <t>Check OMOP mapping</t>
  </si>
  <si>
    <t>[INT] concept code 3010988 (to be discussed with Biomeris)</t>
  </si>
  <si>
    <t>Updated code but needs confirmation by BIOMERIS</t>
  </si>
  <si>
    <t>Codes for metastasis site</t>
  </si>
  <si>
    <t>Check</t>
  </si>
  <si>
    <t>[INT] you should map at least the predefined sites, see our previous comment sugegsting to use the code specifyng metastasis at...</t>
  </si>
  <si>
    <t>Update codes accordingly</t>
  </si>
  <si>
    <t>The Blueberry file states:
"Present in Blueberry as Observation and Concept Ids should be mapped as Observation in OMOP. Comorbidity is the only ok as Condition. Toxicity should be mapped as Observation Chemotherapy course changed - acute chemotherapy toxicity 4162594."
We don't understand the statement.</t>
  </si>
  <si>
    <t>[INT] to be discussed face to face</t>
  </si>
  <si>
    <r>
      <rPr>
        <sz val="10"/>
        <color theme="1"/>
        <rFont val="Arial"/>
        <family val="2"/>
      </rPr>
      <t xml:space="preserve">Recheck codes in OMOP 
Custom code </t>
    </r>
    <r>
      <rPr>
        <b/>
        <sz val="10"/>
        <color theme="1"/>
        <rFont val="Arial"/>
        <family val="2"/>
      </rPr>
      <t>end of treatment</t>
    </r>
    <r>
      <rPr>
        <sz val="10"/>
        <color theme="1"/>
        <rFont val="Arial"/>
        <family val="2"/>
      </rPr>
      <t xml:space="preserve"> (same Blueberry).</t>
    </r>
  </si>
  <si>
    <r>
      <rPr>
        <sz val="10"/>
        <color theme="1"/>
        <rFont val="Arial"/>
        <family val="2"/>
      </rPr>
      <t>The Blueberry file states:
"Present in Blueberry as Observation and Concept Ids should be mapped as Observation in OMOP. Comorbidity is the only ok as Condition. Toxicity should be mapped as Observation Chemotherapy course changed - acute chemotherapy toxicity</t>
    </r>
    <r>
      <rPr>
        <b/>
        <i/>
        <sz val="10"/>
        <color theme="1"/>
        <rFont val="Arial"/>
        <family val="2"/>
      </rPr>
      <t xml:space="preserve"> </t>
    </r>
    <r>
      <rPr>
        <strike/>
        <sz val="10"/>
        <color theme="1"/>
        <rFont val="Arial"/>
        <family val="2"/>
      </rPr>
      <t xml:space="preserve">4162594 </t>
    </r>
    <r>
      <rPr>
        <sz val="10"/>
        <color rgb="FFFF0000"/>
        <rFont val="Arial"/>
        <family val="2"/>
      </rPr>
      <t>4161588</t>
    </r>
    <r>
      <rPr>
        <sz val="10"/>
        <color theme="1"/>
        <rFont val="Arial"/>
        <family val="2"/>
      </rPr>
      <t>."
We don't understand the statement.</t>
    </r>
  </si>
  <si>
    <t>Check with BIOMERIS</t>
  </si>
  <si>
    <t>DrugsForTreatment</t>
  </si>
  <si>
    <t>Treatment reference (SystemicTreatment or OtherLocalTreatment or IsolatedLimbPerfusion)</t>
  </si>
  <si>
    <t>both</t>
  </si>
  <si>
    <r>
      <rPr>
        <sz val="10"/>
        <color rgb="FF9900FF"/>
        <rFont val="Arial"/>
        <family val="2"/>
      </rPr>
      <t>[ENG]</t>
    </r>
    <r>
      <rPr>
        <sz val="10"/>
        <color theme="1"/>
        <rFont val="Arial"/>
        <family val="2"/>
      </rPr>
      <t xml:space="preserve"> there is a disalignment in the naming of the variable in Variable Name and ObjectProperties</t>
    </r>
  </si>
  <si>
    <r>
      <rPr>
        <sz val="10"/>
        <color rgb="FF9900FF"/>
        <rFont val="Arial"/>
        <family val="2"/>
      </rPr>
      <t xml:space="preserve">[ENG] </t>
    </r>
    <r>
      <rPr>
        <sz val="10"/>
        <color theme="1"/>
        <rFont val="Arial"/>
        <family val="2"/>
      </rPr>
      <t xml:space="preserve">
1. change the name Treatment reference (SystemicTreatment or OtherLocalTreatment or IsolatedLimbPerfusion) in 'Variable Name' into Treatment
2. change the name drugTreatment in 'ObjectProperites' into treatment</t>
    </r>
  </si>
  <si>
    <r>
      <rPr>
        <sz val="10"/>
        <color rgb="FF9900FF"/>
        <rFont val="Arial"/>
        <family val="2"/>
      </rPr>
      <t>[ENG]***</t>
    </r>
    <r>
      <rPr>
        <sz val="10"/>
        <color rgb="FF000000"/>
        <rFont val="Arial"/>
        <family val="2"/>
        <scheme val="minor"/>
      </rPr>
      <t xml:space="preserve"> 
Use a single variable to trace one of the three entities brings too much abstraction, and in sql you can not properly maintain the link between the entities.
For this reason, we suggest to split the three entities on three separate rows.
In slack you can find the dm generated according to this new adaptation. (link: </t>
    </r>
    <r>
      <rPr>
        <u/>
        <sz val="10"/>
        <color rgb="FF1155CC"/>
        <rFont val="Arial"/>
        <family val="2"/>
      </rPr>
      <t>https://idea4rc.slack.com/archives/C05T0T21ZKP/p1715069856337219)</t>
    </r>
  </si>
  <si>
    <r>
      <rPr>
        <sz val="10"/>
        <color rgb="FF9900FF"/>
        <rFont val="Arial"/>
        <family val="2"/>
      </rPr>
      <t xml:space="preserve">[ENG] </t>
    </r>
    <r>
      <rPr>
        <sz val="10"/>
        <color theme="1"/>
        <rFont val="Arial"/>
        <family val="2"/>
      </rPr>
      <t xml:space="preserve">
split the name Treatment reference (SystemicTreatment or OtherLocalTreatment or IsolatedLimbPerfusion) into three separated rows:
1. SystemicTreatment reference -&gt; property name: systemicTreatment
2. OtherLocalTreatment reference -&gt; property name: otherLocalTreatment
3. IsolatedLimbPerfusion reference -&gt; property name: isolatedLimbPerfusion</t>
    </r>
  </si>
  <si>
    <t>RDH_startdate and
RDH_enddate</t>
  </si>
  <si>
    <r>
      <rPr>
        <sz val="10"/>
        <color rgb="FF9900FF"/>
        <rFont val="Arial"/>
        <family val="2"/>
      </rPr>
      <t>[ENG]</t>
    </r>
    <r>
      <rPr>
        <sz val="10"/>
        <color theme="1"/>
        <rFont val="Arial"/>
        <family val="2"/>
      </rPr>
      <t xml:space="preserve"> they are marked as Code</t>
    </r>
  </si>
  <si>
    <r>
      <rPr>
        <sz val="10"/>
        <color rgb="FF9900FF"/>
        <rFont val="Arial"/>
        <family val="2"/>
      </rPr>
      <t xml:space="preserve">[ENG] </t>
    </r>
    <r>
      <rPr>
        <sz val="10"/>
        <color theme="1"/>
        <rFont val="Arial"/>
        <family val="2"/>
      </rPr>
      <t xml:space="preserve">
change the 'FormalConceptualDomain' from Code to Date</t>
    </r>
  </si>
  <si>
    <t>HnStage</t>
  </si>
  <si>
    <t>Radiological Extra-nodal extension (rEne)</t>
  </si>
  <si>
    <r>
      <rPr>
        <sz val="10"/>
        <color rgb="FF9900FF"/>
        <rFont val="Arial"/>
        <family val="2"/>
      </rPr>
      <t>[ENG]</t>
    </r>
    <r>
      <rPr>
        <sz val="10"/>
        <color theme="1"/>
        <rFont val="Arial"/>
        <family val="2"/>
      </rPr>
      <t xml:space="preserve"> 
this concept still carries the value 'Unknown'. (see column E at row 47)</t>
    </r>
  </si>
  <si>
    <r>
      <rPr>
        <sz val="10"/>
        <color rgb="FF9900FF"/>
        <rFont val="Arial"/>
        <family val="2"/>
      </rPr>
      <t xml:space="preserve">[ENG] </t>
    </r>
    <r>
      <rPr>
        <sz val="10"/>
        <color theme="1"/>
        <rFont val="Arial"/>
        <family val="2"/>
      </rPr>
      <t xml:space="preserve">
remove the 'Unknown' code</t>
    </r>
  </si>
  <si>
    <r>
      <rPr>
        <sz val="10"/>
        <color rgb="FF9900FF"/>
        <rFont val="Arial"/>
        <family val="2"/>
      </rPr>
      <t>[ENG]</t>
    </r>
    <r>
      <rPr>
        <sz val="10"/>
        <color theme="1"/>
        <rFont val="Arial"/>
        <family val="2"/>
      </rPr>
      <t xml:space="preserve"> 
Following the deletion of '</t>
    </r>
    <r>
      <rPr>
        <i/>
        <sz val="10"/>
        <color theme="1"/>
        <rFont val="Arial"/>
        <family val="2"/>
      </rPr>
      <t>unknown'</t>
    </r>
    <r>
      <rPr>
        <sz val="10"/>
        <color theme="1"/>
        <rFont val="Arial"/>
        <family val="2"/>
      </rPr>
      <t xml:space="preserve"> values, variables that were previously encoded as '</t>
    </r>
    <r>
      <rPr>
        <i/>
        <sz val="10"/>
        <color theme="1"/>
        <rFont val="Arial"/>
        <family val="2"/>
      </rPr>
      <t>yes/no/unknown</t>
    </r>
    <r>
      <rPr>
        <sz val="10"/>
        <color theme="1"/>
        <rFont val="Arial"/>
        <family val="2"/>
      </rPr>
      <t>' can now be interpreted as boolean variables.
E.g., Patient.newCancerDiagnosis whose current value is a code [Yes - 4188539 / No -  4188540], can be modelled as boolean.</t>
    </r>
  </si>
  <si>
    <r>
      <rPr>
        <sz val="10"/>
        <color rgb="FF9900FF"/>
        <rFont val="Arial"/>
        <family val="2"/>
      </rPr>
      <t>[ENG]</t>
    </r>
    <r>
      <rPr>
        <sz val="10"/>
        <color theme="1"/>
        <rFont val="Arial"/>
        <family val="2"/>
      </rPr>
      <t xml:space="preserve"> 
The variables' name in the 'ObjectProperty' need to be homogeneous in the nomenclature. The convention in camelcase is not always used and this can lead to a misalignment in the use of variable names.
As example: 
- PeripheralNerveSheathTumours -&gt; peripheralNerveSheathTumours</t>
    </r>
  </si>
  <si>
    <r>
      <rPr>
        <sz val="10"/>
        <color rgb="FF9900FF"/>
        <rFont val="Arial"/>
        <family val="2"/>
      </rPr>
      <t xml:space="preserve">[ENG] </t>
    </r>
    <r>
      <rPr>
        <sz val="10"/>
        <color theme="1"/>
        <rFont val="Arial"/>
        <family val="2"/>
      </rPr>
      <t xml:space="preserve">
check all the variables</t>
    </r>
  </si>
  <si>
    <r>
      <rPr>
        <sz val="10"/>
        <color rgb="FF9900FF"/>
        <rFont val="Arial"/>
        <family val="2"/>
      </rPr>
      <t>[ENG]</t>
    </r>
    <r>
      <rPr>
        <sz val="10"/>
        <color theme="1"/>
        <rFont val="Arial"/>
        <family val="2"/>
      </rPr>
      <t xml:space="preserve"> 
In the DM there are lists of codes marked as finished but:
- there are items in orange (as example in CancerEpisode)
- there are items in which codes are missing (as example StatusAtFollowUp in the PatientFollowUp entity)</t>
    </r>
  </si>
  <si>
    <r>
      <rPr>
        <sz val="10"/>
        <color rgb="FF9900FF"/>
        <rFont val="Arial"/>
        <family val="2"/>
      </rPr>
      <t xml:space="preserve">[ENG] </t>
    </r>
    <r>
      <rPr>
        <sz val="10"/>
        <color theme="1"/>
        <rFont val="Arial"/>
        <family val="2"/>
      </rPr>
      <t xml:space="preserve">
check all the variables</t>
    </r>
  </si>
  <si>
    <t>Variable/Property</t>
  </si>
  <si>
    <t>Logic rule description</t>
  </si>
  <si>
    <t>Values</t>
  </si>
  <si>
    <t>Rules</t>
  </si>
  <si>
    <t>Additional comments</t>
  </si>
  <si>
    <t>Cigarettes pack years smoked during life</t>
  </si>
  <si>
    <t>How to compute the value</t>
  </si>
  <si>
    <t>Number</t>
  </si>
  <si>
    <t>Formula</t>
  </si>
  <si>
    <t>Rules for concomitant and time-based events</t>
  </si>
  <si>
    <t>Chemotherapy info</t>
  </si>
  <si>
    <t>Combinations of Treatmetns, e.g. In combination with ILP</t>
  </si>
  <si>
    <t>Change location</t>
  </si>
  <si>
    <t>Change Description</t>
  </si>
  <si>
    <t>Change Date</t>
  </si>
  <si>
    <t>Clarification/ Final solution</t>
  </si>
  <si>
    <t>Reviewing OMOP mapping</t>
  </si>
  <si>
    <t>Work in progress</t>
  </si>
  <si>
    <t>Added concept modifier for VOCABULARY/OMOP MAPPING</t>
  </si>
  <si>
    <t>HPV status</t>
  </si>
  <si>
    <t xml:space="preserve">CRP – C reactive protein tested </t>
  </si>
  <si>
    <t>Updated code from 319835 to 4186898</t>
  </si>
  <si>
    <t>Updated from Blueberry</t>
  </si>
  <si>
    <t>Retinoblastoma/Paged disease</t>
  </si>
  <si>
    <t>Swapped Vocabulary codes as they were wrong (retinoblastoma was on Paged disease and viceversa)</t>
  </si>
  <si>
    <t>Thanks Siri</t>
  </si>
  <si>
    <t>Chronic pulmonary disease</t>
  </si>
  <si>
    <t>Updated variable as modifier from 1620830 to 4186898 as proposed by INT (Blueberry)</t>
  </si>
  <si>
    <t>Thanks INT</t>
  </si>
  <si>
    <t>Mild liver disease</t>
  </si>
  <si>
    <t>Updated variable as modifier from 1621281 to 194984 as proposed by INT (Blueberry)</t>
  </si>
  <si>
    <t>Moderate to severe liver disease</t>
  </si>
  <si>
    <t>Diabetes (without complications)</t>
  </si>
  <si>
    <t>Updated variable as modifier from 1620816 to 201820  as proposed by INT (Blueberry)</t>
  </si>
  <si>
    <t>Diabetes with end organ damage</t>
  </si>
  <si>
    <t>Moderate to severe renal disease</t>
  </si>
  <si>
    <t>Updated variable as modifier from 1620421 to 198124 as proposed by INT (Blueberry)</t>
  </si>
  <si>
    <t>Solid tumor (non metastatic)</t>
  </si>
  <si>
    <t>Updated variable as modifier from CUSTOM CODE to 443392  as proposed by INT (Blueberry)</t>
  </si>
  <si>
    <t>Metastatic solid tumor</t>
  </si>
  <si>
    <t>Updated variable as modifier from 1621181 to 443392  as proposed by INT (Blueberry)</t>
  </si>
  <si>
    <t>Updated variable as modifier from 317510 to 4314535 as proposed by INT (Blueberry)</t>
  </si>
  <si>
    <t>Lymphoma</t>
  </si>
  <si>
    <t>Updated variable as modifier from 45881968 to 44499278 as proposed by INT (Blueberry)</t>
  </si>
  <si>
    <t>AIDS</t>
  </si>
  <si>
    <t>Updated variable as modifier from 4267414 to 4267414as proposed by INT (Blueberry)</t>
  </si>
  <si>
    <t>All genetic syndromes</t>
  </si>
  <si>
    <t>OMOP mapping moved from OBSERVATION.observation_concept_id to CONDITION.condition_occurrence_id</t>
  </si>
  <si>
    <t>Date of diagnosis (biopsy or surgical piece)</t>
  </si>
  <si>
    <t>OMOP mapping moved from CONDITION_OCURRENCE.condition_start_date to PROCEDURE_OCCURRENCE.procedure_date</t>
  </si>
  <si>
    <t>Update datatype from float to integer</t>
  </si>
  <si>
    <t>Thanks ENG, INT</t>
  </si>
  <si>
    <t>Karnofsy index at diagnosis</t>
  </si>
  <si>
    <t>Updated variable as modifier from 4169154 to 36303744 as proposed by INT (Blueberry)</t>
  </si>
  <si>
    <t>Vocabulary values updated to LOINC</t>
  </si>
  <si>
    <t>Radiotherapy induced sarcoma</t>
  </si>
  <si>
    <t>sarc</t>
  </si>
  <si>
    <t>Updated OMOP mapping from condition_occurrence.modifier_concept_id to OBSERVATION</t>
  </si>
  <si>
    <t>Updated progression code from 4168352 to 32949</t>
  </si>
  <si>
    <t>Defined at</t>
  </si>
  <si>
    <t>Updated OMOP mapping to PROCEDURE_OCCURRENCE.provider_id</t>
  </si>
  <si>
    <t>Updated OMOP Vocabulary to 36769180</t>
  </si>
  <si>
    <t>Surgery type</t>
  </si>
  <si>
    <t xml:space="preserve">Updated OMOP mapping from MEASUREMENT.measurement_concept_id to PROCEDURE_OCCURRENCE.procedure_concept_id
</t>
  </si>
  <si>
    <t>Surgery Hospital</t>
  </si>
  <si>
    <t>Updated OMOP mapping from MEASUREMENT.measurement_concept_id to CARE_SITE.care_site_name</t>
  </si>
  <si>
    <t xml:space="preserve">Updated OMOP mapping from MEASUREMENT.measurement_concept_id to 
PROCEDURE_OCCURRENCE.procedure_concept_id
</t>
  </si>
  <si>
    <t>type of systemic treatment</t>
  </si>
  <si>
    <t>Updated Chemotherapy and immunotherapy codes</t>
  </si>
  <si>
    <t>type of systemic treatment
Intent
Setting
Computed tomography info</t>
  </si>
  <si>
    <t>Updated OMOP mapping to PROCEDURE_OCCURRENCE.procedure_concept_id</t>
  </si>
  <si>
    <t>Start date systemic treatment
End date systemic treatment</t>
  </si>
  <si>
    <t>Updated OMOP mapping to EPISODE.episode_start_date and end date</t>
  </si>
  <si>
    <t>OMOP mapping updated OBSERVATION.observation_concept_id</t>
  </si>
  <si>
    <t>Treatment response (based on imaging alone; no recist or other criteria)</t>
  </si>
  <si>
    <t>Updated OMOP mapping to EPISODE.episode_concept_id</t>
  </si>
  <si>
    <t>Updated OMOP mapping to CARE_SITE.care_site_name</t>
  </si>
  <si>
    <t>Intent</t>
  </si>
  <si>
    <t>Updated OMOP mapping to OBSERVATION.observation_concept_id</t>
  </si>
  <si>
    <t>Start date</t>
  </si>
  <si>
    <t>Updated OMOP mapping to EPISODE.episode_start_date</t>
  </si>
  <si>
    <t>End  date</t>
  </si>
  <si>
    <t>Updated OMOP mapping to EPISODE.episode_end_date</t>
  </si>
  <si>
    <t>Number of fractions</t>
  </si>
  <si>
    <t>Added OMOP value Number of fractions - 4037631</t>
  </si>
  <si>
    <t>Regional deep hyperthemia</t>
  </si>
  <si>
    <t>RDH_startdate</t>
  </si>
  <si>
    <t>Updated OMOP mapping to PROCEDURE_OCCURRENCE.procedure_start_date</t>
  </si>
  <si>
    <t>RDH_enddate</t>
  </si>
  <si>
    <t>Updated OMOP mapping to PROCEDURE_OCCURRENCE.procedure_end_date</t>
  </si>
  <si>
    <t>Other Local Treatment</t>
  </si>
  <si>
    <t>Type of local treatment</t>
  </si>
  <si>
    <t>Drugs</t>
  </si>
  <si>
    <t>Updated OMOP mapping to DRUG_EXPOSURE.drug_concept_id</t>
  </si>
  <si>
    <t>Updated OMOP mapping to PROCEDURE_OCCURRENCE + DRUG_EXPOSURE.drug_concept_id</t>
  </si>
  <si>
    <t>Treatment response</t>
  </si>
  <si>
    <t>TreatmentResponse</t>
  </si>
  <si>
    <t>Treatment response defined/done</t>
  </si>
  <si>
    <t>Birth year</t>
  </si>
  <si>
    <t>Added year of birth to the patient</t>
  </si>
  <si>
    <t>Thanks everybody</t>
  </si>
  <si>
    <t>Update datatype to String</t>
  </si>
  <si>
    <t>Is metastatic</t>
  </si>
  <si>
    <t>Removed</t>
  </si>
  <si>
    <t>DrugsForSystemicTreatment</t>
  </si>
  <si>
    <t>SystemicTreatment reference</t>
  </si>
  <si>
    <t>Updated variable and working</t>
  </si>
  <si>
    <t>Drug</t>
  </si>
  <si>
    <t>Regimen</t>
  </si>
  <si>
    <t>Drugs 1</t>
  </si>
  <si>
    <t>Drugs 2</t>
  </si>
  <si>
    <t>Drugs 3</t>
  </si>
  <si>
    <r>
      <rPr>
        <sz val="10"/>
        <color theme="1"/>
        <rFont val="Arial"/>
        <family val="2"/>
      </rPr>
      <t xml:space="preserve">Added procedures, </t>
    </r>
    <r>
      <rPr>
        <b/>
        <sz val="10"/>
        <color rgb="FFFF0000"/>
        <rFont val="Arial"/>
        <family val="2"/>
      </rPr>
      <t xml:space="preserve">TO BE REVIEWED
</t>
    </r>
    <r>
      <rPr>
        <sz val="10"/>
        <color theme="1"/>
        <rFont val="Arial"/>
        <family val="2"/>
      </rPr>
      <t xml:space="preserve">Comprehensive medication therapy review - 42535584
Immunotherapy - 40310107
</t>
    </r>
  </si>
  <si>
    <t>Updated Variable as Modifier to Human papilloma virus 16 and 18 and 31+33+35+39+45+51+52+56+58+59+66+68 DNA [Interpretation] in Specimen - 46236082</t>
  </si>
  <si>
    <t>Thanks ENG</t>
  </si>
  <si>
    <t>Updated Variable as Modifier to C reactive protein [Presence] in Serum or Plasma - 3000965</t>
  </si>
  <si>
    <t>Beam Quality</t>
  </si>
  <si>
    <t>Changed only to H&amp;N</t>
  </si>
  <si>
    <r>
      <t xml:space="preserve">Updated codes External beam radiation therapy using carbon ions
https://athena.ohdsi.org/search-terms/terms/607995;  https://athena.ohdsi.org/search-terms/terms/4012485 is ok for 
Interstitial brachytherapy.  to check Boron Neutron Capture Therapy is a recent (2023) non-standard concept: </t>
    </r>
    <r>
      <rPr>
        <u/>
        <sz val="10"/>
        <color rgb="FF1155CC"/>
        <rFont val="Arial"/>
        <family val="2"/>
      </rPr>
      <t>https://athena.ohdsi.org/search-terms/terms/19139312</t>
    </r>
  </si>
  <si>
    <t xml:space="preserve">Updated codes to
3D (https://athena.ohdsi.org/search-terms/terms/37156151)
FLASH THERAPY (https://athena.ohdsi.org/search-terms/terms/37156211)
SINGLE BEAM OPTIMIZATION (missing code)
IMPT is a new technique, we probably should map (https://athena.ohdsi.org/search-terms/terms/4024005)
</t>
  </si>
  <si>
    <t>Adverse event</t>
  </si>
  <si>
    <t xml:space="preserve">Updated codes 
[INT] Less than a week 35820298
Less than 1 week 763945
Less than a month 1704126
One week to less than 2 months 763944
Over 3 months but less than 6 months 35821988
Over 6 months but less than 12 months 35821987
</t>
  </si>
  <si>
    <t>Computed tomography info</t>
  </si>
  <si>
    <t>Updated name to Chemotherapy and Variable as modifier</t>
  </si>
  <si>
    <t>Updated code Concept Id is present only as Non Standard in OMOP 19387013</t>
  </si>
  <si>
    <t>Updated to concept code 3010988 (to be discussed with Biomeris)</t>
  </si>
  <si>
    <t>Updated Radiation code to 4170755</t>
  </si>
  <si>
    <t>Thanks everyone</t>
  </si>
  <si>
    <t>Smoking type</t>
  </si>
  <si>
    <t>Joined into Cigarettes pack-years smoked during life</t>
  </si>
  <si>
    <t>Cigarettes/cigars smoked per day</t>
  </si>
  <si>
    <t>Number of years as a smoker</t>
  </si>
  <si>
    <t>Updated code family to ICD-O Condition</t>
  </si>
  <si>
    <t xml:space="preserve">Updated code to Epstein Barr virus DNA [Units/volume] (viral load) in Serum or Plasma by NAA with probe detection - 3043849
</t>
  </si>
  <si>
    <t>Removed unknown</t>
  </si>
  <si>
    <t>Race</t>
  </si>
  <si>
    <t>Comorbidity</t>
  </si>
  <si>
    <t>New cancer diagnosis</t>
  </si>
  <si>
    <t>Surgery intention</t>
  </si>
  <si>
    <t>Type of surgical approach on Tumour</t>
  </si>
  <si>
    <t>Laterality of the dissection</t>
  </si>
  <si>
    <t>Surgery on M</t>
  </si>
  <si>
    <t>Adaptive RT</t>
  </si>
  <si>
    <t>IGRT  (image guide radiotherapy)</t>
  </si>
  <si>
    <t>Updated Immunological therapy code</t>
  </si>
  <si>
    <t>Updated to integer and OMOP code</t>
  </si>
  <si>
    <t>Karnofsy index label</t>
  </si>
  <si>
    <t>Created new variable for label</t>
  </si>
  <si>
    <t>Eastern Cooperative Oncology Group performance status (ECOG PS)  at diagnosis</t>
  </si>
  <si>
    <t>ECOG PS label</t>
  </si>
  <si>
    <t>H&amp;NStage</t>
  </si>
  <si>
    <t>Created new entity and updated codes</t>
  </si>
  <si>
    <t>SarcomaStage</t>
  </si>
  <si>
    <t>Last contact</t>
  </si>
  <si>
    <t>Moved to PatientFollowUp</t>
  </si>
  <si>
    <t>Renamed entity</t>
  </si>
  <si>
    <t>Treatment reference</t>
  </si>
  <si>
    <t>Updated reference to various types</t>
  </si>
  <si>
    <t>IsolatedLimbPerfusion</t>
  </si>
  <si>
    <t>Created entity</t>
  </si>
  <si>
    <t>Updated drugs system</t>
  </si>
  <si>
    <t>EntityDiagram</t>
  </si>
  <si>
    <t>Updated</t>
  </si>
  <si>
    <t>Variable Name (EURACAN file)</t>
  </si>
  <si>
    <t>ObjectClass</t>
  </si>
  <si>
    <t>ObjectProperty</t>
  </si>
  <si>
    <t>DataElementConcept</t>
  </si>
  <si>
    <t>ObjectPropertyLabelEN</t>
  </si>
  <si>
    <t>DataElementConceptDefEN</t>
  </si>
  <si>
    <t>FormatConceptualDomain</t>
  </si>
  <si>
    <t>Required</t>
  </si>
  <si>
    <t>ConventionEN</t>
  </si>
  <si>
    <t>ExpectedValue</t>
  </si>
  <si>
    <t>Example</t>
  </si>
  <si>
    <t>Vocabulary</t>
  </si>
  <si>
    <t>Variable as modifier</t>
  </si>
  <si>
    <t>Value in OMOP</t>
  </si>
  <si>
    <t>Notes</t>
  </si>
  <si>
    <t>Finished</t>
  </si>
  <si>
    <t>Sex</t>
  </si>
  <si>
    <t>Describes biological sex as recorded in the patient's identity document or in the hospital record. In the absence of documentation, the one declared by the patient will be recorded</t>
  </si>
  <si>
    <t>Code</t>
  </si>
  <si>
    <t>Male; Female;</t>
  </si>
  <si>
    <r>
      <rPr>
        <u/>
        <sz val="10"/>
        <color rgb="FF1155CC"/>
        <rFont val="Arial"/>
        <family val="2"/>
      </rPr>
      <t>Male</t>
    </r>
    <r>
      <rPr>
        <sz val="10"/>
        <color rgb="FF000000"/>
        <rFont val="Arial"/>
        <family val="2"/>
        <scheme val="minor"/>
      </rPr>
      <t xml:space="preserve"> - 8507
</t>
    </r>
    <r>
      <rPr>
        <u/>
        <sz val="10"/>
        <color rgb="FF1155CC"/>
        <rFont val="Arial"/>
        <family val="2"/>
      </rPr>
      <t xml:space="preserve">Female </t>
    </r>
    <r>
      <rPr>
        <sz val="10"/>
        <color rgb="FF000000"/>
        <rFont val="Arial"/>
        <family val="2"/>
        <scheme val="minor"/>
      </rPr>
      <t>- 8532</t>
    </r>
  </si>
  <si>
    <t>PERSON.gender_concept_id</t>
  </si>
  <si>
    <t>Describes race as recorded in  the hospital record, the one declared by the patient,, otherwise, the onerecognized by the observer</t>
  </si>
  <si>
    <t>White; Black; Asians/Pacific Islanders; American Indian/Alaska Native</t>
  </si>
  <si>
    <r>
      <rPr>
        <u/>
        <sz val="10"/>
        <color rgb="FF1155CC"/>
        <rFont val="Arial"/>
        <family val="2"/>
      </rPr>
      <t xml:space="preserve">White </t>
    </r>
    <r>
      <rPr>
        <sz val="10"/>
        <color rgb="FF000000"/>
        <rFont val="Arial"/>
        <family val="2"/>
        <scheme val="minor"/>
      </rPr>
      <t xml:space="preserve">- 8527
</t>
    </r>
    <r>
      <rPr>
        <u/>
        <sz val="10"/>
        <color rgb="FF1155CC"/>
        <rFont val="Arial"/>
        <family val="2"/>
      </rPr>
      <t xml:space="preserve">Black </t>
    </r>
    <r>
      <rPr>
        <sz val="10"/>
        <color rgb="FF000000"/>
        <rFont val="Arial"/>
        <family val="2"/>
        <scheme val="minor"/>
      </rPr>
      <t xml:space="preserve">- 8516
</t>
    </r>
    <r>
      <rPr>
        <u/>
        <sz val="10"/>
        <color rgb="FF1155CC"/>
        <rFont val="Arial"/>
        <family val="2"/>
      </rPr>
      <t>Asian/Pacific Islanders</t>
    </r>
    <r>
      <rPr>
        <sz val="10"/>
        <color rgb="FF000000"/>
        <rFont val="Arial"/>
        <family val="2"/>
        <scheme val="minor"/>
      </rPr>
      <t xml:space="preserve"> - 8515
</t>
    </r>
    <r>
      <rPr>
        <u/>
        <sz val="10"/>
        <color rgb="FF1155CC"/>
        <rFont val="Arial"/>
        <family val="2"/>
      </rPr>
      <t>American Indian/Alaska Native</t>
    </r>
    <r>
      <rPr>
        <sz val="10"/>
        <color rgb="FF000000"/>
        <rFont val="Arial"/>
        <family val="2"/>
        <scheme val="minor"/>
      </rPr>
      <t xml:space="preserve"> - 8657</t>
    </r>
  </si>
  <si>
    <t>PERSON.race_concept_id</t>
  </si>
  <si>
    <t>privacy issues for registering race in France.
Hispanic is present only in BB. Hispanic is not mapped as race</t>
  </si>
  <si>
    <t>BirthYear</t>
  </si>
  <si>
    <t>Birth Year</t>
  </si>
  <si>
    <t>Year of birth of the patient.</t>
  </si>
  <si>
    <t>Integer</t>
  </si>
  <si>
    <t>O</t>
  </si>
  <si>
    <t>PERSON.year_of_birth</t>
  </si>
  <si>
    <t>Country of Residence</t>
  </si>
  <si>
    <t>CountryOfResidence</t>
  </si>
  <si>
    <t>Country of residence at the time of diagnosis</t>
  </si>
  <si>
    <t>Value from the code list of countries</t>
  </si>
  <si>
    <r>
      <t xml:space="preserve">Son in the hierarchy of </t>
    </r>
    <r>
      <rPr>
        <u/>
        <sz val="10"/>
        <color rgb="FF1155CC"/>
        <rFont val="Arial"/>
        <family val="2"/>
      </rPr>
      <t>countries</t>
    </r>
  </si>
  <si>
    <t>PERSON.location_id</t>
  </si>
  <si>
    <t>Smoking</t>
  </si>
  <si>
    <t>Describes tobacco smoker habits within the options proposed</t>
  </si>
  <si>
    <t>CustomCode</t>
  </si>
  <si>
    <t>Current tobacco smoker; Former smoker (at least for 12 months); Never smoker;</t>
  </si>
  <si>
    <r>
      <rPr>
        <u/>
        <sz val="10"/>
        <color rgb="FF1155CC"/>
        <rFont val="Arial"/>
        <family val="2"/>
      </rPr>
      <t>Current smoker</t>
    </r>
    <r>
      <rPr>
        <sz val="10"/>
        <color rgb="FF000000"/>
        <rFont val="Arial"/>
        <family val="2"/>
        <scheme val="minor"/>
      </rPr>
      <t xml:space="preserve"> - 36309332
</t>
    </r>
    <r>
      <rPr>
        <u/>
        <sz val="10"/>
        <color rgb="FF1155CC"/>
        <rFont val="Arial"/>
        <family val="2"/>
      </rPr>
      <t>Former smoker</t>
    </r>
    <r>
      <rPr>
        <sz val="10"/>
        <color rgb="FF000000"/>
        <rFont val="Arial"/>
        <family val="2"/>
        <scheme val="minor"/>
      </rPr>
      <t xml:space="preserve"> - 45883458
</t>
    </r>
    <r>
      <rPr>
        <u/>
        <sz val="10"/>
        <color rgb="FF1155CC"/>
        <rFont val="Arial"/>
        <family val="2"/>
      </rPr>
      <t>Never smoker</t>
    </r>
    <r>
      <rPr>
        <sz val="10"/>
        <color rgb="FF000000"/>
        <rFont val="Arial"/>
        <family val="2"/>
        <scheme val="minor"/>
      </rPr>
      <t xml:space="preserve"> - 45879404
</t>
    </r>
  </si>
  <si>
    <r>
      <rPr>
        <u/>
        <sz val="10"/>
        <color rgb="FF1155CC"/>
        <rFont val="Arial"/>
        <family val="2"/>
      </rPr>
      <t>Lifestyle: Smoking</t>
    </r>
    <r>
      <rPr>
        <sz val="10"/>
        <color rgb="FF000000"/>
        <rFont val="Arial"/>
        <family val="2"/>
        <scheme val="minor"/>
      </rPr>
      <t xml:space="preserve"> - 1585856</t>
    </r>
  </si>
  <si>
    <t>OBSERVATION.observation_concept_id</t>
  </si>
  <si>
    <t>Changed vocabulary codes to be standard (BLUEBERRY was not)</t>
  </si>
  <si>
    <t>CigarettesOrCigarsSmokedPerDay</t>
  </si>
  <si>
    <t>Number of cigarettes or cigars smoked in one day. Together with the information of number of years as a smoker, these information will allow to automatically calculate the pack year.</t>
  </si>
  <si>
    <t>R</t>
  </si>
  <si>
    <t>numeric</t>
  </si>
  <si>
    <r>
      <rPr>
        <u/>
        <sz val="10"/>
        <color rgb="FF1155CC"/>
        <rFont val="Arial"/>
        <family val="2"/>
      </rPr>
      <t>Cigarettes pack-years smoked during life</t>
    </r>
    <r>
      <rPr>
        <sz val="10"/>
        <color rgb="FF000000"/>
        <rFont val="Arial"/>
        <family val="2"/>
        <scheme val="minor"/>
      </rPr>
      <t xml:space="preserve"> - 903650</t>
    </r>
  </si>
  <si>
    <t>Register the actual value of pack/years in the value_as_number field</t>
  </si>
  <si>
    <t>Alcohol</t>
  </si>
  <si>
    <t>Describes alcohol habits within the options proposed</t>
  </si>
  <si>
    <t>Current; Former (at least for 12 months); Never; History of alcohol dependence;</t>
  </si>
  <si>
    <r>
      <rPr>
        <u/>
        <sz val="10"/>
        <color rgb="FF1155CC"/>
        <rFont val="Arial"/>
        <family val="2"/>
      </rPr>
      <t>Current drinker</t>
    </r>
    <r>
      <rPr>
        <sz val="10"/>
        <color rgb="FF000000"/>
        <rFont val="Arial"/>
        <family val="2"/>
        <scheme val="minor"/>
      </rPr>
      <t xml:space="preserve"> - 4074035
</t>
    </r>
    <r>
      <rPr>
        <u/>
        <sz val="10"/>
        <color rgb="FF1155CC"/>
        <rFont val="Arial"/>
        <family val="2"/>
      </rPr>
      <t>Ex-drinker</t>
    </r>
    <r>
      <rPr>
        <sz val="10"/>
        <color rgb="FF000000"/>
        <rFont val="Arial"/>
        <family val="2"/>
        <scheme val="minor"/>
      </rPr>
      <t xml:space="preserve"> - 4220362
</t>
    </r>
    <r>
      <rPr>
        <u/>
        <sz val="10"/>
        <color rgb="FF1155CC"/>
        <rFont val="Arial"/>
        <family val="2"/>
      </rPr>
      <t>Lifetime non-drinker of alcohol</t>
    </r>
    <r>
      <rPr>
        <sz val="10"/>
        <color rgb="FF000000"/>
        <rFont val="Arial"/>
        <family val="2"/>
        <scheme val="minor"/>
      </rPr>
      <t xml:space="preserve"> - 37204556
</t>
    </r>
    <r>
      <rPr>
        <u/>
        <sz val="10"/>
        <color rgb="FF1155CC"/>
        <rFont val="Arial"/>
        <family val="2"/>
      </rPr>
      <t>Ex-problem drinker</t>
    </r>
    <r>
      <rPr>
        <sz val="10"/>
        <color rgb="FF000000"/>
        <rFont val="Arial"/>
        <family val="2"/>
        <scheme val="minor"/>
      </rPr>
      <t xml:space="preserve"> - 4117706
</t>
    </r>
  </si>
  <si>
    <r>
      <t xml:space="preserve">	</t>
    </r>
    <r>
      <rPr>
        <u/>
        <sz val="10"/>
        <color rgb="FF1155CC"/>
        <rFont val="Arial"/>
        <family val="2"/>
      </rPr>
      <t>Lifestyle: Alcohol</t>
    </r>
    <r>
      <rPr>
        <sz val="10"/>
        <color rgb="FF000000"/>
        <rFont val="Arial"/>
        <family val="2"/>
        <scheme val="minor"/>
      </rPr>
      <t xml:space="preserve"> - 1586197</t>
    </r>
  </si>
  <si>
    <t xml:space="preserve">Height/weight (BMI)
</t>
  </si>
  <si>
    <t>BMI</t>
  </si>
  <si>
    <t>Body Mass Index information if weight and height are included. it is calculated as BMI = kg/m2 where kg is a person's weight in kilograms and m2 is their height in metres squared.</t>
  </si>
  <si>
    <t>Float</t>
  </si>
  <si>
    <t>kg/m2</t>
  </si>
  <si>
    <r>
      <rPr>
        <u/>
        <sz val="10"/>
        <color rgb="FF1155CC"/>
        <rFont val="Arial"/>
        <family val="2"/>
      </rPr>
      <t>Body mass index</t>
    </r>
    <r>
      <rPr>
        <sz val="10"/>
        <color rgb="FF000000"/>
        <rFont val="Arial"/>
        <family val="2"/>
        <scheme val="minor"/>
      </rPr>
      <t xml:space="preserve"> - 4245997</t>
    </r>
  </si>
  <si>
    <t>MEASUREMENT.measurement_concept_id</t>
  </si>
  <si>
    <t>Register the actual value of BMI centile in the value_as_number field</t>
  </si>
  <si>
    <t>Charlson Comorbidity index</t>
  </si>
  <si>
    <t>CharlsonComorbidityIndex</t>
  </si>
  <si>
    <t>Provides the Charlson Comorbidity index for the patient</t>
  </si>
  <si>
    <r>
      <rPr>
        <u/>
        <sz val="10"/>
        <color rgb="FF1155CC"/>
        <rFont val="Arial"/>
        <family val="2"/>
      </rPr>
      <t>Charlson Comorbidity Index</t>
    </r>
    <r>
      <rPr>
        <sz val="10"/>
        <color rgb="FF000000"/>
        <rFont val="Arial"/>
        <family val="2"/>
        <scheme val="minor"/>
      </rPr>
      <t xml:space="preserve"> - 42538860</t>
    </r>
  </si>
  <si>
    <t>Describes whether the patient was diagnosed before treatment of at least one of the comorbidities listed  next or not</t>
  </si>
  <si>
    <t>Yes; No;</t>
  </si>
  <si>
    <r>
      <rPr>
        <u/>
        <sz val="10"/>
        <color rgb="FF1155CC"/>
        <rFont val="Arial"/>
        <family val="2"/>
      </rPr>
      <t>Yes</t>
    </r>
    <r>
      <rPr>
        <sz val="10"/>
        <color rgb="FF000000"/>
        <rFont val="Arial"/>
        <family val="2"/>
        <scheme val="minor"/>
      </rPr>
      <t xml:space="preserve"> - 4188539
</t>
    </r>
    <r>
      <rPr>
        <u/>
        <sz val="10"/>
        <color rgb="FF1155CC"/>
        <rFont val="Arial"/>
        <family val="2"/>
      </rPr>
      <t xml:space="preserve">No </t>
    </r>
    <r>
      <rPr>
        <sz val="10"/>
        <color rgb="FF000000"/>
        <rFont val="Arial"/>
        <family val="2"/>
        <scheme val="minor"/>
      </rPr>
      <t>-  4188540</t>
    </r>
  </si>
  <si>
    <r>
      <rPr>
        <u/>
        <sz val="10"/>
        <color rgb="FF1155CC"/>
        <rFont val="Arial"/>
        <family val="2"/>
      </rPr>
      <t>Comorbid condition</t>
    </r>
    <r>
      <rPr>
        <sz val="10"/>
        <color rgb="FF000000"/>
        <rFont val="Arial"/>
        <family val="2"/>
        <scheme val="minor"/>
      </rPr>
      <t xml:space="preserve"> - 46235351</t>
    </r>
  </si>
  <si>
    <t>Myocardial infarction</t>
  </si>
  <si>
    <t>MyocardialInfarction</t>
  </si>
  <si>
    <t>Describes comorbidities reported or assesed before treatment. More than one choice is allowed. Please do not include the current cancer in this calculation, only the previous cancer.</t>
  </si>
  <si>
    <t>Boolean</t>
  </si>
  <si>
    <r>
      <rPr>
        <u/>
        <sz val="10"/>
        <color rgb="FF1155CC"/>
        <rFont val="Arial"/>
        <family val="2"/>
      </rPr>
      <t>Myocardial infarction</t>
    </r>
    <r>
      <rPr>
        <sz val="10"/>
        <color rgb="FF000000"/>
        <rFont val="Arial"/>
        <family val="2"/>
        <scheme val="minor"/>
      </rPr>
      <t xml:space="preserve"> - 4329847</t>
    </r>
  </si>
  <si>
    <r>
      <rPr>
        <u/>
        <sz val="10"/>
        <color rgb="FF1155CC"/>
        <rFont val="Arial"/>
        <family val="2"/>
      </rPr>
      <t>Congestive heart failure</t>
    </r>
    <r>
      <rPr>
        <sz val="10"/>
        <color rgb="FF000000"/>
        <rFont val="Arial"/>
        <family val="2"/>
      </rPr>
      <t xml:space="preserve"> - 319835</t>
    </r>
  </si>
  <si>
    <t>Peripheral vascular disease</t>
  </si>
  <si>
    <r>
      <rPr>
        <u/>
        <sz val="10"/>
        <color rgb="FF1155CC"/>
        <rFont val="Arial"/>
        <family val="2"/>
      </rPr>
      <t>Peripheral vascular disease</t>
    </r>
    <r>
      <rPr>
        <sz val="10"/>
        <color rgb="FF000000"/>
        <rFont val="Arial"/>
        <family val="2"/>
        <scheme val="minor"/>
      </rPr>
      <t xml:space="preserve"> - 321052</t>
    </r>
  </si>
  <si>
    <t>Cerebrovascular accident  (except hemiplegia)</t>
  </si>
  <si>
    <t>CerebrovascularAccidentExceptHemiplegia</t>
  </si>
  <si>
    <r>
      <rPr>
        <u/>
        <sz val="10"/>
        <color rgb="FF1155CC"/>
        <rFont val="Arial"/>
        <family val="2"/>
      </rPr>
      <t>Cerebrovascular accident</t>
    </r>
    <r>
      <rPr>
        <sz val="10"/>
        <color rgb="FF000000"/>
        <rFont val="Arial"/>
        <family val="2"/>
        <scheme val="minor"/>
      </rPr>
      <t xml:space="preserve"> - 381316</t>
    </r>
  </si>
  <si>
    <t>Dementia</t>
  </si>
  <si>
    <r>
      <rPr>
        <u/>
        <sz val="10"/>
        <color rgb="FF1155CC"/>
        <rFont val="Arial"/>
        <family val="2"/>
      </rPr>
      <t>Dementia</t>
    </r>
    <r>
      <rPr>
        <sz val="10"/>
        <color rgb="FF000000"/>
        <rFont val="Arial"/>
        <family val="2"/>
        <scheme val="minor"/>
      </rPr>
      <t xml:space="preserve"> - 4182210</t>
    </r>
  </si>
  <si>
    <r>
      <rPr>
        <u/>
        <sz val="10"/>
        <color rgb="FF1155CC"/>
        <rFont val="Arial"/>
        <family val="2"/>
      </rPr>
      <t>Chronic lung disease</t>
    </r>
    <r>
      <rPr>
        <sz val="10"/>
        <color rgb="FF000000"/>
        <rFont val="Arial"/>
        <family val="2"/>
        <scheme val="minor"/>
      </rPr>
      <t xml:space="preserve"> - 4186898</t>
    </r>
  </si>
  <si>
    <t>Connective tissue disease</t>
  </si>
  <si>
    <r>
      <rPr>
        <u/>
        <sz val="10"/>
        <color rgb="FF1155CC"/>
        <rFont val="Arial"/>
        <family val="2"/>
      </rPr>
      <t>Undifferentiated connective tissue disease</t>
    </r>
    <r>
      <rPr>
        <sz val="10"/>
        <color rgb="FF000000"/>
        <rFont val="Arial"/>
        <family val="2"/>
        <scheme val="minor"/>
      </rPr>
      <t xml:space="preserve"> - 4344165</t>
    </r>
  </si>
  <si>
    <t>Ulcer</t>
  </si>
  <si>
    <r>
      <rPr>
        <u/>
        <sz val="10"/>
        <color rgb="FF1155CC"/>
        <rFont val="Arial"/>
        <family val="2"/>
      </rPr>
      <t>Ulcer</t>
    </r>
    <r>
      <rPr>
        <sz val="10"/>
        <color rgb="FF000000"/>
        <rFont val="Arial"/>
        <family val="2"/>
        <scheme val="minor"/>
      </rPr>
      <t xml:space="preserve"> - 4177703</t>
    </r>
  </si>
  <si>
    <r>
      <rPr>
        <u/>
        <sz val="10"/>
        <color rgb="FF1155CC"/>
        <rFont val="Arial"/>
        <family val="2"/>
      </rPr>
      <t>Disease of liver</t>
    </r>
    <r>
      <rPr>
        <sz val="10"/>
        <color rgb="FF000000"/>
        <rFont val="Arial"/>
        <family val="2"/>
        <scheme val="minor"/>
      </rPr>
      <t xml:space="preserve"> - 194984</t>
    </r>
  </si>
  <si>
    <r>
      <rPr>
        <u/>
        <sz val="10"/>
        <color rgb="FF1155CC"/>
        <rFont val="Arial"/>
        <family val="2"/>
      </rPr>
      <t>Disease of liver</t>
    </r>
    <r>
      <rPr>
        <sz val="10"/>
        <color rgb="FF000000"/>
        <rFont val="Arial"/>
        <family val="2"/>
        <scheme val="minor"/>
      </rPr>
      <t xml:space="preserve"> - 194984</t>
    </r>
  </si>
  <si>
    <t>Same as Moderate to severe renal disease</t>
  </si>
  <si>
    <t>DiabetesWithoutComplications</t>
  </si>
  <si>
    <r>
      <rPr>
        <u/>
        <sz val="10"/>
        <color rgb="FF1155CC"/>
        <rFont val="Arial"/>
        <family val="2"/>
      </rPr>
      <t>Diabetes mellitus</t>
    </r>
    <r>
      <rPr>
        <sz val="10"/>
        <color rgb="FF000000"/>
        <rFont val="Arial"/>
        <family val="2"/>
      </rPr>
      <t xml:space="preserve"> - 201820</t>
    </r>
  </si>
  <si>
    <r>
      <rPr>
        <u/>
        <sz val="10"/>
        <color rgb="FF1155CC"/>
        <rFont val="Arial"/>
        <family val="2"/>
      </rPr>
      <t>Diabetes mellitus</t>
    </r>
    <r>
      <rPr>
        <sz val="10"/>
        <color rgb="FF000000"/>
        <rFont val="Arial"/>
        <family val="2"/>
      </rPr>
      <t xml:space="preserve"> - 201820</t>
    </r>
  </si>
  <si>
    <t>Hemiplegia</t>
  </si>
  <si>
    <r>
      <rPr>
        <u/>
        <sz val="10"/>
        <color rgb="FF1155CC"/>
        <rFont val="Arial"/>
        <family val="2"/>
      </rPr>
      <t>Hemiplegia</t>
    </r>
    <r>
      <rPr>
        <sz val="10"/>
        <color rgb="FF000000"/>
        <rFont val="Arial"/>
        <family val="2"/>
        <scheme val="minor"/>
      </rPr>
      <t xml:space="preserve"> - 374022</t>
    </r>
  </si>
  <si>
    <r>
      <rPr>
        <u/>
        <sz val="10"/>
        <color rgb="FF1155CC"/>
        <rFont val="Arial"/>
        <family val="2"/>
      </rPr>
      <t>Kidney disease</t>
    </r>
    <r>
      <rPr>
        <sz val="10"/>
        <color rgb="FF000000"/>
        <rFont val="Arial"/>
        <family val="2"/>
      </rPr>
      <t xml:space="preserve"> - 198124 </t>
    </r>
  </si>
  <si>
    <t>Same as Moderate to severe liver disease</t>
  </si>
  <si>
    <t>SolidTumorNonMetastatic</t>
  </si>
  <si>
    <r>
      <rPr>
        <u/>
        <sz val="10"/>
        <color rgb="FF1155CC"/>
        <rFont val="Arial"/>
        <family val="2"/>
      </rPr>
      <t>Malignant neoplastic disease</t>
    </r>
    <r>
      <rPr>
        <sz val="10"/>
        <color rgb="FF000000"/>
        <rFont val="Arial"/>
        <family val="2"/>
        <scheme val="minor"/>
      </rPr>
      <t xml:space="preserve"> - 443392</t>
    </r>
  </si>
  <si>
    <t>History of event + Other cancer (find the corresponding standard concept)</t>
  </si>
  <si>
    <r>
      <rPr>
        <u/>
        <sz val="10"/>
        <color rgb="FF1155CC"/>
        <rFont val="Arial"/>
        <family val="2"/>
      </rPr>
      <t>Malignant neoplastic disease</t>
    </r>
    <r>
      <rPr>
        <sz val="10"/>
        <color rgb="FF000000"/>
        <rFont val="Arial"/>
        <family val="2"/>
        <scheme val="minor"/>
      </rPr>
      <t xml:space="preserve"> - 443392</t>
    </r>
  </si>
  <si>
    <r>
      <rPr>
        <u/>
        <sz val="10"/>
        <color rgb="FF1155CC"/>
        <rFont val="Arial"/>
        <family val="2"/>
      </rPr>
      <t>Leukemia</t>
    </r>
    <r>
      <rPr>
        <sz val="10"/>
        <color rgb="FF000000"/>
        <rFont val="Arial"/>
        <family val="2"/>
        <scheme val="minor"/>
      </rPr>
      <t xml:space="preserve"> - 317510</t>
    </r>
  </si>
  <si>
    <t>History of event + Leukemia</t>
  </si>
  <si>
    <r>
      <rPr>
        <u/>
        <sz val="10"/>
        <color rgb="FF1155CC"/>
        <rFont val="Arial"/>
        <family val="2"/>
      </rPr>
      <t>Malignant lymphoma, NOS</t>
    </r>
    <r>
      <rPr>
        <sz val="10"/>
        <color rgb="FF000000"/>
        <rFont val="Arial"/>
        <family val="2"/>
        <scheme val="minor"/>
      </rPr>
      <t xml:space="preserve"> - 44499278</t>
    </r>
  </si>
  <si>
    <t>History of event + Malignant Lymphoma NOS</t>
  </si>
  <si>
    <t>Multiple myeloma</t>
  </si>
  <si>
    <r>
      <rPr>
        <u/>
        <sz val="10"/>
        <color rgb="FF1155CC"/>
        <rFont val="Arial"/>
        <family val="2"/>
      </rPr>
      <t>Multiple myeloma</t>
    </r>
    <r>
      <rPr>
        <sz val="10"/>
        <color rgb="FF000000"/>
        <rFont val="Arial"/>
        <family val="2"/>
        <scheme val="minor"/>
      </rPr>
      <t xml:space="preserve"> - 437233</t>
    </r>
  </si>
  <si>
    <t xml:space="preserve">History of event + Multiple myeloma </t>
  </si>
  <si>
    <r>
      <rPr>
        <u/>
        <sz val="10"/>
        <color rgb="FF1155CC"/>
        <rFont val="Arial"/>
        <family val="2"/>
      </rPr>
      <t>AIDS</t>
    </r>
    <r>
      <rPr>
        <sz val="10"/>
        <color rgb="FF000000"/>
        <rFont val="Arial"/>
        <family val="2"/>
        <scheme val="minor"/>
      </rPr>
      <t xml:space="preserve"> - 4267414</t>
    </r>
  </si>
  <si>
    <t xml:space="preserve">History of event + AIDS </t>
  </si>
  <si>
    <t>ecogPS</t>
  </si>
  <si>
    <t>Ecog grades 0-5</t>
  </si>
  <si>
    <r>
      <rPr>
        <u/>
        <sz val="10"/>
        <color rgb="FF1155CC"/>
        <rFont val="Arial"/>
        <family val="2"/>
      </rPr>
      <t>ECOG Performance Status score</t>
    </r>
    <r>
      <rPr>
        <sz val="10"/>
        <color rgb="FF000000"/>
        <rFont val="Arial"/>
        <family val="2"/>
        <scheme val="minor"/>
      </rPr>
      <t xml:space="preserve"> - 36305384</t>
    </r>
  </si>
  <si>
    <r>
      <rPr>
        <b/>
        <sz val="10"/>
        <rFont val="Arial"/>
        <family val="2"/>
      </rPr>
      <t xml:space="preserve">Answers </t>
    </r>
    <r>
      <rPr>
        <sz val="10"/>
        <color rgb="FF000000"/>
        <rFont val="Arial"/>
        <family val="2"/>
        <scheme val="minor"/>
      </rPr>
      <t xml:space="preserve">of </t>
    </r>
    <r>
      <rPr>
        <u/>
        <sz val="10"/>
        <color rgb="FF1155CC"/>
        <rFont val="Arial"/>
        <family val="2"/>
      </rPr>
      <t>ECOG Performance Status [Interpretation</t>
    </r>
    <r>
      <rPr>
        <sz val="10"/>
        <color rgb="FF000000"/>
        <rFont val="Arial"/>
        <family val="2"/>
        <scheme val="minor"/>
      </rPr>
      <t>] - 36303470</t>
    </r>
  </si>
  <si>
    <r>
      <rPr>
        <u/>
        <sz val="10"/>
        <color rgb="FF1155CC"/>
        <rFont val="Arial"/>
        <family val="2"/>
      </rPr>
      <t>ECOG Performance Status [Interpretation]</t>
    </r>
    <r>
      <rPr>
        <sz val="10"/>
        <color rgb="FF000000"/>
        <rFont val="Arial"/>
        <family val="2"/>
        <scheme val="minor"/>
      </rPr>
      <t xml:space="preserve"> - 36303470</t>
    </r>
  </si>
  <si>
    <t>KPS Scale</t>
  </si>
  <si>
    <r>
      <rPr>
        <u/>
        <sz val="10"/>
        <color rgb="FF1155CC"/>
        <rFont val="Arial"/>
        <family val="2"/>
      </rPr>
      <t>Karnofsky performance status</t>
    </r>
    <r>
      <rPr>
        <sz val="10"/>
        <color rgb="FF000000"/>
        <rFont val="Arial"/>
        <family val="2"/>
        <scheme val="minor"/>
      </rPr>
      <t xml:space="preserve"> - 4169154
</t>
    </r>
  </si>
  <si>
    <r>
      <t xml:space="preserve">Answers of </t>
    </r>
    <r>
      <rPr>
        <u/>
        <sz val="10"/>
        <color rgb="FF1155CC"/>
        <rFont val="Arial"/>
        <family val="2"/>
      </rPr>
      <t>Karnofsky Performance Status [Interpretation]</t>
    </r>
    <r>
      <rPr>
        <sz val="10"/>
        <color rgb="FF000000"/>
        <rFont val="Arial"/>
        <family val="2"/>
        <scheme val="minor"/>
      </rPr>
      <t xml:space="preserve"> - 36303744</t>
    </r>
  </si>
  <si>
    <r>
      <rPr>
        <u/>
        <sz val="10"/>
        <color rgb="FF1155CC"/>
        <rFont val="Arial"/>
        <family val="2"/>
      </rPr>
      <t>Karnofsky Performance Status [Interpretation]</t>
    </r>
    <r>
      <rPr>
        <sz val="10"/>
        <color rgb="FF000000"/>
        <rFont val="Arial"/>
        <family val="2"/>
        <scheme val="minor"/>
      </rPr>
      <t xml:space="preserve"> - 36303744</t>
    </r>
  </si>
  <si>
    <t>Genetic syndrome WHO 2020</t>
  </si>
  <si>
    <t xml:space="preserve">No Genetic syndrome WHO 2020 </t>
  </si>
  <si>
    <r>
      <rPr>
        <u/>
        <sz val="10"/>
        <color rgb="FF1155CC"/>
        <rFont val="Arial"/>
        <family val="2"/>
      </rPr>
      <t>No evidence of</t>
    </r>
    <r>
      <rPr>
        <sz val="10"/>
        <color rgb="FF000000"/>
        <rFont val="Arial"/>
        <family val="2"/>
        <scheme val="minor"/>
      </rPr>
      <t xml:space="preserve"> - 4211787</t>
    </r>
  </si>
  <si>
    <r>
      <rPr>
        <u/>
        <sz val="10"/>
        <color rgb="FF1155CC"/>
        <rFont val="Arial"/>
        <family val="2"/>
      </rPr>
      <t>Genetic syndrome</t>
    </r>
    <r>
      <rPr>
        <sz val="10"/>
        <color rgb="FF000000"/>
        <rFont val="Arial"/>
        <family val="2"/>
        <scheme val="minor"/>
      </rPr>
      <t xml:space="preserve"> -  37204336</t>
    </r>
  </si>
  <si>
    <t>use 37204336 [Genetic disease] as value_as_concept_id</t>
  </si>
  <si>
    <t>Olliers disease</t>
  </si>
  <si>
    <r>
      <rPr>
        <u/>
        <sz val="10"/>
        <color rgb="FF1155CC"/>
        <rFont val="Arial"/>
        <family val="2"/>
      </rPr>
      <t>Enchondromatosis</t>
    </r>
    <r>
      <rPr>
        <sz val="10"/>
        <color rgb="FF000000"/>
        <rFont val="Arial"/>
        <family val="2"/>
        <scheme val="minor"/>
      </rPr>
      <t xml:space="preserve"> - 4145177</t>
    </r>
  </si>
  <si>
    <t>CONDITION.condition_occurrence_id</t>
  </si>
  <si>
    <t>Maffuci syndrome</t>
  </si>
  <si>
    <r>
      <rPr>
        <u/>
        <sz val="10"/>
        <color rgb="FF1155CC"/>
        <rFont val="Arial"/>
        <family val="2"/>
      </rPr>
      <t>Maffucci syndrome</t>
    </r>
    <r>
      <rPr>
        <sz val="10"/>
        <color rgb="FF000000"/>
        <rFont val="Arial"/>
        <family val="2"/>
        <scheme val="minor"/>
      </rPr>
      <t xml:space="preserve"> - 4187683</t>
    </r>
  </si>
  <si>
    <t>Li-Fraumeni syndrome</t>
  </si>
  <si>
    <t>liFraumeniSyndrome</t>
  </si>
  <si>
    <r>
      <rPr>
        <u/>
        <sz val="10"/>
        <color rgb="FF1155CC"/>
        <rFont val="Arial"/>
        <family val="2"/>
      </rPr>
      <t>Li-Fraumeni syndrome</t>
    </r>
    <r>
      <rPr>
        <sz val="10"/>
        <color rgb="FF000000"/>
        <rFont val="Arial"/>
        <family val="2"/>
        <scheme val="minor"/>
      </rPr>
      <t xml:space="preserve"> - 4323645</t>
    </r>
  </si>
  <si>
    <t>McCune-Albright syndrome</t>
  </si>
  <si>
    <t>mcCuneAlbrightSyndrome</t>
  </si>
  <si>
    <r>
      <rPr>
        <u/>
        <sz val="10"/>
        <color rgb="FF1155CC"/>
        <rFont val="Arial"/>
        <family val="2"/>
      </rPr>
      <t>McCune Albright syndrome</t>
    </r>
    <r>
      <rPr>
        <sz val="10"/>
        <color rgb="FF000000"/>
        <rFont val="Arial"/>
        <family val="2"/>
        <scheme val="minor"/>
      </rPr>
      <t xml:space="preserve"> - 37117262</t>
    </r>
  </si>
  <si>
    <t>Multiple osteochondromas</t>
  </si>
  <si>
    <r>
      <t xml:space="preserve">        </t>
    </r>
    <r>
      <rPr>
        <u/>
        <sz val="10"/>
        <color rgb="FF1155CC"/>
        <rFont val="Arial"/>
        <family val="2"/>
      </rPr>
      <t>Multiple osteochondroma</t>
    </r>
    <r>
      <rPr>
        <sz val="10"/>
        <color rgb="FF000000"/>
        <rFont val="Arial"/>
        <family val="2"/>
        <scheme val="minor"/>
      </rPr>
      <t xml:space="preserve"> - 37396802</t>
    </r>
  </si>
  <si>
    <t>Neurofibromatosis type 1</t>
  </si>
  <si>
    <r>
      <rPr>
        <u/>
        <sz val="10"/>
        <color rgb="FF1155CC"/>
        <rFont val="Arial"/>
        <family val="2"/>
      </rPr>
      <t>Neurofibromatosis type 1</t>
    </r>
    <r>
      <rPr>
        <sz val="10"/>
        <color rgb="FF000000"/>
        <rFont val="Arial"/>
        <family val="2"/>
        <scheme val="minor"/>
      </rPr>
      <t xml:space="preserve"> - 377252</t>
    </r>
  </si>
  <si>
    <t>Rothmund-Thomson syndrome</t>
  </si>
  <si>
    <t>rothmundThomsonSyndrome</t>
  </si>
  <si>
    <r>
      <rPr>
        <u/>
        <sz val="10"/>
        <color rgb="FF1155CC"/>
        <rFont val="Arial"/>
        <family val="2"/>
      </rPr>
      <t>Rothmund-Thomson syndrome</t>
    </r>
    <r>
      <rPr>
        <sz val="10"/>
        <color rgb="FF000000"/>
        <rFont val="Arial"/>
        <family val="2"/>
        <scheme val="minor"/>
      </rPr>
      <t xml:space="preserve"> - 4286355</t>
    </r>
  </si>
  <si>
    <t>Werner syndrome</t>
  </si>
  <si>
    <r>
      <rPr>
        <u/>
        <sz val="10"/>
        <color rgb="FF1155CC"/>
        <rFont val="Arial"/>
        <family val="2"/>
      </rPr>
      <t>Werner syndrome</t>
    </r>
    <r>
      <rPr>
        <sz val="10"/>
        <color rgb="FF000000"/>
        <rFont val="Arial"/>
        <family val="2"/>
        <scheme val="minor"/>
      </rPr>
      <t xml:space="preserve"> - 4197821</t>
    </r>
  </si>
  <si>
    <r>
      <rPr>
        <u/>
        <sz val="10"/>
        <color rgb="FF1155CC"/>
        <rFont val="Arial"/>
        <family val="2"/>
      </rPr>
      <t>Retinoblastoma</t>
    </r>
    <r>
      <rPr>
        <sz val="10"/>
        <color rgb="FF000000"/>
        <rFont val="Arial"/>
        <family val="2"/>
        <scheme val="minor"/>
      </rPr>
      <t xml:space="preserve"> - 4158977</t>
    </r>
  </si>
  <si>
    <t>Paget disease</t>
  </si>
  <si>
    <r>
      <rPr>
        <u/>
        <sz val="10"/>
        <color rgb="FF1155CC"/>
        <rFont val="Arial"/>
        <family val="2"/>
      </rPr>
      <t>Osteitis deformans</t>
    </r>
    <r>
      <rPr>
        <sz val="10"/>
        <color rgb="FF000000"/>
        <rFont val="Arial"/>
        <family val="2"/>
        <scheme val="minor"/>
      </rPr>
      <t xml:space="preserve"> - 75910</t>
    </r>
  </si>
  <si>
    <t xml:space="preserve">Other Genetic syndrome WHO 2020 </t>
  </si>
  <si>
    <r>
      <rPr>
        <u/>
        <sz val="10"/>
        <color rgb="FF1155CC"/>
        <rFont val="Arial"/>
        <family val="2"/>
      </rPr>
      <t>History of event</t>
    </r>
    <r>
      <rPr>
        <sz val="10"/>
        <color rgb="FF000000"/>
        <rFont val="Arial"/>
        <family val="2"/>
        <scheme val="minor"/>
      </rPr>
      <t xml:space="preserve"> - 1340204
</t>
    </r>
  </si>
  <si>
    <t>History of event + 
Other genetic syndrome (find the corresponding standard concept)
If not specified, use 37204336 [Genetic disease]
IGNORE BY NOW</t>
  </si>
  <si>
    <t>Occurrence of other cancer</t>
  </si>
  <si>
    <r>
      <t xml:space="preserve">
Children (and subchildren) of </t>
    </r>
    <r>
      <rPr>
        <u/>
        <sz val="10"/>
        <color rgb="FF1155CC"/>
        <rFont val="Arial"/>
        <family val="2"/>
      </rPr>
      <t>Neoplasm and/or hamartoma</t>
    </r>
    <r>
      <rPr>
        <sz val="10"/>
        <color rgb="FF000000"/>
        <rFont val="Arial"/>
        <family val="2"/>
        <scheme val="minor"/>
      </rPr>
      <t xml:space="preserve"> - 4266186</t>
    </r>
  </si>
  <si>
    <r>
      <rPr>
        <u/>
        <sz val="10"/>
        <color rgb="FF1155CC"/>
        <rFont val="Arial"/>
        <family val="2"/>
      </rPr>
      <t>History of event</t>
    </r>
    <r>
      <rPr>
        <sz val="10"/>
        <color rgb="FF000000"/>
        <rFont val="Arial"/>
        <family val="2"/>
        <scheme val="minor"/>
      </rPr>
      <t xml:space="preserve"> - 1340204</t>
    </r>
  </si>
  <si>
    <t>History of event + 
Other cancer (find the corresponding standard concept)
If not specified, 443392 - 'Malignant neoplastic disease'</t>
  </si>
  <si>
    <t>Chemotherapy/radiation/surgery/other (site of radiotherapy)</t>
  </si>
  <si>
    <r>
      <rPr>
        <u/>
        <sz val="10"/>
        <color rgb="FF1155CC"/>
        <rFont val="Arial"/>
        <family val="2"/>
      </rPr>
      <t>Chemotherapy</t>
    </r>
    <r>
      <rPr>
        <sz val="10"/>
        <color rgb="FF000000"/>
        <rFont val="Arial"/>
        <family val="2"/>
        <scheme val="minor"/>
      </rPr>
      <t xml:space="preserve"> - 4273629
</t>
    </r>
    <r>
      <rPr>
        <u/>
        <sz val="10"/>
        <color rgb="FF1155CC"/>
        <rFont val="Arial"/>
        <family val="2"/>
      </rPr>
      <t>Radiation oncology</t>
    </r>
    <r>
      <rPr>
        <sz val="10"/>
        <color rgb="FF000000"/>
        <rFont val="Arial"/>
        <family val="2"/>
        <scheme val="minor"/>
      </rPr>
      <t xml:space="preserve">- 4170755
</t>
    </r>
    <r>
      <rPr>
        <u/>
        <sz val="10"/>
        <color rgb="FF1155CC"/>
        <rFont val="Arial"/>
        <family val="2"/>
      </rPr>
      <t>Surgery</t>
    </r>
    <r>
      <rPr>
        <sz val="10"/>
        <color rgb="FF000000"/>
        <rFont val="Arial"/>
        <family val="2"/>
        <scheme val="minor"/>
      </rPr>
      <t xml:space="preserve"> - 4121697 
</t>
    </r>
    <r>
      <rPr>
        <u/>
        <sz val="10"/>
        <color rgb="FF1155CC"/>
        <rFont val="Arial"/>
        <family val="2"/>
      </rPr>
      <t>Comprehensive medication therapy review</t>
    </r>
    <r>
      <rPr>
        <sz val="10"/>
        <color rgb="FF000000"/>
        <rFont val="Arial"/>
        <family val="2"/>
        <scheme val="minor"/>
      </rPr>
      <t xml:space="preserve"> - 42535584
</t>
    </r>
    <r>
      <rPr>
        <u/>
        <sz val="10"/>
        <color rgb="FF1155CC"/>
        <rFont val="Arial"/>
        <family val="2"/>
      </rPr>
      <t>Immunological therapy</t>
    </r>
    <r>
      <rPr>
        <sz val="10"/>
        <color rgb="FF000000"/>
        <rFont val="Arial"/>
        <family val="2"/>
        <scheme val="minor"/>
      </rPr>
      <t xml:space="preserve"> - 4295112</t>
    </r>
  </si>
  <si>
    <r>
      <rPr>
        <u/>
        <sz val="10"/>
        <color rgb="FF1155CC"/>
        <rFont val="Arial"/>
        <family val="2"/>
      </rPr>
      <t>History of event</t>
    </r>
    <r>
      <rPr>
        <sz val="10"/>
        <color rgb="FF000000"/>
        <rFont val="Arial"/>
        <family val="2"/>
        <scheme val="minor"/>
      </rPr>
      <t xml:space="preserve"> - 1340204</t>
    </r>
  </si>
  <si>
    <r>
      <rPr>
        <sz val="10"/>
        <color theme="1"/>
        <rFont val="Arial"/>
        <family val="2"/>
      </rPr>
      <t xml:space="preserve">History of event + 
Other treatment (find the corresponding standard concept)
If not specified, </t>
    </r>
    <r>
      <rPr>
        <sz val="10"/>
        <color rgb="FFFF0000"/>
        <rFont val="Arial"/>
        <family val="2"/>
      </rPr>
      <t>TODO</t>
    </r>
  </si>
  <si>
    <t>Patient element</t>
  </si>
  <si>
    <t>Patient object or id (see Patient sheet)</t>
  </si>
  <si>
    <t>PERSON (table)</t>
  </si>
  <si>
    <t>Status at last follow-up</t>
  </si>
  <si>
    <t>statusAtLastFollowUp</t>
  </si>
  <si>
    <t>Describes the status at last follow-up</t>
  </si>
  <si>
    <t>Alive, No Evidence of Disease (NED); Dead of Disease (DOD); Dead of Other Cause (DOC); Dead of Unknown Cause (DUC) ; Alive With Disease (AWD)</t>
  </si>
  <si>
    <t>Alive, No Evidence of Disease (NED) - ---
 Dead of Disease (DOD) - DEATH
Dead of Other Cause (DOC) - DEATH
Dead of Unknown Cause (DUC) - DEATH 
Alive With Disease (AWD) - ---</t>
  </si>
  <si>
    <t>If DOD, DOC or DUC register the death in the DEATH table (with date of last contact as death date). If the death cause is specified use the cause_concept_id.
If lost to follow up register an observation.
All the other information can be derived from the other data.
Maybe it should be moved to Patient entity</t>
  </si>
  <si>
    <t>Patient Follow Up date</t>
  </si>
  <si>
    <t>Date of the clinical follow-up</t>
  </si>
  <si>
    <t>Date</t>
  </si>
  <si>
    <t>YYYY-MM-DD</t>
  </si>
  <si>
    <t>VISIT.visit_start_date
VISIT.visit_end_date</t>
  </si>
  <si>
    <t>identifies whether the patient has developed a subsequent primary cancer</t>
  </si>
  <si>
    <r>
      <rPr>
        <u/>
        <sz val="10"/>
        <color rgb="FF1155CC"/>
        <rFont val="Arial"/>
        <family val="2"/>
      </rPr>
      <t>Yes</t>
    </r>
    <r>
      <rPr>
        <sz val="10"/>
        <color rgb="FF000000"/>
        <rFont val="Arial"/>
        <family val="2"/>
        <scheme val="minor"/>
      </rPr>
      <t xml:space="preserve"> - 4188539
</t>
    </r>
    <r>
      <rPr>
        <u/>
        <sz val="10"/>
        <color rgb="FF1155CC"/>
        <rFont val="Arial"/>
        <family val="2"/>
      </rPr>
      <t xml:space="preserve">No </t>
    </r>
    <r>
      <rPr>
        <sz val="10"/>
        <color rgb="FF000000"/>
        <rFont val="Arial"/>
        <family val="2"/>
        <scheme val="minor"/>
      </rPr>
      <t>-  4188540</t>
    </r>
  </si>
  <si>
    <t>Date of new cancer diagnosis</t>
  </si>
  <si>
    <t>date of subsequent primary cancer diagnosis</t>
  </si>
  <si>
    <t>Derived from CONDITION_OCCURRENCE</t>
  </si>
  <si>
    <t>clarifies the site of the subsequent primary cancer (from a predefined list of sites)</t>
  </si>
  <si>
    <t>TBD</t>
  </si>
  <si>
    <r>
      <t xml:space="preserve">Any value of </t>
    </r>
    <r>
      <rPr>
        <u/>
        <sz val="10"/>
        <color rgb="FF1155CC"/>
        <rFont val="Arial"/>
        <family val="2"/>
      </rPr>
      <t>Class ICDO Condition</t>
    </r>
  </si>
  <si>
    <t>CODE lists must be specified</t>
  </si>
  <si>
    <t>Date of the last contact with the patient, of any kind.</t>
  </si>
  <si>
    <t>EPISODE.episode_end_date</t>
  </si>
  <si>
    <t>Hospital name</t>
  </si>
  <si>
    <t>HospitalData</t>
  </si>
  <si>
    <t>hospitalName</t>
  </si>
  <si>
    <t>Hospital Name</t>
  </si>
  <si>
    <t>Hospital where the patients is included in the registry</t>
  </si>
  <si>
    <t>String</t>
  </si>
  <si>
    <t>Text with the name of the hospital</t>
  </si>
  <si>
    <t>Text</t>
  </si>
  <si>
    <t>A pseudonym for a hospital. It could be the ID assigned from the original hospital.</t>
  </si>
  <si>
    <t>CARE_SITE.care_site_name</t>
  </si>
  <si>
    <t>Should also be included in Sarcoma?</t>
  </si>
  <si>
    <t>patient</t>
  </si>
  <si>
    <t>Patient element containing the data regarding the patient followed by the hospital</t>
  </si>
  <si>
    <t>ElementReference</t>
  </si>
  <si>
    <t>A patient element data</t>
  </si>
  <si>
    <t>Hospital</t>
  </si>
  <si>
    <t>hospitalData</t>
  </si>
  <si>
    <t>Hospital element containing the data regarding the patient followed by the hospital</t>
  </si>
  <si>
    <t>A hospital element data</t>
  </si>
  <si>
    <t>CARE_SITE (table)</t>
  </si>
  <si>
    <t>Date of first contact with the hospital</t>
  </si>
  <si>
    <t>HospitalPatientRecords</t>
  </si>
  <si>
    <t>dateOfFirstContactWithTheHospital</t>
  </si>
  <si>
    <t>Date of the first contact of the patient with the hospital registering the data. The hospital will record information on the patient's entire disease trajectory, thus also on procedures and/or  treatments performed in another hospital. The “date of first contact” will be crossed with other dates to better understand which parts of the disease path were managed by the hospital that registered the patient.</t>
  </si>
  <si>
    <t>VISIT_OCCURRENCE.visit_start_date</t>
  </si>
  <si>
    <t>Some patients are followed up in hospital for many years due to other diseases. Definition needs to be improved
Should also be included in Sarcoma?</t>
  </si>
  <si>
    <t>person.person_id</t>
  </si>
  <si>
    <t>dateOfDiagnosis</t>
  </si>
  <si>
    <t>Date of the procedure from which the specimen was obtained that allowed the histological diagnosis.</t>
  </si>
  <si>
    <t>PROCEDURE_OCCURRENCE.procedure_date</t>
  </si>
  <si>
    <t>Date of biopsy in Sarc.</t>
  </si>
  <si>
    <t>Type of biopsy</t>
  </si>
  <si>
    <t>Type of biopsy performed</t>
  </si>
  <si>
    <t xml:space="preserve">FNA
core-trcut
incisional
excisional
unplanned excision
</t>
  </si>
  <si>
    <r>
      <rPr>
        <u/>
        <sz val="10"/>
        <color rgb="FF1155CC"/>
        <rFont val="Arial"/>
        <family val="2"/>
      </rPr>
      <t>Fine needle biopsy</t>
    </r>
    <r>
      <rPr>
        <sz val="10"/>
        <color rgb="FF000000"/>
        <rFont val="Arial"/>
        <family val="2"/>
        <scheme val="minor"/>
      </rPr>
      <t xml:space="preserve"> - 4171863
</t>
    </r>
    <r>
      <rPr>
        <u/>
        <sz val="10"/>
        <color rgb="FF1155CC"/>
        <rFont val="Arial"/>
        <family val="2"/>
      </rPr>
      <t>Core needle biopsy</t>
    </r>
    <r>
      <rPr>
        <sz val="10"/>
        <color rgb="FF000000"/>
        <rFont val="Arial"/>
        <family val="2"/>
        <scheme val="minor"/>
      </rPr>
      <t xml:space="preserve"> - 4321878
</t>
    </r>
    <r>
      <rPr>
        <u/>
        <sz val="10"/>
        <color rgb="FF1155CC"/>
        <rFont val="Arial"/>
        <family val="2"/>
      </rPr>
      <t>Incisional biopsy</t>
    </r>
    <r>
      <rPr>
        <sz val="10"/>
        <color rgb="FF000000"/>
        <rFont val="Arial"/>
        <family val="2"/>
        <scheme val="minor"/>
      </rPr>
      <t xml:space="preserve"> - 4321986
</t>
    </r>
    <r>
      <rPr>
        <u/>
        <sz val="10"/>
        <color rgb="FF1155CC"/>
        <rFont val="Arial"/>
        <family val="2"/>
      </rPr>
      <t>Excisional biopsy</t>
    </r>
    <r>
      <rPr>
        <sz val="10"/>
        <color rgb="FF000000"/>
        <rFont val="Arial"/>
        <family val="2"/>
        <scheme val="minor"/>
      </rPr>
      <t xml:space="preserve"> - 4228202
</t>
    </r>
    <r>
      <rPr>
        <u/>
        <sz val="10"/>
        <color rgb="FF1155CC"/>
        <rFont val="Arial"/>
        <family val="2"/>
      </rPr>
      <t>Excision</t>
    </r>
    <r>
      <rPr>
        <sz val="10"/>
        <color rgb="FF000000"/>
        <rFont val="Arial"/>
        <family val="2"/>
        <scheme val="minor"/>
      </rPr>
      <t xml:space="preserve"> - 4279903
</t>
    </r>
  </si>
  <si>
    <t xml:space="preserve">PROCEDURE_OCURRENCE.procedure_concept_id
</t>
  </si>
  <si>
    <t>Describes the institution where diagnostic procedure was performed. A pseudonym for a hospital. It could be the ID assigned from the original hospital.</t>
  </si>
  <si>
    <t>PROCEDURE_OCCURRENCE.provider_id</t>
  </si>
  <si>
    <t>Age of the patient at the time of the diagnosis.</t>
  </si>
  <si>
    <t xml:space="preserve">Integer </t>
  </si>
  <si>
    <t>Whole number greater than 0</t>
  </si>
  <si>
    <t>No 1 to 1 mapping (should be derived from PERSON table and CONDITION_OCURRENCE.condition_start_date)</t>
  </si>
  <si>
    <t>radiotherapy induced if the new tumour is in the field or marginal  the anatomical area that received high radiation dose; please specify the interval time from the radiotherapy treatment</t>
  </si>
  <si>
    <t>Radiation therapy induced change</t>
  </si>
  <si>
    <r>
      <rPr>
        <u/>
        <sz val="10"/>
        <color rgb="FF1155CC"/>
        <rFont val="Arial"/>
        <family val="2"/>
      </rPr>
      <t>Radiation therapy induced change</t>
    </r>
    <r>
      <rPr>
        <sz val="10"/>
        <color rgb="FF000000"/>
        <rFont val="Arial"/>
        <family val="2"/>
        <scheme val="minor"/>
      </rPr>
      <t xml:space="preserve"> - 37117814
</t>
    </r>
  </si>
  <si>
    <t>OBSERVATION</t>
  </si>
  <si>
    <t>Grading</t>
  </si>
  <si>
    <t>Grading of the cancer</t>
  </si>
  <si>
    <t>1
2
3
high
low</t>
  </si>
  <si>
    <r>
      <rPr>
        <u/>
        <sz val="10"/>
        <color rgb="FF1155CC"/>
        <rFont val="Arial"/>
        <family val="2"/>
      </rPr>
      <t>Grade-1</t>
    </r>
    <r>
      <rPr>
        <sz val="10"/>
        <color rgb="FF000000"/>
        <rFont val="Arial"/>
        <family val="2"/>
        <scheme val="minor"/>
      </rPr>
      <t xml:space="preserve"> - 1634371
</t>
    </r>
    <r>
      <rPr>
        <u/>
        <sz val="10"/>
        <color rgb="FF1155CC"/>
        <rFont val="Arial"/>
        <family val="2"/>
      </rPr>
      <t>Grade-2</t>
    </r>
    <r>
      <rPr>
        <sz val="10"/>
        <color rgb="FF000000"/>
        <rFont val="Arial"/>
        <family val="2"/>
        <scheme val="minor"/>
      </rPr>
      <t xml:space="preserve"> - 1634752
</t>
    </r>
    <r>
      <rPr>
        <u/>
        <sz val="10"/>
        <color rgb="FF1155CC"/>
        <rFont val="Arial"/>
        <family val="2"/>
      </rPr>
      <t>Grade-3</t>
    </r>
    <r>
      <rPr>
        <sz val="10"/>
        <color rgb="FF000000"/>
        <rFont val="Arial"/>
        <family val="2"/>
        <scheme val="minor"/>
      </rPr>
      <t xml:space="preserve"> - 1633749
</t>
    </r>
    <r>
      <rPr>
        <u/>
        <sz val="10"/>
        <color rgb="FF1155CC"/>
        <rFont val="Arial"/>
        <family val="2"/>
      </rPr>
      <t>Grade-H</t>
    </r>
    <r>
      <rPr>
        <sz val="10"/>
        <color rgb="FF000000"/>
        <rFont val="Arial"/>
        <family val="2"/>
        <scheme val="minor"/>
      </rPr>
      <t xml:space="preserve"> - 1635587
</t>
    </r>
    <r>
      <rPr>
        <u/>
        <sz val="10"/>
        <color rgb="FF1155CC"/>
        <rFont val="Arial"/>
        <family val="2"/>
      </rPr>
      <t>Grade-L</t>
    </r>
    <r>
      <rPr>
        <sz val="10"/>
        <color rgb="FF000000"/>
        <rFont val="Arial"/>
        <family val="2"/>
        <scheme val="minor"/>
      </rPr>
      <t xml:space="preserve"> - 1634085</t>
    </r>
  </si>
  <si>
    <t>Histological grade finding - 4159955</t>
  </si>
  <si>
    <t xml:space="preserve">MEASUREMENT.measurement_concept_id
</t>
  </si>
  <si>
    <t>Histology (WHO 2017) H&amp;N subgroup</t>
  </si>
  <si>
    <t xml:space="preserve">H&amp;N
</t>
  </si>
  <si>
    <t>HistologySubGroup</t>
  </si>
  <si>
    <t>HistologySquamous</t>
  </si>
  <si>
    <t>Histology Squamous</t>
  </si>
  <si>
    <t>Specifies the histological subgroup for squamous cancers</t>
  </si>
  <si>
    <t xml:space="preserve">
Keratinizing squamous cell carcinoma, epidermoid carcinoma; Non-keratinizing squamous cell carcinoma; Non-keratinizing squamous cell carcinoma: SMARCB1 (INI-1)-deficient Sinonasal Carcinoma ;Non-keratinizing squamous cell carcinoma: Transitional (cylindrical cell, Schneiderian) carcinoma ;Spindle cell (sarcomatoid) squamous cell carcinoma;Spindle cell (sarcomatoid) squamous cell carcinoma: SMARCB1 (INI-1)-deficient Sinonasal Carcinoma ;Lymphoepithelial carcinoma, lymphoepithelioma like carcinoma;Basaloid squamous cell carcinoma;Squamous cell carcinoma: conventional,  NOS, clear cell, microinvasive, adenoid, acantholytic, pseudoglandular, giant cell ;Verrucous squamous cell carcinoma: NOS, cuniculatum carcinoma/Ackerman tumor; Papillary squamous cell carcinoma; Squamous cell carcinoma; Squamous cell carcinoma: HPV-positive; Squamous cell carcinoma: HPV-negative   </t>
  </si>
  <si>
    <r>
      <rPr>
        <u/>
        <sz val="10"/>
        <color rgb="FF1155CC"/>
        <rFont val="Arial"/>
        <family val="2"/>
      </rPr>
      <t>Keratinizing squamous cell carcinoma, epidermoid carcinoma</t>
    </r>
    <r>
      <rPr>
        <sz val="10"/>
        <color rgb="FF000000"/>
        <rFont val="Arial"/>
        <family val="2"/>
        <scheme val="minor"/>
      </rPr>
      <t xml:space="preserve"> - 4078953
</t>
    </r>
    <r>
      <rPr>
        <u/>
        <sz val="10"/>
        <color rgb="FF4285F4"/>
        <rFont val="Arial"/>
        <family val="2"/>
      </rPr>
      <t xml:space="preserve"> Non-keratinizing squamous cell carcinoma</t>
    </r>
    <r>
      <rPr>
        <u/>
        <sz val="10"/>
        <color rgb="FF000000"/>
        <rFont val="Arial"/>
        <family val="2"/>
      </rPr>
      <t xml:space="preserve"> -  4147603
</t>
    </r>
    <r>
      <rPr>
        <u/>
        <sz val="10"/>
        <color rgb="FFB45F06"/>
        <rFont val="Arial"/>
        <family val="2"/>
      </rPr>
      <t xml:space="preserve"> Non-keratinizing squamous cell carcinoma: SMARCB1 (INI-1)-deficient Sinonasal Carcinoma</t>
    </r>
    <r>
      <rPr>
        <u/>
        <sz val="10"/>
        <color rgb="FF980000"/>
        <rFont val="Arial"/>
        <family val="2"/>
      </rPr>
      <t xml:space="preserve"> </t>
    </r>
    <r>
      <rPr>
        <sz val="10"/>
        <color rgb="FF000000"/>
        <rFont val="Arial"/>
        <family val="2"/>
        <scheme val="minor"/>
      </rPr>
      <t xml:space="preserve">- (This should be a modifier? not clear)
</t>
    </r>
    <r>
      <rPr>
        <u/>
        <sz val="10"/>
        <color rgb="FF1155CC"/>
        <rFont val="Arial"/>
        <family val="2"/>
      </rPr>
      <t xml:space="preserve">Non-keratinizing squamous cell carcinoma: Transitional (cylindrical cell, Schneiderian) carcinoma </t>
    </r>
    <r>
      <rPr>
        <sz val="10"/>
        <color rgb="FF000000"/>
        <rFont val="Arial"/>
        <family val="2"/>
        <scheme val="minor"/>
      </rPr>
      <t xml:space="preserve">- 4206785
</t>
    </r>
    <r>
      <rPr>
        <u/>
        <sz val="10"/>
        <color rgb="FF1155CC"/>
        <rFont val="Arial"/>
        <family val="2"/>
      </rPr>
      <t>Spindle cell (sarcomatoid) squamous cell carcinoma - 4277415
Spindle cell (sarcomatoid) squamous cell carcinoma: SMARCB1 (INI-1)-deficient Sinonasal Carcinoma</t>
    </r>
    <r>
      <rPr>
        <sz val="10"/>
        <color rgb="FF000000"/>
        <rFont val="Arial"/>
        <family val="2"/>
        <scheme val="minor"/>
      </rPr>
      <t xml:space="preserve"> -  (This should be a modifier? not clear)
</t>
    </r>
    <r>
      <rPr>
        <u/>
        <sz val="10"/>
        <color rgb="FF1155CC"/>
        <rFont val="Arial"/>
        <family val="2"/>
      </rPr>
      <t>Lymphoepithelial carcinoma, lymphoepithelioma like carcinoma</t>
    </r>
    <r>
      <rPr>
        <sz val="10"/>
        <color rgb="FF000000"/>
        <rFont val="Arial"/>
        <family val="2"/>
        <scheme val="minor"/>
      </rPr>
      <t xml:space="preserve"> - 4247661
</t>
    </r>
    <r>
      <rPr>
        <u/>
        <sz val="10"/>
        <color rgb="FF1155CC"/>
        <rFont val="Arial"/>
        <family val="2"/>
      </rPr>
      <t>Basaloid squamous cell carcinoma</t>
    </r>
    <r>
      <rPr>
        <sz val="10"/>
        <color rgb="FF000000"/>
        <rFont val="Arial"/>
        <family val="2"/>
        <scheme val="minor"/>
      </rPr>
      <t xml:space="preserve"> - 4029973
</t>
    </r>
    <r>
      <rPr>
        <sz val="10"/>
        <color rgb="FFB45F06"/>
        <rFont val="Arial"/>
        <family val="2"/>
      </rPr>
      <t xml:space="preserve">Squamous cell carcinoma: conventional,  NOS, clear cell, microinvasive, adenoid, acantholytic, pseudoglandular, giant cell </t>
    </r>
    <r>
      <rPr>
        <sz val="10"/>
        <color rgb="FF000000"/>
        <rFont val="Arial"/>
        <family val="2"/>
        <scheme val="minor"/>
      </rPr>
      <t xml:space="preserve">
</t>
    </r>
    <r>
      <rPr>
        <u/>
        <sz val="10"/>
        <color rgb="FF1155CC"/>
        <rFont val="Arial"/>
        <family val="2"/>
      </rPr>
      <t>Verrucous squamous cell carcinoma</t>
    </r>
    <r>
      <rPr>
        <sz val="10"/>
        <color rgb="FF000000"/>
        <rFont val="Arial"/>
        <family val="2"/>
        <scheme val="minor"/>
      </rPr>
      <t xml:space="preserve">: NOS, cuniculatum carcinoma/Ackerman tumor - 4298030
</t>
    </r>
    <r>
      <rPr>
        <u/>
        <sz val="10"/>
        <color rgb="FF1155CC"/>
        <rFont val="Arial"/>
        <family val="2"/>
      </rPr>
      <t xml:space="preserve"> Papillary squamous cell carcinoma</t>
    </r>
    <r>
      <rPr>
        <sz val="10"/>
        <color rgb="FF000000"/>
        <rFont val="Arial"/>
        <family val="2"/>
        <scheme val="minor"/>
      </rPr>
      <t xml:space="preserve"> - 4191609
</t>
    </r>
    <r>
      <rPr>
        <u/>
        <sz val="10"/>
        <color rgb="FF1155CC"/>
        <rFont val="Arial"/>
        <family val="2"/>
      </rPr>
      <t>Squamous cell carcinoma</t>
    </r>
    <r>
      <rPr>
        <sz val="10"/>
        <color rgb="FF000000"/>
        <rFont val="Arial"/>
        <family val="2"/>
        <scheme val="minor"/>
      </rPr>
      <t xml:space="preserve"> - 37156145
</t>
    </r>
    <r>
      <rPr>
        <u/>
        <sz val="10"/>
        <color rgb="FF1155CC"/>
        <rFont val="Arial"/>
        <family val="2"/>
      </rPr>
      <t xml:space="preserve"> Squamous cell carcinoma: HPV-positive</t>
    </r>
    <r>
      <rPr>
        <sz val="10"/>
        <color rgb="FF000000"/>
        <rFont val="Arial"/>
        <family val="2"/>
        <scheme val="minor"/>
      </rPr>
      <t xml:space="preserve"> - 37204531
 </t>
    </r>
    <r>
      <rPr>
        <u/>
        <sz val="10"/>
        <color rgb="FF1155CC"/>
        <rFont val="Arial"/>
        <family val="2"/>
      </rPr>
      <t>Squamous cell carcinoma: HPV-negative</t>
    </r>
    <r>
      <rPr>
        <sz val="10"/>
        <color rgb="FF000000"/>
        <rFont val="Arial"/>
        <family val="2"/>
        <scheme val="minor"/>
      </rPr>
      <t xml:space="preserve">  -  37204532</t>
    </r>
  </si>
  <si>
    <t>CONDITION_OCCURRENCE.condition_concept_id</t>
  </si>
  <si>
    <t>Histology subgroup Adenocarcinoma</t>
  </si>
  <si>
    <t>HistologyAdenocarcinoma</t>
  </si>
  <si>
    <t>Histology Adenocarcinoma</t>
  </si>
  <si>
    <t>Specifies the histological subgroup for adenocarcinomas</t>
  </si>
  <si>
    <t xml:space="preserve"> Intestinal-type (sinonasal) adenocarcinoma; NOS, non–intestinal-type (sinonasal), Endolymphatic sac low grade, Intestinal-type (salivary gland), cystoadenocarcinoma, mucinous, Ceruminous  (only in ear); Nasopharyngeal papillary adenocarcinoma, thyroid like low grade nasopharingeal papillary adenocarcinoma; Adenoid cystic carcinoma; Adenoid cystic carcinoma: solid type (&gt; 30% solid); Mucoepidermoid carcinoma; Polymorphous, Cribriform  of minor salivary glands, Polymorphous (low grade), terminal duct carcinoma, lobular carcinoma; Acinic cell carcinoma;Clear cell carcinoma, hyalinising clear cell carcinoma; Basal cell adenocarcinoma, malignant dermal analog tumor;Salivary duct carcinoma, high grade ductal carcinoma;Salivary secretory adenocarcinoma (mammary analog, MASC); Secretory carcinoma; Myoepithelial carcinoma, malignant myoepithelioma; Carcinoma ex pleomorphic adenoma: NOS,  Intracapsular, minimally invasive, largely invasive; Sebaceous adenocarcinoma, Sebaceous lymphadenocarcinoma; Carcinosarcoma; Oncocytic carcinoma, oxyphilic carcinoma, oncocytic adenocarcinoma, oncocytic malignant oncocytoma; Salivary gland intraductal carcinoma (cribriform low grade adenocarcinoma)  </t>
  </si>
  <si>
    <r>
      <rPr>
        <u/>
        <sz val="10"/>
        <color rgb="FFB45F06"/>
        <rFont val="Arial"/>
        <family val="2"/>
      </rPr>
      <t xml:space="preserve"> Intestinal-type (sinonasal) adenocarcinoma</t>
    </r>
    <r>
      <rPr>
        <sz val="10"/>
        <color rgb="FFB45F06"/>
        <rFont val="Arial"/>
        <family val="2"/>
      </rPr>
      <t xml:space="preserve"> - CHECK WHICH SON
</t>
    </r>
    <r>
      <rPr>
        <u/>
        <sz val="10"/>
        <color rgb="FFB45F06"/>
        <rFont val="Arial"/>
        <family val="2"/>
      </rPr>
      <t xml:space="preserve"> NOS, non–intestinal-type (sinonasal)</t>
    </r>
    <r>
      <rPr>
        <sz val="10"/>
        <color rgb="FFB45F06"/>
        <rFont val="Arial"/>
        <family val="2"/>
      </rPr>
      <t xml:space="preserve"> - FROM HERE?,</t>
    </r>
    <r>
      <rPr>
        <sz val="10"/>
        <color rgb="FF980000"/>
        <rFont val="Arial"/>
        <family val="2"/>
      </rPr>
      <t xml:space="preserve">
</t>
    </r>
    <r>
      <rPr>
        <sz val="10"/>
        <color rgb="FFB45F06"/>
        <rFont val="Arial"/>
        <family val="2"/>
      </rPr>
      <t>Endolymphatic sac low grade</t>
    </r>
    <r>
      <rPr>
        <sz val="10"/>
        <color rgb="FF980000"/>
        <rFont val="Arial"/>
        <family val="2"/>
      </rPr>
      <t xml:space="preserve">, </t>
    </r>
    <r>
      <rPr>
        <u/>
        <sz val="10"/>
        <color rgb="FF1155CC"/>
        <rFont val="Arial"/>
        <family val="2"/>
      </rPr>
      <t xml:space="preserve">
</t>
    </r>
    <r>
      <rPr>
        <u/>
        <sz val="10"/>
        <color rgb="FFB45F06"/>
        <rFont val="Arial"/>
        <family val="2"/>
      </rPr>
      <t xml:space="preserve">Intestinal-type (salivary gland) </t>
    </r>
    <r>
      <rPr>
        <u/>
        <sz val="10"/>
        <color rgb="FF1155CC"/>
        <rFont val="Arial"/>
        <family val="2"/>
      </rPr>
      <t xml:space="preserve">- 4312929, </t>
    </r>
    <r>
      <rPr>
        <sz val="10"/>
        <color rgb="FFB45F06"/>
        <rFont val="Arial"/>
        <family val="2"/>
      </rPr>
      <t xml:space="preserve">
</t>
    </r>
    <r>
      <rPr>
        <u/>
        <sz val="10"/>
        <color rgb="FF1155CC"/>
        <rFont val="Arial"/>
        <family val="2"/>
      </rPr>
      <t>cystoadenocarcinoma</t>
    </r>
    <r>
      <rPr>
        <sz val="10"/>
        <color rgb="FF000000"/>
        <rFont val="Arial"/>
        <family val="2"/>
        <scheme val="minor"/>
      </rPr>
      <t xml:space="preserve"> - 4050978, </t>
    </r>
    <r>
      <rPr>
        <sz val="10"/>
        <color rgb="FFB45F06"/>
        <rFont val="Arial"/>
        <family val="2"/>
      </rPr>
      <t xml:space="preserve">
</t>
    </r>
    <r>
      <rPr>
        <u/>
        <sz val="10"/>
        <color rgb="FF1155CC"/>
        <rFont val="Arial"/>
        <family val="2"/>
      </rPr>
      <t>mucinous</t>
    </r>
    <r>
      <rPr>
        <sz val="10"/>
        <color rgb="FF000000"/>
        <rFont val="Arial"/>
        <family val="2"/>
        <scheme val="minor"/>
      </rPr>
      <t xml:space="preserve"> - 4247921, </t>
    </r>
    <r>
      <rPr>
        <u/>
        <sz val="10"/>
        <color rgb="FF1155CC"/>
        <rFont val="Arial"/>
        <family val="2"/>
      </rPr>
      <t xml:space="preserve">
Ceruminous  (only in ear)</t>
    </r>
    <r>
      <rPr>
        <sz val="10"/>
        <color rgb="FFB45F06"/>
        <rFont val="Arial"/>
        <family val="2"/>
      </rPr>
      <t xml:space="preserve"> </t>
    </r>
    <r>
      <rPr>
        <sz val="10"/>
        <color rgb="FF000000"/>
        <rFont val="Arial"/>
        <family val="2"/>
        <scheme val="minor"/>
      </rPr>
      <t>- 4238334</t>
    </r>
    <r>
      <rPr>
        <u/>
        <sz val="10"/>
        <color rgb="FF000000"/>
        <rFont val="Arial"/>
        <family val="2"/>
      </rPr>
      <t xml:space="preserve">
 Nasopharyngeal papillary adenocarcinoma -</t>
    </r>
    <r>
      <rPr>
        <sz val="10"/>
        <color rgb="FFB45F06"/>
        <rFont val="Arial"/>
        <family val="2"/>
      </rPr>
      <t xml:space="preserve"> </t>
    </r>
    <r>
      <rPr>
        <sz val="10"/>
        <color rgb="FF000000"/>
        <rFont val="Arial"/>
        <family val="2"/>
        <scheme val="minor"/>
      </rPr>
      <t>605208</t>
    </r>
    <r>
      <rPr>
        <u/>
        <sz val="10"/>
        <color rgb="FF000000"/>
        <rFont val="Arial"/>
        <family val="2"/>
      </rPr>
      <t>,</t>
    </r>
    <r>
      <rPr>
        <u/>
        <sz val="10"/>
        <color rgb="FF1155CC"/>
        <rFont val="Arial"/>
        <family val="2"/>
      </rPr>
      <t xml:space="preserve"> </t>
    </r>
    <r>
      <rPr>
        <sz val="10"/>
        <color rgb="FF000000"/>
        <rFont val="Arial"/>
        <family val="2"/>
        <scheme val="minor"/>
      </rPr>
      <t xml:space="preserve">
</t>
    </r>
    <r>
      <rPr>
        <sz val="10"/>
        <color rgb="FFB45F06"/>
        <rFont val="Arial"/>
        <family val="2"/>
      </rPr>
      <t>thyroid like low grade nasopharingeal papillary adenocarcinoma</t>
    </r>
    <r>
      <rPr>
        <u/>
        <sz val="10"/>
        <color rgb="FFB45F06"/>
        <rFont val="Arial"/>
        <family val="2"/>
      </rPr>
      <t xml:space="preserve">
</t>
    </r>
    <r>
      <rPr>
        <u/>
        <sz val="10"/>
        <color rgb="FF1155CC"/>
        <rFont val="Arial"/>
        <family val="2"/>
      </rPr>
      <t xml:space="preserve"> Adenoid cystic carcinoma</t>
    </r>
    <r>
      <rPr>
        <sz val="10"/>
        <color rgb="FFB45F06"/>
        <rFont val="Arial"/>
        <family val="2"/>
      </rPr>
      <t xml:space="preserve"> </t>
    </r>
    <r>
      <rPr>
        <sz val="10"/>
        <color rgb="FF000000"/>
        <rFont val="Arial"/>
        <family val="2"/>
        <scheme val="minor"/>
      </rPr>
      <t xml:space="preserve">- 4022895
</t>
    </r>
    <r>
      <rPr>
        <sz val="10"/>
        <color rgb="FFB45F06"/>
        <rFont val="Arial"/>
        <family val="2"/>
      </rPr>
      <t xml:space="preserve"> Adenoid cystic carcinoma: solid type (&gt; 30% solid)</t>
    </r>
    <r>
      <rPr>
        <sz val="10"/>
        <color rgb="FF000000"/>
        <rFont val="Arial"/>
        <family val="2"/>
        <scheme val="minor"/>
      </rPr>
      <t xml:space="preserve">
</t>
    </r>
    <r>
      <rPr>
        <u/>
        <sz val="10"/>
        <color rgb="FF1155CC"/>
        <rFont val="Arial"/>
        <family val="2"/>
      </rPr>
      <t xml:space="preserve"> Mucoepidermoid carcinoma</t>
    </r>
    <r>
      <rPr>
        <sz val="10"/>
        <color rgb="FF000000"/>
        <rFont val="Arial"/>
        <family val="2"/>
        <scheme val="minor"/>
      </rPr>
      <t xml:space="preserve"> - 4253608
Polymorphous
</t>
    </r>
    <r>
      <rPr>
        <u/>
        <sz val="10"/>
        <color rgb="FFB45F06"/>
        <rFont val="Arial"/>
        <family val="2"/>
      </rPr>
      <t>Cribriform  of minor salivary glands</t>
    </r>
    <r>
      <rPr>
        <sz val="10"/>
        <color rgb="FFB45F06"/>
        <rFont val="Arial"/>
        <family val="2"/>
      </rPr>
      <t xml:space="preserve"> - THERE IS NO MINOR BUT MAJOR SALIVARY GLANDS
</t>
    </r>
    <r>
      <rPr>
        <u/>
        <sz val="10"/>
        <color rgb="FF1155CC"/>
        <rFont val="Arial"/>
        <family val="2"/>
      </rPr>
      <t xml:space="preserve"> Polymorphous (low grade)</t>
    </r>
    <r>
      <rPr>
        <sz val="10"/>
        <color rgb="FF000000"/>
        <rFont val="Arial"/>
        <family val="2"/>
        <scheme val="minor"/>
      </rPr>
      <t xml:space="preserve"> - 4030121
</t>
    </r>
    <r>
      <rPr>
        <u/>
        <sz val="10"/>
        <color rgb="FF1155CC"/>
        <rFont val="Arial"/>
        <family val="2"/>
      </rPr>
      <t>terminal duct carcinoma</t>
    </r>
    <r>
      <rPr>
        <sz val="10"/>
        <color rgb="FFB45F06"/>
        <rFont val="Arial"/>
        <family val="2"/>
      </rPr>
      <t xml:space="preserve"> - NOT SURE</t>
    </r>
    <r>
      <rPr>
        <sz val="10"/>
        <color rgb="FF000000"/>
        <rFont val="Arial"/>
        <family val="2"/>
        <scheme val="minor"/>
      </rPr>
      <t xml:space="preserve">
</t>
    </r>
    <r>
      <rPr>
        <sz val="10"/>
        <color rgb="FF4A86E8"/>
        <rFont val="Arial"/>
        <family val="2"/>
      </rPr>
      <t>lobular carcinoma</t>
    </r>
    <r>
      <rPr>
        <sz val="10"/>
        <color rgb="FF000000"/>
        <rFont val="Arial"/>
        <family val="2"/>
      </rPr>
      <t xml:space="preserve"> - 4232456
</t>
    </r>
    <r>
      <rPr>
        <u/>
        <sz val="10"/>
        <color rgb="FF000000"/>
        <rFont val="Arial"/>
        <family val="2"/>
      </rPr>
      <t xml:space="preserve"> Acinic cell carcinoma - 4164740
</t>
    </r>
    <r>
      <rPr>
        <u/>
        <sz val="10"/>
        <color rgb="FF1155CC"/>
        <rFont val="Arial"/>
        <family val="2"/>
      </rPr>
      <t>Clear cell carcinoma</t>
    </r>
    <r>
      <rPr>
        <sz val="10"/>
        <color rgb="FF000000"/>
        <rFont val="Arial"/>
        <family val="2"/>
        <scheme val="minor"/>
      </rPr>
      <t xml:space="preserve"> - 4148292, 
</t>
    </r>
    <r>
      <rPr>
        <sz val="10"/>
        <color rgb="FFB45F06"/>
        <rFont val="Arial"/>
        <family val="2"/>
      </rPr>
      <t>hyalinising clear cell carcinoma</t>
    </r>
    <r>
      <rPr>
        <sz val="10"/>
        <color rgb="FF000000"/>
        <rFont val="Arial"/>
        <family val="2"/>
        <scheme val="minor"/>
      </rPr>
      <t xml:space="preserve">
</t>
    </r>
    <r>
      <rPr>
        <u/>
        <sz val="10"/>
        <color rgb="FF1155CC"/>
        <rFont val="Arial"/>
        <family val="2"/>
      </rPr>
      <t xml:space="preserve"> Basal cell adenocarcinoma</t>
    </r>
    <r>
      <rPr>
        <sz val="10"/>
        <color rgb="FF000000"/>
        <rFont val="Arial"/>
        <family val="2"/>
        <scheme val="minor"/>
      </rPr>
      <t xml:space="preserve"> - 4146684
</t>
    </r>
    <r>
      <rPr>
        <u/>
        <sz val="10"/>
        <color rgb="FF1155CC"/>
        <rFont val="Arial"/>
        <family val="2"/>
      </rPr>
      <t>malignant dermal analog tumor</t>
    </r>
    <r>
      <rPr>
        <sz val="10"/>
        <color rgb="FF000000"/>
        <rFont val="Arial"/>
        <family val="2"/>
        <scheme val="minor"/>
      </rPr>
      <t xml:space="preserve"> - NOT SURE
</t>
    </r>
    <r>
      <rPr>
        <u/>
        <sz val="10"/>
        <color rgb="FF1155CC"/>
        <rFont val="Arial"/>
        <family val="2"/>
      </rPr>
      <t>Salivary duct carcinoma</t>
    </r>
    <r>
      <rPr>
        <sz val="10"/>
        <color rgb="FF000000"/>
        <rFont val="Arial"/>
        <family val="2"/>
        <scheme val="minor"/>
      </rPr>
      <t xml:space="preserve"> - 4287334
</t>
    </r>
    <r>
      <rPr>
        <sz val="10"/>
        <color rgb="FFB45F06"/>
        <rFont val="Arial"/>
        <family val="2"/>
      </rPr>
      <t>high grade ductal carcinoma</t>
    </r>
    <r>
      <rPr>
        <sz val="10"/>
        <color rgb="FF000000"/>
        <rFont val="Arial"/>
        <family val="2"/>
        <scheme val="minor"/>
      </rPr>
      <t xml:space="preserve">
</t>
    </r>
    <r>
      <rPr>
        <u/>
        <sz val="10"/>
        <color rgb="FF1155CC"/>
        <rFont val="Arial"/>
        <family val="2"/>
      </rPr>
      <t>Salivary secretory adenocarcinoma</t>
    </r>
    <r>
      <rPr>
        <sz val="10"/>
        <color rgb="FF000000"/>
        <rFont val="Arial"/>
        <family val="2"/>
        <scheme val="minor"/>
      </rPr>
      <t xml:space="preserve"> (mammary analog, MASC) - 37116978
</t>
    </r>
    <r>
      <rPr>
        <sz val="10"/>
        <color rgb="FFB45F06"/>
        <rFont val="Arial"/>
        <family val="2"/>
      </rPr>
      <t xml:space="preserve"> </t>
    </r>
    <r>
      <rPr>
        <u/>
        <sz val="10"/>
        <color rgb="FF1155CC"/>
        <rFont val="Arial"/>
        <family val="2"/>
      </rPr>
      <t>Secretory carcinoma</t>
    </r>
    <r>
      <rPr>
        <sz val="10"/>
        <color rgb="FFB45F06"/>
        <rFont val="Arial"/>
        <family val="2"/>
      </rPr>
      <t xml:space="preserve"> - LOOKS LIKE NO MAPPING IN SNOMED
</t>
    </r>
    <r>
      <rPr>
        <u/>
        <sz val="10"/>
        <color rgb="FF1155CC"/>
        <rFont val="Arial"/>
        <family val="2"/>
      </rPr>
      <t xml:space="preserve"> Myoepithelial carcinoma, malignant myoepithelioma</t>
    </r>
    <r>
      <rPr>
        <sz val="10"/>
        <color rgb="FF000000"/>
        <rFont val="Arial"/>
        <family val="2"/>
        <scheme val="minor"/>
      </rPr>
      <t xml:space="preserve"> - 4029680
</t>
    </r>
    <r>
      <rPr>
        <u/>
        <sz val="10"/>
        <color rgb="FF1155CC"/>
        <rFont val="Arial"/>
        <family val="2"/>
      </rPr>
      <t xml:space="preserve"> Carcinoma ex pleomorphic adenoma</t>
    </r>
    <r>
      <rPr>
        <sz val="10"/>
        <color rgb="FF000000"/>
        <rFont val="Arial"/>
        <family val="2"/>
        <scheme val="minor"/>
      </rPr>
      <t xml:space="preserve">: NOS,  Intracapsular, minimally invasive, largely invasive
 </t>
    </r>
    <r>
      <rPr>
        <u/>
        <sz val="10"/>
        <color rgb="FF1155CC"/>
        <rFont val="Arial"/>
        <family val="2"/>
      </rPr>
      <t>Sebaceous adenocarcinoma</t>
    </r>
    <r>
      <rPr>
        <sz val="10"/>
        <color rgb="FF000000"/>
        <rFont val="Arial"/>
        <family val="2"/>
        <scheme val="minor"/>
      </rPr>
      <t xml:space="preserve"> - 4182993
</t>
    </r>
    <r>
      <rPr>
        <u/>
        <sz val="10"/>
        <color rgb="FF1155CC"/>
        <rFont val="Arial"/>
        <family val="2"/>
      </rPr>
      <t>Sebaceous lymphadenocarcinoma</t>
    </r>
    <r>
      <rPr>
        <sz val="10"/>
        <color rgb="FF000000"/>
        <rFont val="Arial"/>
        <family val="2"/>
        <scheme val="minor"/>
      </rPr>
      <t xml:space="preserve"> - 37116976
 </t>
    </r>
    <r>
      <rPr>
        <u/>
        <sz val="10"/>
        <color rgb="FF1155CC"/>
        <rFont val="Arial"/>
        <family val="2"/>
      </rPr>
      <t>Carcinosarcoma</t>
    </r>
    <r>
      <rPr>
        <sz val="10"/>
        <color rgb="FF000000"/>
        <rFont val="Arial"/>
        <family val="2"/>
        <scheme val="minor"/>
      </rPr>
      <t xml:space="preserve"> -  4271564
</t>
    </r>
    <r>
      <rPr>
        <sz val="10"/>
        <color rgb="FFB45F06"/>
        <rFont val="Arial"/>
        <family val="2"/>
      </rPr>
      <t xml:space="preserve"> Oncocytic carcinoma
</t>
    </r>
    <r>
      <rPr>
        <u/>
        <sz val="10"/>
        <color rgb="FFB45F06"/>
        <rFont val="Arial"/>
        <family val="2"/>
      </rPr>
      <t>oxyphilic carcinoma</t>
    </r>
    <r>
      <rPr>
        <sz val="10"/>
        <color rgb="FF000000"/>
        <rFont val="Arial"/>
        <family val="2"/>
        <scheme val="minor"/>
      </rPr>
      <t xml:space="preserve"> - 4212379
</t>
    </r>
    <r>
      <rPr>
        <sz val="10"/>
        <color rgb="FFB45F06"/>
        <rFont val="Arial"/>
        <family val="2"/>
      </rPr>
      <t xml:space="preserve">oncocytic adenocarcinoma
oncocytic malignant oncocytoma
 Salivary gland intraductal carcinoma (cribriform low grade adenocarcinoma)  </t>
    </r>
  </si>
  <si>
    <t>condition_occurrence.modifier_concept_id</t>
  </si>
  <si>
    <t>Histology subgroup Neuroendocrine</t>
  </si>
  <si>
    <t>HistologyNeuroendocrine</t>
  </si>
  <si>
    <t>Histology Neuroendocrine</t>
  </si>
  <si>
    <t xml:space="preserve">Specifies the histological subgroup for neuroendocrine cancers </t>
  </si>
  <si>
    <t>Small cell neuroendocrine carcinoma (SmCC)​,Poorly differentiated neuroendocrine carcinoma, small cell (grade 3);Large cell neuroendocrine carcinoma (LCNEC)​, Poorly differentiated neuroendocrine carcinoma, large cell (grade 3);Well-differentiated neuroendocrine carcinoma, Middle ear carcinoid tumor;Moderately differentiated neuroendocrine carcinoma</t>
  </si>
  <si>
    <r>
      <rPr>
        <u/>
        <sz val="10"/>
        <color rgb="FF1155CC"/>
        <rFont val="Arial"/>
        <family val="2"/>
      </rPr>
      <t>Small cell neuroendocrine carcinoma (SmCC)</t>
    </r>
    <r>
      <rPr>
        <sz val="10"/>
        <color rgb="FF000000"/>
        <rFont val="Arial"/>
        <family val="2"/>
        <scheme val="minor"/>
      </rPr>
      <t xml:space="preserve">​ - 36714029
</t>
    </r>
    <r>
      <rPr>
        <u/>
        <sz val="10"/>
        <color rgb="FF1155CC"/>
        <rFont val="Arial"/>
        <family val="2"/>
      </rPr>
      <t>Poorly differentiated neuroendocrine carcinoma</t>
    </r>
    <r>
      <rPr>
        <sz val="10"/>
        <color rgb="FF000000"/>
        <rFont val="Arial"/>
        <family val="2"/>
        <scheme val="minor"/>
      </rPr>
      <t xml:space="preserve"> - 37018672
</t>
    </r>
    <r>
      <rPr>
        <sz val="10"/>
        <color rgb="FFB45F06"/>
        <rFont val="Arial"/>
        <family val="2"/>
      </rPr>
      <t>small cell (grade 3)</t>
    </r>
    <r>
      <rPr>
        <sz val="10"/>
        <color rgb="FF000000"/>
        <rFont val="Arial"/>
        <family val="2"/>
        <scheme val="minor"/>
      </rPr>
      <t xml:space="preserve">
</t>
    </r>
    <r>
      <rPr>
        <u/>
        <sz val="10"/>
        <color rgb="FF1155CC"/>
        <rFont val="Arial"/>
        <family val="2"/>
      </rPr>
      <t>Large cell neuroendocrine carcinoma (LCNEC)​</t>
    </r>
    <r>
      <rPr>
        <sz val="10"/>
        <color rgb="FF000000"/>
        <rFont val="Arial"/>
        <family val="2"/>
        <scheme val="minor"/>
      </rPr>
      <t xml:space="preserve"> - 4029971
</t>
    </r>
    <r>
      <rPr>
        <sz val="10"/>
        <color rgb="FFB45F06"/>
        <rFont val="Arial"/>
        <family val="2"/>
      </rPr>
      <t>Poorly differentiated neuroendocrine carcinoma, large cell (grade 3)</t>
    </r>
    <r>
      <rPr>
        <sz val="10"/>
        <color rgb="FF000000"/>
        <rFont val="Arial"/>
        <family val="2"/>
        <scheme val="minor"/>
      </rPr>
      <t xml:space="preserve">
</t>
    </r>
    <r>
      <rPr>
        <sz val="10"/>
        <color rgb="FFB45F06"/>
        <rFont val="Arial"/>
        <family val="2"/>
      </rPr>
      <t>Well-differentiated neuroendocrine carcinoma, 
Middle ear carcinoid tumor</t>
    </r>
    <r>
      <rPr>
        <sz val="10"/>
        <color rgb="FF000000"/>
        <rFont val="Arial"/>
        <family val="2"/>
        <scheme val="minor"/>
      </rPr>
      <t xml:space="preserve">
</t>
    </r>
    <r>
      <rPr>
        <sz val="10"/>
        <color rgb="FFB45F06"/>
        <rFont val="Arial"/>
        <family val="2"/>
      </rPr>
      <t>Moderately differentiated neuroendocrine carcinoma</t>
    </r>
  </si>
  <si>
    <t>HistologyOdontogenicCarcinoma</t>
  </si>
  <si>
    <t>Histology Odontogenic Carcinoma</t>
  </si>
  <si>
    <t>Specifies the histological subgroup for odontogenic carcinomas</t>
  </si>
  <si>
    <t xml:space="preserve">
Odontogenic carcinoma, NOS, Ameloblastic carcinoma (primary, secondary intraosseous, secondary peripheral), Primary intraosseous carcinoma, Intraosseous carcinoma developed on odontogenic cyst, sclerosing odontogenic carcinoma; Clear cell odontogenic carcinoma; Gosht cell odontogenic carcinoma</t>
  </si>
  <si>
    <r>
      <rPr>
        <u/>
        <sz val="10"/>
        <color rgb="FF1155CC"/>
        <rFont val="Arial"/>
        <family val="2"/>
      </rPr>
      <t>Odontogenic carcinoma, NOS</t>
    </r>
    <r>
      <rPr>
        <sz val="10"/>
        <color rgb="FF000000"/>
        <rFont val="Arial"/>
        <family val="2"/>
        <scheme val="minor"/>
      </rPr>
      <t xml:space="preserve"> - 4098585</t>
    </r>
    <r>
      <rPr>
        <u/>
        <sz val="10"/>
        <color rgb="FF1155CC"/>
        <rFont val="Arial"/>
        <family val="2"/>
      </rPr>
      <t xml:space="preserve">
Ameloblastic carcinoma</t>
    </r>
    <r>
      <rPr>
        <sz val="10"/>
        <color rgb="FF000000"/>
        <rFont val="Arial"/>
        <family val="2"/>
        <scheme val="minor"/>
      </rPr>
      <t xml:space="preserve"> - 37153944
</t>
    </r>
    <r>
      <rPr>
        <u/>
        <sz val="10"/>
        <color rgb="FF1155CC"/>
        <rFont val="Arial"/>
        <family val="2"/>
      </rPr>
      <t>Dedifferentiated intraosseous ameloblastic carcinoma</t>
    </r>
    <r>
      <rPr>
        <sz val="10"/>
        <color rgb="FF1155CC"/>
        <rFont val="Arial"/>
        <family val="2"/>
      </rPr>
      <t xml:space="preserve"> - </t>
    </r>
    <r>
      <rPr>
        <sz val="10"/>
        <color rgb="FF000000"/>
        <rFont val="Arial"/>
        <family val="2"/>
        <scheme val="minor"/>
      </rPr>
      <t xml:space="preserve">37158144
</t>
    </r>
    <r>
      <rPr>
        <u/>
        <sz val="10"/>
        <color rgb="FF1155CC"/>
        <rFont val="Arial"/>
        <family val="2"/>
      </rPr>
      <t>Dedifferentiated peripheral ameloblastic carcinoma</t>
    </r>
    <r>
      <rPr>
        <sz val="10"/>
        <color rgb="FF000000"/>
        <rFont val="Arial"/>
        <family val="2"/>
        <scheme val="minor"/>
      </rPr>
      <t xml:space="preserve"> - 37153976</t>
    </r>
    <r>
      <rPr>
        <u/>
        <sz val="10"/>
        <color rgb="FF000000"/>
        <rFont val="Arial"/>
        <family val="2"/>
      </rPr>
      <t xml:space="preserve">
</t>
    </r>
    <r>
      <rPr>
        <u/>
        <sz val="10"/>
        <color rgb="FF1155CC"/>
        <rFont val="Arial"/>
        <family val="2"/>
      </rPr>
      <t xml:space="preserve"> Primary intraosseous carcinoma</t>
    </r>
    <r>
      <rPr>
        <sz val="10"/>
        <color rgb="FF1155CC"/>
        <rFont val="Arial"/>
        <family val="2"/>
      </rPr>
      <t xml:space="preserve"> - 37117009</t>
    </r>
    <r>
      <rPr>
        <u/>
        <sz val="10"/>
        <color rgb="FF1155CC"/>
        <rFont val="Arial"/>
        <family val="2"/>
      </rPr>
      <t xml:space="preserve">
Intraosseous carcinoma developed on odontogenic cyst</t>
    </r>
    <r>
      <rPr>
        <sz val="10"/>
        <color rgb="FF1155CC"/>
        <rFont val="Arial"/>
        <family val="2"/>
      </rPr>
      <t xml:space="preserve"> - 37116887</t>
    </r>
    <r>
      <rPr>
        <u/>
        <sz val="10"/>
        <color rgb="FF1155CC"/>
        <rFont val="Arial"/>
        <family val="2"/>
      </rPr>
      <t xml:space="preserve">
</t>
    </r>
    <r>
      <rPr>
        <sz val="10"/>
        <color rgb="FFB45F06"/>
        <rFont val="Arial"/>
        <family val="2"/>
      </rPr>
      <t xml:space="preserve">sclerosing odontogenic carcinoma
</t>
    </r>
    <r>
      <rPr>
        <u/>
        <sz val="10"/>
        <color rgb="FF1155CC"/>
        <rFont val="Arial"/>
        <family val="2"/>
      </rPr>
      <t xml:space="preserve"> Clear cell odontogenic carcinoma</t>
    </r>
    <r>
      <rPr>
        <sz val="10"/>
        <color rgb="FF000000"/>
        <rFont val="Arial"/>
        <family val="2"/>
        <scheme val="minor"/>
      </rPr>
      <t xml:space="preserve"> - 37116966
</t>
    </r>
    <r>
      <rPr>
        <u/>
        <sz val="10"/>
        <color rgb="FF1155CC"/>
        <rFont val="Arial"/>
        <family val="2"/>
      </rPr>
      <t>Gosht cell odontogenic carcinoma</t>
    </r>
    <r>
      <rPr>
        <sz val="10"/>
        <color rgb="FF1155CC"/>
        <rFont val="Arial"/>
        <family val="2"/>
      </rPr>
      <t xml:space="preserve"> - 37312303</t>
    </r>
  </si>
  <si>
    <t>Histology subgroup Sinonasal undifferentiated carcinoma (SNUC)</t>
  </si>
  <si>
    <t>HistologySNUC</t>
  </si>
  <si>
    <t>Histology Sinonasal undifferentiated carcinoma</t>
  </si>
  <si>
    <t>Specifies the histological subgroup for sinonasl undifferentiated carcinomas</t>
  </si>
  <si>
    <t xml:space="preserve">
SMARCB1 (INI-1)-deficient Sinonasal undifferentiated Carcinoma;Sinonasal SMARCA4 deficient carcinoma;IDH2-mutated sinonasal undifferentiated neoplasm</t>
  </si>
  <si>
    <t>SMARCB1 (INI-1)-deficient Sinonasal undifferentiated Carcinoma
Sinonasal SMARCA4 deficient carcinoma
IDH2-mutated sinonasal undifferentiated neoplasm</t>
  </si>
  <si>
    <t>Histology (WHO 2017) Sarcoma subgroup</t>
  </si>
  <si>
    <t>Specifies the histological subgroup for adipocytic tumours</t>
  </si>
  <si>
    <t xml:space="preserve">Atypical lipomatous tumour/ Liposarcoma, well-differentiated, NOS
Dedifferentiated liposarcoma
Myxoid liposarcoma
Pleomorphic liposarcoma
Myxoid pleomorphic liposarcoma
</t>
  </si>
  <si>
    <r>
      <rPr>
        <u/>
        <sz val="10"/>
        <color rgb="FF1155CC"/>
        <rFont val="Arial"/>
        <family val="2"/>
      </rPr>
      <t>Liposarcoma, well differentiated</t>
    </r>
    <r>
      <rPr>
        <sz val="10"/>
        <rFont val="Arial"/>
        <family val="2"/>
      </rPr>
      <t xml:space="preserve"> - 4102790
</t>
    </r>
    <r>
      <rPr>
        <u/>
        <sz val="10"/>
        <color rgb="FF1155CC"/>
        <rFont val="Arial"/>
        <family val="2"/>
      </rPr>
      <t>Dedifferentiated liposarcoma</t>
    </r>
    <r>
      <rPr>
        <sz val="10"/>
        <rFont val="Arial"/>
        <family val="2"/>
      </rPr>
      <t xml:space="preserve"> - 4284833
</t>
    </r>
    <r>
      <rPr>
        <u/>
        <sz val="10"/>
        <color rgb="FF1155CC"/>
        <rFont val="Arial"/>
        <family val="2"/>
      </rPr>
      <t>Myxoid liposarcoma</t>
    </r>
    <r>
      <rPr>
        <sz val="10"/>
        <rFont val="Arial"/>
        <family val="2"/>
      </rPr>
      <t xml:space="preserve"> - 4101123
</t>
    </r>
    <r>
      <rPr>
        <u/>
        <sz val="10"/>
        <color rgb="FF1155CC"/>
        <rFont val="Arial"/>
        <family val="2"/>
      </rPr>
      <t>Pleomorphic liposarcoma</t>
    </r>
    <r>
      <rPr>
        <sz val="10"/>
        <rFont val="Arial"/>
        <family val="2"/>
      </rPr>
      <t xml:space="preserve"> - 4010104
</t>
    </r>
    <r>
      <rPr>
        <u/>
        <sz val="10"/>
        <color rgb="FF1155CC"/>
        <rFont val="Arial"/>
        <family val="2"/>
      </rPr>
      <t>Myxoid pleomorphic liposarcoma</t>
    </r>
    <r>
      <rPr>
        <sz val="10"/>
        <rFont val="Arial"/>
        <family val="2"/>
      </rPr>
      <t xml:space="preserve"> - </t>
    </r>
    <r>
      <rPr>
        <sz val="10"/>
        <color rgb="FFB45F06"/>
        <rFont val="Arial"/>
        <family val="2"/>
      </rPr>
      <t>4300687</t>
    </r>
    <r>
      <rPr>
        <sz val="10"/>
        <rFont val="Arial"/>
        <family val="2"/>
      </rPr>
      <t xml:space="preserve">
</t>
    </r>
  </si>
  <si>
    <t>histologySubgroupFmtTumours</t>
  </si>
  <si>
    <t xml:space="preserve">Palmar/plantar-type fibromatosis
Desmoid-type fibromatosis
Lipofibromatosis
Giant cell fibroblastoma
Dermatofibrosarcoma protuberans NOS
Solitary fibrous tumour, benign; NOS; malignant
Inflammatory myofibroblastic tumour
Low-grade myofibroblastic sarcoma
Superficial CD34-positive fibroblastic tumour
Myxoinflammatory fibroblastic sarcoma
Infantile fibrosarcoma
Adult fibrosarcoma
Myxofibrosarcoma
Low-grade fibromyxoid sarcoma
Sclerosing epithelioid fibrosarcoma
</t>
  </si>
  <si>
    <r>
      <rPr>
        <u/>
        <sz val="10"/>
        <color rgb="FF1155CC"/>
        <rFont val="Arial"/>
        <family val="2"/>
      </rPr>
      <t>Palmar/plantar-type fibromatosis</t>
    </r>
    <r>
      <rPr>
        <sz val="10"/>
        <rFont val="Arial"/>
        <family val="2"/>
      </rPr>
      <t xml:space="preserve"> - 45766452
</t>
    </r>
    <r>
      <rPr>
        <u/>
        <sz val="10"/>
        <color rgb="FF1155CC"/>
        <rFont val="Arial"/>
        <family val="2"/>
      </rPr>
      <t>Desmoid-type fibromatosis</t>
    </r>
    <r>
      <rPr>
        <sz val="10"/>
        <rFont val="Arial"/>
        <family val="2"/>
      </rPr>
      <t xml:space="preserve"> - 4264204
</t>
    </r>
    <r>
      <rPr>
        <u/>
        <sz val="10"/>
        <color rgb="FF1155CC"/>
        <rFont val="Arial"/>
        <family val="2"/>
      </rPr>
      <t>Lipofibromatosis</t>
    </r>
    <r>
      <rPr>
        <sz val="10"/>
        <rFont val="Arial"/>
        <family val="2"/>
      </rPr>
      <t xml:space="preserve"> - 45766468
</t>
    </r>
    <r>
      <rPr>
        <u/>
        <sz val="10"/>
        <color rgb="FF1155CC"/>
        <rFont val="Arial"/>
        <family val="2"/>
      </rPr>
      <t>Giant cell fibroblastoma</t>
    </r>
    <r>
      <rPr>
        <sz val="10"/>
        <rFont val="Arial"/>
        <family val="2"/>
      </rPr>
      <t xml:space="preserve"> - 4030132
</t>
    </r>
    <r>
      <rPr>
        <u/>
        <sz val="10"/>
        <color rgb="FF1155CC"/>
        <rFont val="Arial"/>
        <family val="2"/>
      </rPr>
      <t>Dermatofibrosarcoma protuberans</t>
    </r>
    <r>
      <rPr>
        <sz val="10"/>
        <rFont val="Arial"/>
        <family val="2"/>
      </rPr>
      <t xml:space="preserve"> - 4295283
</t>
    </r>
    <r>
      <rPr>
        <u/>
        <sz val="10"/>
        <color rgb="FF1155CC"/>
        <rFont val="Arial"/>
        <family val="2"/>
      </rPr>
      <t>Solitary fibrous tumor</t>
    </r>
    <r>
      <rPr>
        <sz val="10"/>
        <rFont val="Arial"/>
        <family val="2"/>
      </rPr>
      <t xml:space="preserve"> - 4030130
</t>
    </r>
    <r>
      <rPr>
        <u/>
        <sz val="10"/>
        <color rgb="FF1155CC"/>
        <rFont val="Arial"/>
        <family val="2"/>
      </rPr>
      <t>Solitary fibrous tumor, malignant</t>
    </r>
    <r>
      <rPr>
        <sz val="10"/>
        <rFont val="Arial"/>
        <family val="2"/>
      </rPr>
      <t xml:space="preserve"> - 4028562
</t>
    </r>
    <r>
      <rPr>
        <u/>
        <sz val="10"/>
        <color rgb="FF1155CC"/>
        <rFont val="Arial"/>
        <family val="2"/>
      </rPr>
      <t>Myofibroblastic tumour</t>
    </r>
    <r>
      <rPr>
        <sz val="10"/>
        <rFont val="Arial"/>
        <family val="2"/>
      </rPr>
      <t xml:space="preserve"> - 4021373
</t>
    </r>
    <r>
      <rPr>
        <u/>
        <sz val="10"/>
        <color rgb="FF1155CC"/>
        <rFont val="Arial"/>
        <family val="2"/>
      </rPr>
      <t>Low-grade myofibroblastic sarcoma</t>
    </r>
    <r>
      <rPr>
        <sz val="10"/>
        <rFont val="Arial"/>
        <family val="2"/>
      </rPr>
      <t xml:space="preserve"> - 45766454
</t>
    </r>
    <r>
      <rPr>
        <u/>
        <sz val="10"/>
        <color rgb="FF1155CC"/>
        <rFont val="Arial"/>
        <family val="2"/>
      </rPr>
      <t>Cellular fibroma</t>
    </r>
    <r>
      <rPr>
        <sz val="10"/>
        <rFont val="Arial"/>
        <family val="2"/>
      </rPr>
      <t xml:space="preserve"> - 4029679
</t>
    </r>
    <r>
      <rPr>
        <u/>
        <sz val="10"/>
        <color rgb="FF1155CC"/>
        <rFont val="Arial"/>
        <family val="2"/>
      </rPr>
      <t>Myxoinflammatory fibroblastic sarcoma</t>
    </r>
    <r>
      <rPr>
        <sz val="10"/>
        <rFont val="Arial"/>
        <family val="2"/>
      </rPr>
      <t xml:space="preserve"> - 45766450
</t>
    </r>
    <r>
      <rPr>
        <u/>
        <sz val="10"/>
        <color rgb="FF1155CC"/>
        <rFont val="Arial"/>
        <family val="2"/>
      </rPr>
      <t>Infantile fibrosarcoma</t>
    </r>
    <r>
      <rPr>
        <sz val="10"/>
        <rFont val="Arial"/>
        <family val="2"/>
      </rPr>
      <t xml:space="preserve"> - 4178132
</t>
    </r>
    <r>
      <rPr>
        <u/>
        <sz val="10"/>
        <color rgb="FF1155CC"/>
        <rFont val="Arial"/>
        <family val="2"/>
      </rPr>
      <t>Fibrosarcoma</t>
    </r>
    <r>
      <rPr>
        <sz val="10"/>
        <rFont val="Arial"/>
        <family val="2"/>
      </rPr>
      <t xml:space="preserve"> - 4202374
</t>
    </r>
    <r>
      <rPr>
        <u/>
        <sz val="10"/>
        <color rgb="FF1155CC"/>
        <rFont val="Arial"/>
        <family val="2"/>
      </rPr>
      <t>Myxofibrosarcoma</t>
    </r>
    <r>
      <rPr>
        <sz val="10"/>
        <rFont val="Arial"/>
        <family val="2"/>
      </rPr>
      <t xml:space="preserve"> - 45771359
</t>
    </r>
    <r>
      <rPr>
        <u/>
        <sz val="10"/>
        <color rgb="FF1155CC"/>
        <rFont val="Arial"/>
        <family val="2"/>
      </rPr>
      <t>Low-grade fibromyxoid sarcoma</t>
    </r>
    <r>
      <rPr>
        <sz val="10"/>
        <rFont val="Arial"/>
        <family val="2"/>
      </rPr>
      <t xml:space="preserve"> - 45771361
</t>
    </r>
    <r>
      <rPr>
        <u/>
        <sz val="10"/>
        <color rgb="FF1155CC"/>
        <rFont val="Arial"/>
        <family val="2"/>
      </rPr>
      <t>Sclerosing epithelioid fibrosarcoma</t>
    </r>
    <r>
      <rPr>
        <sz val="10"/>
        <rFont val="Arial"/>
        <family val="2"/>
      </rPr>
      <t xml:space="preserve"> - 45766456
</t>
    </r>
  </si>
  <si>
    <t xml:space="preserve">Histology subgroup So-called fibrohistiocytic tumours
</t>
  </si>
  <si>
    <t>histologySubgroupSocalledFibrohistiocyticTumours</t>
  </si>
  <si>
    <t xml:space="preserve">Plexiform fibrohistiocytic tumour
Giant cell tumour of soft parts NOS
Tenosynovial giant cell tumor
</t>
  </si>
  <si>
    <r>
      <rPr>
        <u/>
        <sz val="10"/>
        <color rgb="FF1155CC"/>
        <rFont val="Arial"/>
        <family val="2"/>
      </rPr>
      <t>Plexiform fibrohistiocytic tumour</t>
    </r>
    <r>
      <rPr>
        <sz val="10"/>
        <rFont val="Arial"/>
        <family val="2"/>
      </rPr>
      <t xml:space="preserve"> - 4029525
</t>
    </r>
    <r>
      <rPr>
        <u/>
        <sz val="10"/>
        <color rgb="FF1155CC"/>
        <rFont val="Arial"/>
        <family val="2"/>
      </rPr>
      <t>Giant cell tumour of soft parts</t>
    </r>
    <r>
      <rPr>
        <sz val="10"/>
        <rFont val="Arial"/>
        <family val="2"/>
      </rPr>
      <t xml:space="preserve"> - 4218898
</t>
    </r>
    <r>
      <rPr>
        <u/>
        <sz val="10"/>
        <color rgb="FF1155CC"/>
        <rFont val="Arial"/>
        <family val="2"/>
      </rPr>
      <t>Tenosynovial giant cell tumor</t>
    </r>
    <r>
      <rPr>
        <sz val="10"/>
        <rFont val="Arial"/>
        <family val="2"/>
      </rPr>
      <t xml:space="preserve"> - 4030140
</t>
    </r>
    <r>
      <rPr>
        <u/>
        <sz val="10"/>
        <color rgb="FF1155CC"/>
        <rFont val="Arial"/>
        <family val="2"/>
      </rPr>
      <t>Tenosynovial giant cell tumor, diffuse</t>
    </r>
    <r>
      <rPr>
        <sz val="10"/>
        <rFont val="Arial"/>
        <family val="2"/>
      </rPr>
      <t xml:space="preserve"> - 45766525
</t>
    </r>
    <r>
      <rPr>
        <u/>
        <sz val="10"/>
        <color rgb="FF1155CC"/>
        <rFont val="Arial"/>
        <family val="2"/>
      </rPr>
      <t>Malignant tenosynovial giant cell tumor</t>
    </r>
    <r>
      <rPr>
        <sz val="10"/>
        <rFont val="Arial"/>
        <family val="2"/>
      </rPr>
      <t xml:space="preserve"> - 4029655
</t>
    </r>
  </si>
  <si>
    <t xml:space="preserve">Vascular tumours </t>
  </si>
  <si>
    <t xml:space="preserve">Epithelioid haemangioendothelioma NOS
Angiosarcoma
Kaposiform haemangioendothelioma ha anche la forma benigna 9161/0 Acquired tufted haemangioma. teniamo anche la fomra benigna?
Retiform haemangioendothelioma
Papillary intralymphatic angioendothelioma
Composite haemangioendothelioma
Pseudomyogenic (epithelioid sarcoma–like) haemangioendothelioma
</t>
  </si>
  <si>
    <r>
      <rPr>
        <u/>
        <sz val="10"/>
        <color rgb="FF1155CC"/>
        <rFont val="Arial"/>
        <family val="2"/>
      </rPr>
      <t>Epithelioid haemangioendothelioma</t>
    </r>
    <r>
      <rPr>
        <sz val="10"/>
        <rFont val="Arial"/>
        <family val="2"/>
      </rPr>
      <t xml:space="preserve"> - 4207381
</t>
    </r>
    <r>
      <rPr>
        <u/>
        <sz val="10"/>
        <color rgb="FF1155CC"/>
        <rFont val="Arial"/>
        <family val="2"/>
      </rPr>
      <t>Angiosarcoma</t>
    </r>
    <r>
      <rPr>
        <sz val="10"/>
        <rFont val="Arial"/>
        <family val="2"/>
      </rPr>
      <t xml:space="preserve"> - 3661612
</t>
    </r>
    <r>
      <rPr>
        <u/>
        <sz val="10"/>
        <color rgb="FF1155CC"/>
        <rFont val="Arial"/>
        <family val="2"/>
      </rPr>
      <t>Hemangioendothelioma</t>
    </r>
    <r>
      <rPr>
        <sz val="10"/>
        <rFont val="Arial"/>
        <family val="2"/>
      </rPr>
      <t xml:space="preserve"> - 4281384
</t>
    </r>
    <r>
      <rPr>
        <u/>
        <sz val="10"/>
        <color rgb="FF1155CC"/>
        <rFont val="Arial"/>
        <family val="2"/>
      </rPr>
      <t>Retiform haemangioendothelioma</t>
    </r>
    <r>
      <rPr>
        <sz val="10"/>
        <rFont val="Arial"/>
        <family val="2"/>
      </rPr>
      <t xml:space="preserve"> - 45766493
</t>
    </r>
    <r>
      <rPr>
        <u/>
        <sz val="10"/>
        <color rgb="FF1155CC"/>
        <rFont val="Arial"/>
        <family val="2"/>
      </rPr>
      <t>Endovascular papillary angioendothelioma</t>
    </r>
    <r>
      <rPr>
        <sz val="10"/>
        <rFont val="Arial"/>
        <family val="2"/>
      </rPr>
      <t xml:space="preserve"> - 4030138
</t>
    </r>
    <r>
      <rPr>
        <u/>
        <sz val="10"/>
        <color rgb="FF1155CC"/>
        <rFont val="Arial"/>
        <family val="2"/>
      </rPr>
      <t>Composite haemangioendothelioma</t>
    </r>
    <r>
      <rPr>
        <sz val="10"/>
        <rFont val="Arial"/>
        <family val="2"/>
      </rPr>
      <t xml:space="preserve"> - 45766494
</t>
    </r>
    <r>
      <rPr>
        <u/>
        <sz val="10"/>
        <color rgb="FF1155CC"/>
        <rFont val="Arial"/>
        <family val="2"/>
      </rPr>
      <t>Pseudomyogenic (epithelioid sarcoma-like) hemangioendothelioma</t>
    </r>
    <r>
      <rPr>
        <sz val="10"/>
        <rFont val="Arial"/>
        <family val="2"/>
      </rPr>
      <t xml:space="preserve"> - 45766492
</t>
    </r>
  </si>
  <si>
    <t xml:space="preserve">Pericytic (perivascular) tumours
</t>
  </si>
  <si>
    <t>pericyticPerivascularTumours</t>
  </si>
  <si>
    <t xml:space="preserve">Glomus tumour NOS
</t>
  </si>
  <si>
    <r>
      <rPr>
        <u/>
        <sz val="10"/>
        <color rgb="FF1155CC"/>
        <rFont val="Arial"/>
        <family val="2"/>
      </rPr>
      <t>Glomus tumour</t>
    </r>
    <r>
      <rPr>
        <sz val="10"/>
        <rFont val="Arial"/>
        <family val="2"/>
      </rPr>
      <t xml:space="preserve"> - 40571984
</t>
    </r>
  </si>
  <si>
    <t xml:space="preserve">Smooth muscle tumour of uncertain malignant potential
Epithelioid smooth muscle tumor of uncertain malignant potential
Myxoid smooth muscle tumour of uncertain mailgnant potential-Spindle smooth muscle tumor of uncertain malignant potential
Metastasizing leiomyoma
Leiomyosarcoma NOS
Epithelioid  leiomyosarcoma
Myxoid leiomyosarcoma
Metastasizing leiomyoma
</t>
  </si>
  <si>
    <r>
      <rPr>
        <u/>
        <sz val="10"/>
        <color rgb="FF1155CC"/>
        <rFont val="Arial"/>
        <family val="2"/>
      </rPr>
      <t>Smooth muscle tumour</t>
    </r>
    <r>
      <rPr>
        <sz val="10"/>
        <rFont val="Arial"/>
        <family val="2"/>
      </rPr>
      <t xml:space="preserve"> - 4327493
</t>
    </r>
    <r>
      <rPr>
        <u/>
        <sz val="10"/>
        <color rgb="FF1155CC"/>
        <rFont val="Arial"/>
        <family val="2"/>
      </rPr>
      <t>Epithelioid smooth muscle tumor of uncertain malignant potential</t>
    </r>
    <r>
      <rPr>
        <sz val="10"/>
        <rFont val="Arial"/>
        <family val="2"/>
      </rPr>
      <t xml:space="preserve"> - 607803
</t>
    </r>
    <r>
      <rPr>
        <u/>
        <sz val="10"/>
        <color rgb="FF1155CC"/>
        <rFont val="Arial"/>
        <family val="2"/>
      </rPr>
      <t>Myxoid smooth muscle tumour of uncertain mailgnant potential</t>
    </r>
    <r>
      <rPr>
        <sz val="10"/>
        <rFont val="Arial"/>
        <family val="2"/>
      </rPr>
      <t xml:space="preserve"> - 600675
</t>
    </r>
    <r>
      <rPr>
        <sz val="10"/>
        <color rgb="FFB45F06"/>
        <rFont val="Arial"/>
        <family val="2"/>
      </rPr>
      <t xml:space="preserve">Spindle smooth muscle tumor of uncertain malignant potential
</t>
    </r>
    <r>
      <rPr>
        <u/>
        <sz val="10"/>
        <color rgb="FF1155CC"/>
        <rFont val="Arial"/>
        <family val="2"/>
      </rPr>
      <t>Metastasizing leiomyoma</t>
    </r>
    <r>
      <rPr>
        <sz val="10"/>
        <rFont val="Arial"/>
        <family val="2"/>
      </rPr>
      <t xml:space="preserve"> - 4029023
</t>
    </r>
    <r>
      <rPr>
        <u/>
        <sz val="10"/>
        <color rgb="FF1155CC"/>
        <rFont val="Arial"/>
        <family val="2"/>
      </rPr>
      <t>Leiomyosarcoma</t>
    </r>
    <r>
      <rPr>
        <sz val="10"/>
        <rFont val="Arial"/>
        <family val="2"/>
      </rPr>
      <t xml:space="preserve"> - 4201415
</t>
    </r>
    <r>
      <rPr>
        <u/>
        <sz val="10"/>
        <color rgb="FF1155CC"/>
        <rFont val="Arial"/>
        <family val="2"/>
      </rPr>
      <t>Epithelioid  leiomyosarcoma</t>
    </r>
    <r>
      <rPr>
        <sz val="10"/>
        <rFont val="Arial"/>
        <family val="2"/>
      </rPr>
      <t xml:space="preserve"> - 4173148
</t>
    </r>
    <r>
      <rPr>
        <u/>
        <sz val="10"/>
        <color rgb="FF1155CC"/>
        <rFont val="Arial"/>
        <family val="2"/>
      </rPr>
      <t>Myxoid leiomyosarcoma</t>
    </r>
    <r>
      <rPr>
        <sz val="10"/>
        <rFont val="Arial"/>
        <family val="2"/>
      </rPr>
      <t xml:space="preserve"> - 4059632
</t>
    </r>
    <r>
      <rPr>
        <u/>
        <sz val="10"/>
        <color rgb="FF1155CC"/>
        <rFont val="Arial"/>
        <family val="2"/>
      </rPr>
      <t>Metastasizing leiomyoma</t>
    </r>
    <r>
      <rPr>
        <sz val="10"/>
        <rFont val="Arial"/>
        <family val="2"/>
      </rPr>
      <t xml:space="preserve"> - 4029023
</t>
    </r>
  </si>
  <si>
    <t xml:space="preserve">Embryonal rhabdomyosarcoma NOS
Alveolar rhabdomyosarcoma
Pleomorphic rhabdomyosarcoma NOS
Spindle cell / sclerosing rhabdomyosarcoma
Ectomesenchymoma
</t>
  </si>
  <si>
    <r>
      <rPr>
        <u/>
        <sz val="10"/>
        <color rgb="FF1155CC"/>
        <rFont val="Arial"/>
        <family val="2"/>
      </rPr>
      <t>Embryonal rhabdomyosarcoma</t>
    </r>
    <r>
      <rPr>
        <sz val="10"/>
        <rFont val="Arial"/>
        <family val="2"/>
      </rPr>
      <t xml:space="preserve"> - 4031038
</t>
    </r>
    <r>
      <rPr>
        <u/>
        <sz val="10"/>
        <color rgb="FF1155CC"/>
        <rFont val="Arial"/>
        <family val="2"/>
      </rPr>
      <t>Alveolar rhabdomyosarcoma</t>
    </r>
    <r>
      <rPr>
        <sz val="10"/>
        <rFont val="Arial"/>
        <family val="2"/>
      </rPr>
      <t xml:space="preserve"> - 4272931
</t>
    </r>
    <r>
      <rPr>
        <u/>
        <sz val="10"/>
        <color rgb="FF1155CC"/>
        <rFont val="Arial"/>
        <family val="2"/>
      </rPr>
      <t>Pleomorphic rhabdomyosarcoma</t>
    </r>
    <r>
      <rPr>
        <sz val="10"/>
        <rFont val="Arial"/>
        <family val="2"/>
      </rPr>
      <t xml:space="preserve"> - 4298312
</t>
    </r>
    <r>
      <rPr>
        <u/>
        <sz val="10"/>
        <color rgb="FF1155CC"/>
        <rFont val="Arial"/>
        <family val="2"/>
      </rPr>
      <t>Spindle cell rhabdomyosarcoma</t>
    </r>
    <r>
      <rPr>
        <sz val="10"/>
        <rFont val="Arial"/>
        <family val="2"/>
      </rPr>
      <t xml:space="preserve"> - 4029528
</t>
    </r>
    <r>
      <rPr>
        <u/>
        <sz val="10"/>
        <color rgb="FF1155CC"/>
        <rFont val="Arial"/>
        <family val="2"/>
      </rPr>
      <t>Rhabdomyosarcoma with ganglionic differentiation</t>
    </r>
    <r>
      <rPr>
        <sz val="10"/>
        <rFont val="Arial"/>
        <family val="2"/>
      </rPr>
      <t xml:space="preserve"> - 4029024
</t>
    </r>
  </si>
  <si>
    <t xml:space="preserve">Chondro-osseous tumours
</t>
  </si>
  <si>
    <t>chondroOsseousTumours</t>
  </si>
  <si>
    <t xml:space="preserve">Extraskeletal osteosarcoma
</t>
  </si>
  <si>
    <r>
      <rPr>
        <u/>
        <sz val="10"/>
        <color rgb="FF1155CC"/>
        <rFont val="Arial"/>
        <family val="2"/>
      </rPr>
      <t>Extraskeletal osteosarcoma</t>
    </r>
    <r>
      <rPr>
        <sz val="10"/>
        <rFont val="Arial"/>
        <family val="2"/>
      </rPr>
      <t xml:space="preserve"> - 4298240
</t>
    </r>
  </si>
  <si>
    <t>Peripheral nerve sheath tumours</t>
  </si>
  <si>
    <t xml:space="preserve">Malignant peripheral nerve sheath tumour NOS
Malignant melanotic nerve sheath tumour
Granular cell tumour NOS
Granular cell tumour, malignant
</t>
  </si>
  <si>
    <r>
      <rPr>
        <u/>
        <sz val="10"/>
        <color rgb="FF1155CC"/>
        <rFont val="Arial"/>
        <family val="2"/>
      </rPr>
      <t>Malignant peripheral nerve sheath tumour</t>
    </r>
    <r>
      <rPr>
        <sz val="10"/>
        <rFont val="Arial"/>
        <family val="2"/>
      </rPr>
      <t xml:space="preserve"> - 4062426
</t>
    </r>
    <r>
      <rPr>
        <u/>
        <sz val="10"/>
        <color rgb="FF1155CC"/>
        <rFont val="Arial"/>
        <family val="2"/>
      </rPr>
      <t xml:space="preserve">        Melanotic malignant peripheral nerve sheat</t>
    </r>
    <r>
      <rPr>
        <sz val="10"/>
        <rFont val="Arial"/>
        <family val="2"/>
      </rPr>
      <t xml:space="preserve">h tumor - 4102399
</t>
    </r>
    <r>
      <rPr>
        <u/>
        <sz val="10"/>
        <color rgb="FF1155CC"/>
        <rFont val="Arial"/>
        <family val="2"/>
      </rPr>
      <t xml:space="preserve">Granular cell tumour </t>
    </r>
    <r>
      <rPr>
        <sz val="10"/>
        <rFont val="Arial"/>
        <family val="2"/>
      </rPr>
      <t xml:space="preserve">- 4005360
</t>
    </r>
    <r>
      <rPr>
        <u/>
        <sz val="10"/>
        <color rgb="FF1155CC"/>
        <rFont val="Arial"/>
        <family val="2"/>
      </rPr>
      <t xml:space="preserve">Granular cell tumour, malignant </t>
    </r>
    <r>
      <rPr>
        <sz val="10"/>
        <rFont val="Arial"/>
        <family val="2"/>
      </rPr>
      <t xml:space="preserve">- 4027842
</t>
    </r>
  </si>
  <si>
    <t xml:space="preserve">Atypical fibroxanthoma
Angiomatoid fibrous histiocytoma
Pleomorphic hyalinizing angiectatic tumour
Haemosiderotic fibrolipomatous tumour
NTRK-rearranged spindle cell neoplasms
Synovial sarcoma NOS
Epithelioid sarcoma
Alveolar soft part sarcoma
Clear cell sarcoma NOS
Extra-skeletal myxoid chondrosarcoma
Desmoplastic small round cell tumour
Extra-renal rhabdoid tumour NOS
PEComas
Intimal sarcoma
Undifferentiated sarcoma
Myoepithelioma
Ossifying fibromyxoid tumour
Phosphaturic mesenchymal tumour, malignant
Aggressive angiomyxoma
Angiomatoid fibrous histiocytoma
NTRK-rearranged spindle cell neoplasm (emerging)
</t>
  </si>
  <si>
    <r>
      <rPr>
        <sz val="10"/>
        <rFont val="Arial"/>
        <family val="2"/>
      </rPr>
      <t xml:space="preserve"> </t>
    </r>
    <r>
      <rPr>
        <u/>
        <sz val="10"/>
        <color rgb="FF1155CC"/>
        <rFont val="Arial"/>
        <family val="2"/>
      </rPr>
      <t xml:space="preserve">       Atypical fibrous histi</t>
    </r>
    <r>
      <rPr>
        <sz val="10"/>
        <rFont val="Arial"/>
        <family val="2"/>
      </rPr>
      <t>ocytoma - 4</t>
    </r>
    <r>
      <rPr>
        <u/>
        <sz val="10"/>
        <color rgb="FF1155CC"/>
        <rFont val="Arial"/>
        <family val="2"/>
      </rPr>
      <t>096931
Angiomatoid fibrous histi</t>
    </r>
    <r>
      <rPr>
        <sz val="10"/>
        <rFont val="Arial"/>
        <family val="2"/>
      </rPr>
      <t>ocytoma - 4</t>
    </r>
    <r>
      <rPr>
        <u/>
        <sz val="10"/>
        <color rgb="FF1155CC"/>
        <rFont val="Arial"/>
        <family val="2"/>
      </rPr>
      <t>029526
Pleomorphic hyalinizing angiectatic</t>
    </r>
    <r>
      <rPr>
        <sz val="10"/>
        <rFont val="Arial"/>
        <family val="2"/>
      </rPr>
      <t xml:space="preserve"> tumour - 45</t>
    </r>
    <r>
      <rPr>
        <sz val="10"/>
        <color rgb="FFB45F06"/>
        <rFont val="Arial"/>
        <family val="2"/>
      </rPr>
      <t xml:space="preserve">766448
Haemosiderotic fibrolipomatous </t>
    </r>
    <r>
      <rPr>
        <sz val="10"/>
        <rFont val="Arial"/>
        <family val="2"/>
      </rPr>
      <t xml:space="preserve">tumour
</t>
    </r>
    <r>
      <rPr>
        <sz val="10"/>
        <color rgb="FFB45F06"/>
        <rFont val="Arial"/>
        <family val="2"/>
      </rPr>
      <t xml:space="preserve">NTRK-rearranged spindle cell neoplasms - CUSTOM CODE
</t>
    </r>
    <r>
      <rPr>
        <u/>
        <sz val="10"/>
        <color rgb="FF1155CC"/>
        <rFont val="Arial"/>
        <family val="2"/>
      </rPr>
      <t>Synovial sarcoma</t>
    </r>
    <r>
      <rPr>
        <sz val="10"/>
        <rFont val="Arial"/>
        <family val="2"/>
      </rPr>
      <t xml:space="preserve"> - 4268491
</t>
    </r>
    <r>
      <rPr>
        <u/>
        <sz val="10"/>
        <color rgb="FF1155CC"/>
        <rFont val="Arial"/>
        <family val="2"/>
      </rPr>
      <t>Epithelioid sarcoma</t>
    </r>
    <r>
      <rPr>
        <sz val="10"/>
        <rFont val="Arial"/>
        <family val="2"/>
      </rPr>
      <t xml:space="preserve"> - 4244886
</t>
    </r>
    <r>
      <rPr>
        <u/>
        <sz val="10"/>
        <color rgb="FF1155CC"/>
        <rFont val="Arial"/>
        <family val="2"/>
      </rPr>
      <t>Alveolar soft part sarcoma</t>
    </r>
    <r>
      <rPr>
        <sz val="10"/>
        <rFont val="Arial"/>
        <family val="2"/>
      </rPr>
      <t xml:space="preserve"> - 4339208
</t>
    </r>
    <r>
      <rPr>
        <u/>
        <sz val="10"/>
        <color rgb="FF1155CC"/>
        <rFont val="Arial"/>
        <family val="2"/>
      </rPr>
      <t>Clear cell sarcoma</t>
    </r>
    <r>
      <rPr>
        <sz val="10"/>
        <rFont val="Arial"/>
        <family val="2"/>
      </rPr>
      <t xml:space="preserve"> - 4155072
</t>
    </r>
    <r>
      <rPr>
        <u/>
        <sz val="10"/>
        <color rgb="FF1155CC"/>
        <rFont val="Arial"/>
        <family val="2"/>
      </rPr>
      <t>Myxoid chondrosarcoma</t>
    </r>
    <r>
      <rPr>
        <sz val="10"/>
        <rFont val="Arial"/>
        <family val="2"/>
      </rPr>
      <t xml:space="preserve"> - 4328092
</t>
    </r>
    <r>
      <rPr>
        <u/>
        <sz val="10"/>
        <color rgb="FF1155CC"/>
        <rFont val="Arial"/>
        <family val="2"/>
      </rPr>
      <t>Desmoplastic small round cell tumor</t>
    </r>
    <r>
      <rPr>
        <sz val="10"/>
        <rFont val="Arial"/>
        <family val="2"/>
      </rPr>
      <t xml:space="preserve"> - 4029522
</t>
    </r>
    <r>
      <rPr>
        <u/>
        <sz val="10"/>
        <color rgb="FF1155CC"/>
        <rFont val="Arial"/>
        <family val="2"/>
      </rPr>
      <t>Malignant rhabdoid tumor</t>
    </r>
    <r>
      <rPr>
        <sz val="10"/>
        <rFont val="Arial"/>
        <family val="2"/>
      </rPr>
      <t xml:space="preserve"> - 4307938
</t>
    </r>
    <r>
      <rPr>
        <u/>
        <sz val="10"/>
        <color rgb="FF1155CC"/>
        <rFont val="Arial"/>
        <family val="2"/>
      </rPr>
      <t>Perivascular epithelioid tumor, benign</t>
    </r>
    <r>
      <rPr>
        <sz val="10"/>
        <rFont val="Arial"/>
        <family val="2"/>
      </rPr>
      <t xml:space="preserve"> - 45771358
</t>
    </r>
    <r>
      <rPr>
        <u/>
        <sz val="10"/>
        <color rgb="FF1155CC"/>
        <rFont val="Arial"/>
        <family val="2"/>
      </rPr>
      <t xml:space="preserve">Perivascular epithelioid tumor, malignant </t>
    </r>
    <r>
      <rPr>
        <sz val="10"/>
        <rFont val="Arial"/>
        <family val="2"/>
      </rPr>
      <t xml:space="preserve">- 45766447
</t>
    </r>
    <r>
      <rPr>
        <u/>
        <sz val="10"/>
        <color rgb="FF1155CC"/>
        <rFont val="Arial"/>
        <family val="2"/>
      </rPr>
      <t>Perivascular epithelioid cell tumor</t>
    </r>
    <r>
      <rPr>
        <sz val="10"/>
        <rFont val="Arial"/>
        <family val="2"/>
      </rPr>
      <t xml:space="preserve"> - 4304780
</t>
    </r>
    <r>
      <rPr>
        <u/>
        <sz val="10"/>
        <color rgb="FF1155CC"/>
        <rFont val="Arial"/>
        <family val="2"/>
      </rPr>
      <t>Intimal sarcoma</t>
    </r>
    <r>
      <rPr>
        <sz val="10"/>
        <rFont val="Arial"/>
        <family val="2"/>
      </rPr>
      <t xml:space="preserve"> - 45766495
</t>
    </r>
    <r>
      <rPr>
        <u/>
        <sz val="10"/>
        <color rgb="FF1155CC"/>
        <rFont val="Arial"/>
        <family val="2"/>
      </rPr>
      <t>Undifferentiated sarcoma</t>
    </r>
    <r>
      <rPr>
        <sz val="10"/>
        <rFont val="Arial"/>
        <family val="2"/>
      </rPr>
      <t xml:space="preserve"> - 4029021
</t>
    </r>
    <r>
      <rPr>
        <u/>
        <sz val="10"/>
        <color rgb="FF1155CC"/>
        <rFont val="Arial"/>
        <family val="2"/>
      </rPr>
      <t>Myoepithelioma</t>
    </r>
    <r>
      <rPr>
        <sz val="10"/>
        <rFont val="Arial"/>
        <family val="2"/>
      </rPr>
      <t xml:space="preserve"> - 4239519
</t>
    </r>
    <r>
      <rPr>
        <u/>
        <sz val="10"/>
        <color rgb="FF1155CC"/>
        <rFont val="Arial"/>
        <family val="2"/>
      </rPr>
      <t>Ossifying fibromyxoid tumour</t>
    </r>
    <r>
      <rPr>
        <sz val="10"/>
        <rFont val="Arial"/>
        <family val="2"/>
      </rPr>
      <t xml:space="preserve"> - 4028565
</t>
    </r>
    <r>
      <rPr>
        <u/>
        <sz val="10"/>
        <color rgb="FF1155CC"/>
        <rFont val="Arial"/>
        <family val="2"/>
      </rPr>
      <t>Phosphaturic mesenchymal tumour, malignant</t>
    </r>
    <r>
      <rPr>
        <sz val="10"/>
        <rFont val="Arial"/>
        <family val="2"/>
      </rPr>
      <t xml:space="preserve"> - 45766485
</t>
    </r>
    <r>
      <rPr>
        <u/>
        <sz val="10"/>
        <color rgb="FF1155CC"/>
        <rFont val="Arial"/>
        <family val="2"/>
      </rPr>
      <t>Aggressive angiomyxoma</t>
    </r>
    <r>
      <rPr>
        <sz val="10"/>
        <rFont val="Arial"/>
        <family val="2"/>
      </rPr>
      <t xml:space="preserve"> - 4239956
</t>
    </r>
    <r>
      <rPr>
        <u/>
        <sz val="10"/>
        <color rgb="FF1155CC"/>
        <rFont val="Arial"/>
        <family val="2"/>
      </rPr>
      <t>Angiomatoid fibrous histiocytoma</t>
    </r>
    <r>
      <rPr>
        <sz val="10"/>
        <rFont val="Arial"/>
        <family val="2"/>
      </rPr>
      <t xml:space="preserve"> - 4029526
</t>
    </r>
    <r>
      <rPr>
        <sz val="10"/>
        <color rgb="FFB45F06"/>
        <rFont val="Arial"/>
        <family val="2"/>
      </rPr>
      <t>NTRK-rearranged spindle cell neoplasm (emerging)</t>
    </r>
  </si>
  <si>
    <t xml:space="preserve">       </t>
  </si>
  <si>
    <t>Undifferentiated small round cell sarcomas of bone and soft tissue</t>
  </si>
  <si>
    <t>undifSmallRCelSarcBonAndSofTis</t>
  </si>
  <si>
    <t xml:space="preserve">Ewing sarcoma
Round cell sarcoma with EWSR1–non-ETS fusions
CIC-rearranged sarcoma
Sarcoma with BCOR genetic alterations
</t>
  </si>
  <si>
    <r>
      <rPr>
        <u/>
        <sz val="10"/>
        <color rgb="FF1155CC"/>
        <rFont val="Arial"/>
        <family val="2"/>
      </rPr>
      <t>Ewing sarcoma</t>
    </r>
    <r>
      <rPr>
        <sz val="10"/>
        <rFont val="Arial"/>
        <family val="2"/>
      </rPr>
      <t xml:space="preserve"> - 45766528
</t>
    </r>
    <r>
      <rPr>
        <sz val="10"/>
        <color rgb="FFB45F06"/>
        <rFont val="Arial"/>
        <family val="2"/>
      </rPr>
      <t xml:space="preserve">Round cell sarcoma with EWSR1–non-ETS fusions
CIC-rearranged sarcoma
Sarcoma with BCOR genetic alterations
</t>
    </r>
  </si>
  <si>
    <t>Endometrial stromal and related tumours</t>
  </si>
  <si>
    <t>estAndRelatedTumours</t>
  </si>
  <si>
    <t xml:space="preserve">Endometrial stromal sarcoma, high grade
Endometrial stromal sarcoma, low grade
</t>
  </si>
  <si>
    <r>
      <rPr>
        <u/>
        <sz val="10"/>
        <color rgb="FF1155CC"/>
        <rFont val="Arial"/>
        <family val="2"/>
      </rPr>
      <t>Endometrial stromal sarcoma, high grade</t>
    </r>
    <r>
      <rPr>
        <sz val="10"/>
        <rFont val="Arial"/>
        <family val="2"/>
      </rPr>
      <t xml:space="preserve"> - 4290926
</t>
    </r>
    <r>
      <rPr>
        <u/>
        <sz val="10"/>
        <color rgb="FF1155CC"/>
        <rFont val="Arial"/>
        <family val="2"/>
      </rPr>
      <t>Endometrial stromal sarcoma, low grade</t>
    </r>
    <r>
      <rPr>
        <sz val="10"/>
        <rFont val="Arial"/>
        <family val="2"/>
      </rPr>
      <t xml:space="preserve"> - 4028557
</t>
    </r>
  </si>
  <si>
    <t>Miscellanious mesenchimal tumors</t>
  </si>
  <si>
    <t xml:space="preserve">Uterine tumour resembling ovarian sex cord tumour
Phyllodes tumour, benign
Phyllodes tumour NOS
Phyllodes tumour, borderline
Phyllodes tumour, malignant
Follicular dendritic cell sarcoma
Histiocytic sarcoma
Interdigitating dendritic cell sarcoma
Langherans cell sarcoma
Fibroblastic reticular cell tumour
Biphenotypic sinonasal sarcoma
</t>
  </si>
  <si>
    <r>
      <rPr>
        <u/>
        <sz val="10"/>
        <color rgb="FF1155CC"/>
        <rFont val="Arial"/>
        <family val="2"/>
      </rPr>
      <t>Uterine tumour resembling ovarian sex cord tumour</t>
    </r>
    <r>
      <rPr>
        <sz val="10"/>
        <rFont val="Arial"/>
        <family val="2"/>
      </rPr>
      <t xml:space="preserve"> - 45771357
</t>
    </r>
    <r>
      <rPr>
        <u/>
        <sz val="10"/>
        <color rgb="FF1155CC"/>
        <rFont val="Arial"/>
        <family val="2"/>
      </rPr>
      <t>Benign phyllodes tumor</t>
    </r>
    <r>
      <rPr>
        <sz val="10"/>
        <rFont val="Arial"/>
        <family val="2"/>
      </rPr>
      <t xml:space="preserve"> - 4040991
</t>
    </r>
    <r>
      <rPr>
        <u/>
        <sz val="10"/>
        <color rgb="FF1155CC"/>
        <rFont val="Arial"/>
        <family val="2"/>
      </rPr>
      <t>Borderline phyllodes tumor</t>
    </r>
    <r>
      <rPr>
        <sz val="10"/>
        <rFont val="Arial"/>
        <family val="2"/>
      </rPr>
      <t xml:space="preserve"> - 4323562
</t>
    </r>
    <r>
      <rPr>
        <u/>
        <sz val="10"/>
        <color rgb="FF1155CC"/>
        <rFont val="Arial"/>
        <family val="2"/>
      </rPr>
      <t>Phyllodes tumour, malignant</t>
    </r>
    <r>
      <rPr>
        <sz val="10"/>
        <rFont val="Arial"/>
        <family val="2"/>
      </rPr>
      <t xml:space="preserve"> - 4337106
</t>
    </r>
    <r>
      <rPr>
        <u/>
        <sz val="10"/>
        <color rgb="FF1155CC"/>
        <rFont val="Arial"/>
        <family val="2"/>
      </rPr>
      <t>Follicular dendritic cell sarcoma</t>
    </r>
    <r>
      <rPr>
        <sz val="10"/>
        <rFont val="Arial"/>
        <family val="2"/>
      </rPr>
      <t xml:space="preserve"> - 4028710
</t>
    </r>
    <r>
      <rPr>
        <u/>
        <sz val="10"/>
        <color rgb="FF1155CC"/>
        <rFont val="Arial"/>
        <family val="2"/>
      </rPr>
      <t>Histiocytic sarcoma</t>
    </r>
    <r>
      <rPr>
        <sz val="10"/>
        <rFont val="Arial"/>
        <family val="2"/>
      </rPr>
      <t xml:space="preserve"> - 4029172
</t>
    </r>
    <r>
      <rPr>
        <u/>
        <sz val="10"/>
        <color rgb="FF1155CC"/>
        <rFont val="Arial"/>
        <family val="2"/>
      </rPr>
      <t>Interdigitating dendritic cell sarcoma</t>
    </r>
    <r>
      <rPr>
        <sz val="10"/>
        <rFont val="Arial"/>
        <family val="2"/>
      </rPr>
      <t xml:space="preserve"> - 4028709
</t>
    </r>
    <r>
      <rPr>
        <u/>
        <sz val="10"/>
        <color rgb="FF1155CC"/>
        <rFont val="Arial"/>
        <family val="2"/>
      </rPr>
      <t xml:space="preserve">Langherans cell sarcoma </t>
    </r>
    <r>
      <rPr>
        <sz val="10"/>
        <rFont val="Arial"/>
        <family val="2"/>
      </rPr>
      <t xml:space="preserve">- 4029173
</t>
    </r>
    <r>
      <rPr>
        <u/>
        <sz val="10"/>
        <color rgb="FF1155CC"/>
        <rFont val="Arial"/>
        <family val="2"/>
      </rPr>
      <t>Fibroblastic reticular cell tumour</t>
    </r>
    <r>
      <rPr>
        <sz val="10"/>
        <rFont val="Arial"/>
        <family val="2"/>
      </rPr>
      <t xml:space="preserve"> - 42872917  </t>
    </r>
    <r>
      <rPr>
        <u/>
        <sz val="10"/>
        <color rgb="FF1155CC"/>
        <rFont val="Arial"/>
        <family val="2"/>
      </rPr>
      <t xml:space="preserve">      
Biphenotypic sinonasal </t>
    </r>
    <r>
      <rPr>
        <sz val="10"/>
        <rFont val="Arial"/>
        <family val="2"/>
      </rPr>
      <t xml:space="preserve">sarcoma - 37311513
</t>
    </r>
  </si>
  <si>
    <t>Mixed epithelial and mesenchymal tumours</t>
  </si>
  <si>
    <t xml:space="preserve">Adenosarcoma; please clarify if adenosarcoma with sarcomatous overgrowth
</t>
  </si>
  <si>
    <r>
      <rPr>
        <u/>
        <sz val="10"/>
        <color rgb="FF1155CC"/>
        <rFont val="Arial"/>
        <family val="2"/>
      </rPr>
      <t>Adenosarcoma</t>
    </r>
    <r>
      <rPr>
        <sz val="10"/>
        <rFont val="Arial"/>
        <family val="2"/>
      </rPr>
      <t xml:space="preserve"> - 4135215</t>
    </r>
  </si>
  <si>
    <t>Subsite H&amp;N</t>
  </si>
  <si>
    <t>Nasal cavity and paranasal sinuses subsite</t>
  </si>
  <si>
    <t>Subsite</t>
  </si>
  <si>
    <t>Specifies the subsite for cancers occurred in nasal cavity and paranasal sinusess</t>
  </si>
  <si>
    <r>
      <rPr>
        <u/>
        <sz val="10"/>
        <color rgb="FF1155CC"/>
        <rFont val="Arial"/>
        <family val="2"/>
      </rPr>
      <t xml:space="preserve">AJCC 8th Edition Cancer Staging Manual
</t>
    </r>
    <r>
      <rPr>
        <sz val="10"/>
        <rFont val="Arial"/>
        <family val="2"/>
      </rPr>
      <t>Nasal cavity;Maxillary sinus;Ethmoid sinus;Frontal sinus;Sphenoid sinus</t>
    </r>
  </si>
  <si>
    <r>
      <rPr>
        <u/>
        <sz val="10"/>
        <color rgb="FF1155CC"/>
        <rFont val="Arial"/>
        <family val="2"/>
      </rPr>
      <t>Nasal cavity - 4088327
Maxillary sinus</t>
    </r>
    <r>
      <rPr>
        <sz val="10"/>
        <color rgb="FF000000"/>
        <rFont val="Arial"/>
        <family val="2"/>
        <scheme val="minor"/>
      </rPr>
      <t xml:space="preserve"> - 4050631
</t>
    </r>
    <r>
      <rPr>
        <u/>
        <sz val="10"/>
        <color rgb="FF1155CC"/>
        <rFont val="Arial"/>
        <family val="2"/>
      </rPr>
      <t>Ethmoid sinus</t>
    </r>
    <r>
      <rPr>
        <sz val="10"/>
        <color rgb="FF000000"/>
        <rFont val="Arial"/>
        <family val="2"/>
        <scheme val="minor"/>
      </rPr>
      <t xml:space="preserve"> - 4182234
</t>
    </r>
    <r>
      <rPr>
        <u/>
        <sz val="10"/>
        <color rgb="FF1155CC"/>
        <rFont val="Arial"/>
        <family val="2"/>
      </rPr>
      <t>Frontal sinus</t>
    </r>
    <r>
      <rPr>
        <sz val="10"/>
        <color rgb="FF000000"/>
        <rFont val="Arial"/>
        <family val="2"/>
        <scheme val="minor"/>
      </rPr>
      <t xml:space="preserve"> - 4204534
</t>
    </r>
    <r>
      <rPr>
        <u/>
        <sz val="10"/>
        <color rgb="FF1155CC"/>
        <rFont val="Arial"/>
        <family val="2"/>
      </rPr>
      <t>Sphenoid sinus</t>
    </r>
    <r>
      <rPr>
        <sz val="10"/>
        <color rgb="FF000000"/>
        <rFont val="Arial"/>
        <family val="2"/>
        <scheme val="minor"/>
      </rPr>
      <t xml:space="preserve"> - 4097172</t>
    </r>
  </si>
  <si>
    <t>Nasopharynx  subsite</t>
  </si>
  <si>
    <t>Specifies the subsite for cancers occurred in nasopharynx</t>
  </si>
  <si>
    <r>
      <rPr>
        <u/>
        <sz val="10"/>
        <color rgb="FF1155CC"/>
        <rFont val="Arial"/>
        <family val="2"/>
      </rPr>
      <t xml:space="preserve">AJCC 8th Edition Cancer Staging Manual
</t>
    </r>
    <r>
      <rPr>
        <sz val="10"/>
        <rFont val="Arial"/>
        <family val="2"/>
      </rPr>
      <t xml:space="preserve">
Superior wall of nasopharynx;Posterior wall of nasopharynx;Lateral wall of nasopharynx;Anterior wall of nasopharynx</t>
    </r>
  </si>
  <si>
    <r>
      <rPr>
        <u/>
        <sz val="10"/>
        <color rgb="FF1155CC"/>
        <rFont val="Arial"/>
        <family val="2"/>
      </rPr>
      <t>Superior wall of nasopharynx - 4068978
Posterior wall of nasopharynx</t>
    </r>
    <r>
      <rPr>
        <sz val="10"/>
        <color rgb="FF000000"/>
        <rFont val="Arial"/>
        <family val="2"/>
        <scheme val="minor"/>
      </rPr>
      <t xml:space="preserve"> - 4146741
</t>
    </r>
    <r>
      <rPr>
        <u/>
        <sz val="10"/>
        <color rgb="FF1155CC"/>
        <rFont val="Arial"/>
        <family val="2"/>
      </rPr>
      <t>Lateral wall of nasopharynx</t>
    </r>
    <r>
      <rPr>
        <sz val="10"/>
        <color rgb="FF000000"/>
        <rFont val="Arial"/>
        <family val="2"/>
        <scheme val="minor"/>
      </rPr>
      <t xml:space="preserve"> - 4323979
</t>
    </r>
    <r>
      <rPr>
        <u/>
        <sz val="10"/>
        <color rgb="FF1155CC"/>
        <rFont val="Arial"/>
        <family val="2"/>
      </rPr>
      <t>Anterior wall of nasopharynx</t>
    </r>
    <r>
      <rPr>
        <sz val="10"/>
        <color rgb="FF000000"/>
        <rFont val="Arial"/>
        <family val="2"/>
        <scheme val="minor"/>
      </rPr>
      <t xml:space="preserve"> - 4220236</t>
    </r>
  </si>
  <si>
    <t>Hypopharynx subsite</t>
  </si>
  <si>
    <t>Specifies the subsite for cancers occurred in hypopharynx</t>
  </si>
  <si>
    <r>
      <rPr>
        <u/>
        <sz val="10"/>
        <color rgb="FF1155CC"/>
        <rFont val="Arial"/>
        <family val="2"/>
      </rPr>
      <t>AJCC 8th Edition Cancer Staging Manual</t>
    </r>
    <r>
      <rPr>
        <sz val="10"/>
        <rFont val="Arial"/>
        <family val="2"/>
      </rPr>
      <t xml:space="preserve">
Postcricoid region; Hypopharyngeal aspect of aryepiglottic fold;
Posterior wall of hypopharynx;Pyriform sinus
</t>
    </r>
  </si>
  <si>
    <r>
      <rPr>
        <u/>
        <sz val="10"/>
        <color rgb="FF1155CC"/>
        <rFont val="Arial"/>
        <family val="2"/>
      </rPr>
      <t>Postcricoid region</t>
    </r>
    <r>
      <rPr>
        <sz val="10"/>
        <color rgb="FF000000"/>
        <rFont val="Arial"/>
        <family val="2"/>
        <scheme val="minor"/>
      </rPr>
      <t xml:space="preserve"> - 4147741
</t>
    </r>
    <r>
      <rPr>
        <u/>
        <sz val="10"/>
        <color rgb="FF1155CC"/>
        <rFont val="Arial"/>
        <family val="2"/>
      </rPr>
      <t xml:space="preserve"> Hypopharyngeal aspect of aryepiglottic fold</t>
    </r>
    <r>
      <rPr>
        <sz val="10"/>
        <color rgb="FF000000"/>
        <rFont val="Arial"/>
        <family val="2"/>
        <scheme val="minor"/>
      </rPr>
      <t xml:space="preserve"> - 4262980
</t>
    </r>
    <r>
      <rPr>
        <u/>
        <sz val="10"/>
        <color rgb="FF1155CC"/>
        <rFont val="Arial"/>
        <family val="2"/>
      </rPr>
      <t>Posterior wall of hypopharynx</t>
    </r>
    <r>
      <rPr>
        <sz val="10"/>
        <color rgb="FF000000"/>
        <rFont val="Arial"/>
        <family val="2"/>
        <scheme val="minor"/>
      </rPr>
      <t xml:space="preserve"> - 4102600
</t>
    </r>
    <r>
      <rPr>
        <u/>
        <sz val="10"/>
        <color rgb="FF1155CC"/>
        <rFont val="Arial"/>
        <family val="2"/>
      </rPr>
      <t>Pyriform sinus</t>
    </r>
    <r>
      <rPr>
        <sz val="10"/>
        <color rgb="FF000000"/>
        <rFont val="Arial"/>
        <family val="2"/>
        <scheme val="minor"/>
      </rPr>
      <t xml:space="preserve"> - 4268741
</t>
    </r>
  </si>
  <si>
    <t>Oropharynx subsite</t>
  </si>
  <si>
    <t>Specifies the subsite for cancers occurred in oropharynx</t>
  </si>
  <si>
    <r>
      <rPr>
        <u/>
        <sz val="10"/>
        <color rgb="FF1155CC"/>
        <rFont val="Arial"/>
        <family val="2"/>
      </rPr>
      <t xml:space="preserve">https://link.springer.com/book/9783319406176
</t>
    </r>
    <r>
      <rPr>
        <sz val="10"/>
        <rFont val="Arial"/>
        <family val="2"/>
      </rPr>
      <t>Base of tongue, NOS;
Soft palate NOS (excludes Nasopharyngcal surface C11.3);
Uvula;
Tonsillar fossa;
Lingual tonsil;
Tonsillar pillar;
Vallecula;
Anterior surface of epiglottis;
Lateral wall oropharynx;
Posterior wall oropharynx;
Branchial cleft (site of neoplosm);</t>
    </r>
  </si>
  <si>
    <r>
      <t xml:space="preserve">
</t>
    </r>
    <r>
      <rPr>
        <u/>
        <sz val="10"/>
        <color rgb="FF1155CC"/>
        <rFont val="Arial"/>
        <family val="2"/>
      </rPr>
      <t>Base of tongue, NOS - 4169910
Soft palate NOS (excludes Nasopharyngcal surface C11.3) - 4177005
Uvula</t>
    </r>
    <r>
      <rPr>
        <sz val="10"/>
        <color rgb="FF000000"/>
        <rFont val="Arial"/>
        <family val="2"/>
        <scheme val="minor"/>
      </rPr>
      <t xml:space="preserve"> - 4095284
</t>
    </r>
    <r>
      <rPr>
        <u/>
        <sz val="10"/>
        <color rgb="FF1155CC"/>
        <rFont val="Arial"/>
        <family val="2"/>
      </rPr>
      <t>Tonsillar fossa</t>
    </r>
    <r>
      <rPr>
        <sz val="10"/>
        <color rgb="FF000000"/>
        <rFont val="Arial"/>
        <family val="2"/>
        <scheme val="minor"/>
      </rPr>
      <t xml:space="preserve"> - 4138234
</t>
    </r>
    <r>
      <rPr>
        <u/>
        <sz val="10"/>
        <color rgb="FF1155CC"/>
        <rFont val="Arial"/>
        <family val="2"/>
      </rPr>
      <t>Lingual tonsil</t>
    </r>
    <r>
      <rPr>
        <sz val="10"/>
        <color rgb="FF000000"/>
        <rFont val="Arial"/>
        <family val="2"/>
        <scheme val="minor"/>
      </rPr>
      <t xml:space="preserve"> - 4068841
</t>
    </r>
    <r>
      <rPr>
        <u/>
        <sz val="10"/>
        <color rgb="FF1155CC"/>
        <rFont val="Arial"/>
        <family val="2"/>
      </rPr>
      <t>Tonsillar pillar</t>
    </r>
    <r>
      <rPr>
        <sz val="10"/>
        <color rgb="FF000000"/>
        <rFont val="Arial"/>
        <family val="2"/>
        <scheme val="minor"/>
      </rPr>
      <t xml:space="preserve"> - 4065073
</t>
    </r>
    <r>
      <rPr>
        <u/>
        <sz val="10"/>
        <color rgb="FF1155CC"/>
        <rFont val="Arial"/>
        <family val="2"/>
      </rPr>
      <t>Vallecula</t>
    </r>
    <r>
      <rPr>
        <sz val="10"/>
        <color rgb="FF000000"/>
        <rFont val="Arial"/>
        <family val="2"/>
        <scheme val="minor"/>
      </rPr>
      <t xml:space="preserve"> - 4173123
</t>
    </r>
    <r>
      <rPr>
        <u/>
        <sz val="10"/>
        <color rgb="FF1155CC"/>
        <rFont val="Arial"/>
        <family val="2"/>
      </rPr>
      <t>Anterior surface of epiglottis</t>
    </r>
    <r>
      <rPr>
        <sz val="10"/>
        <color rgb="FF000000"/>
        <rFont val="Arial"/>
        <family val="2"/>
        <scheme val="minor"/>
      </rPr>
      <t xml:space="preserve"> - 4283238
</t>
    </r>
    <r>
      <rPr>
        <u/>
        <sz val="10"/>
        <color rgb="FF1155CC"/>
        <rFont val="Arial"/>
        <family val="2"/>
      </rPr>
      <t>Lateral wall oropharynx</t>
    </r>
    <r>
      <rPr>
        <sz val="10"/>
        <color rgb="FF000000"/>
        <rFont val="Arial"/>
        <family val="2"/>
        <scheme val="minor"/>
      </rPr>
      <t xml:space="preserve"> - 4078066
</t>
    </r>
    <r>
      <rPr>
        <u/>
        <sz val="10"/>
        <color rgb="FF1155CC"/>
        <rFont val="Arial"/>
        <family val="2"/>
      </rPr>
      <t>Posterior wall oropharynx</t>
    </r>
    <r>
      <rPr>
        <sz val="10"/>
        <color rgb="FF000000"/>
        <rFont val="Arial"/>
        <family val="2"/>
        <scheme val="minor"/>
      </rPr>
      <t xml:space="preserve"> - 4045435
</t>
    </r>
    <r>
      <rPr>
        <u/>
        <sz val="10"/>
        <color rgb="FFB45F06"/>
        <rFont val="Arial"/>
        <family val="2"/>
      </rPr>
      <t>Branchial cleft (site of neoplosm)</t>
    </r>
    <r>
      <rPr>
        <sz val="10"/>
        <color rgb="FF000000"/>
        <rFont val="Arial"/>
        <family val="2"/>
        <scheme val="minor"/>
      </rPr>
      <t xml:space="preserve"> - 4235649</t>
    </r>
  </si>
  <si>
    <t>Larynx subsite</t>
  </si>
  <si>
    <t>Specifies the subsite for cancers occurred in larynx</t>
  </si>
  <si>
    <r>
      <rPr>
        <u/>
        <sz val="10"/>
        <color rgb="FF1155CC"/>
        <rFont val="Arial"/>
        <family val="2"/>
      </rPr>
      <t>AJCC 8th Edition Cancer Staging Manual</t>
    </r>
    <r>
      <rPr>
        <sz val="10"/>
        <rFont val="Arial"/>
        <family val="2"/>
      </rPr>
      <t xml:space="preserve">
Glottis;Supraglottis;Subglottis;Laryngeal cartilage
</t>
    </r>
  </si>
  <si>
    <r>
      <rPr>
        <u/>
        <sz val="10"/>
        <color rgb="FF1155CC"/>
        <rFont val="Arial"/>
        <family val="2"/>
      </rPr>
      <t>Glottis</t>
    </r>
    <r>
      <rPr>
        <sz val="10"/>
        <color rgb="FF000000"/>
        <rFont val="Arial"/>
        <family val="2"/>
        <scheme val="minor"/>
      </rPr>
      <t xml:space="preserve"> - 4047227
</t>
    </r>
    <r>
      <rPr>
        <u/>
        <sz val="10"/>
        <color rgb="FF1155CC"/>
        <rFont val="Arial"/>
        <family val="2"/>
      </rPr>
      <t>Supraglottis</t>
    </r>
    <r>
      <rPr>
        <sz val="10"/>
        <color rgb="FF000000"/>
        <rFont val="Arial"/>
        <family val="2"/>
        <scheme val="minor"/>
      </rPr>
      <t xml:space="preserve"> - 4001049
</t>
    </r>
    <r>
      <rPr>
        <u/>
        <sz val="10"/>
        <color rgb="FF1155CC"/>
        <rFont val="Arial"/>
        <family val="2"/>
      </rPr>
      <t>Subglottis</t>
    </r>
    <r>
      <rPr>
        <sz val="10"/>
        <color rgb="FF000000"/>
        <rFont val="Arial"/>
        <family val="2"/>
        <scheme val="minor"/>
      </rPr>
      <t xml:space="preserve"> - 4002724
</t>
    </r>
    <r>
      <rPr>
        <u/>
        <sz val="10"/>
        <color rgb="FF1155CC"/>
        <rFont val="Arial"/>
        <family val="2"/>
      </rPr>
      <t>Laryngeal cartilage</t>
    </r>
    <r>
      <rPr>
        <sz val="10"/>
        <color rgb="FF000000"/>
        <rFont val="Arial"/>
        <family val="2"/>
        <scheme val="minor"/>
      </rPr>
      <t xml:space="preserve"> - 4279711
</t>
    </r>
  </si>
  <si>
    <t>Specifies the subsite for cancers occurred in oral cavity</t>
  </si>
  <si>
    <t>AJCC 8th Edition Cancer Staging Manual
Dorsal surface tongue, NOS;
Border of tongue;
Ventral surface of tongue NOS;
Anterior 2/3 of tongue NOS;
Upper gum;
Lower gum;
Anterior floor of mouth;
Lateral floor of mouth;
Overlapping lesion of floor of mouth;
Hard palate;
Cheek mucosa;
Vestibule of mouth;
Retromolar area;
Overlapping lesion of other and unspecified parts of mouth;</t>
  </si>
  <si>
    <r>
      <rPr>
        <u/>
        <sz val="10"/>
        <color rgb="FFB45F06"/>
        <rFont val="Arial"/>
        <family val="2"/>
      </rPr>
      <t>Dorsal surface tongue, NOS</t>
    </r>
    <r>
      <rPr>
        <sz val="10"/>
        <color rgb="FF000000"/>
        <rFont val="Arial"/>
        <family val="2"/>
        <scheme val="minor"/>
      </rPr>
      <t xml:space="preserve"> - 36769609
</t>
    </r>
    <r>
      <rPr>
        <u/>
        <sz val="10"/>
        <color rgb="FF1155CC"/>
        <rFont val="Arial"/>
        <family val="2"/>
      </rPr>
      <t>Border of tongue - 4077986
Ventral surface of tongue</t>
    </r>
    <r>
      <rPr>
        <sz val="10"/>
        <color rgb="FF000000"/>
        <rFont val="Arial"/>
        <family val="2"/>
        <scheme val="minor"/>
      </rPr>
      <t xml:space="preserve"> - 4172794
</t>
    </r>
    <r>
      <rPr>
        <sz val="10"/>
        <color rgb="FF980000"/>
        <rFont val="Arial"/>
        <family val="2"/>
      </rPr>
      <t xml:space="preserve">Anterior 2/3 of tongue NOS
</t>
    </r>
    <r>
      <rPr>
        <u/>
        <sz val="10"/>
        <color rgb="FF1155CC"/>
        <rFont val="Arial"/>
        <family val="2"/>
      </rPr>
      <t>Upper gum</t>
    </r>
    <r>
      <rPr>
        <sz val="10"/>
        <color rgb="FF000000"/>
        <rFont val="Arial"/>
        <family val="2"/>
        <scheme val="minor"/>
      </rPr>
      <t xml:space="preserve"> - 4047029</t>
    </r>
    <r>
      <rPr>
        <sz val="10"/>
        <color rgb="FF980000"/>
        <rFont val="Arial"/>
        <family val="2"/>
      </rPr>
      <t xml:space="preserve">
</t>
    </r>
    <r>
      <rPr>
        <u/>
        <sz val="10"/>
        <color rgb="FF1155CC"/>
        <rFont val="Arial"/>
        <family val="2"/>
      </rPr>
      <t>Lower gum</t>
    </r>
    <r>
      <rPr>
        <sz val="10"/>
        <color rgb="FF000000"/>
        <rFont val="Arial"/>
        <family val="2"/>
        <scheme val="minor"/>
      </rPr>
      <t xml:space="preserve"> - 4210919
</t>
    </r>
    <r>
      <rPr>
        <u/>
        <sz val="10"/>
        <color rgb="FF1155CC"/>
        <rFont val="Arial"/>
        <family val="2"/>
      </rPr>
      <t>Anterior floor of mouth</t>
    </r>
    <r>
      <rPr>
        <sz val="10"/>
        <color rgb="FF000000"/>
        <rFont val="Arial"/>
        <family val="2"/>
        <scheme val="minor"/>
      </rPr>
      <t xml:space="preserve"> - 4181419
</t>
    </r>
    <r>
      <rPr>
        <u/>
        <sz val="10"/>
        <color rgb="FF1155CC"/>
        <rFont val="Arial"/>
        <family val="2"/>
      </rPr>
      <t>Lateral floor of mouth</t>
    </r>
    <r>
      <rPr>
        <sz val="10"/>
        <color rgb="FF000000"/>
        <rFont val="Arial"/>
        <family val="2"/>
        <scheme val="minor"/>
      </rPr>
      <t xml:space="preserve"> - 4103066</t>
    </r>
    <r>
      <rPr>
        <u/>
        <sz val="10"/>
        <color rgb="FF000000"/>
        <rFont val="Arial"/>
        <family val="2"/>
      </rPr>
      <t xml:space="preserve">
</t>
    </r>
    <r>
      <rPr>
        <u/>
        <sz val="10"/>
        <color rgb="FF1155CC"/>
        <rFont val="Arial"/>
        <family val="2"/>
      </rPr>
      <t>Overlapping lesion of floor of mouth</t>
    </r>
    <r>
      <rPr>
        <sz val="10"/>
        <color rgb="FF000000"/>
        <rFont val="Arial"/>
        <family val="2"/>
        <scheme val="minor"/>
      </rPr>
      <t xml:space="preserve"> - 44498040
</t>
    </r>
    <r>
      <rPr>
        <u/>
        <sz val="10"/>
        <color rgb="FF4285F4"/>
        <rFont val="Arial"/>
        <family val="2"/>
      </rPr>
      <t xml:space="preserve">Hard palate - 4234542
</t>
    </r>
    <r>
      <rPr>
        <sz val="10"/>
        <color rgb="FF4285F4"/>
        <rFont val="Arial"/>
        <family val="2"/>
      </rPr>
      <t xml:space="preserve">Cheek mucosa - 4057160
</t>
    </r>
    <r>
      <rPr>
        <u/>
        <sz val="10"/>
        <color rgb="FF1155CC"/>
        <rFont val="Arial"/>
        <family val="2"/>
      </rPr>
      <t>Vestibule of mouth</t>
    </r>
    <r>
      <rPr>
        <sz val="10"/>
        <color rgb="FF000000"/>
        <rFont val="Arial"/>
        <family val="2"/>
        <scheme val="minor"/>
      </rPr>
      <t xml:space="preserve"> - 4144069
</t>
    </r>
    <r>
      <rPr>
        <u/>
        <sz val="10"/>
        <color rgb="FF1155CC"/>
        <rFont val="Arial"/>
        <family val="2"/>
      </rPr>
      <t>Retromolar area</t>
    </r>
    <r>
      <rPr>
        <sz val="10"/>
        <color rgb="FF000000"/>
        <rFont val="Arial"/>
        <family val="2"/>
        <scheme val="minor"/>
      </rPr>
      <t xml:space="preserve"> - 36769865
</t>
    </r>
    <r>
      <rPr>
        <sz val="10"/>
        <color rgb="FFB45F06"/>
        <rFont val="Arial"/>
        <family val="2"/>
      </rPr>
      <t>Overlapping lesion of other and unspecified parts of mouth</t>
    </r>
    <r>
      <rPr>
        <sz val="10"/>
        <color rgb="FF000000"/>
        <rFont val="Arial"/>
        <family val="2"/>
        <scheme val="minor"/>
      </rPr>
      <t xml:space="preserve"> - </t>
    </r>
  </si>
  <si>
    <t>Lip subsite</t>
  </si>
  <si>
    <t>Specifies the subsite for cancers occurred in lip</t>
  </si>
  <si>
    <t>AJCC 8th Edition Cancer Staging Manual
External lower lip;External upper lip;External lip, NOS;Mucosa of upper lip;Mucosa of lower lip;Mucosa of lip, NOS;Commissure of lip</t>
  </si>
  <si>
    <r>
      <rPr>
        <u/>
        <sz val="10"/>
        <color rgb="FF1155CC"/>
        <rFont val="Arial"/>
        <family val="2"/>
      </rPr>
      <t>External lower lip</t>
    </r>
    <r>
      <rPr>
        <u/>
        <sz val="10"/>
        <color rgb="FF000000"/>
        <rFont val="Arial"/>
        <family val="2"/>
      </rPr>
      <t xml:space="preserve"> - 4027546
</t>
    </r>
    <r>
      <rPr>
        <u/>
        <sz val="10"/>
        <color rgb="FF1155CC"/>
        <rFont val="Arial"/>
        <family val="2"/>
      </rPr>
      <t>External upper lip</t>
    </r>
    <r>
      <rPr>
        <u/>
        <sz val="10"/>
        <color rgb="FF000000"/>
        <rFont val="Arial"/>
        <family val="2"/>
      </rPr>
      <t xml:space="preserve"> - 4134589
</t>
    </r>
    <r>
      <rPr>
        <u/>
        <sz val="10"/>
        <color rgb="FF1155CC"/>
        <rFont val="Arial"/>
        <family val="2"/>
      </rPr>
      <t>External lip, NOS</t>
    </r>
    <r>
      <rPr>
        <u/>
        <sz val="10"/>
        <color rgb="FF000000"/>
        <rFont val="Arial"/>
        <family val="2"/>
      </rPr>
      <t xml:space="preserve"> - 4027545
</t>
    </r>
    <r>
      <rPr>
        <u/>
        <sz val="10"/>
        <color rgb="FF1155CC"/>
        <rFont val="Arial"/>
        <family val="2"/>
      </rPr>
      <t>Mucosa of upper lip</t>
    </r>
    <r>
      <rPr>
        <u/>
        <sz val="10"/>
        <color rgb="FF000000"/>
        <rFont val="Arial"/>
        <family val="2"/>
      </rPr>
      <t xml:space="preserve"> -  36769700
</t>
    </r>
    <r>
      <rPr>
        <u/>
        <sz val="10"/>
        <color rgb="FF1155CC"/>
        <rFont val="Arial"/>
        <family val="2"/>
      </rPr>
      <t>Mucosa of lower lip</t>
    </r>
    <r>
      <rPr>
        <u/>
        <sz val="10"/>
        <color rgb="FF000000"/>
        <rFont val="Arial"/>
        <family val="2"/>
      </rPr>
      <t xml:space="preserve"> - 36768548
</t>
    </r>
    <r>
      <rPr>
        <u/>
        <sz val="10"/>
        <color rgb="FF1155CC"/>
        <rFont val="Arial"/>
        <family val="2"/>
      </rPr>
      <t>Mucosa of lip, NOS</t>
    </r>
    <r>
      <rPr>
        <u/>
        <sz val="10"/>
        <color rgb="FF000000"/>
        <rFont val="Arial"/>
        <family val="2"/>
      </rPr>
      <t xml:space="preserve"> - 4245168
</t>
    </r>
    <r>
      <rPr>
        <u/>
        <sz val="10"/>
        <color rgb="FF1155CC"/>
        <rFont val="Arial"/>
        <family val="2"/>
      </rPr>
      <t>Commissure of lip</t>
    </r>
    <r>
      <rPr>
        <u/>
        <sz val="10"/>
        <color rgb="FF000000"/>
        <rFont val="Arial"/>
        <family val="2"/>
      </rPr>
      <t xml:space="preserve"> - 4307358</t>
    </r>
  </si>
  <si>
    <t>Subsite Sarc</t>
  </si>
  <si>
    <t>Specifies the subsite for cancers occurred in</t>
  </si>
  <si>
    <t xml:space="preserve">Hand 
Wrist 
Forearm
Elbow/Antecubital fossa 
Upper arm 
Foot
Ankle
Leg
Knee/popliteal fossa
Upper leg 
Deltoid
Supraclavicular 
Periscapular
Trapezius
Groin 
Buttock
Pectoral
Axilla
</t>
  </si>
  <si>
    <r>
      <rPr>
        <u/>
        <sz val="10"/>
        <color rgb="FF1155CC"/>
        <rFont val="Arial"/>
        <family val="2"/>
      </rPr>
      <t>Hand structure</t>
    </r>
    <r>
      <rPr>
        <sz val="10"/>
        <rFont val="Arial"/>
        <family val="2"/>
      </rPr>
      <t xml:space="preserve"> - 4310976
</t>
    </r>
    <r>
      <rPr>
        <u/>
        <sz val="10"/>
        <color rgb="FF1155CC"/>
        <rFont val="Arial"/>
        <family val="2"/>
      </rPr>
      <t>Wrist region structure</t>
    </r>
    <r>
      <rPr>
        <sz val="10"/>
        <rFont val="Arial"/>
        <family val="2"/>
      </rPr>
      <t xml:space="preserve"> - 4220073
</t>
    </r>
    <r>
      <rPr>
        <u/>
        <sz val="10"/>
        <color rgb="FF1155CC"/>
        <rFont val="Arial"/>
        <family val="2"/>
      </rPr>
      <t>Forearm structure</t>
    </r>
    <r>
      <rPr>
        <sz val="10"/>
        <rFont val="Arial"/>
        <family val="2"/>
      </rPr>
      <t xml:space="preserve"> - 4032953
</t>
    </r>
    <r>
      <rPr>
        <u/>
        <sz val="10"/>
        <color rgb="FF1155CC"/>
        <rFont val="Arial"/>
        <family val="2"/>
      </rPr>
      <t>Elbow region structure</t>
    </r>
    <r>
      <rPr>
        <sz val="10"/>
        <rFont val="Arial"/>
        <family val="2"/>
      </rPr>
      <t xml:space="preserve"> - 4027910
</t>
    </r>
    <r>
      <rPr>
        <u/>
        <sz val="10"/>
        <color rgb="FF1155CC"/>
        <rFont val="Arial"/>
        <family val="2"/>
      </rPr>
      <t>Antecubital fossa (surface region)</t>
    </r>
    <r>
      <rPr>
        <sz val="10"/>
        <rFont val="Arial"/>
        <family val="2"/>
      </rPr>
      <t xml:space="preserve"> - 4348994
</t>
    </r>
    <r>
      <rPr>
        <u/>
        <sz val="10"/>
        <color rgb="FF1155CC"/>
        <rFont val="Arial"/>
        <family val="2"/>
      </rPr>
      <t>Upper arm structure</t>
    </r>
    <r>
      <rPr>
        <sz val="10"/>
        <rFont val="Arial"/>
        <family val="2"/>
      </rPr>
      <t xml:space="preserve"> - 4165266
</t>
    </r>
    <r>
      <rPr>
        <u/>
        <sz val="10"/>
        <color rgb="FF1155CC"/>
        <rFont val="Arial"/>
        <family val="2"/>
      </rPr>
      <t>Foot structure</t>
    </r>
    <r>
      <rPr>
        <sz val="10"/>
        <rFont val="Arial"/>
        <family val="2"/>
      </rPr>
      <t xml:space="preserve">- 4211098
</t>
    </r>
    <r>
      <rPr>
        <u/>
        <sz val="10"/>
        <color rgb="FF1155CC"/>
        <rFont val="Arial"/>
        <family val="2"/>
      </rPr>
      <t>Ankle region structure</t>
    </r>
    <r>
      <rPr>
        <sz val="10"/>
        <rFont val="Arial"/>
        <family val="2"/>
      </rPr>
      <t xml:space="preserve"> - 4142359
</t>
    </r>
    <r>
      <rPr>
        <u/>
        <sz val="10"/>
        <color rgb="FF1155CC"/>
        <rFont val="Arial"/>
        <family val="2"/>
      </rPr>
      <t>Lower leg structure</t>
    </r>
    <r>
      <rPr>
        <sz val="10"/>
        <rFont val="Arial"/>
        <family val="2"/>
      </rPr>
      <t xml:space="preserve"> - 4107527
</t>
    </r>
    <r>
      <rPr>
        <u/>
        <sz val="10"/>
        <color rgb="FF1155CC"/>
        <rFont val="Arial"/>
        <family val="2"/>
      </rPr>
      <t>Knee region structure</t>
    </r>
    <r>
      <rPr>
        <sz val="10"/>
        <rFont val="Arial"/>
        <family val="2"/>
      </rPr>
      <t xml:space="preserve"> - 4217806
</t>
    </r>
    <r>
      <rPr>
        <u/>
        <sz val="10"/>
        <color rgb="FF1155CC"/>
        <rFont val="Arial"/>
        <family val="2"/>
      </rPr>
      <t>popliteal fossa structure</t>
    </r>
    <r>
      <rPr>
        <sz val="10"/>
        <rFont val="Arial"/>
        <family val="2"/>
      </rPr>
      <t xml:space="preserve"> - 4138531
</t>
    </r>
    <r>
      <rPr>
        <u/>
        <sz val="10"/>
        <color rgb="FF1155CC"/>
        <rFont val="Arial"/>
        <family val="2"/>
      </rPr>
      <t>Upper leg</t>
    </r>
    <r>
      <rPr>
        <sz val="10"/>
        <rFont val="Arial"/>
        <family val="2"/>
      </rPr>
      <t xml:space="preserve"> - 4090445
</t>
    </r>
    <r>
      <rPr>
        <u/>
        <sz val="10"/>
        <color rgb="FF1155CC"/>
        <rFont val="Arial"/>
        <family val="2"/>
      </rPr>
      <t>Deltoid</t>
    </r>
    <r>
      <rPr>
        <sz val="10"/>
        <rFont val="Arial"/>
        <family val="2"/>
      </rPr>
      <t xml:space="preserve"> - 4291935
</t>
    </r>
    <r>
      <rPr>
        <u/>
        <sz val="10"/>
        <color rgb="FF1155CC"/>
        <rFont val="Arial"/>
        <family val="2"/>
      </rPr>
      <t>Supraclavicular</t>
    </r>
    <r>
      <rPr>
        <sz val="10"/>
        <rFont val="Arial"/>
        <family val="2"/>
      </rPr>
      <t xml:space="preserve"> - 4088464
</t>
    </r>
    <r>
      <rPr>
        <u/>
        <sz val="10"/>
        <color rgb="FF1155CC"/>
        <rFont val="Arial"/>
        <family val="2"/>
      </rPr>
      <t>Periscapular region</t>
    </r>
    <r>
      <rPr>
        <sz val="10"/>
        <rFont val="Arial"/>
        <family val="2"/>
      </rPr>
      <t xml:space="preserve"> - 42605854
</t>
    </r>
    <r>
      <rPr>
        <u/>
        <sz val="10"/>
        <color rgb="FF1155CC"/>
        <rFont val="Arial"/>
        <family val="2"/>
      </rPr>
      <t>Trapezius</t>
    </r>
    <r>
      <rPr>
        <sz val="10"/>
        <rFont val="Arial"/>
        <family val="2"/>
      </rPr>
      <t xml:space="preserve"> - 4136969
</t>
    </r>
    <r>
      <rPr>
        <u/>
        <sz val="10"/>
        <color rgb="FF1155CC"/>
        <rFont val="Arial"/>
        <family val="2"/>
      </rPr>
      <t>Groin</t>
    </r>
    <r>
      <rPr>
        <sz val="10"/>
        <rFont val="Arial"/>
        <family val="2"/>
      </rPr>
      <t xml:space="preserve"> - 4109459
</t>
    </r>
    <r>
      <rPr>
        <u/>
        <sz val="10"/>
        <color rgb="FF1155CC"/>
        <rFont val="Arial"/>
        <family val="2"/>
      </rPr>
      <t>Buttock</t>
    </r>
    <r>
      <rPr>
        <sz val="10"/>
        <rFont val="Arial"/>
        <family val="2"/>
      </rPr>
      <t xml:space="preserve"> - 4263335
</t>
    </r>
    <r>
      <rPr>
        <u/>
        <sz val="10"/>
        <color rgb="FF1155CC"/>
        <rFont val="Arial"/>
        <family val="2"/>
      </rPr>
      <t>Pectoral</t>
    </r>
    <r>
      <rPr>
        <sz val="10"/>
        <rFont val="Arial"/>
        <family val="2"/>
      </rPr>
      <t xml:space="preserve"> - 4096078
</t>
    </r>
    <r>
      <rPr>
        <u/>
        <sz val="10"/>
        <color rgb="FF1155CC"/>
        <rFont val="Arial"/>
        <family val="2"/>
      </rPr>
      <t>Axilla</t>
    </r>
    <r>
      <rPr>
        <sz val="10"/>
        <rFont val="Arial"/>
        <family val="2"/>
      </rPr>
      <t xml:space="preserve"> - 4157836</t>
    </r>
  </si>
  <si>
    <t>Trunk wall subsite</t>
  </si>
  <si>
    <t xml:space="preserve">Thoracic Wall 
Abdominal Wall 
Paravertebral – thoracolumbar
Paravertebral – cervical
</t>
  </si>
  <si>
    <r>
      <rPr>
        <u/>
        <sz val="10"/>
        <color rgb="FF1155CC"/>
        <rFont val="Arial"/>
        <family val="2"/>
      </rPr>
      <t>Joint structure of thoracic wall</t>
    </r>
    <r>
      <rPr>
        <sz val="10"/>
        <rFont val="Arial"/>
        <family val="2"/>
      </rPr>
      <t xml:space="preserve"> - 4088614
</t>
    </r>
    <r>
      <rPr>
        <u/>
        <sz val="10"/>
        <color rgb="FF1155CC"/>
        <rFont val="Arial"/>
        <family val="2"/>
      </rPr>
      <t>Anterior abdominal wall structure</t>
    </r>
    <r>
      <rPr>
        <sz val="10"/>
        <rFont val="Arial"/>
        <family val="2"/>
      </rPr>
      <t xml:space="preserve"> - 4244412
 </t>
    </r>
    <r>
      <rPr>
        <u/>
        <sz val="10"/>
        <color rgb="FF1155CC"/>
        <rFont val="Arial"/>
        <family val="2"/>
      </rPr>
      <t xml:space="preserve">       Posterior abdominal wall st</t>
    </r>
    <r>
      <rPr>
        <sz val="10"/>
        <rFont val="Arial"/>
        <family val="2"/>
      </rPr>
      <t xml:space="preserve">ructure - 4330865
</t>
    </r>
    <r>
      <rPr>
        <sz val="10"/>
        <color rgb="FFB45F06"/>
        <rFont val="Arial"/>
        <family val="2"/>
      </rPr>
      <t>Paravertebral – thoracolumbar - 
Paravertebral – cervical</t>
    </r>
    <r>
      <rPr>
        <sz val="10"/>
        <rFont val="Arial"/>
        <family val="2"/>
      </rPr>
      <t xml:space="preserve">
</t>
    </r>
  </si>
  <si>
    <t>Intra abdominal subsite</t>
  </si>
  <si>
    <t xml:space="preserve">Retroperitoneum
Vessels (please select: inferior vena cava, aorta, iliac vessels, renal vessels, gonadal vessels, mesenteric vessels, others)
Pelvis 
Esophagus
Stomach
Duodenum
Jejunum/Ileus
Colon
Rectum 
Mesentery
</t>
  </si>
  <si>
    <r>
      <rPr>
        <u/>
        <sz val="10"/>
        <color rgb="FF1155CC"/>
        <rFont val="Arial"/>
        <family val="2"/>
      </rPr>
      <t>Retroperitoneal compartment structure</t>
    </r>
    <r>
      <rPr>
        <sz val="10"/>
        <rFont val="Arial"/>
        <family val="2"/>
      </rPr>
      <t xml:space="preserve"> - 4220536
Vessels (please select: inferior vena cava, aorta, iliac vessels, renal vessels, gonadal vessels, mesenteric vessels, others)
 </t>
    </r>
    <r>
      <rPr>
        <u/>
        <sz val="10"/>
        <color rgb="FF1155CC"/>
        <rFont val="Arial"/>
        <family val="2"/>
      </rPr>
      <t xml:space="preserve">       Inferior vena cava st</t>
    </r>
    <r>
      <rPr>
        <sz val="10"/>
        <rFont val="Arial"/>
        <family val="2"/>
      </rPr>
      <t>ructure - 4</t>
    </r>
    <r>
      <rPr>
        <u/>
        <sz val="10"/>
        <color rgb="FF1155CC"/>
        <rFont val="Arial"/>
        <family val="2"/>
      </rPr>
      <t>271699
Iliac</t>
    </r>
    <r>
      <rPr>
        <sz val="10"/>
        <rFont val="Arial"/>
        <family val="2"/>
      </rPr>
      <t xml:space="preserve"> vessel - 4193451
</t>
    </r>
    <r>
      <rPr>
        <u/>
        <sz val="10"/>
        <color rgb="FF1155CC"/>
        <rFont val="Arial"/>
        <family val="2"/>
      </rPr>
      <t>Structure of renal artery</t>
    </r>
    <r>
      <rPr>
        <sz val="10"/>
        <rFont val="Arial"/>
        <family val="2"/>
      </rPr>
      <t xml:space="preserve"> - 4154880
</t>
    </r>
    <r>
      <rPr>
        <u/>
        <sz val="10"/>
        <color rgb="FF1155CC"/>
        <rFont val="Arial"/>
        <family val="2"/>
      </rPr>
      <t>Gonadal artery</t>
    </r>
    <r>
      <rPr>
        <sz val="10"/>
        <rFont val="Arial"/>
        <family val="2"/>
      </rPr>
      <t xml:space="preserve"> - 4157844
</t>
    </r>
    <r>
      <rPr>
        <u/>
        <sz val="10"/>
        <color rgb="FF1155CC"/>
        <rFont val="Arial"/>
        <family val="2"/>
      </rPr>
      <t>Structure of mesenteric artery</t>
    </r>
    <r>
      <rPr>
        <sz val="10"/>
        <rFont val="Arial"/>
        <family val="2"/>
      </rPr>
      <t xml:space="preserve"> - 4314264
Other vessels - WILDCARD*
</t>
    </r>
    <r>
      <rPr>
        <u/>
        <sz val="10"/>
        <color rgb="FF1155CC"/>
        <rFont val="Arial"/>
        <family val="2"/>
      </rPr>
      <t>Renal pelvis structure</t>
    </r>
    <r>
      <rPr>
        <sz val="10"/>
        <rFont val="Arial"/>
        <family val="2"/>
      </rPr>
      <t xml:space="preserve"> - 4094242
</t>
    </r>
    <r>
      <rPr>
        <u/>
        <sz val="10"/>
        <color rgb="FF1155CC"/>
        <rFont val="Arial"/>
        <family val="2"/>
      </rPr>
      <t>Major pelvis structure</t>
    </r>
    <r>
      <rPr>
        <sz val="10"/>
        <rFont val="Arial"/>
        <family val="2"/>
      </rPr>
      <t xml:space="preserve"> - 4229753
</t>
    </r>
    <r>
      <rPr>
        <u/>
        <sz val="10"/>
        <color rgb="FF1155CC"/>
        <rFont val="Arial"/>
        <family val="2"/>
      </rPr>
      <t>Region of esophagus</t>
    </r>
    <r>
      <rPr>
        <sz val="10"/>
        <rFont val="Arial"/>
        <family val="2"/>
      </rPr>
      <t xml:space="preserve"> - 4075991
</t>
    </r>
    <r>
      <rPr>
        <u/>
        <sz val="10"/>
        <color rgb="FF1155CC"/>
        <rFont val="Arial"/>
        <family val="2"/>
      </rPr>
      <t>Stomach</t>
    </r>
    <r>
      <rPr>
        <sz val="10"/>
        <rFont val="Arial"/>
        <family val="2"/>
      </rPr>
      <t xml:space="preserve"> - 4288283
</t>
    </r>
    <r>
      <rPr>
        <u/>
        <sz val="10"/>
        <color rgb="FF1155CC"/>
        <rFont val="Arial"/>
        <family val="2"/>
      </rPr>
      <t>Duodenal structure</t>
    </r>
    <r>
      <rPr>
        <sz val="10"/>
        <rFont val="Arial"/>
        <family val="2"/>
      </rPr>
      <t xml:space="preserve"> - 4302112
</t>
    </r>
    <r>
      <rPr>
        <u/>
        <sz val="10"/>
        <color rgb="FF1155CC"/>
        <rFont val="Arial"/>
        <family val="2"/>
      </rPr>
      <t>Jejunal structure</t>
    </r>
    <r>
      <rPr>
        <sz val="10"/>
        <rFont val="Arial"/>
        <family val="2"/>
      </rPr>
      <t xml:space="preserve"> - 4065077
</t>
    </r>
    <r>
      <rPr>
        <u/>
        <sz val="10"/>
        <color rgb="FF1155CC"/>
        <rFont val="Arial"/>
        <family val="2"/>
      </rPr>
      <t>Stricture of ileum</t>
    </r>
    <r>
      <rPr>
        <sz val="10"/>
        <rFont val="Arial"/>
        <family val="2"/>
      </rPr>
      <t xml:space="preserve"> - 4316356
</t>
    </r>
    <r>
      <rPr>
        <u/>
        <sz val="10"/>
        <color rgb="FF1155CC"/>
        <rFont val="Arial"/>
        <family val="2"/>
      </rPr>
      <t>Colon structure</t>
    </r>
    <r>
      <rPr>
        <sz val="10"/>
        <rFont val="Arial"/>
        <family val="2"/>
      </rPr>
      <t xml:space="preserve"> - 4215634
</t>
    </r>
    <r>
      <rPr>
        <u/>
        <sz val="10"/>
        <color rgb="FF1155CC"/>
        <rFont val="Arial"/>
        <family val="2"/>
      </rPr>
      <t>Rectum structure</t>
    </r>
    <r>
      <rPr>
        <sz val="10"/>
        <rFont val="Arial"/>
        <family val="2"/>
      </rPr>
      <t xml:space="preserve"> - 4144541
</t>
    </r>
    <r>
      <rPr>
        <u/>
        <sz val="10"/>
        <color rgb="FF1155CC"/>
        <rFont val="Arial"/>
        <family val="2"/>
      </rPr>
      <t>Mesentery</t>
    </r>
    <r>
      <rPr>
        <sz val="10"/>
        <rFont val="Arial"/>
        <family val="2"/>
      </rPr>
      <t xml:space="preserve"> - 4233095
</t>
    </r>
  </si>
  <si>
    <t>Intra thoracic subsite</t>
  </si>
  <si>
    <t xml:space="preserve">Lung
Heart
Pleura 
Mediastinum
Great vessels (please select: superior vena cava, aorta, pulmonary vessels, subclavian vessels, others)
</t>
  </si>
  <si>
    <r>
      <rPr>
        <u/>
        <sz val="10"/>
        <color rgb="FF1155CC"/>
        <rFont val="Arial"/>
        <family val="2"/>
      </rPr>
      <t>Lung structure</t>
    </r>
    <r>
      <rPr>
        <sz val="10"/>
        <rFont val="Arial"/>
        <family val="2"/>
      </rPr>
      <t xml:space="preserve"> - 4213162
</t>
    </r>
    <r>
      <rPr>
        <u/>
        <sz val="10"/>
        <color rgb="FF1155CC"/>
        <rFont val="Arial"/>
        <family val="2"/>
      </rPr>
      <t>Heart structure</t>
    </r>
    <r>
      <rPr>
        <sz val="10"/>
        <rFont val="Arial"/>
        <family val="2"/>
      </rPr>
      <t xml:space="preserve"> - 4217142
</t>
    </r>
    <r>
      <rPr>
        <u/>
        <sz val="10"/>
        <color rgb="FF1155CC"/>
        <rFont val="Arial"/>
        <family val="2"/>
      </rPr>
      <t>Pleura structure</t>
    </r>
    <r>
      <rPr>
        <sz val="10"/>
        <rFont val="Arial"/>
        <family val="2"/>
      </rPr>
      <t xml:space="preserve"> - 4150673
</t>
    </r>
    <r>
      <rPr>
        <u/>
        <sz val="10"/>
        <color rgb="FF1155CC"/>
        <rFont val="Arial"/>
        <family val="2"/>
      </rPr>
      <t>Region of mediastinum</t>
    </r>
    <r>
      <rPr>
        <sz val="10"/>
        <rFont val="Arial"/>
        <family val="2"/>
      </rPr>
      <t xml:space="preserve"> - 4088610
Great vessels (please select: superior vena cava, aorta, pulmonary vessels, subclavian vessels, others)
</t>
    </r>
    <r>
      <rPr>
        <u/>
        <sz val="10"/>
        <color rgb="FF1155CC"/>
        <rFont val="Arial"/>
        <family val="2"/>
      </rPr>
      <t>Superior vena cava structure</t>
    </r>
    <r>
      <rPr>
        <sz val="10"/>
        <rFont val="Arial"/>
        <family val="2"/>
      </rPr>
      <t xml:space="preserve"> - 4167648
</t>
    </r>
    <r>
      <rPr>
        <u/>
        <sz val="10"/>
        <color rgb="FF1155CC"/>
        <rFont val="Arial"/>
        <family val="2"/>
      </rPr>
      <t>Aorta part</t>
    </r>
    <r>
      <rPr>
        <sz val="10"/>
        <rFont val="Arial"/>
        <family val="2"/>
      </rPr>
      <t xml:space="preserve"> - 4001033
</t>
    </r>
    <r>
      <rPr>
        <u/>
        <sz val="10"/>
        <color rgb="FF1155CC"/>
        <rFont val="Arial"/>
        <family val="2"/>
      </rPr>
      <t>Stricture of pulmonary vessel</t>
    </r>
    <r>
      <rPr>
        <sz val="10"/>
        <rFont val="Arial"/>
        <family val="2"/>
      </rPr>
      <t xml:space="preserve"> - 4035327
</t>
    </r>
    <r>
      <rPr>
        <u/>
        <sz val="10"/>
        <color rgb="FF1155CC"/>
        <rFont val="Arial"/>
        <family val="2"/>
      </rPr>
      <t>Structure of subclavian artery</t>
    </r>
    <r>
      <rPr>
        <sz val="10"/>
        <rFont val="Arial"/>
        <family val="2"/>
      </rPr>
      <t xml:space="preserve"> - 4272388
Other - WILDCARD</t>
    </r>
  </si>
  <si>
    <t>Genito urinary subsite</t>
  </si>
  <si>
    <t xml:space="preserve">Adrenal glands
Kidney
Urether
Bladder
Prostate
Seminal Vescicle
Spermatic Cord
Testis
Penis
Utero 
Ovary
Fallopian tube
Vagina
Vulva
</t>
  </si>
  <si>
    <r>
      <rPr>
        <u/>
        <sz val="10"/>
        <color rgb="FF1155CC"/>
        <rFont val="Arial"/>
        <family val="2"/>
      </rPr>
      <t>Bilateral adrenal glands</t>
    </r>
    <r>
      <rPr>
        <sz val="10"/>
        <rFont val="Arial"/>
        <family val="2"/>
      </rPr>
      <t xml:space="preserve"> - 4047078
</t>
    </r>
    <r>
      <rPr>
        <u/>
        <sz val="10"/>
        <color rgb="FF1155CC"/>
        <rFont val="Arial"/>
        <family val="2"/>
      </rPr>
      <t>Kidney structure</t>
    </r>
    <r>
      <rPr>
        <sz val="10"/>
        <rFont val="Arial"/>
        <family val="2"/>
      </rPr>
      <t xml:space="preserve"> - 4271678
</t>
    </r>
    <r>
      <rPr>
        <u/>
        <sz val="10"/>
        <color rgb="FF1155CC"/>
        <rFont val="Arial"/>
        <family val="2"/>
      </rPr>
      <t>Region of ureter</t>
    </r>
    <r>
      <rPr>
        <sz val="10"/>
        <rFont val="Arial"/>
        <family val="2"/>
      </rPr>
      <t xml:space="preserve"> - 4078617
</t>
    </r>
    <r>
      <rPr>
        <u/>
        <sz val="10"/>
        <color rgb="FF1155CC"/>
        <rFont val="Arial"/>
        <family val="2"/>
      </rPr>
      <t xml:space="preserve">        Urinary bladder st</t>
    </r>
    <r>
      <rPr>
        <sz val="10"/>
        <rFont val="Arial"/>
        <family val="2"/>
      </rPr>
      <t xml:space="preserve">ructure - 4232481
</t>
    </r>
    <r>
      <rPr>
        <u/>
        <sz val="10"/>
        <color rgb="FF1155CC"/>
        <rFont val="Arial"/>
        <family val="2"/>
      </rPr>
      <t>Structure of lobe of prostate</t>
    </r>
    <r>
      <rPr>
        <sz val="10"/>
        <rFont val="Arial"/>
        <family val="2"/>
      </rPr>
      <t xml:space="preserve"> - 4034365
</t>
    </r>
    <r>
      <rPr>
        <u/>
        <sz val="10"/>
        <color rgb="FF1155CC"/>
        <rFont val="Arial"/>
        <family val="2"/>
      </rPr>
      <t>Seminal Vescicle structure</t>
    </r>
    <r>
      <rPr>
        <sz val="10"/>
        <rFont val="Arial"/>
        <family val="2"/>
      </rPr>
      <t xml:space="preserve"> - 4277442
</t>
    </r>
    <r>
      <rPr>
        <u/>
        <sz val="10"/>
        <color rgb="FF1155CC"/>
        <rFont val="Arial"/>
        <family val="2"/>
      </rPr>
      <t>Spermatic Cord structure</t>
    </r>
    <r>
      <rPr>
        <sz val="10"/>
        <rFont val="Arial"/>
        <family val="2"/>
      </rPr>
      <t xml:space="preserve"> - 4172591
</t>
    </r>
    <r>
      <rPr>
        <u/>
        <sz val="10"/>
        <color rgb="FF1155CC"/>
        <rFont val="Arial"/>
        <family val="2"/>
      </rPr>
      <t>Testis structure</t>
    </r>
    <r>
      <rPr>
        <sz val="10"/>
        <rFont val="Arial"/>
        <family val="2"/>
      </rPr>
      <t xml:space="preserve"> - 4238088
</t>
    </r>
    <r>
      <rPr>
        <u/>
        <sz val="10"/>
        <color rgb="FF1155CC"/>
        <rFont val="Arial"/>
        <family val="2"/>
      </rPr>
      <t>Penile structure</t>
    </r>
    <r>
      <rPr>
        <sz val="10"/>
        <rFont val="Arial"/>
        <family val="2"/>
      </rPr>
      <t xml:space="preserve"> - 4077311 
</t>
    </r>
    <r>
      <rPr>
        <u/>
        <sz val="10"/>
        <color rgb="FF1155CC"/>
        <rFont val="Arial"/>
        <family val="2"/>
      </rPr>
      <t>Uterine structure</t>
    </r>
    <r>
      <rPr>
        <sz val="10"/>
        <rFont val="Arial"/>
        <family val="2"/>
      </rPr>
      <t xml:space="preserve"> - 4149192
</t>
    </r>
    <r>
      <rPr>
        <u/>
        <sz val="10"/>
        <color rgb="FF1155CC"/>
        <rFont val="Arial"/>
        <family val="2"/>
      </rPr>
      <t>Ovarian structure</t>
    </r>
    <r>
      <rPr>
        <sz val="10"/>
        <rFont val="Arial"/>
        <family val="2"/>
      </rPr>
      <t xml:space="preserve"> - 4049448
</t>
    </r>
    <r>
      <rPr>
        <u/>
        <sz val="10"/>
        <color rgb="FF1155CC"/>
        <rFont val="Arial"/>
        <family val="2"/>
      </rPr>
      <t>Fallopian tube structure</t>
    </r>
    <r>
      <rPr>
        <sz val="10"/>
        <rFont val="Arial"/>
        <family val="2"/>
      </rPr>
      <t xml:space="preserve"> - 4151444
</t>
    </r>
    <r>
      <rPr>
        <u/>
        <sz val="10"/>
        <color rgb="FF1155CC"/>
        <rFont val="Arial"/>
        <family val="2"/>
      </rPr>
      <t>Vaginal structure</t>
    </r>
    <r>
      <rPr>
        <sz val="10"/>
        <rFont val="Arial"/>
        <family val="2"/>
      </rPr>
      <t xml:space="preserve"> - 4296022
</t>
    </r>
    <r>
      <rPr>
        <u/>
        <sz val="10"/>
        <color rgb="FF1155CC"/>
        <rFont val="Arial"/>
        <family val="2"/>
      </rPr>
      <t>Vulval structure</t>
    </r>
    <r>
      <rPr>
        <sz val="10"/>
        <rFont val="Arial"/>
        <family val="2"/>
      </rPr>
      <t xml:space="preserve"> - 4166066
</t>
    </r>
  </si>
  <si>
    <t>Head and Neck subsite</t>
  </si>
  <si>
    <t>Head and neck</t>
  </si>
  <si>
    <r>
      <rPr>
        <u/>
        <sz val="10"/>
        <color rgb="FF1155CC"/>
        <rFont val="Arial"/>
        <family val="2"/>
      </rPr>
      <t>Face and/or neck structure</t>
    </r>
    <r>
      <rPr>
        <sz val="10"/>
        <rFont val="Arial"/>
        <family val="2"/>
      </rPr>
      <t xml:space="preserve"> - 4122633</t>
    </r>
  </si>
  <si>
    <t>Breast subsite</t>
  </si>
  <si>
    <t>Breast</t>
  </si>
  <si>
    <r>
      <rPr>
        <u/>
        <sz val="10"/>
        <color rgb="FF1155CC"/>
        <rFont val="Arial"/>
        <family val="2"/>
      </rPr>
      <t>Breast structure</t>
    </r>
    <r>
      <rPr>
        <sz val="10"/>
        <rFont val="Arial"/>
        <family val="2"/>
      </rPr>
      <t xml:space="preserve"> - 4298444</t>
    </r>
  </si>
  <si>
    <t>Other subsite</t>
  </si>
  <si>
    <t>WILDCARD*</t>
  </si>
  <si>
    <t>Tumor Size</t>
  </si>
  <si>
    <t>CancerUnderStudy</t>
  </si>
  <si>
    <t xml:space="preserve">(the longest diameter; longest dimension between pre operatory imaging and pathological specimen) cm </t>
  </si>
  <si>
    <r>
      <rPr>
        <u/>
        <sz val="10"/>
        <color rgb="FF1155CC"/>
        <rFont val="Arial"/>
        <family val="2"/>
      </rPr>
      <t>Dimension of Tumor</t>
    </r>
    <r>
      <rPr>
        <sz val="10"/>
        <color rgb="FF000000"/>
        <rFont val="Arial"/>
        <family val="2"/>
        <scheme val="minor"/>
      </rPr>
      <t xml:space="preserve"> - 36768664
</t>
    </r>
  </si>
  <si>
    <t xml:space="preserve">Depth </t>
  </si>
  <si>
    <t>(for upper and lower limbs and superficial trunk)  superficial (superficial tumour is located exclusively above the investing fascia without invasion of the fascia), deep (deep tumour is located beneath or invade the investing fascia). All the others are deep by definition</t>
  </si>
  <si>
    <r>
      <rPr>
        <u/>
        <sz val="10"/>
        <color rgb="FF1155CC"/>
        <rFont val="Arial"/>
        <family val="2"/>
      </rPr>
      <t>Invasion into the fascia</t>
    </r>
    <r>
      <rPr>
        <sz val="10"/>
        <color rgb="FF000000"/>
        <rFont val="Arial"/>
        <family val="2"/>
        <scheme val="minor"/>
      </rPr>
      <t xml:space="preserve"> - 36768749
</t>
    </r>
    <r>
      <rPr>
        <u/>
        <sz val="10"/>
        <color rgb="FF1155CC"/>
        <rFont val="Arial"/>
        <family val="2"/>
      </rPr>
      <t>NO Invasion</t>
    </r>
    <r>
      <rPr>
        <sz val="10"/>
        <color rgb="FF000000"/>
        <rFont val="Arial"/>
        <family val="2"/>
        <scheme val="minor"/>
      </rPr>
      <t xml:space="preserve"> -  36768911
</t>
    </r>
  </si>
  <si>
    <t xml:space="preserve">Biopsy Mitotic count </t>
  </si>
  <si>
    <t>(Number/10HPF/1mm2, 50HPF/5mm2)</t>
  </si>
  <si>
    <r>
      <rPr>
        <u/>
        <sz val="10"/>
        <color rgb="FF1155CC"/>
        <rFont val="Arial"/>
        <family val="2"/>
      </rPr>
      <t>Number of mitoses per 10 high power fields</t>
    </r>
    <r>
      <rPr>
        <sz val="10"/>
        <color rgb="FF000000"/>
        <rFont val="Arial"/>
        <family val="2"/>
        <scheme val="minor"/>
      </rPr>
      <t xml:space="preserve"> - 4227243
</t>
    </r>
  </si>
  <si>
    <t xml:space="preserve">MEASUREMENT.measurement_concept_id
</t>
  </si>
  <si>
    <t xml:space="preserve">Describes the result of EBV DNA plasma testing before treatment in NPC type II and III (WHO) </t>
  </si>
  <si>
    <t xml:space="preserve"> Positive; Negative; not tested;</t>
  </si>
  <si>
    <r>
      <rPr>
        <u/>
        <sz val="10"/>
        <color rgb="FF1155CC"/>
        <rFont val="Arial"/>
        <family val="2"/>
      </rPr>
      <t xml:space="preserve"> Positiv</t>
    </r>
    <r>
      <rPr>
        <sz val="10"/>
        <color rgb="FF000000"/>
        <rFont val="Arial"/>
        <family val="2"/>
        <scheme val="minor"/>
      </rPr>
      <t xml:space="preserve">e - 9191
</t>
    </r>
    <r>
      <rPr>
        <u/>
        <sz val="10"/>
        <color rgb="FF1155CC"/>
        <rFont val="Arial"/>
        <family val="2"/>
      </rPr>
      <t xml:space="preserve"> Negativ</t>
    </r>
    <r>
      <rPr>
        <sz val="10"/>
        <color rgb="FF000000"/>
        <rFont val="Arial"/>
        <family val="2"/>
        <scheme val="minor"/>
      </rPr>
      <t>e - 9189</t>
    </r>
    <r>
      <rPr>
        <u/>
        <sz val="10"/>
        <color rgb="FF1155CC"/>
        <rFont val="Arial"/>
        <family val="2"/>
      </rPr>
      <t xml:space="preserve">
not tested - </t>
    </r>
    <r>
      <rPr>
        <sz val="10"/>
        <color rgb="FF000000"/>
        <rFont val="Arial"/>
        <family val="2"/>
        <scheme val="minor"/>
      </rPr>
      <t>45878602</t>
    </r>
  </si>
  <si>
    <r>
      <rPr>
        <u/>
        <sz val="10"/>
        <color rgb="FF1155CC"/>
        <rFont val="Arial"/>
        <family val="2"/>
      </rPr>
      <t xml:space="preserve">Epstein Barr virus DNA [Units/volume] (viral load) in Serum or Plasma by NAA with probe detection </t>
    </r>
    <r>
      <rPr>
        <sz val="10"/>
        <color rgb="FF000000"/>
        <rFont val="Arial"/>
        <family val="2"/>
        <scheme val="minor"/>
      </rPr>
      <t xml:space="preserve">- 3043849
</t>
    </r>
  </si>
  <si>
    <t xml:space="preserve">MEASUREMENT.value_as_concept_id
</t>
  </si>
  <si>
    <t>WE DO NOT EXPECT NUMERIC VALUES BUT POSITIVE/NEGATIVE/NOT-TESTED</t>
  </si>
  <si>
    <t xml:space="preserve">Describes the result of HPV tumor testing in oral carcinoma </t>
  </si>
  <si>
    <t>M for OROPHARYNGEAL (not oral cavity) carcinomas</t>
  </si>
  <si>
    <t xml:space="preserve"> Positive; Negative; Not tested;</t>
  </si>
  <si>
    <r>
      <rPr>
        <u/>
        <sz val="10"/>
        <color rgb="FF1155CC"/>
        <rFont val="Arial"/>
        <family val="2"/>
      </rPr>
      <t xml:space="preserve"> Positiv</t>
    </r>
    <r>
      <rPr>
        <sz val="10"/>
        <color rgb="FF000000"/>
        <rFont val="Arial"/>
        <family val="2"/>
        <scheme val="minor"/>
      </rPr>
      <t xml:space="preserve">e - 9191
</t>
    </r>
    <r>
      <rPr>
        <u/>
        <sz val="10"/>
        <color rgb="FF1155CC"/>
        <rFont val="Arial"/>
        <family val="2"/>
      </rPr>
      <t xml:space="preserve"> Negativ</t>
    </r>
    <r>
      <rPr>
        <sz val="10"/>
        <color rgb="FF000000"/>
        <rFont val="Arial"/>
        <family val="2"/>
        <scheme val="minor"/>
      </rPr>
      <t>e - 9189</t>
    </r>
    <r>
      <rPr>
        <u/>
        <sz val="10"/>
        <color rgb="FF1155CC"/>
        <rFont val="Arial"/>
        <family val="2"/>
      </rPr>
      <t xml:space="preserve">
not tested - </t>
    </r>
    <r>
      <rPr>
        <sz val="10"/>
        <color rgb="FF000000"/>
        <rFont val="Arial"/>
        <family val="2"/>
        <scheme val="minor"/>
      </rPr>
      <t>45878602</t>
    </r>
  </si>
  <si>
    <r>
      <rPr>
        <u/>
        <sz val="10"/>
        <color rgb="FF1155CC"/>
        <rFont val="Arial"/>
        <family val="2"/>
      </rPr>
      <t>Human papilloma virus 16 and 18 and 31+33+35+39+45+51+52+56+58+59+66+68 DNA [Interpretation] in Specimen</t>
    </r>
    <r>
      <rPr>
        <sz val="10"/>
        <color rgb="FF000000"/>
        <rFont val="Arial"/>
        <family val="2"/>
        <scheme val="minor"/>
      </rPr>
      <t xml:space="preserve"> - 46236082</t>
    </r>
  </si>
  <si>
    <t>Inclute in definition type of testing  and maybbe p16</t>
  </si>
  <si>
    <t>crpCReactiveProteinTested</t>
  </si>
  <si>
    <t>Describes the result of C reactive protein testing</t>
  </si>
  <si>
    <t>Positive; Negative; Not tested;</t>
  </si>
  <si>
    <r>
      <rPr>
        <u/>
        <sz val="10"/>
        <color rgb="FF1155CC"/>
        <rFont val="Arial"/>
        <family val="2"/>
      </rPr>
      <t xml:space="preserve"> Positiv</t>
    </r>
    <r>
      <rPr>
        <sz val="10"/>
        <color rgb="FF000000"/>
        <rFont val="Arial"/>
        <family val="2"/>
        <scheme val="minor"/>
      </rPr>
      <t xml:space="preserve">e - 9191
</t>
    </r>
    <r>
      <rPr>
        <u/>
        <sz val="10"/>
        <color rgb="FF1155CC"/>
        <rFont val="Arial"/>
        <family val="2"/>
      </rPr>
      <t xml:space="preserve"> Negativ</t>
    </r>
    <r>
      <rPr>
        <sz val="10"/>
        <color rgb="FF000000"/>
        <rFont val="Arial"/>
        <family val="2"/>
        <scheme val="minor"/>
      </rPr>
      <t>e - 9189</t>
    </r>
    <r>
      <rPr>
        <u/>
        <sz val="10"/>
        <color rgb="FF1155CC"/>
        <rFont val="Arial"/>
        <family val="2"/>
      </rPr>
      <t xml:space="preserve">
not tested - </t>
    </r>
    <r>
      <rPr>
        <sz val="10"/>
        <color rgb="FF000000"/>
        <rFont val="Arial"/>
        <family val="2"/>
        <scheme val="minor"/>
      </rPr>
      <t>45878602</t>
    </r>
  </si>
  <si>
    <r>
      <rPr>
        <u/>
        <sz val="10"/>
        <color rgb="FF1155CC"/>
        <rFont val="Arial"/>
        <family val="2"/>
      </rPr>
      <t>C reactive protein [Presence] in Serum or Plasma</t>
    </r>
    <r>
      <rPr>
        <sz val="10"/>
        <color rgb="FF000000"/>
        <rFont val="Arial"/>
        <family val="2"/>
        <scheme val="minor"/>
      </rPr>
      <t xml:space="preserve"> - 3000965</t>
    </r>
  </si>
  <si>
    <t>Cancer Episode Reference</t>
  </si>
  <si>
    <t>cancerEpisode</t>
  </si>
  <si>
    <t>CancerEpisode element containing the data regarding the patient's cancer</t>
  </si>
  <si>
    <t>EPISODE.episode_id</t>
  </si>
  <si>
    <t>Type of event registered</t>
  </si>
  <si>
    <t>Baseline; Progression; Recurrence; Persistent disease</t>
  </si>
  <si>
    <r>
      <rPr>
        <u/>
        <sz val="11"/>
        <color rgb="FF1155CC"/>
        <rFont val="Arial"/>
        <family val="2"/>
      </rPr>
      <t>First episode</t>
    </r>
    <r>
      <rPr>
        <sz val="11"/>
        <rFont val="Arial"/>
        <family val="2"/>
      </rPr>
      <t xml:space="preserve"> -  4113134
</t>
    </r>
    <r>
      <rPr>
        <u/>
        <sz val="10"/>
        <color rgb="FF1155CC"/>
        <rFont val="Arial"/>
        <family val="2"/>
      </rPr>
      <t>Progression</t>
    </r>
    <r>
      <rPr>
        <sz val="11"/>
        <rFont val="Arial"/>
        <family val="2"/>
      </rPr>
      <t xml:space="preserve"> - 32949
</t>
    </r>
    <r>
      <rPr>
        <u/>
        <sz val="11"/>
        <color rgb="FF1155CC"/>
        <rFont val="Arial"/>
        <family val="2"/>
      </rPr>
      <t>Recurrence</t>
    </r>
    <r>
      <rPr>
        <sz val="11"/>
        <rFont val="Arial"/>
        <family val="2"/>
      </rPr>
      <t xml:space="preserve"> - 4097297
</t>
    </r>
    <r>
      <rPr>
        <u/>
        <sz val="11"/>
        <color rgb="FF1155CC"/>
        <rFont val="Arial"/>
        <family val="2"/>
      </rPr>
      <t>Stable disease</t>
    </r>
    <r>
      <rPr>
        <sz val="11"/>
        <rFont val="Arial"/>
        <family val="2"/>
      </rPr>
      <t xml:space="preserve"> - 32948</t>
    </r>
  </si>
  <si>
    <t xml:space="preserve">
First episode is the overarching sarcoma, 
Progression is a Treatment Response (episode_concept_id 32949), 
Recurrence is a Referral pattern (value_as_concept_id 4097297), 
Stable Disease is Treatment Response (episode_concept_id 32948)</t>
  </si>
  <si>
    <t>Defined At</t>
  </si>
  <si>
    <t>Whether or not the progression/recurrence or persistent disease  was performed at the registering hospital or another hospital.</t>
  </si>
  <si>
    <t>Custom</t>
  </si>
  <si>
    <t>Date of episode</t>
  </si>
  <si>
    <t>Start date of progression/recurrence or persistent disease</t>
  </si>
  <si>
    <t>EPISODE.episode_start_date</t>
  </si>
  <si>
    <t>Episode Event Reference</t>
  </si>
  <si>
    <t>episodeEvent</t>
  </si>
  <si>
    <t>EpisodeEvent element containing the data regarding the patient's cancer</t>
  </si>
  <si>
    <t>cT</t>
  </si>
  <si>
    <t>Ct</t>
  </si>
  <si>
    <t>Stage_Ct</t>
  </si>
  <si>
    <t>Specifies the clinical T</t>
  </si>
  <si>
    <t>Tx; Tis; T0;T1;T2; T3; T4; T4a; T4b;</t>
  </si>
  <si>
    <r>
      <rPr>
        <u/>
        <sz val="10"/>
        <color rgb="FF1155CC"/>
        <rFont val="Arial"/>
        <family val="2"/>
      </rPr>
      <t>AJCC/UICC 6th clinical TX Category</t>
    </r>
    <r>
      <rPr>
        <sz val="10"/>
        <rFont val="Arial"/>
        <family val="2"/>
      </rPr>
      <t xml:space="preserve"> - 1635299
</t>
    </r>
    <r>
      <rPr>
        <u/>
        <sz val="10"/>
        <color rgb="FF1155CC"/>
        <rFont val="Arial"/>
        <family val="2"/>
      </rPr>
      <t>AJCC/UICC 7th clinical TX Category</t>
    </r>
    <r>
      <rPr>
        <sz val="10"/>
        <rFont val="Arial"/>
        <family val="2"/>
      </rPr>
      <t xml:space="preserve"> - 1634269
</t>
    </r>
    <r>
      <rPr>
        <u/>
        <sz val="10"/>
        <color rgb="FF1155CC"/>
        <rFont val="Arial"/>
        <family val="2"/>
      </rPr>
      <t>AJCC/UICC 8th clinical TX Category</t>
    </r>
    <r>
      <rPr>
        <sz val="10"/>
        <rFont val="Arial"/>
        <family val="2"/>
      </rPr>
      <t xml:space="preserve"> - 1633589
</t>
    </r>
    <r>
      <rPr>
        <u/>
        <sz val="10"/>
        <color rgb="FF1155CC"/>
        <rFont val="Arial"/>
        <family val="2"/>
      </rPr>
      <t>AJCC/UICC 6th clinical Tis Category</t>
    </r>
    <r>
      <rPr>
        <sz val="10"/>
        <rFont val="Arial"/>
        <family val="2"/>
      </rPr>
      <t xml:space="preserve"> - 1635857
</t>
    </r>
    <r>
      <rPr>
        <u/>
        <sz val="10"/>
        <color rgb="FF1155CC"/>
        <rFont val="Arial"/>
        <family val="2"/>
      </rPr>
      <t>AJCC/UICC 7th clinical Tis Category</t>
    </r>
    <r>
      <rPr>
        <sz val="10"/>
        <rFont val="Arial"/>
        <family val="2"/>
      </rPr>
      <t xml:space="preserve"> - 1635227
</t>
    </r>
    <r>
      <rPr>
        <u/>
        <sz val="10"/>
        <color rgb="FF1155CC"/>
        <rFont val="Arial"/>
        <family val="2"/>
      </rPr>
      <t>AJCC/UICC 8th clinical Tis Category</t>
    </r>
    <r>
      <rPr>
        <sz val="10"/>
        <rFont val="Arial"/>
        <family val="2"/>
      </rPr>
      <t xml:space="preserve"> - 1633737
</t>
    </r>
    <r>
      <rPr>
        <u/>
        <sz val="10"/>
        <color rgb="FF1155CC"/>
        <rFont val="Arial"/>
        <family val="2"/>
      </rPr>
      <t>AJCC/UICC 6th clinical T0 Category</t>
    </r>
    <r>
      <rPr>
        <sz val="10"/>
        <rFont val="Arial"/>
        <family val="2"/>
      </rPr>
      <t xml:space="preserve"> - 1635656
</t>
    </r>
    <r>
      <rPr>
        <u/>
        <sz val="10"/>
        <color rgb="FF1155CC"/>
        <rFont val="Arial"/>
        <family val="2"/>
      </rPr>
      <t>AJCC/UICC 7th clinical T0 Category</t>
    </r>
    <r>
      <rPr>
        <sz val="10"/>
        <rFont val="Arial"/>
        <family val="2"/>
      </rPr>
      <t xml:space="preserve"> - 1633815
</t>
    </r>
    <r>
      <rPr>
        <u/>
        <sz val="10"/>
        <color rgb="FF1155CC"/>
        <rFont val="Arial"/>
        <family val="2"/>
      </rPr>
      <t>AJCC/UICC 8th clinical T0 Category</t>
    </r>
    <r>
      <rPr>
        <sz val="10"/>
        <rFont val="Arial"/>
        <family val="2"/>
      </rPr>
      <t xml:space="preserve"> - 1635794
</t>
    </r>
    <r>
      <rPr>
        <u/>
        <sz val="10"/>
        <color rgb="FF1155CC"/>
        <rFont val="Arial"/>
        <family val="2"/>
      </rPr>
      <t>AJCC/UICC 6th clinical T1 Category</t>
    </r>
    <r>
      <rPr>
        <sz val="10"/>
        <rFont val="Arial"/>
        <family val="2"/>
      </rPr>
      <t xml:space="preserve"> - 1634381
</t>
    </r>
    <r>
      <rPr>
        <u/>
        <sz val="10"/>
        <color rgb="FF1155CC"/>
        <rFont val="Arial"/>
        <family val="2"/>
      </rPr>
      <t>AJCC/UICC 7th clinical T1 Category</t>
    </r>
    <r>
      <rPr>
        <sz val="10"/>
        <rFont val="Arial"/>
        <family val="2"/>
      </rPr>
      <t xml:space="preserve"> - 1635664
</t>
    </r>
    <r>
      <rPr>
        <u/>
        <sz val="10"/>
        <color rgb="FF1155CC"/>
        <rFont val="Arial"/>
        <family val="2"/>
      </rPr>
      <t>AJCC/UICC 8th clinical T1 Category</t>
    </r>
    <r>
      <rPr>
        <sz val="10"/>
        <rFont val="Arial"/>
        <family val="2"/>
      </rPr>
      <t xml:space="preserve"> - 1633883
</t>
    </r>
    <r>
      <rPr>
        <u/>
        <sz val="10"/>
        <color rgb="FF1155CC"/>
        <rFont val="Arial"/>
        <family val="2"/>
      </rPr>
      <t>AJCC/UICC 6th clinical T2 Category</t>
    </r>
    <r>
      <rPr>
        <sz val="10"/>
        <rFont val="Arial"/>
        <family val="2"/>
      </rPr>
      <t xml:space="preserve"> - 1633747
</t>
    </r>
    <r>
      <rPr>
        <u/>
        <sz val="10"/>
        <color rgb="FF1155CC"/>
        <rFont val="Arial"/>
        <family val="2"/>
      </rPr>
      <t>AJCC/UICC 7th clinical T2 Category</t>
    </r>
    <r>
      <rPr>
        <sz val="10"/>
        <rFont val="Arial"/>
        <family val="2"/>
      </rPr>
      <t xml:space="preserve"> - 1634029
</t>
    </r>
    <r>
      <rPr>
        <u/>
        <sz val="10"/>
        <color rgb="FF1155CC"/>
        <rFont val="Arial"/>
        <family val="2"/>
      </rPr>
      <t>AJCC/UICC 8th clinical T2 Category</t>
    </r>
    <r>
      <rPr>
        <sz val="10"/>
        <rFont val="Arial"/>
        <family val="2"/>
      </rPr>
      <t xml:space="preserve"> - 1634651
</t>
    </r>
    <r>
      <rPr>
        <u/>
        <sz val="10"/>
        <color rgb="FF1155CC"/>
        <rFont val="Arial"/>
        <family val="2"/>
      </rPr>
      <t>AJCC/UICC 6th clinical T3 Category</t>
    </r>
    <r>
      <rPr>
        <sz val="10"/>
        <rFont val="Arial"/>
        <family val="2"/>
      </rPr>
      <t xml:space="preserve"> - 1633877
</t>
    </r>
    <r>
      <rPr>
        <u/>
        <sz val="10"/>
        <color rgb="FF1155CC"/>
        <rFont val="Arial"/>
        <family val="2"/>
      </rPr>
      <t>AJCC/UICC 7th clinical T3 Category</t>
    </r>
    <r>
      <rPr>
        <sz val="10"/>
        <rFont val="Arial"/>
        <family val="2"/>
      </rPr>
      <t xml:space="preserve"> - 1633324
</t>
    </r>
    <r>
      <rPr>
        <u/>
        <sz val="10"/>
        <color rgb="FF1155CC"/>
        <rFont val="Arial"/>
        <family val="2"/>
      </rPr>
      <t>AJCC/UICC 8th clinical T3 Category</t>
    </r>
    <r>
      <rPr>
        <sz val="10"/>
        <rFont val="Arial"/>
        <family val="2"/>
      </rPr>
      <t xml:space="preserve"> - 1635556
</t>
    </r>
    <r>
      <rPr>
        <u/>
        <sz val="10"/>
        <color rgb="FF1155CC"/>
        <rFont val="Arial"/>
        <family val="2"/>
      </rPr>
      <t>AJCC/UICC 6th clinical T4 Category</t>
    </r>
    <r>
      <rPr>
        <sz val="10"/>
        <rFont val="Arial"/>
        <family val="2"/>
      </rPr>
      <t xml:space="preserve"> - 1635522
</t>
    </r>
    <r>
      <rPr>
        <u/>
        <sz val="10"/>
        <color rgb="FF1155CC"/>
        <rFont val="Arial"/>
        <family val="2"/>
      </rPr>
      <t>AJCC/UICC 7th clinical T4 Category</t>
    </r>
    <r>
      <rPr>
        <sz val="10"/>
        <rFont val="Arial"/>
        <family val="2"/>
      </rPr>
      <t xml:space="preserve"> - 1635530
</t>
    </r>
    <r>
      <rPr>
        <u/>
        <sz val="10"/>
        <color rgb="FF1155CC"/>
        <rFont val="Arial"/>
        <family val="2"/>
      </rPr>
      <t>AJCC/UICC 8th clinical T4 Category</t>
    </r>
    <r>
      <rPr>
        <sz val="10"/>
        <rFont val="Arial"/>
        <family val="2"/>
      </rPr>
      <t xml:space="preserve"> - 1634973
</t>
    </r>
    <r>
      <rPr>
        <u/>
        <sz val="10"/>
        <color rgb="FF1155CC"/>
        <rFont val="Arial"/>
        <family val="2"/>
      </rPr>
      <t>AJCC/UICC 6th clinical T4a Category</t>
    </r>
    <r>
      <rPr>
        <sz val="10"/>
        <rFont val="Arial"/>
        <family val="2"/>
      </rPr>
      <t xml:space="preserve"> - 1634247
</t>
    </r>
    <r>
      <rPr>
        <u/>
        <sz val="10"/>
        <color rgb="FF1155CC"/>
        <rFont val="Arial"/>
        <family val="2"/>
      </rPr>
      <t>AJCC/UICC 7th clinical T4a Category</t>
    </r>
    <r>
      <rPr>
        <sz val="10"/>
        <rFont val="Arial"/>
        <family val="2"/>
      </rPr>
      <t xml:space="preserve"> - 1634522
</t>
    </r>
    <r>
      <rPr>
        <u/>
        <sz val="10"/>
        <color rgb="FF1155CC"/>
        <rFont val="Arial"/>
        <family val="2"/>
      </rPr>
      <t>AJCC/UICC 8th clinical T4a Category</t>
    </r>
    <r>
      <rPr>
        <sz val="10"/>
        <rFont val="Arial"/>
        <family val="2"/>
      </rPr>
      <t xml:space="preserve"> - 1634963
</t>
    </r>
    <r>
      <rPr>
        <u/>
        <sz val="10"/>
        <color rgb="FF1155CC"/>
        <rFont val="Arial"/>
        <family val="2"/>
      </rPr>
      <t>AJCC/UICC 6th clinical T4b Category</t>
    </r>
    <r>
      <rPr>
        <sz val="10"/>
        <rFont val="Arial"/>
        <family val="2"/>
      </rPr>
      <t xml:space="preserve"> - 1634624
</t>
    </r>
    <r>
      <rPr>
        <u/>
        <sz val="10"/>
        <color rgb="FF1155CC"/>
        <rFont val="Arial"/>
        <family val="2"/>
      </rPr>
      <t>AJCC/UICC 7th clinical T4b Category</t>
    </r>
    <r>
      <rPr>
        <sz val="10"/>
        <rFont val="Arial"/>
        <family val="2"/>
      </rPr>
      <t xml:space="preserve"> - 1634120
</t>
    </r>
    <r>
      <rPr>
        <u/>
        <sz val="10"/>
        <color rgb="FF1155CC"/>
        <rFont val="Arial"/>
        <family val="2"/>
      </rPr>
      <t>AJCC/UICC 8th clinical T4b Category</t>
    </r>
    <r>
      <rPr>
        <sz val="10"/>
        <rFont val="Arial"/>
        <family val="2"/>
      </rPr>
      <t xml:space="preserve"> - 1634854</t>
    </r>
  </si>
  <si>
    <t>cN</t>
  </si>
  <si>
    <t>Cn</t>
  </si>
  <si>
    <t>Stage_Cn</t>
  </si>
  <si>
    <t>Specifies the clinical N</t>
  </si>
  <si>
    <t>Nx; N0;N1;N2;N2a;N2b;N2c;N3; N3a;N3b;</t>
  </si>
  <si>
    <r>
      <rPr>
        <u/>
        <sz val="10"/>
        <color rgb="FF1155CC"/>
        <rFont val="Arial"/>
        <family val="2"/>
      </rPr>
      <t>AJCC/UICC 6th clinical NX Category</t>
    </r>
    <r>
      <rPr>
        <sz val="10"/>
        <rFont val="Arial"/>
        <family val="2"/>
      </rPr>
      <t xml:space="preserve"> - 1635104
</t>
    </r>
    <r>
      <rPr>
        <u/>
        <sz val="10"/>
        <color rgb="FF1155CC"/>
        <rFont val="Arial"/>
        <family val="2"/>
      </rPr>
      <t>AJCC/UICC 7th clinical NX Category</t>
    </r>
    <r>
      <rPr>
        <sz val="10"/>
        <rFont val="Arial"/>
        <family val="2"/>
      </rPr>
      <t xml:space="preserve"> - 1633679
</t>
    </r>
    <r>
      <rPr>
        <u/>
        <sz val="10"/>
        <color rgb="FF1155CC"/>
        <rFont val="Arial"/>
        <family val="2"/>
      </rPr>
      <t>AJCC/UICC 8th clinical NX Category</t>
    </r>
    <r>
      <rPr>
        <sz val="10"/>
        <rFont val="Arial"/>
        <family val="2"/>
      </rPr>
      <t xml:space="preserve"> - 1634797
</t>
    </r>
    <r>
      <rPr>
        <u/>
        <sz val="10"/>
        <color rgb="FF1155CC"/>
        <rFont val="Arial"/>
        <family val="2"/>
      </rPr>
      <t>AJCC/UICC 6th clinical N0 Category</t>
    </r>
    <r>
      <rPr>
        <sz val="10"/>
        <rFont val="Arial"/>
        <family val="2"/>
      </rPr>
      <t xml:space="preserve"> - 1633315
</t>
    </r>
    <r>
      <rPr>
        <u/>
        <sz val="10"/>
        <color rgb="FF1155CC"/>
        <rFont val="Arial"/>
        <family val="2"/>
      </rPr>
      <t>AJCC/UICC 7th clinical N0 Category</t>
    </r>
    <r>
      <rPr>
        <sz val="10"/>
        <rFont val="Arial"/>
        <family val="2"/>
      </rPr>
      <t xml:space="preserve"> - 1633942
</t>
    </r>
    <r>
      <rPr>
        <u/>
        <sz val="10"/>
        <color rgb="FF1155CC"/>
        <rFont val="Arial"/>
        <family val="2"/>
      </rPr>
      <t>AJCC/UICC 8th clinical N0 Category</t>
    </r>
    <r>
      <rPr>
        <sz val="10"/>
        <rFont val="Arial"/>
        <family val="2"/>
      </rPr>
      <t xml:space="preserve"> - 1634070
</t>
    </r>
    <r>
      <rPr>
        <u/>
        <sz val="10"/>
        <color rgb="FF1155CC"/>
        <rFont val="Arial"/>
        <family val="2"/>
      </rPr>
      <t>AJCC/UICC 6th clinical N1 Category</t>
    </r>
    <r>
      <rPr>
        <sz val="10"/>
        <rFont val="Arial"/>
        <family val="2"/>
      </rPr>
      <t xml:space="preserve"> - 1635697
</t>
    </r>
    <r>
      <rPr>
        <u/>
        <sz val="10"/>
        <color rgb="FF1155CC"/>
        <rFont val="Arial"/>
        <family val="2"/>
      </rPr>
      <t>AJCC/UICC 7th clinical N1 Category</t>
    </r>
    <r>
      <rPr>
        <sz val="10"/>
        <rFont val="Arial"/>
        <family val="2"/>
      </rPr>
      <t xml:space="preserve"> - 1634139
</t>
    </r>
    <r>
      <rPr>
        <u/>
        <sz val="10"/>
        <color rgb="FF1155CC"/>
        <rFont val="Arial"/>
        <family val="2"/>
      </rPr>
      <t>AJCC/UICC 8th clinical N1 Category</t>
    </r>
    <r>
      <rPr>
        <sz val="10"/>
        <rFont val="Arial"/>
        <family val="2"/>
      </rPr>
      <t xml:space="preserve"> - 1633651
</t>
    </r>
    <r>
      <rPr>
        <u/>
        <sz val="10"/>
        <color rgb="FF1155CC"/>
        <rFont val="Arial"/>
        <family val="2"/>
      </rPr>
      <t>AJCC/UICC 6th clinical N2 Category</t>
    </r>
    <r>
      <rPr>
        <sz val="10"/>
        <rFont val="Arial"/>
        <family val="2"/>
      </rPr>
      <t xml:space="preserve"> - 1635470
</t>
    </r>
    <r>
      <rPr>
        <u/>
        <sz val="10"/>
        <color rgb="FF1155CC"/>
        <rFont val="Arial"/>
        <family val="2"/>
      </rPr>
      <t>AJCC/UICC 7th clinical N2 Category</t>
    </r>
    <r>
      <rPr>
        <sz val="10"/>
        <rFont val="Arial"/>
        <family val="2"/>
      </rPr>
      <t xml:space="preserve"> - 1635634
</t>
    </r>
    <r>
      <rPr>
        <u/>
        <sz val="10"/>
        <color rgb="FF1155CC"/>
        <rFont val="Arial"/>
        <family val="2"/>
      </rPr>
      <t>AJCC/UICC 8th clinical N2 Category</t>
    </r>
    <r>
      <rPr>
        <sz val="10"/>
        <rFont val="Arial"/>
        <family val="2"/>
      </rPr>
      <t xml:space="preserve"> - 1633763
</t>
    </r>
    <r>
      <rPr>
        <u/>
        <sz val="10"/>
        <color rgb="FF1155CC"/>
        <rFont val="Arial"/>
        <family val="2"/>
      </rPr>
      <t>AJCC/UICC 6th clinical N2a Category</t>
    </r>
    <r>
      <rPr>
        <sz val="10"/>
        <rFont val="Arial"/>
        <family val="2"/>
      </rPr>
      <t xml:space="preserve"> - 1634143
</t>
    </r>
    <r>
      <rPr>
        <u/>
        <sz val="10"/>
        <color rgb="FF1155CC"/>
        <rFont val="Arial"/>
        <family val="2"/>
      </rPr>
      <t>AJCC/UICC 7th clinical N2a Category</t>
    </r>
    <r>
      <rPr>
        <sz val="10"/>
        <rFont val="Arial"/>
        <family val="2"/>
      </rPr>
      <t xml:space="preserve"> - 1635739
</t>
    </r>
    <r>
      <rPr>
        <u/>
        <sz val="10"/>
        <color rgb="FF1155CC"/>
        <rFont val="Arial"/>
        <family val="2"/>
      </rPr>
      <t>AJCC/UICC 8th clinical N2a Category</t>
    </r>
    <r>
      <rPr>
        <sz val="10"/>
        <rFont val="Arial"/>
        <family val="2"/>
      </rPr>
      <t xml:space="preserve"> - 1633788
</t>
    </r>
    <r>
      <rPr>
        <u/>
        <sz val="10"/>
        <color rgb="FF1155CC"/>
        <rFont val="Arial"/>
        <family val="2"/>
      </rPr>
      <t>AJCC/UICC 6th clinical N2b Category</t>
    </r>
    <r>
      <rPr>
        <sz val="10"/>
        <rFont val="Arial"/>
        <family val="2"/>
      </rPr>
      <t xml:space="preserve"> - 1633433
</t>
    </r>
    <r>
      <rPr>
        <u/>
        <sz val="10"/>
        <color rgb="FF1155CC"/>
        <rFont val="Arial"/>
        <family val="2"/>
      </rPr>
      <t>AJCC/UICC 7th clinical N2b Category</t>
    </r>
    <r>
      <rPr>
        <sz val="10"/>
        <rFont val="Arial"/>
        <family val="2"/>
      </rPr>
      <t xml:space="preserve"> - 1635677
</t>
    </r>
    <r>
      <rPr>
        <u/>
        <sz val="10"/>
        <color rgb="FF1155CC"/>
        <rFont val="Arial"/>
        <family val="2"/>
      </rPr>
      <t>AJCC/UICC 8th clinical N2b Category</t>
    </r>
    <r>
      <rPr>
        <sz val="10"/>
        <rFont val="Arial"/>
        <family val="2"/>
      </rPr>
      <t xml:space="preserve"> - 1633323
</t>
    </r>
    <r>
      <rPr>
        <u/>
        <sz val="10"/>
        <color rgb="FF1155CC"/>
        <rFont val="Arial"/>
        <family val="2"/>
      </rPr>
      <t>AJCC/UICC 6th clinical N2c Category</t>
    </r>
    <r>
      <rPr>
        <sz val="10"/>
        <rFont val="Arial"/>
        <family val="2"/>
      </rPr>
      <t xml:space="preserve"> - 1634678
</t>
    </r>
    <r>
      <rPr>
        <u/>
        <sz val="10"/>
        <color rgb="FF1155CC"/>
        <rFont val="Arial"/>
        <family val="2"/>
      </rPr>
      <t>AJCC/UICC 7th clinical N2c Category</t>
    </r>
    <r>
      <rPr>
        <sz val="10"/>
        <rFont val="Arial"/>
        <family val="2"/>
      </rPr>
      <t xml:space="preserve"> - 1634727
</t>
    </r>
    <r>
      <rPr>
        <u/>
        <sz val="10"/>
        <color rgb="FF1155CC"/>
        <rFont val="Arial"/>
        <family val="2"/>
      </rPr>
      <t>AJCC/UICC 8th clinical N2c Category</t>
    </r>
    <r>
      <rPr>
        <sz val="10"/>
        <rFont val="Arial"/>
        <family val="2"/>
      </rPr>
      <t xml:space="preserve"> - 1633271
</t>
    </r>
    <r>
      <rPr>
        <u/>
        <sz val="10"/>
        <color rgb="FF1155CC"/>
        <rFont val="Arial"/>
        <family val="2"/>
      </rPr>
      <t>AJCC/UICC 6th clinical N3 Category</t>
    </r>
    <r>
      <rPr>
        <sz val="10"/>
        <rFont val="Arial"/>
        <family val="2"/>
      </rPr>
      <t xml:space="preserve"> - 1635605
</t>
    </r>
    <r>
      <rPr>
        <u/>
        <sz val="10"/>
        <color rgb="FF1155CC"/>
        <rFont val="Arial"/>
        <family val="2"/>
      </rPr>
      <t>AJCC/UICC 7th clinical N3 Category</t>
    </r>
    <r>
      <rPr>
        <sz val="10"/>
        <rFont val="Arial"/>
        <family val="2"/>
      </rPr>
      <t xml:space="preserve"> - 1634037
</t>
    </r>
    <r>
      <rPr>
        <u/>
        <sz val="10"/>
        <color rgb="FF1155CC"/>
        <rFont val="Arial"/>
        <family val="2"/>
      </rPr>
      <t>AJCC/UICC 8th clinical N3 Category</t>
    </r>
    <r>
      <rPr>
        <sz val="10"/>
        <rFont val="Arial"/>
        <family val="2"/>
      </rPr>
      <t xml:space="preserve"> - 1633854
</t>
    </r>
    <r>
      <rPr>
        <u/>
        <sz val="10"/>
        <color rgb="FF1155CC"/>
        <rFont val="Arial"/>
        <family val="2"/>
      </rPr>
      <t>AJCC/UICC 6th clinical N3a Category</t>
    </r>
    <r>
      <rPr>
        <sz val="10"/>
        <rFont val="Arial"/>
        <family val="2"/>
      </rPr>
      <t xml:space="preserve"> - 1633434
</t>
    </r>
    <r>
      <rPr>
        <u/>
        <sz val="10"/>
        <color rgb="FF1155CC"/>
        <rFont val="Arial"/>
        <family val="2"/>
      </rPr>
      <t>AJCC/UICC 7th clinical N3a Category</t>
    </r>
    <r>
      <rPr>
        <sz val="10"/>
        <rFont val="Arial"/>
        <family val="2"/>
      </rPr>
      <t xml:space="preserve"> - 1635004
</t>
    </r>
    <r>
      <rPr>
        <u/>
        <sz val="10"/>
        <color rgb="FF1155CC"/>
        <rFont val="Arial"/>
        <family val="2"/>
      </rPr>
      <t>AJCC/UICC 8th clinical N3a Category</t>
    </r>
    <r>
      <rPr>
        <sz val="10"/>
        <rFont val="Arial"/>
        <family val="2"/>
      </rPr>
      <t xml:space="preserve"> - 1635496
</t>
    </r>
    <r>
      <rPr>
        <u/>
        <sz val="10"/>
        <color rgb="FF1155CC"/>
        <rFont val="Arial"/>
        <family val="2"/>
      </rPr>
      <t>AJCC/UICC 6th clinical N3b Category</t>
    </r>
    <r>
      <rPr>
        <sz val="10"/>
        <rFont val="Arial"/>
        <family val="2"/>
      </rPr>
      <t xml:space="preserve"> - 1635283
</t>
    </r>
    <r>
      <rPr>
        <u/>
        <sz val="10"/>
        <color rgb="FF1155CC"/>
        <rFont val="Arial"/>
        <family val="2"/>
      </rPr>
      <t>AJCC/UICC 7th clinical N3b Category</t>
    </r>
    <r>
      <rPr>
        <sz val="10"/>
        <rFont val="Arial"/>
        <family val="2"/>
      </rPr>
      <t xml:space="preserve"> - 1635084
</t>
    </r>
    <r>
      <rPr>
        <u/>
        <sz val="10"/>
        <color rgb="FF1155CC"/>
        <rFont val="Arial"/>
        <family val="2"/>
      </rPr>
      <t>AJCC/UICC 8th clinical N3b Category</t>
    </r>
    <r>
      <rPr>
        <sz val="10"/>
        <rFont val="Arial"/>
        <family val="2"/>
      </rPr>
      <t xml:space="preserve"> - 1635828</t>
    </r>
  </si>
  <si>
    <t>cM</t>
  </si>
  <si>
    <t>Cm</t>
  </si>
  <si>
    <t>Stage_Cm</t>
  </si>
  <si>
    <t>Specifies the clinical M</t>
  </si>
  <si>
    <t>M0; M1;</t>
  </si>
  <si>
    <r>
      <rPr>
        <u/>
        <sz val="10"/>
        <color rgb="FF1155CC"/>
        <rFont val="Arial"/>
        <family val="2"/>
      </rPr>
      <t>AJCC/UICC 6th clinical M0 Category</t>
    </r>
    <r>
      <rPr>
        <sz val="10"/>
        <rFont val="Arial"/>
        <family val="2"/>
      </rPr>
      <t xml:space="preserve"> - 1634194
</t>
    </r>
    <r>
      <rPr>
        <u/>
        <sz val="10"/>
        <color rgb="FF1155CC"/>
        <rFont val="Arial"/>
        <family val="2"/>
      </rPr>
      <t>AJCC/UICC 7th clinical M0 Category</t>
    </r>
    <r>
      <rPr>
        <sz val="10"/>
        <rFont val="Arial"/>
        <family val="2"/>
      </rPr>
      <t xml:space="preserve"> - 1633468
</t>
    </r>
    <r>
      <rPr>
        <u/>
        <sz val="10"/>
        <color rgb="FF1155CC"/>
        <rFont val="Arial"/>
        <family val="2"/>
      </rPr>
      <t>AJCC/UICC 8th clinical M0 Category</t>
    </r>
    <r>
      <rPr>
        <sz val="10"/>
        <rFont val="Arial"/>
        <family val="2"/>
      </rPr>
      <t xml:space="preserve"> - 1634757
</t>
    </r>
    <r>
      <rPr>
        <u/>
        <sz val="10"/>
        <color rgb="FF1155CC"/>
        <rFont val="Arial"/>
        <family val="2"/>
      </rPr>
      <t>AJCC/UICC 6th clinical M1 Category</t>
    </r>
    <r>
      <rPr>
        <sz val="10"/>
        <rFont val="Arial"/>
        <family val="2"/>
      </rPr>
      <t xml:space="preserve"> - 1634829
</t>
    </r>
    <r>
      <rPr>
        <u/>
        <sz val="10"/>
        <color rgb="FF1155CC"/>
        <rFont val="Arial"/>
        <family val="2"/>
      </rPr>
      <t>AJCC/UICC 7th clinical M1 Category</t>
    </r>
    <r>
      <rPr>
        <sz val="10"/>
        <rFont val="Arial"/>
        <family val="2"/>
      </rPr>
      <t xml:space="preserve"> - 1633276
</t>
    </r>
    <r>
      <rPr>
        <u/>
        <sz val="10"/>
        <color rgb="FF1155CC"/>
        <rFont val="Arial"/>
        <family val="2"/>
      </rPr>
      <t>AJCC/UICC 8th clinical M1 Category</t>
    </r>
    <r>
      <rPr>
        <sz val="10"/>
        <rFont val="Arial"/>
        <family val="2"/>
      </rPr>
      <t xml:space="preserve"> - 1633974</t>
    </r>
  </si>
  <si>
    <t>pT</t>
  </si>
  <si>
    <t>Pt</t>
  </si>
  <si>
    <t>Stage_Pt</t>
  </si>
  <si>
    <r>
      <rPr>
        <u/>
        <sz val="10"/>
        <color rgb="FF1155CC"/>
        <rFont val="Arial"/>
        <family val="2"/>
      </rPr>
      <t>AJCC/UICC 6th pathological TX Category</t>
    </r>
    <r>
      <rPr>
        <sz val="10"/>
        <rFont val="Arial"/>
        <family val="2"/>
      </rPr>
      <t xml:space="preserve"> - 1634270
</t>
    </r>
    <r>
      <rPr>
        <u/>
        <sz val="10"/>
        <color rgb="FF1155CC"/>
        <rFont val="Arial"/>
        <family val="2"/>
      </rPr>
      <t>AJCC/UICC 7th pathological TX Category</t>
    </r>
    <r>
      <rPr>
        <sz val="10"/>
        <rFont val="Arial"/>
        <family val="2"/>
      </rPr>
      <t xml:space="preserve"> - 1635402
</t>
    </r>
    <r>
      <rPr>
        <u/>
        <sz val="10"/>
        <color rgb="FF1155CC"/>
        <rFont val="Arial"/>
        <family val="2"/>
      </rPr>
      <t>AJCC/UICC 8th pathological TX Category</t>
    </r>
    <r>
      <rPr>
        <sz val="10"/>
        <rFont val="Arial"/>
        <family val="2"/>
      </rPr>
      <t xml:space="preserve"> - 1634986
</t>
    </r>
    <r>
      <rPr>
        <u/>
        <sz val="10"/>
        <color rgb="FF1155CC"/>
        <rFont val="Arial"/>
        <family val="2"/>
      </rPr>
      <t>AJCC/UICC 6th Tis Category</t>
    </r>
    <r>
      <rPr>
        <sz val="10"/>
        <rFont val="Arial"/>
        <family val="2"/>
      </rPr>
      <t xml:space="preserve"> - 1635660
</t>
    </r>
    <r>
      <rPr>
        <u/>
        <sz val="10"/>
        <color rgb="FF1155CC"/>
        <rFont val="Arial"/>
        <family val="2"/>
      </rPr>
      <t>AJCC/UICC 7th Tis Category</t>
    </r>
    <r>
      <rPr>
        <sz val="10"/>
        <rFont val="Arial"/>
        <family val="2"/>
      </rPr>
      <t xml:space="preserve"> - 1633798
</t>
    </r>
    <r>
      <rPr>
        <u/>
        <sz val="10"/>
        <color rgb="FF1155CC"/>
        <rFont val="Arial"/>
        <family val="2"/>
      </rPr>
      <t>AJCC/UICC 8th Tis Category</t>
    </r>
    <r>
      <rPr>
        <sz val="10"/>
        <rFont val="Arial"/>
        <family val="2"/>
      </rPr>
      <t xml:space="preserve"> - 1634720
</t>
    </r>
    <r>
      <rPr>
        <u/>
        <sz val="10"/>
        <color rgb="FF1155CC"/>
        <rFont val="Arial"/>
        <family val="2"/>
      </rPr>
      <t>AJCC/UICC 6th pathological T0 Category</t>
    </r>
    <r>
      <rPr>
        <sz val="10"/>
        <rFont val="Arial"/>
        <family val="2"/>
      </rPr>
      <t xml:space="preserve"> - 1633279
</t>
    </r>
    <r>
      <rPr>
        <u/>
        <sz val="10"/>
        <color rgb="FF1155CC"/>
        <rFont val="Arial"/>
        <family val="2"/>
      </rPr>
      <t>AJCC/UICC 7th pathological T0 Category</t>
    </r>
    <r>
      <rPr>
        <sz val="10"/>
        <rFont val="Arial"/>
        <family val="2"/>
      </rPr>
      <t xml:space="preserve"> - 1634675
</t>
    </r>
    <r>
      <rPr>
        <u/>
        <sz val="10"/>
        <color rgb="FF1155CC"/>
        <rFont val="Arial"/>
        <family val="2"/>
      </rPr>
      <t>AJCC/UICC 8th pathological T0 Category</t>
    </r>
    <r>
      <rPr>
        <sz val="10"/>
        <rFont val="Arial"/>
        <family val="2"/>
      </rPr>
      <t xml:space="preserve"> - 1634635
</t>
    </r>
    <r>
      <rPr>
        <u/>
        <sz val="10"/>
        <color rgb="FF1155CC"/>
        <rFont val="Arial"/>
        <family val="2"/>
      </rPr>
      <t>AJCC/UICC 6th pathological T1 Category</t>
    </r>
    <r>
      <rPr>
        <sz val="10"/>
        <rFont val="Arial"/>
        <family val="2"/>
      </rPr>
      <t xml:space="preserve"> - 1633445
</t>
    </r>
    <r>
      <rPr>
        <u/>
        <sz val="10"/>
        <color rgb="FF1155CC"/>
        <rFont val="Arial"/>
        <family val="2"/>
      </rPr>
      <t>AJCC/UICC 7th pathological T1 Category</t>
    </r>
    <r>
      <rPr>
        <sz val="10"/>
        <rFont val="Arial"/>
        <family val="2"/>
      </rPr>
      <t xml:space="preserve"> - 1635422
</t>
    </r>
    <r>
      <rPr>
        <u/>
        <sz val="10"/>
        <color rgb="FF1155CC"/>
        <rFont val="Arial"/>
        <family val="2"/>
      </rPr>
      <t>AJCC/UICC 8th pathological T1 Category</t>
    </r>
    <r>
      <rPr>
        <sz val="10"/>
        <rFont val="Arial"/>
        <family val="2"/>
      </rPr>
      <t xml:space="preserve"> - 1635070
</t>
    </r>
    <r>
      <rPr>
        <u/>
        <sz val="10"/>
        <color rgb="FF1155CC"/>
        <rFont val="Arial"/>
        <family val="2"/>
      </rPr>
      <t>AJCC/UICC 6th pathological T2 Category</t>
    </r>
    <r>
      <rPr>
        <sz val="10"/>
        <rFont val="Arial"/>
        <family val="2"/>
      </rPr>
      <t xml:space="preserve"> - 1634792
</t>
    </r>
    <r>
      <rPr>
        <u/>
        <sz val="10"/>
        <color rgb="FF1155CC"/>
        <rFont val="Arial"/>
        <family val="2"/>
      </rPr>
      <t>AJCC/UICC 7th pathological T2 Category</t>
    </r>
    <r>
      <rPr>
        <sz val="10"/>
        <rFont val="Arial"/>
        <family val="2"/>
      </rPr>
      <t xml:space="preserve"> - 1634491
</t>
    </r>
    <r>
      <rPr>
        <u/>
        <sz val="10"/>
        <color rgb="FF1155CC"/>
        <rFont val="Arial"/>
        <family val="2"/>
      </rPr>
      <t>AJCC/UICC 8th pathological T2 Category</t>
    </r>
    <r>
      <rPr>
        <sz val="10"/>
        <rFont val="Arial"/>
        <family val="2"/>
      </rPr>
      <t xml:space="preserve"> - 1633307
</t>
    </r>
    <r>
      <rPr>
        <u/>
        <sz val="10"/>
        <color rgb="FF1155CC"/>
        <rFont val="Arial"/>
        <family val="2"/>
      </rPr>
      <t>AJCC/UICC 6th pathological T3 Category</t>
    </r>
    <r>
      <rPr>
        <sz val="10"/>
        <rFont val="Arial"/>
        <family val="2"/>
      </rPr>
      <t xml:space="preserve"> - 1635670
</t>
    </r>
    <r>
      <rPr>
        <u/>
        <sz val="10"/>
        <color rgb="FF1155CC"/>
        <rFont val="Arial"/>
        <family val="2"/>
      </rPr>
      <t>AJCC/UICC 7th pathological T3 Category</t>
    </r>
    <r>
      <rPr>
        <sz val="10"/>
        <rFont val="Arial"/>
        <family val="2"/>
      </rPr>
      <t xml:space="preserve"> - 1634658
</t>
    </r>
    <r>
      <rPr>
        <u/>
        <sz val="10"/>
        <color rgb="FF1155CC"/>
        <rFont val="Arial"/>
        <family val="2"/>
      </rPr>
      <t>AJCC/UICC 8th pathological T3 Category</t>
    </r>
    <r>
      <rPr>
        <sz val="10"/>
        <rFont val="Arial"/>
        <family val="2"/>
      </rPr>
      <t xml:space="preserve"> - 1634386
</t>
    </r>
    <r>
      <rPr>
        <u/>
        <sz val="10"/>
        <color rgb="FF1155CC"/>
        <rFont val="Arial"/>
        <family val="2"/>
      </rPr>
      <t>AJCC/UICC 6th pathological T4 Category</t>
    </r>
    <r>
      <rPr>
        <sz val="10"/>
        <rFont val="Arial"/>
        <family val="2"/>
      </rPr>
      <t xml:space="preserve"> - 1635311
</t>
    </r>
    <r>
      <rPr>
        <u/>
        <sz val="10"/>
        <color rgb="FF1155CC"/>
        <rFont val="Arial"/>
        <family val="2"/>
      </rPr>
      <t>AJCC/UICC 7th pathological T4 Category</t>
    </r>
    <r>
      <rPr>
        <sz val="10"/>
        <rFont val="Arial"/>
        <family val="2"/>
      </rPr>
      <t xml:space="preserve"> - 1635341
</t>
    </r>
    <r>
      <rPr>
        <u/>
        <sz val="10"/>
        <color rgb="FF1155CC"/>
        <rFont val="Arial"/>
        <family val="2"/>
      </rPr>
      <t>AJCC/UICC 8th pathological T4 Category</t>
    </r>
    <r>
      <rPr>
        <sz val="10"/>
        <rFont val="Arial"/>
        <family val="2"/>
      </rPr>
      <t xml:space="preserve"> - 1635396
</t>
    </r>
    <r>
      <rPr>
        <u/>
        <sz val="10"/>
        <color rgb="FF1155CC"/>
        <rFont val="Arial"/>
        <family val="2"/>
      </rPr>
      <t>AJCC/UICC 6th pathological T4a Category</t>
    </r>
    <r>
      <rPr>
        <sz val="10"/>
        <rFont val="Arial"/>
        <family val="2"/>
      </rPr>
      <t xml:space="preserve"> - 1634101
</t>
    </r>
    <r>
      <rPr>
        <u/>
        <sz val="10"/>
        <color rgb="FF1155CC"/>
        <rFont val="Arial"/>
        <family val="2"/>
      </rPr>
      <t>AJCC/UICC 7th pathological T4a Category</t>
    </r>
    <r>
      <rPr>
        <sz val="10"/>
        <rFont val="Arial"/>
        <family val="2"/>
      </rPr>
      <t xml:space="preserve"> - 1633723
</t>
    </r>
    <r>
      <rPr>
        <u/>
        <sz val="10"/>
        <color rgb="FF1155CC"/>
        <rFont val="Arial"/>
        <family val="2"/>
      </rPr>
      <t>AJCC/UICC 8th pathological T4a Category</t>
    </r>
    <r>
      <rPr>
        <sz val="10"/>
        <rFont val="Arial"/>
        <family val="2"/>
      </rPr>
      <t xml:space="preserve"> - 1634894
</t>
    </r>
    <r>
      <rPr>
        <u/>
        <sz val="10"/>
        <color rgb="FF1155CC"/>
        <rFont val="Arial"/>
        <family val="2"/>
      </rPr>
      <t>AJCC/UICC 6th pathological T4b Category</t>
    </r>
    <r>
      <rPr>
        <sz val="10"/>
        <rFont val="Arial"/>
        <family val="2"/>
      </rPr>
      <t xml:space="preserve"> - 1633900
</t>
    </r>
    <r>
      <rPr>
        <u/>
        <sz val="10"/>
        <color rgb="FF1155CC"/>
        <rFont val="Arial"/>
        <family val="2"/>
      </rPr>
      <t>AJCC/UICC 7th pathological T4b Category</t>
    </r>
    <r>
      <rPr>
        <sz val="10"/>
        <rFont val="Arial"/>
        <family val="2"/>
      </rPr>
      <t xml:space="preserve"> - 1633699
</t>
    </r>
    <r>
      <rPr>
        <u/>
        <sz val="10"/>
        <color rgb="FF1155CC"/>
        <rFont val="Arial"/>
        <family val="2"/>
      </rPr>
      <t>AJCC/UICC 8th pathological T4b Category</t>
    </r>
    <r>
      <rPr>
        <sz val="10"/>
        <rFont val="Arial"/>
        <family val="2"/>
      </rPr>
      <t xml:space="preserve"> - 1633658</t>
    </r>
  </si>
  <si>
    <t>pN</t>
  </si>
  <si>
    <t>Pn</t>
  </si>
  <si>
    <t>Stage_Pn</t>
  </si>
  <si>
    <r>
      <rPr>
        <sz val="10"/>
        <rFont val="Arial"/>
        <family val="2"/>
      </rPr>
      <t xml:space="preserve">
</t>
    </r>
    <r>
      <rPr>
        <u/>
        <sz val="10"/>
        <color rgb="FF1155CC"/>
        <rFont val="Arial"/>
        <family val="2"/>
      </rPr>
      <t>AJCC/UICC 6th pathological NX Category</t>
    </r>
    <r>
      <rPr>
        <sz val="10"/>
        <rFont val="Arial"/>
        <family val="2"/>
      </rPr>
      <t xml:space="preserve"> - 1635823
</t>
    </r>
    <r>
      <rPr>
        <u/>
        <sz val="10"/>
        <color rgb="FF1155CC"/>
        <rFont val="Arial"/>
        <family val="2"/>
      </rPr>
      <t>AJCC/UICC 7th pathological NX Category</t>
    </r>
    <r>
      <rPr>
        <sz val="10"/>
        <rFont val="Arial"/>
        <family val="2"/>
      </rPr>
      <t xml:space="preserve"> - 1634505
</t>
    </r>
    <r>
      <rPr>
        <u/>
        <sz val="10"/>
        <color rgb="FF1155CC"/>
        <rFont val="Arial"/>
        <family val="2"/>
      </rPr>
      <t>AJCC/UICC 8th pathological NX Category</t>
    </r>
    <r>
      <rPr>
        <sz val="10"/>
        <rFont val="Arial"/>
        <family val="2"/>
      </rPr>
      <t xml:space="preserve"> - 1634117
</t>
    </r>
    <r>
      <rPr>
        <u/>
        <sz val="10"/>
        <color rgb="FF1155CC"/>
        <rFont val="Arial"/>
        <family val="2"/>
      </rPr>
      <t>AJCC/UICC 6th pathological N0 Category</t>
    </r>
    <r>
      <rPr>
        <sz val="10"/>
        <rFont val="Arial"/>
        <family val="2"/>
      </rPr>
      <t xml:space="preserve"> - 1634212
</t>
    </r>
    <r>
      <rPr>
        <u/>
        <sz val="10"/>
        <color rgb="FF1155CC"/>
        <rFont val="Arial"/>
        <family val="2"/>
      </rPr>
      <t>AJCC/UICC 7th pathological N0 Category</t>
    </r>
    <r>
      <rPr>
        <sz val="10"/>
        <rFont val="Arial"/>
        <family val="2"/>
      </rPr>
      <t xml:space="preserve"> - 1633726
</t>
    </r>
    <r>
      <rPr>
        <u/>
        <sz val="10"/>
        <color rgb="FF1155CC"/>
        <rFont val="Arial"/>
        <family val="2"/>
      </rPr>
      <t>AJCC/UICC 8th pathological N0 Category</t>
    </r>
    <r>
      <rPr>
        <sz val="10"/>
        <rFont val="Arial"/>
        <family val="2"/>
      </rPr>
      <t xml:space="preserve"> - 1635560
</t>
    </r>
    <r>
      <rPr>
        <u/>
        <sz val="10"/>
        <color rgb="FF1155CC"/>
        <rFont val="Arial"/>
        <family val="2"/>
      </rPr>
      <t>AJCC/UICC 6th pathological N1 Category</t>
    </r>
    <r>
      <rPr>
        <sz val="10"/>
        <rFont val="Arial"/>
        <family val="2"/>
      </rPr>
      <t xml:space="preserve"> - 1634562
</t>
    </r>
    <r>
      <rPr>
        <u/>
        <sz val="10"/>
        <color rgb="FF1155CC"/>
        <rFont val="Arial"/>
        <family val="2"/>
      </rPr>
      <t>AJCC/UICC 7th pathological N1 Category</t>
    </r>
    <r>
      <rPr>
        <sz val="10"/>
        <rFont val="Arial"/>
        <family val="2"/>
      </rPr>
      <t xml:space="preserve"> - 1634245
</t>
    </r>
    <r>
      <rPr>
        <u/>
        <sz val="10"/>
        <color rgb="FF1155CC"/>
        <rFont val="Arial"/>
        <family val="2"/>
      </rPr>
      <t>AJCC/UICC 8th pathological N1 Category</t>
    </r>
    <r>
      <rPr>
        <sz val="10"/>
        <rFont val="Arial"/>
        <family val="2"/>
      </rPr>
      <t xml:space="preserve"> - 1633659
</t>
    </r>
    <r>
      <rPr>
        <u/>
        <sz val="10"/>
        <color rgb="FF1155CC"/>
        <rFont val="Arial"/>
        <family val="2"/>
      </rPr>
      <t>AJCC/UICC 6th pathological N2 Category</t>
    </r>
    <r>
      <rPr>
        <sz val="10"/>
        <rFont val="Arial"/>
        <family val="2"/>
      </rPr>
      <t xml:space="preserve"> - 1634541
</t>
    </r>
    <r>
      <rPr>
        <u/>
        <sz val="10"/>
        <color rgb="FF1155CC"/>
        <rFont val="Arial"/>
        <family val="2"/>
      </rPr>
      <t>AJCC/UICC 7th pathological N2 Category</t>
    </r>
    <r>
      <rPr>
        <sz val="10"/>
        <rFont val="Arial"/>
        <family val="2"/>
      </rPr>
      <t xml:space="preserve"> - 1633569
</t>
    </r>
    <r>
      <rPr>
        <u/>
        <sz val="10"/>
        <color rgb="FF1155CC"/>
        <rFont val="Arial"/>
        <family val="2"/>
      </rPr>
      <t>AJCC/UICC 8th pathological N2 Category</t>
    </r>
    <r>
      <rPr>
        <sz val="10"/>
        <rFont val="Arial"/>
        <family val="2"/>
      </rPr>
      <t xml:space="preserve"> - 1633336
</t>
    </r>
    <r>
      <rPr>
        <u/>
        <sz val="10"/>
        <color rgb="FF1155CC"/>
        <rFont val="Arial"/>
        <family val="2"/>
      </rPr>
      <t>AJCC/UICC 6th pathological N2a Category</t>
    </r>
    <r>
      <rPr>
        <sz val="10"/>
        <rFont val="Arial"/>
        <family val="2"/>
      </rPr>
      <t xml:space="preserve"> - 1633273
</t>
    </r>
    <r>
      <rPr>
        <u/>
        <sz val="10"/>
        <color rgb="FF1155CC"/>
        <rFont val="Arial"/>
        <family val="2"/>
      </rPr>
      <t>AJCC/UICC 7th pathological N2a Category</t>
    </r>
    <r>
      <rPr>
        <sz val="10"/>
        <rFont val="Arial"/>
        <family val="2"/>
      </rPr>
      <t xml:space="preserve"> - 1635717
</t>
    </r>
    <r>
      <rPr>
        <u/>
        <sz val="10"/>
        <color rgb="FF1155CC"/>
        <rFont val="Arial"/>
        <family val="2"/>
      </rPr>
      <t>AJCC/UICC 8th pathological N2a Category</t>
    </r>
    <r>
      <rPr>
        <sz val="10"/>
        <rFont val="Arial"/>
        <family val="2"/>
      </rPr>
      <t xml:space="preserve"> - 1635871
</t>
    </r>
    <r>
      <rPr>
        <u/>
        <sz val="10"/>
        <color rgb="FF1155CC"/>
        <rFont val="Arial"/>
        <family val="2"/>
      </rPr>
      <t>AJCC/UICC 6th pathological N2b Category</t>
    </r>
    <r>
      <rPr>
        <sz val="10"/>
        <rFont val="Arial"/>
        <family val="2"/>
      </rPr>
      <t xml:space="preserve"> - 1634773
</t>
    </r>
    <r>
      <rPr>
        <u/>
        <sz val="10"/>
        <color rgb="FF1155CC"/>
        <rFont val="Arial"/>
        <family val="2"/>
      </rPr>
      <t>AJCC/UICC 7th pathological N2b Category</t>
    </r>
    <r>
      <rPr>
        <sz val="10"/>
        <rFont val="Arial"/>
        <family val="2"/>
      </rPr>
      <t xml:space="preserve"> - 1633607
</t>
    </r>
    <r>
      <rPr>
        <u/>
        <sz val="10"/>
        <color rgb="FF1155CC"/>
        <rFont val="Arial"/>
        <family val="2"/>
      </rPr>
      <t>AJCC/UICC 8th pathological N2b Category</t>
    </r>
    <r>
      <rPr>
        <sz val="10"/>
        <rFont val="Arial"/>
        <family val="2"/>
      </rPr>
      <t xml:space="preserve"> - 1634645
</t>
    </r>
    <r>
      <rPr>
        <u/>
        <sz val="10"/>
        <color rgb="FF1155CC"/>
        <rFont val="Arial"/>
        <family val="2"/>
      </rPr>
      <t>AJCC/UICC 6th pathological N2c Category</t>
    </r>
    <r>
      <rPr>
        <sz val="10"/>
        <rFont val="Arial"/>
        <family val="2"/>
      </rPr>
      <t xml:space="preserve"> - 1635113
</t>
    </r>
    <r>
      <rPr>
        <u/>
        <sz val="10"/>
        <color rgb="FF1155CC"/>
        <rFont val="Arial"/>
        <family val="2"/>
      </rPr>
      <t>AJCC/UICC 7th pathological N2c Category</t>
    </r>
    <r>
      <rPr>
        <sz val="10"/>
        <rFont val="Arial"/>
        <family val="2"/>
      </rPr>
      <t xml:space="preserve"> - 1634601
</t>
    </r>
    <r>
      <rPr>
        <u/>
        <sz val="10"/>
        <color rgb="FF1155CC"/>
        <rFont val="Arial"/>
        <family val="2"/>
      </rPr>
      <t>AJCC/UICC 8th pathological N2c Category</t>
    </r>
    <r>
      <rPr>
        <sz val="10"/>
        <rFont val="Arial"/>
        <family val="2"/>
      </rPr>
      <t xml:space="preserve"> - 1634383
</t>
    </r>
    <r>
      <rPr>
        <u/>
        <sz val="10"/>
        <color rgb="FF1155CC"/>
        <rFont val="Arial"/>
        <family val="2"/>
      </rPr>
      <t>AJCC/UICC 6th pathological N3 Category</t>
    </r>
    <r>
      <rPr>
        <sz val="10"/>
        <rFont val="Arial"/>
        <family val="2"/>
      </rPr>
      <t xml:space="preserve"> - 1634504
</t>
    </r>
    <r>
      <rPr>
        <u/>
        <sz val="10"/>
        <color rgb="FF1155CC"/>
        <rFont val="Arial"/>
        <family val="2"/>
      </rPr>
      <t>AJCC/UICC 7th pathological N3 Category</t>
    </r>
    <r>
      <rPr>
        <sz val="10"/>
        <rFont val="Arial"/>
        <family val="2"/>
      </rPr>
      <t xml:space="preserve"> - 1633668
</t>
    </r>
    <r>
      <rPr>
        <u/>
        <sz val="10"/>
        <color rgb="FF1155CC"/>
        <rFont val="Arial"/>
        <family val="2"/>
      </rPr>
      <t>AJCC/UICC 8th pathological N3 Category</t>
    </r>
    <r>
      <rPr>
        <sz val="10"/>
        <rFont val="Arial"/>
        <family val="2"/>
      </rPr>
      <t xml:space="preserve"> - 1635307
</t>
    </r>
    <r>
      <rPr>
        <u/>
        <sz val="10"/>
        <color rgb="FF1155CC"/>
        <rFont val="Arial"/>
        <family val="2"/>
      </rPr>
      <t>AJCC/UICC 6th pathological N3a Category</t>
    </r>
    <r>
      <rPr>
        <sz val="10"/>
        <rFont val="Arial"/>
        <family val="2"/>
      </rPr>
      <t xml:space="preserve"> - 1634271
</t>
    </r>
    <r>
      <rPr>
        <u/>
        <sz val="10"/>
        <color rgb="FF1155CC"/>
        <rFont val="Arial"/>
        <family val="2"/>
      </rPr>
      <t>AJCC/UICC 7th pathological N3a Category</t>
    </r>
    <r>
      <rPr>
        <sz val="10"/>
        <rFont val="Arial"/>
        <family val="2"/>
      </rPr>
      <t xml:space="preserve"> - 1634397
</t>
    </r>
    <r>
      <rPr>
        <u/>
        <sz val="10"/>
        <color rgb="FF1155CC"/>
        <rFont val="Arial"/>
        <family val="2"/>
      </rPr>
      <t>AJCC/UICC 8th pathological N3a Category</t>
    </r>
    <r>
      <rPr>
        <sz val="10"/>
        <rFont val="Arial"/>
        <family val="2"/>
      </rPr>
      <t xml:space="preserve"> - 1635545
</t>
    </r>
    <r>
      <rPr>
        <u/>
        <sz val="10"/>
        <color rgb="FF1155CC"/>
        <rFont val="Arial"/>
        <family val="2"/>
      </rPr>
      <t>AJCC/UICC 6th pathological N3b Category</t>
    </r>
    <r>
      <rPr>
        <sz val="10"/>
        <rFont val="Arial"/>
        <family val="2"/>
      </rPr>
      <t xml:space="preserve"> - 1633500
</t>
    </r>
    <r>
      <rPr>
        <u/>
        <sz val="10"/>
        <color rgb="FF1155CC"/>
        <rFont val="Arial"/>
        <family val="2"/>
      </rPr>
      <t>AJCC/UICC 7th pathological N3b Category</t>
    </r>
    <r>
      <rPr>
        <sz val="10"/>
        <rFont val="Arial"/>
        <family val="2"/>
      </rPr>
      <t xml:space="preserve"> - 1634847
</t>
    </r>
    <r>
      <rPr>
        <u/>
        <sz val="10"/>
        <color rgb="FF1155CC"/>
        <rFont val="Arial"/>
        <family val="2"/>
      </rPr>
      <t>AJCC/UICC 8th pathological N3b Category</t>
    </r>
    <r>
      <rPr>
        <sz val="10"/>
        <rFont val="Arial"/>
        <family val="2"/>
      </rPr>
      <t xml:space="preserve"> - 1634770</t>
    </r>
  </si>
  <si>
    <t>pM</t>
  </si>
  <si>
    <t>Pm</t>
  </si>
  <si>
    <t>Stage_Pm</t>
  </si>
  <si>
    <r>
      <rPr>
        <u/>
        <sz val="10"/>
        <color rgb="FF1155CC"/>
        <rFont val="Arial"/>
        <family val="2"/>
      </rPr>
      <t>AJCC/UICC 6th pathological M0 Category</t>
    </r>
    <r>
      <rPr>
        <sz val="10"/>
        <rFont val="Arial"/>
        <family val="2"/>
      </rPr>
      <t xml:space="preserve"> - 1635345
</t>
    </r>
    <r>
      <rPr>
        <u/>
        <sz val="10"/>
        <color rgb="FF1155CC"/>
        <rFont val="Arial"/>
        <family val="2"/>
      </rPr>
      <t>AJCC/UICC 7th pathological M0 Category</t>
    </r>
    <r>
      <rPr>
        <sz val="10"/>
        <rFont val="Arial"/>
        <family val="2"/>
      </rPr>
      <t xml:space="preserve"> - 1635536
</t>
    </r>
    <r>
      <rPr>
        <u/>
        <sz val="10"/>
        <color rgb="FF1155CC"/>
        <rFont val="Arial"/>
        <family val="2"/>
      </rPr>
      <t>AJCC/UICC 8th pathological M0 Category</t>
    </r>
    <r>
      <rPr>
        <sz val="10"/>
        <rFont val="Arial"/>
        <family val="2"/>
      </rPr>
      <t xml:space="preserve"> - 1634606
</t>
    </r>
    <r>
      <rPr>
        <u/>
        <sz val="10"/>
        <color rgb="FF1155CC"/>
        <rFont val="Arial"/>
        <family val="2"/>
      </rPr>
      <t>AJCC/UICC 6th pathological M1 Category</t>
    </r>
    <r>
      <rPr>
        <sz val="10"/>
        <rFont val="Arial"/>
        <family val="2"/>
      </rPr>
      <t xml:space="preserve"> - 1633469
</t>
    </r>
    <r>
      <rPr>
        <u/>
        <sz val="10"/>
        <color rgb="FF1155CC"/>
        <rFont val="Arial"/>
        <family val="2"/>
      </rPr>
      <t>AJCC/UICC 7th pathological M1 Category</t>
    </r>
    <r>
      <rPr>
        <sz val="10"/>
        <rFont val="Arial"/>
        <family val="2"/>
      </rPr>
      <t xml:space="preserve"> - 1635336
</t>
    </r>
    <r>
      <rPr>
        <u/>
        <sz val="10"/>
        <color rgb="FF1155CC"/>
        <rFont val="Arial"/>
        <family val="2"/>
      </rPr>
      <t>AJCC/UICC 8th pathological M1 Category</t>
    </r>
    <r>
      <rPr>
        <sz val="10"/>
        <rFont val="Arial"/>
        <family val="2"/>
      </rPr>
      <t xml:space="preserve"> - 1634891</t>
    </r>
  </si>
  <si>
    <t>rEne</t>
  </si>
  <si>
    <t>Describes the presence or absence of radiological signs of extracapsular extension, as defined in the AJCC 8th Ed</t>
  </si>
  <si>
    <t>ENE-; ENE+;</t>
  </si>
  <si>
    <r>
      <rPr>
        <u/>
        <sz val="10"/>
        <color rgb="FF1155CC"/>
        <rFont val="Arial"/>
        <family val="2"/>
      </rPr>
      <t>ENE-</t>
    </r>
    <r>
      <rPr>
        <sz val="10"/>
        <rFont val="Arial"/>
        <family val="2"/>
      </rPr>
      <t xml:space="preserve"> - 36769946</t>
    </r>
    <r>
      <rPr>
        <sz val="10"/>
        <color rgb="FFB45F06"/>
        <rFont val="Arial"/>
        <family val="2"/>
      </rPr>
      <t xml:space="preserve">
</t>
    </r>
    <r>
      <rPr>
        <u/>
        <sz val="10"/>
        <color rgb="FF1155CC"/>
        <rFont val="Arial"/>
        <family val="2"/>
      </rPr>
      <t>ENE+</t>
    </r>
    <r>
      <rPr>
        <sz val="10"/>
        <rFont val="Arial"/>
        <family val="2"/>
      </rPr>
      <t xml:space="preserve"> - 36770618</t>
    </r>
    <r>
      <rPr>
        <sz val="10"/>
        <color rgb="FFB45F06"/>
        <rFont val="Arial"/>
        <family val="2"/>
      </rPr>
      <t xml:space="preserve">
</t>
    </r>
    <r>
      <rPr>
        <u/>
        <sz val="10"/>
        <color rgb="FF1155CC"/>
        <rFont val="Arial"/>
        <family val="2"/>
      </rPr>
      <t>Unknown</t>
    </r>
    <r>
      <rPr>
        <sz val="10"/>
        <rFont val="Arial"/>
        <family val="2"/>
      </rPr>
      <t xml:space="preserve"> - 4129922</t>
    </r>
  </si>
  <si>
    <t>check CODEs</t>
  </si>
  <si>
    <t>Staging classification</t>
  </si>
  <si>
    <t>Specifies the clinical TNM</t>
  </si>
  <si>
    <t>0;I;II;III;IV;IVA;IVB;IVC;</t>
  </si>
  <si>
    <r>
      <rPr>
        <u/>
        <sz val="10"/>
        <color rgb="FF1155CC"/>
        <rFont val="Arial"/>
        <family val="2"/>
      </rPr>
      <t>AJCC/UICC 6th clinical Stage 0</t>
    </r>
    <r>
      <rPr>
        <sz val="10"/>
        <rFont val="Arial"/>
        <family val="2"/>
      </rPr>
      <t xml:space="preserve"> - 1635842
</t>
    </r>
    <r>
      <rPr>
        <u/>
        <sz val="10"/>
        <color rgb="FF1155CC"/>
        <rFont val="Arial"/>
        <family val="2"/>
      </rPr>
      <t>AJCC/UICC 7th clinical Stage 0</t>
    </r>
    <r>
      <rPr>
        <sz val="10"/>
        <rFont val="Arial"/>
        <family val="2"/>
      </rPr>
      <t xml:space="preserve"> - 1633828
</t>
    </r>
    <r>
      <rPr>
        <u/>
        <sz val="10"/>
        <color rgb="FF1155CC"/>
        <rFont val="Arial"/>
        <family val="2"/>
      </rPr>
      <t>AJCC/UICC 8th clinical Stage 0</t>
    </r>
    <r>
      <rPr>
        <sz val="10"/>
        <rFont val="Arial"/>
        <family val="2"/>
      </rPr>
      <t xml:space="preserve"> - 1635824
</t>
    </r>
    <r>
      <rPr>
        <u/>
        <sz val="10"/>
        <color rgb="FF1155CC"/>
        <rFont val="Arial"/>
        <family val="2"/>
      </rPr>
      <t>AJCC/UICC 6th clinical Stage 1</t>
    </r>
    <r>
      <rPr>
        <sz val="10"/>
        <rFont val="Arial"/>
        <family val="2"/>
      </rPr>
      <t xml:space="preserve"> - 1633905
</t>
    </r>
    <r>
      <rPr>
        <u/>
        <sz val="10"/>
        <color rgb="FF1155CC"/>
        <rFont val="Arial"/>
        <family val="2"/>
      </rPr>
      <t>AJCC/UICC 7th clinical Stage 1</t>
    </r>
    <r>
      <rPr>
        <sz val="10"/>
        <rFont val="Arial"/>
        <family val="2"/>
      </rPr>
      <t xml:space="preserve"> - 1634457
</t>
    </r>
    <r>
      <rPr>
        <u/>
        <sz val="10"/>
        <color rgb="FF1155CC"/>
        <rFont val="Arial"/>
        <family val="2"/>
      </rPr>
      <t>AJCC/UICC 8th clinical Stage 1</t>
    </r>
    <r>
      <rPr>
        <sz val="10"/>
        <rFont val="Arial"/>
        <family val="2"/>
      </rPr>
      <t xml:space="preserve"> - 1635758
</t>
    </r>
    <r>
      <rPr>
        <u/>
        <sz val="10"/>
        <color rgb="FF1155CC"/>
        <rFont val="Arial"/>
        <family val="2"/>
      </rPr>
      <t>AJCC/UICC 6th clinical Stage 2</t>
    </r>
    <r>
      <rPr>
        <sz val="10"/>
        <rFont val="Arial"/>
        <family val="2"/>
      </rPr>
      <t xml:space="preserve"> - 1634718
</t>
    </r>
    <r>
      <rPr>
        <u/>
        <sz val="10"/>
        <color rgb="FF1155CC"/>
        <rFont val="Arial"/>
        <family val="2"/>
      </rPr>
      <t>AJCC/UICC 7th clinical Stage 2</t>
    </r>
    <r>
      <rPr>
        <sz val="10"/>
        <rFont val="Arial"/>
        <family val="2"/>
      </rPr>
      <t xml:space="preserve"> - 1635182
</t>
    </r>
    <r>
      <rPr>
        <u/>
        <sz val="10"/>
        <color rgb="FF1155CC"/>
        <rFont val="Arial"/>
        <family val="2"/>
      </rPr>
      <t>AJCC/UICC 8th clinical Stage 2</t>
    </r>
    <r>
      <rPr>
        <sz val="10"/>
        <rFont val="Arial"/>
        <family val="2"/>
      </rPr>
      <t xml:space="preserve"> - 1635217
</t>
    </r>
    <r>
      <rPr>
        <u/>
        <sz val="10"/>
        <color rgb="FF1155CC"/>
        <rFont val="Arial"/>
        <family val="2"/>
      </rPr>
      <t>AJCC/UICC 6th clinical Stage 3</t>
    </r>
    <r>
      <rPr>
        <sz val="10"/>
        <rFont val="Arial"/>
        <family val="2"/>
      </rPr>
      <t xml:space="preserve"> - 1635848
</t>
    </r>
    <r>
      <rPr>
        <u/>
        <sz val="10"/>
        <color rgb="FF1155CC"/>
        <rFont val="Arial"/>
        <family val="2"/>
      </rPr>
      <t>AJCC/UICC 7th clinical Stage 3</t>
    </r>
    <r>
      <rPr>
        <sz val="10"/>
        <rFont val="Arial"/>
        <family val="2"/>
      </rPr>
      <t xml:space="preserve"> - 1635125
</t>
    </r>
    <r>
      <rPr>
        <u/>
        <sz val="10"/>
        <color rgb="FF1155CC"/>
        <rFont val="Arial"/>
        <family val="2"/>
      </rPr>
      <t>AJCC/UICC 8th clinical Stage 3</t>
    </r>
    <r>
      <rPr>
        <sz val="10"/>
        <rFont val="Arial"/>
        <family val="2"/>
      </rPr>
      <t xml:space="preserve"> - 1634596
</t>
    </r>
    <r>
      <rPr>
        <u/>
        <sz val="10"/>
        <color rgb="FF1155CC"/>
        <rFont val="Arial"/>
        <family val="2"/>
      </rPr>
      <t>AJCC/UICC 6th clinical Stage 4</t>
    </r>
    <r>
      <rPr>
        <sz val="10"/>
        <rFont val="Arial"/>
        <family val="2"/>
      </rPr>
      <t xml:space="preserve"> - 1634307
</t>
    </r>
    <r>
      <rPr>
        <u/>
        <sz val="10"/>
        <color rgb="FF1155CC"/>
        <rFont val="Arial"/>
        <family val="2"/>
      </rPr>
      <t>AJCC/UICC 7th clinical Stage 4</t>
    </r>
    <r>
      <rPr>
        <sz val="10"/>
        <rFont val="Arial"/>
        <family val="2"/>
      </rPr>
      <t xml:space="preserve"> - 1634766
</t>
    </r>
    <r>
      <rPr>
        <u/>
        <sz val="10"/>
        <color rgb="FF1155CC"/>
        <rFont val="Arial"/>
        <family val="2"/>
      </rPr>
      <t>AJCC/UICC 8th clinical Stage 4</t>
    </r>
    <r>
      <rPr>
        <sz val="10"/>
        <rFont val="Arial"/>
        <family val="2"/>
      </rPr>
      <t xml:space="preserve"> - 1635029
</t>
    </r>
    <r>
      <rPr>
        <u/>
        <sz val="10"/>
        <color rgb="FF1155CC"/>
        <rFont val="Arial"/>
        <family val="2"/>
      </rPr>
      <t>AJCC/UICC 6th clinical Stage 4A</t>
    </r>
    <r>
      <rPr>
        <sz val="10"/>
        <rFont val="Arial"/>
        <family val="2"/>
      </rPr>
      <t xml:space="preserve"> - 1635535
</t>
    </r>
    <r>
      <rPr>
        <u/>
        <sz val="10"/>
        <color rgb="FF1155CC"/>
        <rFont val="Arial"/>
        <family val="2"/>
      </rPr>
      <t>AJCC/UICC 7th clinical Stage 4A</t>
    </r>
    <r>
      <rPr>
        <sz val="10"/>
        <rFont val="Arial"/>
        <family val="2"/>
      </rPr>
      <t xml:space="preserve"> - 1634451
</t>
    </r>
    <r>
      <rPr>
        <u/>
        <sz val="10"/>
        <color rgb="FF1155CC"/>
        <rFont val="Arial"/>
        <family val="2"/>
      </rPr>
      <t>AJCC/UICC 8th clinical Stage 4A</t>
    </r>
    <r>
      <rPr>
        <sz val="10"/>
        <rFont val="Arial"/>
        <family val="2"/>
      </rPr>
      <t xml:space="preserve"> - 1634810
</t>
    </r>
    <r>
      <rPr>
        <u/>
        <sz val="10"/>
        <color rgb="FF1155CC"/>
        <rFont val="Arial"/>
        <family val="2"/>
      </rPr>
      <t>AJCC/UICC 6th clinical Stage 4B</t>
    </r>
    <r>
      <rPr>
        <sz val="10"/>
        <rFont val="Arial"/>
        <family val="2"/>
      </rPr>
      <t xml:space="preserve"> - 1633922
</t>
    </r>
    <r>
      <rPr>
        <u/>
        <sz val="10"/>
        <color rgb="FF1155CC"/>
        <rFont val="Arial"/>
        <family val="2"/>
      </rPr>
      <t>AJCC/UICC 7th clinical Stage 4B</t>
    </r>
    <r>
      <rPr>
        <sz val="10"/>
        <rFont val="Arial"/>
        <family val="2"/>
      </rPr>
      <t xml:space="preserve"> - 1635757
</t>
    </r>
    <r>
      <rPr>
        <u/>
        <sz val="10"/>
        <color rgb="FF1155CC"/>
        <rFont val="Arial"/>
        <family val="2"/>
      </rPr>
      <t>AJCC/UICC 8th clinical Stage 4B</t>
    </r>
    <r>
      <rPr>
        <sz val="10"/>
        <rFont val="Arial"/>
        <family val="2"/>
      </rPr>
      <t xml:space="preserve"> - 1635708
</t>
    </r>
    <r>
      <rPr>
        <u/>
        <sz val="10"/>
        <color rgb="FF1155CC"/>
        <rFont val="Arial"/>
        <family val="2"/>
      </rPr>
      <t>AJCC/UICC 6th clinical Stage 4C</t>
    </r>
    <r>
      <rPr>
        <sz val="10"/>
        <rFont val="Arial"/>
        <family val="2"/>
      </rPr>
      <t xml:space="preserve"> - 1633270
</t>
    </r>
    <r>
      <rPr>
        <u/>
        <sz val="10"/>
        <color rgb="FF1155CC"/>
        <rFont val="Arial"/>
        <family val="2"/>
      </rPr>
      <t>AJCC/UICC 7th clinical Stage 4C</t>
    </r>
    <r>
      <rPr>
        <sz val="10"/>
        <rFont val="Arial"/>
        <family val="2"/>
      </rPr>
      <t xml:space="preserve"> - 1634614
</t>
    </r>
    <r>
      <rPr>
        <u/>
        <sz val="10"/>
        <color rgb="FF1155CC"/>
        <rFont val="Arial"/>
        <family val="2"/>
      </rPr>
      <t>AJCC/UICC 8th clinical Stage 4C</t>
    </r>
    <r>
      <rPr>
        <sz val="10"/>
        <rFont val="Arial"/>
        <family val="2"/>
      </rPr>
      <t xml:space="preserve"> - 1635006
</t>
    </r>
    <r>
      <rPr>
        <u/>
        <sz val="10"/>
        <color rgb="FF1155CC"/>
        <rFont val="Arial"/>
        <family val="2"/>
      </rPr>
      <t>AJCC/UICC 6th pathological Stage 0</t>
    </r>
    <r>
      <rPr>
        <sz val="10"/>
        <rFont val="Arial"/>
        <family val="2"/>
      </rPr>
      <t xml:space="preserve"> - 1634741
</t>
    </r>
    <r>
      <rPr>
        <u/>
        <sz val="10"/>
        <color rgb="FF1155CC"/>
        <rFont val="Arial"/>
        <family val="2"/>
      </rPr>
      <t>AJCC/UICC 7th pathological Stage 0</t>
    </r>
    <r>
      <rPr>
        <sz val="10"/>
        <rFont val="Arial"/>
        <family val="2"/>
      </rPr>
      <t xml:space="preserve"> - 1635511
</t>
    </r>
    <r>
      <rPr>
        <u/>
        <sz val="10"/>
        <color rgb="FF1155CC"/>
        <rFont val="Arial"/>
        <family val="2"/>
      </rPr>
      <t>AJCC/UICC 8th pathological Stage 0</t>
    </r>
    <r>
      <rPr>
        <sz val="10"/>
        <rFont val="Arial"/>
        <family val="2"/>
      </rPr>
      <t xml:space="preserve"> - 1634787
</t>
    </r>
    <r>
      <rPr>
        <u/>
        <sz val="10"/>
        <color rgb="FF1155CC"/>
        <rFont val="Arial"/>
        <family val="2"/>
      </rPr>
      <t>AJCC/UICC 6th pathological Stage 1</t>
    </r>
    <r>
      <rPr>
        <sz val="10"/>
        <rFont val="Arial"/>
        <family val="2"/>
      </rPr>
      <t xml:space="preserve"> - 1635797
</t>
    </r>
    <r>
      <rPr>
        <u/>
        <sz val="10"/>
        <color rgb="FF1155CC"/>
        <rFont val="Arial"/>
        <family val="2"/>
      </rPr>
      <t xml:space="preserve">AJCC/UICC 7th pathological Stage 1 </t>
    </r>
    <r>
      <rPr>
        <sz val="10"/>
        <rFont val="Arial"/>
        <family val="2"/>
      </rPr>
      <t xml:space="preserve">- 1635800
</t>
    </r>
    <r>
      <rPr>
        <u/>
        <sz val="10"/>
        <color rgb="FF1155CC"/>
        <rFont val="Arial"/>
        <family val="2"/>
      </rPr>
      <t>AJCC/UICC 8th pathological Stage 1</t>
    </r>
    <r>
      <rPr>
        <sz val="10"/>
        <rFont val="Arial"/>
        <family val="2"/>
      </rPr>
      <t xml:space="preserve"> - 1634799
</t>
    </r>
    <r>
      <rPr>
        <u/>
        <sz val="10"/>
        <color rgb="FF1155CC"/>
        <rFont val="Arial"/>
        <family val="2"/>
      </rPr>
      <t>AJCC/UICC 6th pathological Stage 2</t>
    </r>
    <r>
      <rPr>
        <sz val="10"/>
        <rFont val="Arial"/>
        <family val="2"/>
      </rPr>
      <t xml:space="preserve"> - 1633751
</t>
    </r>
    <r>
      <rPr>
        <u/>
        <sz val="10"/>
        <color rgb="FF1155CC"/>
        <rFont val="Arial"/>
        <family val="2"/>
      </rPr>
      <t>AJCC/UICC 7th pathological Stage 2</t>
    </r>
    <r>
      <rPr>
        <sz val="10"/>
        <rFont val="Arial"/>
        <family val="2"/>
      </rPr>
      <t xml:space="preserve"> - 1634619
</t>
    </r>
    <r>
      <rPr>
        <u/>
        <sz val="10"/>
        <color rgb="FF1155CC"/>
        <rFont val="Arial"/>
        <family val="2"/>
      </rPr>
      <t>AJCC/UICC 8th pathological Stage 2</t>
    </r>
    <r>
      <rPr>
        <sz val="10"/>
        <rFont val="Arial"/>
        <family val="2"/>
      </rPr>
      <t xml:space="preserve"> - 1635386
</t>
    </r>
    <r>
      <rPr>
        <u/>
        <sz val="10"/>
        <color rgb="FF1155CC"/>
        <rFont val="Arial"/>
        <family val="2"/>
      </rPr>
      <t>AJCC/UICC 6th pathological Stage 3</t>
    </r>
    <r>
      <rPr>
        <sz val="10"/>
        <rFont val="Arial"/>
        <family val="2"/>
      </rPr>
      <t xml:space="preserve"> - 1633499
</t>
    </r>
    <r>
      <rPr>
        <u/>
        <sz val="10"/>
        <color rgb="FF1155CC"/>
        <rFont val="Arial"/>
        <family val="2"/>
      </rPr>
      <t>AJCC/UICC 7th pathological Stage 3</t>
    </r>
    <r>
      <rPr>
        <sz val="10"/>
        <rFont val="Arial"/>
        <family val="2"/>
      </rPr>
      <t xml:space="preserve"> - 1634947
</t>
    </r>
    <r>
      <rPr>
        <u/>
        <sz val="10"/>
        <color rgb="FF1155CC"/>
        <rFont val="Arial"/>
        <family val="2"/>
      </rPr>
      <t>AJCC/UICC 8th pathological Stage 3</t>
    </r>
    <r>
      <rPr>
        <sz val="10"/>
        <rFont val="Arial"/>
        <family val="2"/>
      </rPr>
      <t xml:space="preserve"> - 1634705
</t>
    </r>
    <r>
      <rPr>
        <u/>
        <sz val="10"/>
        <color rgb="FF1155CC"/>
        <rFont val="Arial"/>
        <family val="2"/>
      </rPr>
      <t>AJCC/UICC 6th pathological Stage 4</t>
    </r>
    <r>
      <rPr>
        <sz val="10"/>
        <rFont val="Arial"/>
        <family val="2"/>
      </rPr>
      <t xml:space="preserve"> - 1634208
</t>
    </r>
    <r>
      <rPr>
        <u/>
        <sz val="10"/>
        <color rgb="FF1155CC"/>
        <rFont val="Arial"/>
        <family val="2"/>
      </rPr>
      <t>AJCC/UICC 7th pathological Stage 4</t>
    </r>
    <r>
      <rPr>
        <sz val="10"/>
        <rFont val="Arial"/>
        <family val="2"/>
      </rPr>
      <t xml:space="preserve"> - 1635230
</t>
    </r>
    <r>
      <rPr>
        <u/>
        <sz val="10"/>
        <color rgb="FF1155CC"/>
        <rFont val="Arial"/>
        <family val="2"/>
      </rPr>
      <t>AJCC/UICC 8th pathological Stage 4</t>
    </r>
    <r>
      <rPr>
        <sz val="10"/>
        <rFont val="Arial"/>
        <family val="2"/>
      </rPr>
      <t xml:space="preserve"> - 1633697
</t>
    </r>
    <r>
      <rPr>
        <u/>
        <sz val="10"/>
        <color rgb="FF1155CC"/>
        <rFont val="Arial"/>
        <family val="2"/>
      </rPr>
      <t>AJCC/UICC 6th pathological Stage 4A</t>
    </r>
    <r>
      <rPr>
        <sz val="10"/>
        <rFont val="Arial"/>
        <family val="2"/>
      </rPr>
      <t xml:space="preserve"> - 1634731
</t>
    </r>
    <r>
      <rPr>
        <u/>
        <sz val="10"/>
        <color rgb="FF1155CC"/>
        <rFont val="Arial"/>
        <family val="2"/>
      </rPr>
      <t>AJCC/UICC 7th pathological Stage 4A</t>
    </r>
    <r>
      <rPr>
        <sz val="10"/>
        <rFont val="Arial"/>
        <family val="2"/>
      </rPr>
      <t xml:space="preserve"> - 1635745
</t>
    </r>
    <r>
      <rPr>
        <u/>
        <sz val="10"/>
        <color rgb="FF1155CC"/>
        <rFont val="Arial"/>
        <family val="2"/>
      </rPr>
      <t>AJCC/UICC 8th pathological Stage 4A</t>
    </r>
    <r>
      <rPr>
        <sz val="10"/>
        <rFont val="Arial"/>
        <family val="2"/>
      </rPr>
      <t xml:space="preserve"> - 1634005
</t>
    </r>
    <r>
      <rPr>
        <u/>
        <sz val="10"/>
        <color rgb="FF1155CC"/>
        <rFont val="Arial"/>
        <family val="2"/>
      </rPr>
      <t>AJCC/UICC 6th pathological Stage 4B</t>
    </r>
    <r>
      <rPr>
        <sz val="10"/>
        <rFont val="Arial"/>
        <family val="2"/>
      </rPr>
      <t xml:space="preserve"> - 1635370
</t>
    </r>
    <r>
      <rPr>
        <u/>
        <sz val="10"/>
        <color rgb="FF1155CC"/>
        <rFont val="Arial"/>
        <family val="2"/>
      </rPr>
      <t>AJCC/UICC 7th pathological Stage 4B</t>
    </r>
    <r>
      <rPr>
        <sz val="10"/>
        <rFont val="Arial"/>
        <family val="2"/>
      </rPr>
      <t xml:space="preserve"> - 1634472
</t>
    </r>
    <r>
      <rPr>
        <u/>
        <sz val="10"/>
        <color rgb="FF1155CC"/>
        <rFont val="Arial"/>
        <family val="2"/>
      </rPr>
      <t>AJCC/UICC 8th pathological Stage 4B</t>
    </r>
    <r>
      <rPr>
        <sz val="10"/>
        <rFont val="Arial"/>
        <family val="2"/>
      </rPr>
      <t xml:space="preserve"> - 1634487
</t>
    </r>
    <r>
      <rPr>
        <u/>
        <sz val="10"/>
        <color rgb="FF1155CC"/>
        <rFont val="Arial"/>
        <family val="2"/>
      </rPr>
      <t>AJCC/UICC 6th pathological Stage 4C</t>
    </r>
    <r>
      <rPr>
        <sz val="10"/>
        <rFont val="Arial"/>
        <family val="2"/>
      </rPr>
      <t xml:space="preserve"> - 1635893
</t>
    </r>
    <r>
      <rPr>
        <u/>
        <sz val="10"/>
        <color rgb="FF1155CC"/>
        <rFont val="Arial"/>
        <family val="2"/>
      </rPr>
      <t>AJCC/UICC 7th pathological Stage 4C</t>
    </r>
    <r>
      <rPr>
        <sz val="10"/>
        <rFont val="Arial"/>
        <family val="2"/>
      </rPr>
      <t xml:space="preserve"> - 1634492
</t>
    </r>
    <r>
      <rPr>
        <u/>
        <sz val="10"/>
        <color rgb="FF1155CC"/>
        <rFont val="Arial"/>
        <family val="2"/>
      </rPr>
      <t>AJCC/UICC 8th pathological Stage 4C</t>
    </r>
    <r>
      <rPr>
        <sz val="10"/>
        <rFont val="Arial"/>
        <family val="2"/>
      </rPr>
      <t xml:space="preserve"> - 1634551</t>
    </r>
  </si>
  <si>
    <t>Soft tissue</t>
  </si>
  <si>
    <t>Describes if site of metastasic disease  is soft tissue</t>
  </si>
  <si>
    <t xml:space="preserve"> </t>
  </si>
  <si>
    <r>
      <rPr>
        <u/>
        <sz val="10"/>
        <color rgb="FF1155CC"/>
        <rFont val="Arial"/>
        <family val="2"/>
      </rPr>
      <t>Metastasis to soft tissues</t>
    </r>
    <r>
      <rPr>
        <sz val="10"/>
        <rFont val="Arial"/>
        <family val="2"/>
      </rPr>
      <t xml:space="preserve"> - 35225724</t>
    </r>
  </si>
  <si>
    <t>Metastatic Disease - 32945</t>
  </si>
  <si>
    <t>distant lymph node</t>
  </si>
  <si>
    <t>Describes if site of metastasic disease  is dystan lymph node</t>
  </si>
  <si>
    <r>
      <rPr>
        <u/>
        <sz val="10"/>
        <color rgb="FF1155CC"/>
        <rFont val="Arial"/>
        <family val="2"/>
      </rPr>
      <t>Distant spread to lymph node</t>
    </r>
    <r>
      <rPr>
        <sz val="10"/>
        <rFont val="Arial"/>
        <family val="2"/>
      </rPr>
      <t xml:space="preserve"> - 36769243</t>
    </r>
  </si>
  <si>
    <t>Metastatic Disease - 32946</t>
  </si>
  <si>
    <t>lung</t>
  </si>
  <si>
    <t>Describes if site of metastasic disease  is lung</t>
  </si>
  <si>
    <r>
      <rPr>
        <sz val="10"/>
        <rFont val="Arial"/>
        <family val="2"/>
      </rPr>
      <t xml:space="preserve">       </t>
    </r>
    <r>
      <rPr>
        <u/>
        <sz val="10"/>
        <color rgb="FF1155CC"/>
        <rFont val="Arial"/>
        <family val="2"/>
      </rPr>
      <t xml:space="preserve"> Metastasis to lung</t>
    </r>
    <r>
      <rPr>
        <sz val="10"/>
        <rFont val="Arial"/>
        <family val="2"/>
      </rPr>
      <t xml:space="preserve"> - 36770283</t>
    </r>
  </si>
  <si>
    <t>Metastatic Disease - 32947</t>
  </si>
  <si>
    <t>bone</t>
  </si>
  <si>
    <t>Describes if site of metastasic disease  is bone</t>
  </si>
  <si>
    <r>
      <rPr>
        <u/>
        <sz val="10"/>
        <color rgb="FF1155CC"/>
        <rFont val="Arial"/>
        <family val="2"/>
      </rPr>
      <t>Metastasis to bone</t>
    </r>
    <r>
      <rPr>
        <sz val="10"/>
        <rFont val="Arial"/>
        <family val="2"/>
      </rPr>
      <t xml:space="preserve"> - 36769301</t>
    </r>
  </si>
  <si>
    <t>Metastatic Disease - 32948</t>
  </si>
  <si>
    <t>liver</t>
  </si>
  <si>
    <t>Describes if site of metastasic disease  is liver</t>
  </si>
  <si>
    <r>
      <rPr>
        <u/>
        <sz val="10"/>
        <color rgb="FF1155CC"/>
        <rFont val="Arial"/>
        <family val="2"/>
      </rPr>
      <t>Metastasis to liver</t>
    </r>
    <r>
      <rPr>
        <sz val="10"/>
        <rFont val="Arial"/>
        <family val="2"/>
      </rPr>
      <t xml:space="preserve"> - 36770544</t>
    </r>
  </si>
  <si>
    <t>Metastatic Disease - 32949</t>
  </si>
  <si>
    <t>pleura</t>
  </si>
  <si>
    <t>Describes if site of metastasic disease  is pleura</t>
  </si>
  <si>
    <r>
      <rPr>
        <u/>
        <sz val="10"/>
        <color rgb="FF1155CC"/>
        <rFont val="Arial"/>
        <family val="2"/>
      </rPr>
      <t>Metastasis to pleura</t>
    </r>
    <r>
      <rPr>
        <sz val="10"/>
        <rFont val="Arial"/>
        <family val="2"/>
      </rPr>
      <t xml:space="preserve"> - 35226258</t>
    </r>
  </si>
  <si>
    <t>Metastatic Disease - 32950</t>
  </si>
  <si>
    <t>peritoneum</t>
  </si>
  <si>
    <t>Describes if site of metastasic disease  is peritoneum</t>
  </si>
  <si>
    <r>
      <rPr>
        <sz val="10"/>
        <rFont val="Arial"/>
        <family val="2"/>
      </rPr>
      <t xml:space="preserve">        </t>
    </r>
    <r>
      <rPr>
        <u/>
        <sz val="10"/>
        <color rgb="FF1155CC"/>
        <rFont val="Arial"/>
        <family val="2"/>
      </rPr>
      <t>Metastasis to peritoneum</t>
    </r>
    <r>
      <rPr>
        <sz val="10"/>
        <rFont val="Arial"/>
        <family val="2"/>
      </rPr>
      <t xml:space="preserve"> - 35226253</t>
    </r>
  </si>
  <si>
    <t>Metastatic Disease - 32951</t>
  </si>
  <si>
    <t>brain</t>
  </si>
  <si>
    <t>Describes if site of metastasic disease  is brain</t>
  </si>
  <si>
    <r>
      <rPr>
        <u/>
        <sz val="10"/>
        <color rgb="FF1155CC"/>
        <rFont val="Arial"/>
        <family val="2"/>
      </rPr>
      <t>Metastasis to brain</t>
    </r>
    <r>
      <rPr>
        <sz val="10"/>
        <rFont val="Arial"/>
        <family val="2"/>
      </rPr>
      <t xml:space="preserve"> - 36768862</t>
    </r>
  </si>
  <si>
    <t>Metastatic Disease - 32952</t>
  </si>
  <si>
    <t>Describes if site of metastasic disease  is other viscera</t>
  </si>
  <si>
    <r>
      <rPr>
        <u/>
        <sz val="10"/>
        <color rgb="FF1155CC"/>
        <rFont val="Arial"/>
        <family val="2"/>
      </rPr>
      <t xml:space="preserve">Metastasis </t>
    </r>
    <r>
      <rPr>
        <sz val="10"/>
        <color rgb="FF000000"/>
        <rFont val="Arial"/>
        <family val="2"/>
      </rPr>
      <t>- 36769180</t>
    </r>
  </si>
  <si>
    <t>Use the generic metastasis code or a metastasis subsumed in it, 36769180</t>
  </si>
  <si>
    <t>Describes if site of metastasic disease  is unknown</t>
  </si>
  <si>
    <t>Unknown - 4129922</t>
  </si>
  <si>
    <t xml:space="preserve">
Sarc.</t>
  </si>
  <si>
    <t>Localised</t>
  </si>
  <si>
    <t>Is localised</t>
  </si>
  <si>
    <t xml:space="preserve">Stage at diagnosis (before any treatments)        "◦ Localised 
     ∙ Yes/No; if yes specify No of  lesions"
</t>
  </si>
  <si>
    <r>
      <rPr>
        <u/>
        <sz val="10"/>
        <color rgb="FF1155CC"/>
        <rFont val="Arial"/>
        <family val="2"/>
      </rPr>
      <t>Confined disease</t>
    </r>
    <r>
      <rPr>
        <sz val="10"/>
        <color rgb="FF000000"/>
        <rFont val="Arial"/>
        <family val="2"/>
        <scheme val="minor"/>
      </rPr>
      <t xml:space="preserve"> - 32942
</t>
    </r>
    <r>
      <rPr>
        <u/>
        <sz val="10"/>
        <color rgb="FF1155CC"/>
        <rFont val="Arial"/>
        <family val="2"/>
      </rPr>
      <t>Number of tumor nodules</t>
    </r>
    <r>
      <rPr>
        <sz val="10"/>
        <color rgb="FF000000"/>
        <rFont val="Arial"/>
        <family val="2"/>
        <scheme val="minor"/>
      </rPr>
      <t xml:space="preserve"> - 4228659
</t>
    </r>
  </si>
  <si>
    <t xml:space="preserve">Confined disease - EPISODE        episode_concept_id
Number of tumor nodules - MEASUREMENT.measurement_concept_id
</t>
  </si>
  <si>
    <t>Loco-regional</t>
  </si>
  <si>
    <t>locoRegional</t>
  </si>
  <si>
    <t>Loco-regional information</t>
  </si>
  <si>
    <t xml:space="preserve">
        ◦ Loco-regional
     ∙ In transit metastasis 
     ∙ Multifocal (more than one lesion in the same organ or/anatomical compartment) "
        </t>
  </si>
  <si>
    <r>
      <t xml:space="preserve">
</t>
    </r>
    <r>
      <rPr>
        <u/>
        <sz val="10"/>
        <color rgb="FF1155CC"/>
        <rFont val="Arial"/>
        <family val="2"/>
      </rPr>
      <t>Invasive Disease</t>
    </r>
    <r>
      <rPr>
        <sz val="10"/>
        <color rgb="FF000000"/>
        <rFont val="Arial"/>
        <family val="2"/>
        <scheme val="minor"/>
      </rPr>
      <t xml:space="preserve"> - 32943
</t>
    </r>
    <r>
      <rPr>
        <u/>
        <sz val="10"/>
        <color rgb="FF1155CC"/>
        <rFont val="Arial"/>
        <family val="2"/>
      </rPr>
      <t>Transit Metastasis with Clinical Confirmation</t>
    </r>
    <r>
      <rPr>
        <sz val="10"/>
        <color rgb="FF000000"/>
        <rFont val="Arial"/>
        <family val="2"/>
        <scheme val="minor"/>
      </rPr>
      <t xml:space="preserve"> - 36769249
</t>
    </r>
    <r>
      <rPr>
        <u/>
        <sz val="10"/>
        <color rgb="FF1155CC"/>
        <rFont val="Arial"/>
        <family val="2"/>
      </rPr>
      <t>Multifocal Tumor</t>
    </r>
    <r>
      <rPr>
        <sz val="10"/>
        <color rgb="FF000000"/>
        <rFont val="Arial"/>
        <family val="2"/>
        <scheme val="minor"/>
      </rPr>
      <t xml:space="preserve"> - 36769933
</t>
    </r>
  </si>
  <si>
    <t>Invasive disease - EPISODE.episode_concept_id
Transit Metastasis with Clinical Confirmation - MEASUREMENT.measurement_concept_id
Multifocal tumor - MEASUREMENT.measurement_concept_id</t>
  </si>
  <si>
    <t>Regional nodal metastases</t>
  </si>
  <si>
    <t>Describes if regional nodal mestastases happened</t>
  </si>
  <si>
    <r>
      <rPr>
        <u/>
        <sz val="10"/>
        <color rgb="FF1155CC"/>
        <rFont val="Arial"/>
        <family val="2"/>
      </rPr>
      <t>Regional spread to lymph node</t>
    </r>
    <r>
      <rPr>
        <sz val="10"/>
        <rFont val="Arial"/>
        <family val="2"/>
      </rPr>
      <t xml:space="preserve"> - 36769269
</t>
    </r>
  </si>
  <si>
    <r>
      <rPr>
        <u/>
        <sz val="10"/>
        <color rgb="FF1155CC"/>
        <rFont val="Arial"/>
        <family val="2"/>
      </rPr>
      <t>Metastatic Disease</t>
    </r>
    <r>
      <rPr>
        <sz val="10"/>
        <rFont val="Arial"/>
        <family val="2"/>
      </rPr>
      <t xml:space="preserve"> - 32944</t>
    </r>
  </si>
  <si>
    <r>
      <rPr>
        <u/>
        <sz val="10"/>
        <color rgb="FF1155CC"/>
        <rFont val="Arial"/>
        <family val="2"/>
      </rPr>
      <t>Metastasis to soft tissues</t>
    </r>
    <r>
      <rPr>
        <sz val="10"/>
        <rFont val="Arial"/>
        <family val="2"/>
      </rPr>
      <t xml:space="preserve"> - 35225724</t>
    </r>
  </si>
  <si>
    <r>
      <rPr>
        <u/>
        <sz val="10"/>
        <color rgb="FF1155CC"/>
        <rFont val="Arial"/>
        <family val="2"/>
      </rPr>
      <t>Distant spread to lymph node</t>
    </r>
    <r>
      <rPr>
        <sz val="10"/>
        <rFont val="Arial"/>
        <family val="2"/>
      </rPr>
      <t xml:space="preserve"> - 36769243</t>
    </r>
  </si>
  <si>
    <r>
      <rPr>
        <sz val="10"/>
        <rFont val="Arial"/>
        <family val="2"/>
      </rPr>
      <t xml:space="preserve">       </t>
    </r>
    <r>
      <rPr>
        <u/>
        <sz val="10"/>
        <color rgb="FF1155CC"/>
        <rFont val="Arial"/>
        <family val="2"/>
      </rPr>
      <t xml:space="preserve"> Metastasis to lung</t>
    </r>
    <r>
      <rPr>
        <sz val="10"/>
        <rFont val="Arial"/>
        <family val="2"/>
      </rPr>
      <t xml:space="preserve"> - 36770283</t>
    </r>
  </si>
  <si>
    <r>
      <rPr>
        <u/>
        <sz val="10"/>
        <color rgb="FF1155CC"/>
        <rFont val="Arial"/>
        <family val="2"/>
      </rPr>
      <t>Metastasis to bone</t>
    </r>
    <r>
      <rPr>
        <sz val="10"/>
        <rFont val="Arial"/>
        <family val="2"/>
      </rPr>
      <t xml:space="preserve"> - 36769301</t>
    </r>
  </si>
  <si>
    <r>
      <rPr>
        <u/>
        <sz val="10"/>
        <color rgb="FF1155CC"/>
        <rFont val="Arial"/>
        <family val="2"/>
      </rPr>
      <t>Metastasis to liver</t>
    </r>
    <r>
      <rPr>
        <sz val="10"/>
        <rFont val="Arial"/>
        <family val="2"/>
      </rPr>
      <t xml:space="preserve"> - 36770544</t>
    </r>
  </si>
  <si>
    <r>
      <rPr>
        <u/>
        <sz val="10"/>
        <color rgb="FF1155CC"/>
        <rFont val="Arial"/>
        <family val="2"/>
      </rPr>
      <t>Metastasis to pleura</t>
    </r>
    <r>
      <rPr>
        <sz val="10"/>
        <rFont val="Arial"/>
        <family val="2"/>
      </rPr>
      <t xml:space="preserve"> - 35226258</t>
    </r>
  </si>
  <si>
    <r>
      <rPr>
        <sz val="10"/>
        <rFont val="Arial"/>
        <family val="2"/>
      </rPr>
      <t xml:space="preserve">        </t>
    </r>
    <r>
      <rPr>
        <u/>
        <sz val="10"/>
        <color rgb="FF1155CC"/>
        <rFont val="Arial"/>
        <family val="2"/>
      </rPr>
      <t>Metastasis to peritoneum</t>
    </r>
    <r>
      <rPr>
        <sz val="10"/>
        <rFont val="Arial"/>
        <family val="2"/>
      </rPr>
      <t xml:space="preserve"> - 35226253</t>
    </r>
  </si>
  <si>
    <r>
      <rPr>
        <u/>
        <sz val="10"/>
        <color rgb="FF1155CC"/>
        <rFont val="Arial"/>
        <family val="2"/>
      </rPr>
      <t>Metastasis to brain</t>
    </r>
    <r>
      <rPr>
        <sz val="10"/>
        <rFont val="Arial"/>
        <family val="2"/>
      </rPr>
      <t xml:space="preserve"> - 36768862</t>
    </r>
  </si>
  <si>
    <r>
      <rPr>
        <u/>
        <sz val="10"/>
        <color rgb="FF1155CC"/>
        <rFont val="Arial"/>
        <family val="2"/>
      </rPr>
      <t xml:space="preserve">Metastasis </t>
    </r>
    <r>
      <rPr>
        <sz val="10"/>
        <color rgb="FF000000"/>
        <rFont val="Arial"/>
        <family val="2"/>
      </rPr>
      <t>- 36769180</t>
    </r>
  </si>
  <si>
    <t>Degree of cytologic Atypia</t>
  </si>
  <si>
    <t>morphological index oc cellular dedifferentation. Usually indicated as "mild, moderate, severe atypia"</t>
  </si>
  <si>
    <t>mild, moderate, severe</t>
  </si>
  <si>
    <r>
      <rPr>
        <u/>
        <sz val="10"/>
        <color rgb="FF1155CC"/>
        <rFont val="Arial"/>
        <family val="2"/>
      </rPr>
      <t>Mild cytologic atypia</t>
    </r>
    <r>
      <rPr>
        <sz val="10"/>
        <rFont val="Arial"/>
        <family val="2"/>
      </rPr>
      <t xml:space="preserve"> - 4201008
</t>
    </r>
    <r>
      <rPr>
        <u/>
        <sz val="10"/>
        <color rgb="FF1155CC"/>
        <rFont val="Arial"/>
        <family val="2"/>
      </rPr>
      <t>Moderate cytologic atypia</t>
    </r>
    <r>
      <rPr>
        <sz val="10"/>
        <rFont val="Arial"/>
        <family val="2"/>
      </rPr>
      <t xml:space="preserve"> - 4086011
</t>
    </r>
    <r>
      <rPr>
        <u/>
        <sz val="10"/>
        <color rgb="FF1155CC"/>
        <rFont val="Arial"/>
        <family val="2"/>
      </rPr>
      <t>Severe cytologic atypia</t>
    </r>
    <r>
      <rPr>
        <sz val="10"/>
        <rFont val="Arial"/>
        <family val="2"/>
      </rPr>
      <t xml:space="preserve"> - 4203317</t>
    </r>
  </si>
  <si>
    <t>Cell morphology, e.g. epitheliod, spindle-cell, pleomorphic, small-ce, etc.</t>
  </si>
  <si>
    <r>
      <rPr>
        <u/>
        <sz val="10"/>
        <color rgb="FF1155CC"/>
        <rFont val="Arial"/>
        <family val="2"/>
      </rPr>
      <t>Epithelioid sarcoma</t>
    </r>
    <r>
      <rPr>
        <sz val="10"/>
        <rFont val="Arial"/>
        <family val="2"/>
      </rPr>
      <t xml:space="preserve"> - 37204279
</t>
    </r>
    <r>
      <rPr>
        <u/>
        <sz val="10"/>
        <color rgb="FF1155CC"/>
        <rFont val="Arial"/>
        <family val="2"/>
      </rPr>
      <t>Spindle cell sarcoma</t>
    </r>
    <r>
      <rPr>
        <sz val="10"/>
        <rFont val="Arial"/>
        <family val="2"/>
      </rPr>
      <t xml:space="preserve"> - 4321133
</t>
    </r>
    <r>
      <rPr>
        <u/>
        <sz val="10"/>
        <color rgb="FF1155CC"/>
        <rFont val="Arial"/>
        <family val="2"/>
      </rPr>
      <t>Giant cell sarcoma</t>
    </r>
    <r>
      <rPr>
        <sz val="10"/>
        <rFont val="Arial"/>
        <family val="2"/>
      </rPr>
      <t xml:space="preserve"> - 4116200
</t>
    </r>
  </si>
  <si>
    <t>What are the possible values?</t>
  </si>
  <si>
    <t>Mitotic Activity</t>
  </si>
  <si>
    <t>Mytotic index, usually reported as "mytosis XX/10 HPF - high power fields)</t>
  </si>
  <si>
    <t>(expressed as number of mitoses/2mi)</t>
  </si>
  <si>
    <r>
      <rPr>
        <u/>
        <sz val="10"/>
        <color rgb="FF1155CC"/>
        <rFont val="Arial"/>
        <family val="2"/>
      </rPr>
      <t>mitoses per square millimeter</t>
    </r>
    <r>
      <rPr>
        <sz val="10"/>
        <rFont val="Arial"/>
        <family val="2"/>
      </rPr>
      <t xml:space="preserve"> - 32667</t>
    </r>
  </si>
  <si>
    <t>morphological feature regarding the infiltration of the muscular uterine envelope, called myometrium</t>
  </si>
  <si>
    <t>Type of necrosis</t>
  </si>
  <si>
    <t>Evidence or not of necrosis, i.e. dead cells within the tumor mass (the type is not reallly relevant, although may be described)</t>
  </si>
  <si>
    <t>coagulative necrosis, caseous necrosis, liquefactive necrosis, fat necrosis, fibrinoid necrosis, and gangrenous necrosis</t>
  </si>
  <si>
    <r>
      <rPr>
        <u/>
        <sz val="10"/>
        <color rgb="FF1155CC"/>
        <rFont val="Arial"/>
        <family val="2"/>
      </rPr>
      <t>Coagulative necrosis</t>
    </r>
    <r>
      <rPr>
        <sz val="10"/>
        <color rgb="FF000000"/>
        <rFont val="Arial"/>
        <family val="2"/>
        <scheme val="minor"/>
      </rPr>
      <t xml:space="preserve"> - 4138252
</t>
    </r>
    <r>
      <rPr>
        <u/>
        <sz val="10"/>
        <color rgb="FF1155CC"/>
        <rFont val="Arial"/>
        <family val="2"/>
      </rPr>
      <t>Caseous necrosis</t>
    </r>
    <r>
      <rPr>
        <sz val="10"/>
        <color rgb="FF000000"/>
        <rFont val="Arial"/>
        <family val="2"/>
        <scheme val="minor"/>
      </rPr>
      <t xml:space="preserve"> - 4144966
</t>
    </r>
    <r>
      <rPr>
        <u/>
        <sz val="10"/>
        <color rgb="FF1155CC"/>
        <rFont val="Arial"/>
        <family val="2"/>
      </rPr>
      <t>Liquefactive necrosis</t>
    </r>
    <r>
      <rPr>
        <sz val="10"/>
        <color rgb="FF000000"/>
        <rFont val="Arial"/>
        <family val="2"/>
        <scheme val="minor"/>
      </rPr>
      <t xml:space="preserve"> - 4219751
</t>
    </r>
    <r>
      <rPr>
        <u/>
        <sz val="10"/>
        <color rgb="FF1155CC"/>
        <rFont val="Arial"/>
        <family val="2"/>
      </rPr>
      <t>Fat necrosis</t>
    </r>
    <r>
      <rPr>
        <sz val="10"/>
        <color rgb="FF000000"/>
        <rFont val="Arial"/>
        <family val="2"/>
        <scheme val="minor"/>
      </rPr>
      <t xml:space="preserve"> - 4195121
</t>
    </r>
    <r>
      <rPr>
        <u/>
        <sz val="10"/>
        <color rgb="FF1155CC"/>
        <rFont val="Arial"/>
        <family val="2"/>
      </rPr>
      <t>Fibrinoid necrosis</t>
    </r>
    <r>
      <rPr>
        <sz val="10"/>
        <color rgb="FF000000"/>
        <rFont val="Arial"/>
        <family val="2"/>
        <scheme val="minor"/>
      </rPr>
      <t xml:space="preserve"> - 4179476
Gangrenous necrosis - 
</t>
    </r>
  </si>
  <si>
    <t>Review codes</t>
  </si>
  <si>
    <t>expressionOfErPr</t>
  </si>
  <si>
    <t>immunohistochemical presence or not of estrogen and progesteron receptors, usually written as ER and PgR + or -, positive or negative</t>
  </si>
  <si>
    <r>
      <rPr>
        <u/>
        <sz val="10"/>
        <color rgb="FF1155CC"/>
        <rFont val="Arial"/>
        <family val="2"/>
      </rPr>
      <t>Estrogen receptor positive tumor</t>
    </r>
    <r>
      <rPr>
        <sz val="10"/>
        <color rgb="FF000000"/>
        <rFont val="Arial"/>
        <family val="2"/>
        <scheme val="minor"/>
      </rPr>
      <t xml:space="preserve"> - 4167696
</t>
    </r>
    <r>
      <rPr>
        <u/>
        <sz val="10"/>
        <color rgb="FF1155CC"/>
        <rFont val="Arial"/>
        <family val="2"/>
      </rPr>
      <t>Estrogen receptor negative neoplasm</t>
    </r>
    <r>
      <rPr>
        <sz val="10"/>
        <color rgb="FF000000"/>
        <rFont val="Arial"/>
        <family val="2"/>
        <scheme val="minor"/>
      </rPr>
      <t xml:space="preserve"> - 4261933
</t>
    </r>
    <r>
      <rPr>
        <u/>
        <sz val="10"/>
        <color rgb="FF1155CC"/>
        <rFont val="Arial"/>
        <family val="2"/>
      </rPr>
      <t>Progesterone receptor positive tumor</t>
    </r>
    <r>
      <rPr>
        <sz val="10"/>
        <color rgb="FF000000"/>
        <rFont val="Arial"/>
        <family val="2"/>
        <scheme val="minor"/>
      </rPr>
      <t xml:space="preserve"> - 4219694
</t>
    </r>
    <r>
      <rPr>
        <u/>
        <sz val="10"/>
        <color rgb="FF1155CC"/>
        <rFont val="Arial"/>
        <family val="2"/>
      </rPr>
      <t>Progesterone receptor negative neoplasm</t>
    </r>
    <r>
      <rPr>
        <sz val="10"/>
        <color rgb="FF000000"/>
        <rFont val="Arial"/>
        <family val="2"/>
        <scheme val="minor"/>
      </rPr>
      <t xml:space="preserve"> - 4261934</t>
    </r>
  </si>
  <si>
    <t>vascular intrusion or invasion</t>
  </si>
  <si>
    <t>presence or not of cancer cells within the tumor blood vessels.</t>
  </si>
  <si>
    <t>True;False</t>
  </si>
  <si>
    <r>
      <rPr>
        <u/>
        <sz val="10"/>
        <color rgb="FF1155CC"/>
        <rFont val="Arial"/>
        <family val="2"/>
      </rPr>
      <t>Vascular invasion by tumor present</t>
    </r>
    <r>
      <rPr>
        <sz val="10"/>
        <color rgb="FF000000"/>
        <rFont val="Arial"/>
        <family val="2"/>
        <scheme val="minor"/>
      </rPr>
      <t xml:space="preserve"> - 4163142</t>
    </r>
  </si>
  <si>
    <t>similarly to ER and PgR, immunohistochemistry for p16 and p53 expression.</t>
  </si>
  <si>
    <t>EpisodeEvent_CancerEpisodeReference</t>
  </si>
  <si>
    <t>VISIT_OCURRENCE.visit_ocurrence_id</t>
  </si>
  <si>
    <t>Gene expression analysis performed</t>
  </si>
  <si>
    <t>Clarifies whether a gene expression analysis is performed</t>
  </si>
  <si>
    <t>True; False</t>
  </si>
  <si>
    <r>
      <rPr>
        <u/>
        <sz val="10"/>
        <color rgb="FF1155CC"/>
        <rFont val="Arial"/>
        <family val="2"/>
      </rPr>
      <t>Gene expression assay</t>
    </r>
    <r>
      <rPr>
        <sz val="10"/>
        <color rgb="FF000000"/>
        <rFont val="Arial"/>
        <family val="2"/>
        <scheme val="minor"/>
      </rPr>
      <t xml:space="preserve"> -  44808037</t>
    </r>
  </si>
  <si>
    <t>PROCEDURE_OCCURRENCE.procedure_concept_id</t>
  </si>
  <si>
    <t>Date of Gene expression</t>
  </si>
  <si>
    <t>Date of the gene expression analysis</t>
  </si>
  <si>
    <t>PROCEDURE_OCCURRENCE.start_date</t>
  </si>
  <si>
    <t>Gene mutation analysis performed</t>
  </si>
  <si>
    <t>Clarifies whether a gene mutation analysis is performed</t>
  </si>
  <si>
    <r>
      <rPr>
        <u/>
        <sz val="10"/>
        <color rgb="FF1155CC"/>
        <rFont val="Arial"/>
        <family val="2"/>
      </rPr>
      <t>Gene mutation analysis</t>
    </r>
    <r>
      <rPr>
        <sz val="10"/>
        <color rgb="FF000000"/>
        <rFont val="Arial"/>
        <family val="2"/>
        <scheme val="minor"/>
      </rPr>
      <t xml:space="preserve"> - 4038339</t>
    </r>
  </si>
  <si>
    <t>Date of Gene mutation</t>
  </si>
  <si>
    <t>Date of the gene mutation analysis</t>
  </si>
  <si>
    <t>Tests for chromosome translocations performed</t>
  </si>
  <si>
    <t>Clarifies whether a tests for chromosome translocations is performed</t>
  </si>
  <si>
    <r>
      <rPr>
        <u/>
        <sz val="10"/>
        <color rgb="FF1155CC"/>
        <rFont val="Arial"/>
        <family val="2"/>
      </rPr>
      <t>Translocation analysis</t>
    </r>
    <r>
      <rPr>
        <sz val="10"/>
        <color rgb="FF000000"/>
        <rFont val="Arial"/>
        <family val="2"/>
        <scheme val="minor"/>
      </rPr>
      <t xml:space="preserve"> - 4039364</t>
    </r>
  </si>
  <si>
    <t>Date of traslocation</t>
  </si>
  <si>
    <t>Date of the Chromosome translocation test</t>
  </si>
  <si>
    <t>ngsPerformed</t>
  </si>
  <si>
    <t>Clarifies whether a NGS analysis is performed</t>
  </si>
  <si>
    <r>
      <rPr>
        <u/>
        <sz val="10"/>
        <color rgb="FF1155CC"/>
        <rFont val="Arial"/>
        <family val="2"/>
      </rPr>
      <t>Analysis using chain termination sequencing technique</t>
    </r>
    <r>
      <rPr>
        <sz val="10"/>
        <color rgb="FF000000"/>
        <rFont val="Arial"/>
        <family val="2"/>
        <scheme val="minor"/>
      </rPr>
      <t xml:space="preserve"> - 40485067</t>
    </r>
  </si>
  <si>
    <t>Date of NGS</t>
  </si>
  <si>
    <t>Date of the NGS analysis</t>
  </si>
  <si>
    <t>pcrTestPerformed</t>
  </si>
  <si>
    <t>Clarifies whether a PCR analysis is performed</t>
  </si>
  <si>
    <r>
      <rPr>
        <u/>
        <sz val="10"/>
        <color rgb="FF1155CC"/>
        <rFont val="Arial"/>
        <family val="2"/>
      </rPr>
      <t>Quantitative PCR analysis</t>
    </r>
    <r>
      <rPr>
        <sz val="10"/>
        <color rgb="FF000000"/>
        <rFont val="Arial"/>
        <family val="2"/>
        <scheme val="minor"/>
      </rPr>
      <t xml:space="preserve"> - 40482792</t>
    </r>
  </si>
  <si>
    <t>Date of PCR</t>
  </si>
  <si>
    <t>Date of the PCR analysis</t>
  </si>
  <si>
    <t>Immunohistochemistry  performed</t>
  </si>
  <si>
    <t>Clarifies whether a immunohiostochemestry analysis is performed</t>
  </si>
  <si>
    <r>
      <rPr>
        <u/>
        <sz val="10"/>
        <color rgb="FF1155CC"/>
        <rFont val="Arial"/>
        <family val="2"/>
      </rPr>
      <t>Immunohistochemistry procedure</t>
    </r>
    <r>
      <rPr>
        <sz val="10"/>
        <color rgb="FF000000"/>
        <rFont val="Arial"/>
        <family val="2"/>
        <scheme val="minor"/>
      </rPr>
      <t xml:space="preserve"> - 4035726</t>
    </r>
  </si>
  <si>
    <t>Date of immunohistochemistry</t>
  </si>
  <si>
    <t>Date of the immunohiostochemestry analysis</t>
  </si>
  <si>
    <t>ctDnaPerformed</t>
  </si>
  <si>
    <t>Clarifies whether a ctDNA analysis is performed</t>
  </si>
  <si>
    <r>
      <rPr>
        <u/>
        <sz val="10"/>
        <color rgb="FF1155CC"/>
        <rFont val="Arial"/>
        <family val="2"/>
      </rPr>
      <t>Circulating Tumor DNA</t>
    </r>
    <r>
      <rPr>
        <sz val="10"/>
        <color rgb="FF000000"/>
        <rFont val="Arial"/>
        <family val="2"/>
        <scheme val="minor"/>
      </rPr>
      <t xml:space="preserve"> - 19387013</t>
    </r>
  </si>
  <si>
    <t>Date of ctDNA</t>
  </si>
  <si>
    <t>Date of the ctDNA analysis</t>
  </si>
  <si>
    <t>Episode Event reference</t>
  </si>
  <si>
    <t xml:space="preserve">Primary surgery/re-excision (check with unplanned or excisional biopsy)
</t>
  </si>
  <si>
    <r>
      <rPr>
        <u/>
        <sz val="10"/>
        <color rgb="FF1155CC"/>
        <rFont val="Arial"/>
        <family val="2"/>
      </rPr>
      <t>Surgical procedure</t>
    </r>
    <r>
      <rPr>
        <sz val="10"/>
        <color rgb="FF000000"/>
        <rFont val="Arial"/>
        <family val="2"/>
        <scheme val="minor"/>
      </rPr>
      <t xml:space="preserve"> - 4301351
</t>
    </r>
    <r>
      <rPr>
        <u/>
        <sz val="10"/>
        <color rgb="FF1155CC"/>
        <rFont val="Arial"/>
        <family val="2"/>
      </rPr>
      <t>Local excision</t>
    </r>
    <r>
      <rPr>
        <sz val="10"/>
        <color rgb="FF000000"/>
        <rFont val="Arial"/>
        <family val="2"/>
        <scheme val="minor"/>
      </rPr>
      <t xml:space="preserve"> - 4315400
</t>
    </r>
    <r>
      <rPr>
        <u/>
        <sz val="10"/>
        <color rgb="FF1155CC"/>
        <rFont val="Arial"/>
        <family val="2"/>
      </rPr>
      <t>Amputation</t>
    </r>
    <r>
      <rPr>
        <sz val="10"/>
        <color rgb="FF000000"/>
        <rFont val="Arial"/>
        <family val="2"/>
        <scheme val="minor"/>
      </rPr>
      <t xml:space="preserve"> - 4217482
</t>
    </r>
    <r>
      <rPr>
        <u/>
        <sz val="10"/>
        <color rgb="FF1155CC"/>
        <rFont val="Arial"/>
        <family val="2"/>
      </rPr>
      <t>Limb operation</t>
    </r>
    <r>
      <rPr>
        <sz val="10"/>
        <color rgb="FF000000"/>
        <rFont val="Arial"/>
        <family val="2"/>
        <scheme val="minor"/>
      </rPr>
      <t xml:space="preserve"> - 4181193
</t>
    </r>
  </si>
  <si>
    <t xml:space="preserve">PROCEDURE_OCCURRENCE.procedure_concept_id
</t>
  </si>
  <si>
    <t xml:space="preserve">Check
"Surgery (with date) is a procedure occurrence, which is 
referred to in the EPISODE_EVENT table. 
Provider of the procedure can be defined based on the hospital.
If type of surgery is not specified use SURGICAL PROCEDURE."
</t>
  </si>
  <si>
    <t>Whether or not a surgical procedure was performed and whether it was performed at the registering hospital or another hospital. Diagnostic procedures (biopsy) are not included.</t>
  </si>
  <si>
    <t>Yes done at the hospital; Yes done at a different hospital; Not Done;</t>
  </si>
  <si>
    <t>Date of surgery</t>
  </si>
  <si>
    <t>Date of the surgery for primary tumor with or without neck surgery</t>
  </si>
  <si>
    <t>dd/mm/yyyy</t>
  </si>
  <si>
    <t>Palliative: surgery performed with the intent of improving quality of life or relieving symptoms caused by advanced disease.
Curative: surgery performed with the intend of oncologic cure, regardless of its result (R0 / R1/R2)</t>
  </si>
  <si>
    <t>Palliative; Curative;</t>
  </si>
  <si>
    <r>
      <rPr>
        <u/>
        <sz val="10"/>
        <color rgb="FF1155CC"/>
        <rFont val="Arial"/>
        <family val="2"/>
      </rPr>
      <t>Palliative</t>
    </r>
    <r>
      <rPr>
        <sz val="10"/>
        <color rgb="FF000000"/>
        <rFont val="Arial"/>
        <family val="2"/>
        <scheme val="minor"/>
      </rPr>
      <t xml:space="preserve"> - 4179711
</t>
    </r>
    <r>
      <rPr>
        <u/>
        <sz val="10"/>
        <color rgb="FF1155CC"/>
        <rFont val="Arial"/>
        <family val="2"/>
      </rPr>
      <t>Curative procedure intent</t>
    </r>
    <r>
      <rPr>
        <sz val="10"/>
        <color rgb="FF000000"/>
        <rFont val="Arial"/>
        <family val="2"/>
        <scheme val="minor"/>
      </rPr>
      <t xml:space="preserve"> - 4162591</t>
    </r>
  </si>
  <si>
    <t>Describes the approach to tumor resection whether it includes skin incision (extenal or open ),  or it 's aproached through a natural orifice (Transnasal/transorbital/transoral) or if the approach combines two or more of the previous ones</t>
  </si>
  <si>
    <r>
      <t xml:space="preserve">
</t>
    </r>
    <r>
      <rPr>
        <u/>
        <sz val="10"/>
        <color rgb="FF1155CC"/>
        <rFont val="Arial"/>
        <family val="2"/>
      </rPr>
      <t>External/Open</t>
    </r>
    <r>
      <rPr>
        <sz val="10"/>
        <color rgb="FF000000"/>
        <rFont val="Arial"/>
        <family val="2"/>
        <scheme val="minor"/>
      </rPr>
      <t xml:space="preserve"> - </t>
    </r>
    <r>
      <rPr>
        <sz val="10"/>
        <color rgb="FFB45F06"/>
        <rFont val="Arial"/>
        <family val="2"/>
      </rPr>
      <t>4236080</t>
    </r>
    <r>
      <rPr>
        <sz val="10"/>
        <color rgb="FF000000"/>
        <rFont val="Arial"/>
        <family val="2"/>
        <scheme val="minor"/>
      </rPr>
      <t xml:space="preserve">
</t>
    </r>
    <r>
      <rPr>
        <u/>
        <sz val="10"/>
        <color rgb="FF1155CC"/>
        <rFont val="Arial"/>
        <family val="2"/>
      </rPr>
      <t>Transnasal</t>
    </r>
    <r>
      <rPr>
        <sz val="10"/>
        <color rgb="FF000000"/>
        <rFont val="Arial"/>
        <family val="2"/>
        <scheme val="minor"/>
      </rPr>
      <t xml:space="preserve"> - 4050374
</t>
    </r>
    <r>
      <rPr>
        <u/>
        <sz val="10"/>
        <color rgb="FF1155CC"/>
        <rFont val="Arial"/>
        <family val="2"/>
      </rPr>
      <t>Transorbital</t>
    </r>
    <r>
      <rPr>
        <sz val="10"/>
        <color rgb="FF000000"/>
        <rFont val="Arial"/>
        <family val="2"/>
        <scheme val="minor"/>
      </rPr>
      <t xml:space="preserve"> - 4044897
</t>
    </r>
    <r>
      <rPr>
        <u/>
        <sz val="10"/>
        <color rgb="FF1155CC"/>
        <rFont val="Arial"/>
        <family val="2"/>
      </rPr>
      <t>Transoral</t>
    </r>
    <r>
      <rPr>
        <sz val="10"/>
        <color rgb="FF000000"/>
        <rFont val="Arial"/>
        <family val="2"/>
        <scheme val="minor"/>
      </rPr>
      <t xml:space="preserve"> - 4038679
</t>
    </r>
    <r>
      <rPr>
        <u/>
        <sz val="10"/>
        <color rgb="FF1155CC"/>
        <rFont val="Arial"/>
        <family val="2"/>
      </rPr>
      <t>Craniofacial</t>
    </r>
    <r>
      <rPr>
        <sz val="10"/>
        <color rgb="FF000000"/>
        <rFont val="Arial"/>
        <family val="2"/>
        <scheme val="minor"/>
      </rPr>
      <t xml:space="preserve"> - 4333339
</t>
    </r>
    <r>
      <rPr>
        <sz val="10"/>
        <color rgb="FFB45F06"/>
        <rFont val="Arial"/>
        <family val="2"/>
      </rPr>
      <t xml:space="preserve">Combined - </t>
    </r>
  </si>
  <si>
    <t>Margins after surgery</t>
  </si>
  <si>
    <t>The R0 (“no residual rumor”) category applies only to cases in which residual tumor cannot be detected by conventional diagnostic methods. A more exact definition would read “no detectable residual tumor.”This category corresponds to surgical resection for cure.
The R1 category is reserved exclusively for cases in which residual tumor is found by histologic examination. This category may apply to biopsy sampling of the regional tissue at the site of resection or of a distant site at the time of surgery. It also applies to microscopic examination of the resection margins of the surgical resection specimen by the pathologist.
R2 applies to cases with macroscopically visible residual tumor that is detected either clinically or pathologically.</t>
  </si>
  <si>
    <t>R0 (microscopic negative); R1 (microscopic positive); R2 (macroscopic positive);</t>
  </si>
  <si>
    <r>
      <rPr>
        <u/>
        <sz val="10"/>
        <color rgb="FF1155CC"/>
        <rFont val="Arial"/>
        <family val="2"/>
      </rPr>
      <t>R0: No residual tumor</t>
    </r>
    <r>
      <rPr>
        <sz val="10"/>
        <color rgb="FF000000"/>
        <rFont val="Arial"/>
        <family val="2"/>
        <scheme val="minor"/>
      </rPr>
      <t xml:space="preserve"> - 1634643
</t>
    </r>
    <r>
      <rPr>
        <u/>
        <sz val="10"/>
        <color rgb="FF1155CC"/>
        <rFont val="Arial"/>
        <family val="2"/>
      </rPr>
      <t>R1: Microscopic residual tumor</t>
    </r>
    <r>
      <rPr>
        <sz val="10"/>
        <color rgb="FF000000"/>
        <rFont val="Arial"/>
        <family val="2"/>
        <scheme val="minor"/>
      </rPr>
      <t xml:space="preserve"> - 1633801
</t>
    </r>
    <r>
      <rPr>
        <u/>
        <sz val="10"/>
        <color rgb="FF1155CC"/>
        <rFont val="Arial"/>
        <family val="2"/>
      </rPr>
      <t>R2: Macroscopic residual tumor</t>
    </r>
    <r>
      <rPr>
        <sz val="10"/>
        <color rgb="FF000000"/>
        <rFont val="Arial"/>
        <family val="2"/>
        <scheme val="minor"/>
      </rPr>
      <t xml:space="preserve"> - 1634484
</t>
    </r>
  </si>
  <si>
    <t>Tumor rupture</t>
  </si>
  <si>
    <t>Tumor rupture Yes/No</t>
  </si>
  <si>
    <r>
      <rPr>
        <u/>
        <sz val="10"/>
        <color rgb="FF1155CC"/>
        <rFont val="Arial"/>
        <family val="2"/>
      </rPr>
      <t>Tumor Rupture</t>
    </r>
    <r>
      <rPr>
        <sz val="10"/>
        <color rgb="FF000000"/>
        <rFont val="Arial"/>
        <family val="2"/>
        <scheme val="minor"/>
      </rPr>
      <t xml:space="preserve"> - 36768904</t>
    </r>
  </si>
  <si>
    <t>Cancer modifiers (associated with diagnosis)
For Absence use value_as_concept_id = ABSENT</t>
  </si>
  <si>
    <t>Surgical specimen Mitotic count</t>
  </si>
  <si>
    <t>Float (as_value)</t>
  </si>
  <si>
    <r>
      <rPr>
        <u/>
        <sz val="10"/>
        <color rgb="FF1155CC"/>
        <rFont val="Arial"/>
        <family val="2"/>
      </rPr>
      <t>Number of mitoses per 10 high power fields</t>
    </r>
    <r>
      <rPr>
        <sz val="10"/>
        <color rgb="FF000000"/>
        <rFont val="Arial"/>
        <family val="2"/>
        <scheme val="minor"/>
      </rPr>
      <t xml:space="preserve"> - 4227243
</t>
    </r>
  </si>
  <si>
    <t>FNCLCC : 1, 2, 3, not applicable - Other classification system: high/low</t>
  </si>
  <si>
    <r>
      <rPr>
        <u/>
        <sz val="10"/>
        <color rgb="FF1155CC"/>
        <rFont val="Arial"/>
        <family val="2"/>
      </rPr>
      <t>Grade-1</t>
    </r>
    <r>
      <rPr>
        <sz val="10"/>
        <color rgb="FF000000"/>
        <rFont val="Arial"/>
        <family val="2"/>
        <scheme val="minor"/>
      </rPr>
      <t xml:space="preserve"> - 1634371
</t>
    </r>
    <r>
      <rPr>
        <u/>
        <sz val="10"/>
        <color rgb="FF1155CC"/>
        <rFont val="Arial"/>
        <family val="2"/>
      </rPr>
      <t>Grade-2</t>
    </r>
    <r>
      <rPr>
        <sz val="10"/>
        <color rgb="FF000000"/>
        <rFont val="Arial"/>
        <family val="2"/>
        <scheme val="minor"/>
      </rPr>
      <t xml:space="preserve"> - 1634752
</t>
    </r>
    <r>
      <rPr>
        <u/>
        <sz val="10"/>
        <color rgb="FF1155CC"/>
        <rFont val="Arial"/>
        <family val="2"/>
      </rPr>
      <t>Grade-3</t>
    </r>
    <r>
      <rPr>
        <sz val="10"/>
        <color rgb="FF000000"/>
        <rFont val="Arial"/>
        <family val="2"/>
        <scheme val="minor"/>
      </rPr>
      <t xml:space="preserve"> - 1633749
</t>
    </r>
    <r>
      <rPr>
        <u/>
        <sz val="10"/>
        <color rgb="FF1155CC"/>
        <rFont val="Arial"/>
        <family val="2"/>
      </rPr>
      <t>Grade-H</t>
    </r>
    <r>
      <rPr>
        <sz val="10"/>
        <color rgb="FF000000"/>
        <rFont val="Arial"/>
        <family val="2"/>
        <scheme val="minor"/>
      </rPr>
      <t xml:space="preserve"> - 1635587
</t>
    </r>
    <r>
      <rPr>
        <u/>
        <sz val="10"/>
        <color rgb="FF1155CC"/>
        <rFont val="Arial"/>
        <family val="2"/>
      </rPr>
      <t>Grade-L</t>
    </r>
    <r>
      <rPr>
        <sz val="10"/>
        <color rgb="FF000000"/>
        <rFont val="Arial"/>
        <family val="2"/>
        <scheme val="minor"/>
      </rPr>
      <t xml:space="preserve"> - 1634085</t>
    </r>
  </si>
  <si>
    <t>Boolean (Observation Code for OMOP)</t>
  </si>
  <si>
    <t>Yes/No</t>
  </si>
  <si>
    <r>
      <rPr>
        <u/>
        <sz val="10"/>
        <color rgb="FF1155CC"/>
        <rFont val="Arial"/>
        <family val="2"/>
      </rPr>
      <t>Isolated limb perfusion</t>
    </r>
    <r>
      <rPr>
        <sz val="10"/>
        <color rgb="FF000000"/>
        <rFont val="Arial"/>
        <family val="2"/>
        <scheme val="minor"/>
      </rPr>
      <t xml:space="preserve"> - 4019656
</t>
    </r>
  </si>
  <si>
    <t xml:space="preserve">PROCEDURE_OCURRENCE.procedure_concept_id
</t>
  </si>
  <si>
    <t>PROCEDURE_OCCURRENCE + drug esposures (if drugs are present in the source data)</t>
  </si>
  <si>
    <t>Local flap / regional pedicled flap / free flap</t>
  </si>
  <si>
    <t>Yes, no</t>
  </si>
  <si>
    <r>
      <rPr>
        <u/>
        <sz val="10"/>
        <color rgb="FF1155CC"/>
        <rFont val="Arial"/>
        <family val="2"/>
      </rPr>
      <t>Yes</t>
    </r>
    <r>
      <rPr>
        <sz val="10"/>
        <color rgb="FF000000"/>
        <rFont val="Arial"/>
        <family val="2"/>
        <scheme val="minor"/>
      </rPr>
      <t xml:space="preserve"> - 4188539
</t>
    </r>
    <r>
      <rPr>
        <u/>
        <sz val="10"/>
        <color rgb="FF1155CC"/>
        <rFont val="Arial"/>
        <family val="2"/>
      </rPr>
      <t xml:space="preserve">No </t>
    </r>
    <r>
      <rPr>
        <sz val="10"/>
        <color rgb="FF000000"/>
        <rFont val="Arial"/>
        <family val="2"/>
        <scheme val="minor"/>
      </rPr>
      <t>-  4188540</t>
    </r>
  </si>
  <si>
    <r>
      <rPr>
        <u/>
        <sz val="10"/>
        <color rgb="FF1155CC"/>
        <rFont val="Arial"/>
        <family val="2"/>
      </rPr>
      <t>Surgery reconstruction</t>
    </r>
    <r>
      <rPr>
        <sz val="10"/>
        <color rgb="FF000000"/>
        <rFont val="Arial"/>
        <family val="2"/>
        <scheme val="minor"/>
      </rPr>
      <t xml:space="preserve"> - 3010988</t>
    </r>
  </si>
  <si>
    <t>Describes whether a surgical procedure to treat and address the neck was performed or not.</t>
  </si>
  <si>
    <r>
      <rPr>
        <u/>
        <sz val="10"/>
        <color rgb="FF1155CC"/>
        <rFont val="Arial"/>
        <family val="2"/>
      </rPr>
      <t>Yes</t>
    </r>
    <r>
      <rPr>
        <sz val="10"/>
        <color rgb="FF000000"/>
        <rFont val="Arial"/>
        <family val="2"/>
        <scheme val="minor"/>
      </rPr>
      <t xml:space="preserve"> - 4188539
</t>
    </r>
    <r>
      <rPr>
        <u/>
        <sz val="10"/>
        <color rgb="FF1155CC"/>
        <rFont val="Arial"/>
        <family val="2"/>
      </rPr>
      <t xml:space="preserve">No </t>
    </r>
    <r>
      <rPr>
        <sz val="10"/>
        <color rgb="FF000000"/>
        <rFont val="Arial"/>
        <family val="2"/>
        <scheme val="minor"/>
      </rPr>
      <t>-  4188540</t>
    </r>
  </si>
  <si>
    <t>Date of Neck surgey</t>
  </si>
  <si>
    <t>Date of the surgery on the neck</t>
  </si>
  <si>
    <t>Describes laterality of the neck surgical procedure: 
Ipsilateral when only  the neck ipsilateral to the tumor has been treated
Contralateral when only the neck contralateral to the tumor has been treated 
Bilateral: when both sides of the neck have been treated</t>
  </si>
  <si>
    <t>Ipsilateral; Bilateral; Controlateral;</t>
  </si>
  <si>
    <r>
      <rPr>
        <u/>
        <sz val="10"/>
        <color rgb="FF1155CC"/>
        <rFont val="Arial"/>
        <family val="2"/>
      </rPr>
      <t xml:space="preserve">Ipsilateral </t>
    </r>
    <r>
      <rPr>
        <sz val="10"/>
        <color rgb="FF000000"/>
        <rFont val="Arial"/>
        <family val="2"/>
        <scheme val="minor"/>
      </rPr>
      <t xml:space="preserve">- 4112106
</t>
    </r>
    <r>
      <rPr>
        <u/>
        <sz val="10"/>
        <color rgb="FF1155CC"/>
        <rFont val="Arial"/>
        <family val="2"/>
      </rPr>
      <t>Bilateral Sampling</t>
    </r>
    <r>
      <rPr>
        <sz val="10"/>
        <color rgb="FF000000"/>
        <rFont val="Arial"/>
        <family val="2"/>
        <scheme val="minor"/>
      </rPr>
      <t xml:space="preserve"> - 4117496
</t>
    </r>
    <r>
      <rPr>
        <u/>
        <sz val="10"/>
        <color rgb="FF1155CC"/>
        <rFont val="Arial"/>
        <family val="2"/>
      </rPr>
      <t xml:space="preserve">Controlateral </t>
    </r>
    <r>
      <rPr>
        <sz val="10"/>
        <color rgb="FF000000"/>
        <rFont val="Arial"/>
        <family val="2"/>
        <scheme val="minor"/>
      </rPr>
      <t>- 4112107</t>
    </r>
  </si>
  <si>
    <t>Describes whether surgery is performed to treat the Metastasis</t>
  </si>
  <si>
    <r>
      <rPr>
        <u/>
        <sz val="10"/>
        <color rgb="FF1155CC"/>
        <rFont val="Arial"/>
        <family val="2"/>
      </rPr>
      <t>Yes</t>
    </r>
    <r>
      <rPr>
        <sz val="10"/>
        <color rgb="FF000000"/>
        <rFont val="Arial"/>
        <family val="2"/>
        <scheme val="minor"/>
      </rPr>
      <t xml:space="preserve"> - 4188539
</t>
    </r>
    <r>
      <rPr>
        <u/>
        <sz val="10"/>
        <color rgb="FF1155CC"/>
        <rFont val="Arial"/>
        <family val="2"/>
      </rPr>
      <t xml:space="preserve">No </t>
    </r>
    <r>
      <rPr>
        <sz val="10"/>
        <color rgb="FF000000"/>
        <rFont val="Arial"/>
        <family val="2"/>
        <scheme val="minor"/>
      </rPr>
      <t>-  4188540</t>
    </r>
  </si>
  <si>
    <t>Date of surgery on M</t>
  </si>
  <si>
    <t>Date of the surgery on the metastasis</t>
  </si>
  <si>
    <t>Site of surgery on metastasis_soft tissue</t>
  </si>
  <si>
    <t>siteOfSurgeryOnMetastasisSoftTissue</t>
  </si>
  <si>
    <t>Describes if site of surgery on metastasis  is soft tissue</t>
  </si>
  <si>
    <t>flag</t>
  </si>
  <si>
    <t>Site of surgery on metastasis_distant lymph nodes</t>
  </si>
  <si>
    <t>siteOfSurgeryOnMetastasisDistantLymphNodes</t>
  </si>
  <si>
    <t>Describes if site of surgery on metastasis  is dystan lymph node</t>
  </si>
  <si>
    <t>Site of surgery on metastasis_lung</t>
  </si>
  <si>
    <t>siteOfSurgeryOnMetastasisLung</t>
  </si>
  <si>
    <t>Describes if site of surgery on metastasis  is lung</t>
  </si>
  <si>
    <t>Site of surgery on metastasis_bone</t>
  </si>
  <si>
    <t>siteOfSurgeryOnMetastasisBone</t>
  </si>
  <si>
    <t>Describes if site of surgery on metastasis  is bone</t>
  </si>
  <si>
    <t>Site of surgery on metastasis_liver</t>
  </si>
  <si>
    <t>siteOfSurgeryOnMetastasisLiver</t>
  </si>
  <si>
    <t>Describes if site of surgery on metastasis  is liver</t>
  </si>
  <si>
    <t>Site of surgery on metastasis_pleura</t>
  </si>
  <si>
    <t>siteOfSurgeryOnMetastasisPleura</t>
  </si>
  <si>
    <t>Describes if site of surgery on metastasis  is pleura</t>
  </si>
  <si>
    <t>Site of surgery on metastasis_peritoneum</t>
  </si>
  <si>
    <t>siteOfSurgeryOnMetastasisPeritoneum</t>
  </si>
  <si>
    <t>Describes if site of surgery on metastasis  is peritoneum</t>
  </si>
  <si>
    <t>Site of surgery on metastasis_brain</t>
  </si>
  <si>
    <t>siteOfSurgeryOnMetastasisBrain</t>
  </si>
  <si>
    <t>Describes if site of surgery on metastasis  is brain</t>
  </si>
  <si>
    <t>Site of surgery on metastasis_other viscera</t>
  </si>
  <si>
    <t>siteOfSurgeryOnMetastasisOtherViscera</t>
  </si>
  <si>
    <t>Describes if site of surgery on metastasis  is other viscera</t>
  </si>
  <si>
    <t>Site of surgery on metastasis_unknown</t>
  </si>
  <si>
    <t>siteOfSurgeryOnMetastasisUnknown</t>
  </si>
  <si>
    <t>Describes if site of surgery on metastasis  is unknown</t>
  </si>
  <si>
    <t>Surgical complications (Clavien-Dindo Classification)</t>
  </si>
  <si>
    <t>surgicalComplications</t>
  </si>
  <si>
    <t>Describes presence and grade of complications after a surgical procedure,</t>
  </si>
  <si>
    <t>No complication; Grade I-V;</t>
  </si>
  <si>
    <r>
      <rPr>
        <u/>
        <sz val="10"/>
        <color rgb="FF1155CC"/>
        <rFont val="Arial"/>
        <family val="2"/>
      </rPr>
      <t>No complication</t>
    </r>
    <r>
      <rPr>
        <sz val="10"/>
        <color rgb="FF000000"/>
        <rFont val="Arial"/>
        <family val="2"/>
        <scheme val="minor"/>
      </rPr>
      <t xml:space="preserve"> -  4188540
</t>
    </r>
    <r>
      <rPr>
        <u/>
        <sz val="10"/>
        <color rgb="FF1155CC"/>
        <rFont val="Arial"/>
        <family val="2"/>
      </rPr>
      <t>Clavien-Dindo complication scale: Grade I</t>
    </r>
    <r>
      <rPr>
        <sz val="10"/>
        <color rgb="FF000000"/>
        <rFont val="Arial"/>
        <family val="2"/>
        <scheme val="minor"/>
      </rPr>
      <t xml:space="preserve"> - 715974
</t>
    </r>
    <r>
      <rPr>
        <u/>
        <sz val="10"/>
        <color rgb="FF1155CC"/>
        <rFont val="Arial"/>
        <family val="2"/>
      </rPr>
      <t>Clavien-Dindo complication scale: Grade II</t>
    </r>
    <r>
      <rPr>
        <sz val="10"/>
        <color rgb="FF000000"/>
        <rFont val="Arial"/>
        <family val="2"/>
        <scheme val="minor"/>
      </rPr>
      <t xml:space="preserve"> - 715975
</t>
    </r>
    <r>
      <rPr>
        <u/>
        <sz val="10"/>
        <color rgb="FF1155CC"/>
        <rFont val="Arial"/>
        <family val="2"/>
      </rPr>
      <t>Clavien-Dindo complication scale: Grade III</t>
    </r>
    <r>
      <rPr>
        <sz val="10"/>
        <color rgb="FF000000"/>
        <rFont val="Arial"/>
        <family val="2"/>
        <scheme val="minor"/>
      </rPr>
      <t xml:space="preserve"> - 715976
</t>
    </r>
    <r>
      <rPr>
        <u/>
        <sz val="10"/>
        <color rgb="FF1155CC"/>
        <rFont val="Arial"/>
        <family val="2"/>
      </rPr>
      <t>Clavien-Dindo complication scale: Grade IIIA</t>
    </r>
    <r>
      <rPr>
        <sz val="10"/>
        <color rgb="FF000000"/>
        <rFont val="Arial"/>
        <family val="2"/>
        <scheme val="minor"/>
      </rPr>
      <t xml:space="preserve"> - 715977
</t>
    </r>
    <r>
      <rPr>
        <u/>
        <sz val="10"/>
        <color rgb="FF1155CC"/>
        <rFont val="Arial"/>
        <family val="2"/>
      </rPr>
      <t>Clavien-Dindo complication scale: Grade IIIB</t>
    </r>
    <r>
      <rPr>
        <sz val="10"/>
        <color rgb="FF000000"/>
        <rFont val="Arial"/>
        <family val="2"/>
        <scheme val="minor"/>
      </rPr>
      <t xml:space="preserve"> - 715978
</t>
    </r>
    <r>
      <rPr>
        <u/>
        <sz val="10"/>
        <color rgb="FF1155CC"/>
        <rFont val="Arial"/>
        <family val="2"/>
      </rPr>
      <t>Clavien-Dindo complication scale: Grade IV</t>
    </r>
    <r>
      <rPr>
        <sz val="10"/>
        <color rgb="FF000000"/>
        <rFont val="Arial"/>
        <family val="2"/>
        <scheme val="minor"/>
      </rPr>
      <t xml:space="preserve"> - 715979
</t>
    </r>
    <r>
      <rPr>
        <u/>
        <sz val="10"/>
        <color rgb="FF1155CC"/>
        <rFont val="Arial"/>
        <family val="2"/>
      </rPr>
      <t>Clavien-Dindo complication scale: Grade IVA</t>
    </r>
    <r>
      <rPr>
        <sz val="10"/>
        <color rgb="FF000000"/>
        <rFont val="Arial"/>
        <family val="2"/>
        <scheme val="minor"/>
      </rPr>
      <t xml:space="preserve"> - 715980
</t>
    </r>
    <r>
      <rPr>
        <u/>
        <sz val="10"/>
        <color rgb="FF1155CC"/>
        <rFont val="Arial"/>
        <family val="2"/>
      </rPr>
      <t>Clavien-Dindo complication scale: Grade IVB</t>
    </r>
    <r>
      <rPr>
        <sz val="10"/>
        <color rgb="FF000000"/>
        <rFont val="Arial"/>
        <family val="2"/>
        <scheme val="minor"/>
      </rPr>
      <t xml:space="preserve"> - 715981
</t>
    </r>
    <r>
      <rPr>
        <u/>
        <sz val="10"/>
        <color rgb="FF1155CC"/>
        <rFont val="Arial"/>
        <family val="2"/>
      </rPr>
      <t>Clavien-Dindo complication scale: Grade V</t>
    </r>
    <r>
      <rPr>
        <sz val="10"/>
        <color rgb="FF000000"/>
        <rFont val="Arial"/>
        <family val="2"/>
        <scheme val="minor"/>
      </rPr>
      <t xml:space="preserve"> - 715982</t>
    </r>
  </si>
  <si>
    <r>
      <rPr>
        <u/>
        <sz val="10"/>
        <color rgb="FF1155CC"/>
        <rFont val="Arial"/>
        <family val="2"/>
      </rPr>
      <t>Complication</t>
    </r>
    <r>
      <rPr>
        <sz val="10"/>
        <color rgb="FF000000"/>
        <rFont val="Arial"/>
        <family val="2"/>
        <scheme val="minor"/>
      </rPr>
      <t xml:space="preserve"> - 4137797</t>
    </r>
  </si>
  <si>
    <t>Select the type of systemic treatment administered. It is possible to directly select the single treatment as appropriate.</t>
  </si>
  <si>
    <t xml:space="preserve">Chemotherapy; Immunotherapy; Target therapy;
</t>
  </si>
  <si>
    <r>
      <rPr>
        <u/>
        <sz val="10"/>
        <color rgb="FF1155CC"/>
        <rFont val="Arial"/>
        <family val="2"/>
      </rPr>
      <t>Chemotherapy</t>
    </r>
    <r>
      <rPr>
        <sz val="10"/>
        <color rgb="FF000000"/>
        <rFont val="Arial"/>
        <family val="2"/>
        <scheme val="minor"/>
      </rPr>
      <t xml:space="preserve"> - 4273629
</t>
    </r>
    <r>
      <rPr>
        <u/>
        <sz val="10"/>
        <color rgb="FF1155CC"/>
        <rFont val="Arial"/>
        <family val="2"/>
      </rPr>
      <t>Immunotherapy</t>
    </r>
    <r>
      <rPr>
        <sz val="10"/>
        <color rgb="FF000000"/>
        <rFont val="Arial"/>
        <family val="2"/>
        <scheme val="minor"/>
      </rPr>
      <t xml:space="preserve"> - 40310107
</t>
    </r>
    <r>
      <rPr>
        <u/>
        <sz val="10"/>
        <color rgb="FF1155CC"/>
        <rFont val="Arial"/>
        <family val="2"/>
      </rPr>
      <t>Targeted therapy</t>
    </r>
    <r>
      <rPr>
        <sz val="10"/>
        <color rgb="FF000000"/>
        <rFont val="Arial"/>
        <family val="2"/>
        <scheme val="minor"/>
      </rPr>
      <t xml:space="preserve"> -  </t>
    </r>
    <r>
      <rPr>
        <sz val="10"/>
        <color rgb="FFB45F06"/>
        <rFont val="Arial"/>
        <family val="2"/>
      </rPr>
      <t>912065</t>
    </r>
    <r>
      <rPr>
        <sz val="10"/>
        <color rgb="FF000000"/>
        <rFont val="Arial"/>
        <family val="2"/>
        <scheme val="minor"/>
      </rPr>
      <t xml:space="preserve">
</t>
    </r>
  </si>
  <si>
    <t>Check Targeted therapy code</t>
  </si>
  <si>
    <t xml:space="preserve">Clarifies the reasons why systemic therapy is administered
• Curative chemotherapy is chemotherapy administered with the goal of achieving a complete remission and preventing the recurrence of cancer. 
• Palliative chemotherapy refers to any chemotherapy administration that is not curative but administered simply to decrease tumor load and increase life expectancy. It has been defined also as “…treatment in circumstances where the impact of intervention is insufficient to result in major survival advantage, but does affect improvement in terms of tumor‐related symptoms…”
</t>
  </si>
  <si>
    <r>
      <rPr>
        <u/>
        <sz val="10"/>
        <color rgb="FF1155CC"/>
        <rFont val="Arial"/>
        <family val="2"/>
      </rPr>
      <t>Palliative</t>
    </r>
    <r>
      <rPr>
        <sz val="10"/>
        <color rgb="FF000000"/>
        <rFont val="Arial"/>
        <family val="2"/>
        <scheme val="minor"/>
      </rPr>
      <t xml:space="preserve"> - 4179711
</t>
    </r>
    <r>
      <rPr>
        <u/>
        <sz val="10"/>
        <color rgb="FF1155CC"/>
        <rFont val="Arial"/>
        <family val="2"/>
      </rPr>
      <t>Curative procedure intent</t>
    </r>
    <r>
      <rPr>
        <sz val="10"/>
        <color rgb="FF000000"/>
        <rFont val="Arial"/>
        <family val="2"/>
        <scheme val="minor"/>
      </rPr>
      <t xml:space="preserve"> - 4162591</t>
    </r>
  </si>
  <si>
    <t xml:space="preserve">clarifies the context / how the therapy was administered alone or in conjunction with other treatments
• Neoadjuvant: treatment given as a first step to shrink a tumor before the main treatment, which is usually surgery, is given. Examples of neoadjuvant therapy include chemotherapy, radiation therapy, and hormone therapy. It is a type of induction therapy.
• Adjuvant: additional cancer treatment given after the primary treatment to lower the risk that the cancer will come back. Adjuvant therapy may include chemotherapy, radiation therapy, hormone therapy, targeted therapy, or biological therapy.
• Concomitant/concurrent: A treatment that is given at the same time as another (es. Chemotherapy + radiotherapy).
</t>
  </si>
  <si>
    <t>Neo-adjuvant; Concomitant; Adjuvant; Systemic tretament alone;</t>
  </si>
  <si>
    <r>
      <rPr>
        <u/>
        <sz val="10"/>
        <color rgb="FF1155CC"/>
        <rFont val="Arial"/>
        <family val="2"/>
      </rPr>
      <t>Neo-adjuvant</t>
    </r>
    <r>
      <rPr>
        <sz val="10"/>
        <color rgb="FF000000"/>
        <rFont val="Arial"/>
        <family val="2"/>
        <scheme val="minor"/>
      </rPr>
      <t xml:space="preserve"> - 44808409
</t>
    </r>
    <r>
      <rPr>
        <sz val="10"/>
        <color rgb="FFB45F06"/>
        <rFont val="Arial"/>
        <family val="2"/>
      </rPr>
      <t>Concomitant</t>
    </r>
    <r>
      <rPr>
        <sz val="10"/>
        <color rgb="FF000000"/>
        <rFont val="Arial"/>
        <family val="2"/>
        <scheme val="minor"/>
      </rPr>
      <t xml:space="preserve"> - 
</t>
    </r>
    <r>
      <rPr>
        <u/>
        <sz val="10"/>
        <color rgb="FF1155CC"/>
        <rFont val="Arial"/>
        <family val="2"/>
      </rPr>
      <t xml:space="preserve"> Adjuvant</t>
    </r>
    <r>
      <rPr>
        <sz val="10"/>
        <color rgb="FF000000"/>
        <rFont val="Arial"/>
        <family val="2"/>
        <scheme val="minor"/>
      </rPr>
      <t xml:space="preserve"> - 44804498
</t>
    </r>
    <r>
      <rPr>
        <sz val="10"/>
        <color rgb="FFB45F06"/>
        <rFont val="Arial"/>
        <family val="2"/>
      </rPr>
      <t>Systemic tretament alone</t>
    </r>
    <r>
      <rPr>
        <sz val="10"/>
        <color rgb="FF000000"/>
        <rFont val="Arial"/>
        <family val="2"/>
        <scheme val="minor"/>
      </rPr>
      <t xml:space="preserve"> - </t>
    </r>
  </si>
  <si>
    <t>Information for chemotherapy</t>
  </si>
  <si>
    <t>Pre-operative; Post-operative; Intra-operative (hypertermic intraperiotoneal chemotherapy HIPEC ); therapeutic (without surgery)</t>
  </si>
  <si>
    <r>
      <rPr>
        <u/>
        <sz val="10"/>
        <color rgb="FF1155CC"/>
        <rFont val="Arial"/>
        <family val="2"/>
      </rPr>
      <t>Preoperative</t>
    </r>
    <r>
      <rPr>
        <sz val="10"/>
        <color rgb="FF000000"/>
        <rFont val="Arial"/>
        <family val="2"/>
        <scheme val="minor"/>
      </rPr>
      <t xml:space="preserve"> - 4119031
</t>
    </r>
    <r>
      <rPr>
        <u/>
        <sz val="10"/>
        <color rgb="FF1155CC"/>
        <rFont val="Arial"/>
        <family val="2"/>
      </rPr>
      <t>Postoperative period</t>
    </r>
    <r>
      <rPr>
        <sz val="10"/>
        <color rgb="FF000000"/>
        <rFont val="Arial"/>
        <family val="2"/>
        <scheme val="minor"/>
      </rPr>
      <t xml:space="preserve"> - 4118656
</t>
    </r>
    <r>
      <rPr>
        <u/>
        <sz val="10"/>
        <color rgb="FF1155CC"/>
        <rFont val="Arial"/>
        <family val="2"/>
      </rPr>
      <t>Hyperthermic intraperitoneal chemotherapy</t>
    </r>
    <r>
      <rPr>
        <sz val="10"/>
        <color rgb="FF000000"/>
        <rFont val="Arial"/>
        <family val="2"/>
        <scheme val="minor"/>
      </rPr>
      <t xml:space="preserve"> - 3184898
</t>
    </r>
    <r>
      <rPr>
        <u/>
        <sz val="10"/>
        <color rgb="FF1155CC"/>
        <rFont val="Arial"/>
        <family val="2"/>
      </rPr>
      <t>Therapeutic</t>
    </r>
    <r>
      <rPr>
        <sz val="10"/>
        <color rgb="FF000000"/>
        <rFont val="Arial"/>
        <family val="2"/>
        <scheme val="minor"/>
      </rPr>
      <t xml:space="preserve"> - 4133895</t>
    </r>
  </si>
  <si>
    <r>
      <rPr>
        <u/>
        <sz val="10"/>
        <color rgb="FF1155CC"/>
        <rFont val="Arial"/>
        <family val="2"/>
      </rPr>
      <t>Chemotherapy</t>
    </r>
    <r>
      <rPr>
        <sz val="10"/>
        <color rgb="FF000000"/>
        <rFont val="Arial"/>
        <family val="2"/>
        <scheme val="minor"/>
      </rPr>
      <t xml:space="preserve"> - 4273629
</t>
    </r>
  </si>
  <si>
    <t>We need to check it also at query time. So we are deriving the information at query time and we will also perform quality checks. Additionally, do them at normalized table in possible cases.</t>
  </si>
  <si>
    <t>Start date systemic treatment</t>
  </si>
  <si>
    <t>Specifies when systemic treatment begins</t>
  </si>
  <si>
    <t>End date systemic treatment</t>
  </si>
  <si>
    <t>Specifies when systemic treatment ends</t>
  </si>
  <si>
    <t>Number of cycles/ administrations</t>
  </si>
  <si>
    <t>numberOfCyclesAdministrations</t>
  </si>
  <si>
    <t>clarifies how many times the treatment was administered. A cycle of treatment is a period of treatment followed by a period of rest (no treatment). For example, treatment given for one week followed by three weeks of rest is one cycle of treatment. A cycle can be repeated multiple times.</t>
  </si>
  <si>
    <t>Maybe Integer?</t>
  </si>
  <si>
    <t>Start date regimen changed</t>
  </si>
  <si>
    <t>specifies when the new systemic treatment begins, if a combination please specify the start of the first drug</t>
  </si>
  <si>
    <t>dd/mm/yyyy;</t>
  </si>
  <si>
    <t>End date regimen changed</t>
  </si>
  <si>
    <t>specifies when the new  systemic treatment ends,if a combination please specify the end of the last drug</t>
  </si>
  <si>
    <t>PROCEDURE_OCCURRENCE.procedure_end_date</t>
  </si>
  <si>
    <t>Clarifies the reasons why the treatment ended or was interrupted</t>
  </si>
  <si>
    <r>
      <rPr>
        <strike/>
        <sz val="10"/>
        <color theme="1"/>
        <rFont val="Arial"/>
        <family val="2"/>
      </rPr>
      <t xml:space="preserve">Completion; Toxicity; Comorbidity; Patient  intolerance; Patients decision; Death;  Unknown. </t>
    </r>
    <r>
      <rPr>
        <sz val="10"/>
        <color rgb="FFFF0000"/>
        <rFont val="Arial"/>
        <family val="2"/>
      </rPr>
      <t>we have updated the reasons, the new are as follows. Completion; Toxicity; Comorbidity; Patient  intolerance; Patients decision; Progression; Medical Decision; Death;</t>
    </r>
  </si>
  <si>
    <r>
      <rPr>
        <u/>
        <sz val="10"/>
        <color rgb="FF1155CC"/>
        <rFont val="Arial"/>
        <family val="2"/>
      </rPr>
      <t>Treatment completed</t>
    </r>
    <r>
      <rPr>
        <sz val="10"/>
        <color rgb="FF000000"/>
        <rFont val="Arial"/>
        <family val="2"/>
        <scheme val="minor"/>
      </rPr>
      <t xml:space="preserve"> - 4082735
</t>
    </r>
    <r>
      <rPr>
        <u/>
        <sz val="10"/>
        <color rgb="FF1155CC"/>
        <rFont val="Arial"/>
        <family val="2"/>
      </rPr>
      <t>Toxicity</t>
    </r>
    <r>
      <rPr>
        <sz val="10"/>
        <color rgb="FF000000"/>
        <rFont val="Arial"/>
        <family val="2"/>
        <scheme val="minor"/>
      </rPr>
      <t xml:space="preserve"> - 438028
</t>
    </r>
    <r>
      <rPr>
        <u/>
        <sz val="10"/>
        <color rgb="FF1155CC"/>
        <rFont val="Arial"/>
        <family val="2"/>
      </rPr>
      <t>Comorbidity</t>
    </r>
    <r>
      <rPr>
        <sz val="10"/>
        <color rgb="FF000000"/>
        <rFont val="Arial"/>
        <family val="2"/>
        <scheme val="minor"/>
      </rPr>
      <t xml:space="preserve"> - </t>
    </r>
    <r>
      <rPr>
        <sz val="10"/>
        <color rgb="FFB45F06"/>
        <rFont val="Arial"/>
        <family val="2"/>
      </rPr>
      <t xml:space="preserve">4162706 </t>
    </r>
    <r>
      <rPr>
        <sz val="10"/>
        <color rgb="FF000000"/>
        <rFont val="Arial"/>
        <family val="2"/>
        <scheme val="minor"/>
      </rPr>
      <t xml:space="preserve">
</t>
    </r>
    <r>
      <rPr>
        <u/>
        <sz val="10"/>
        <color rgb="FF1155CC"/>
        <rFont val="Arial"/>
        <family val="2"/>
      </rPr>
      <t>Patient  intolerance</t>
    </r>
    <r>
      <rPr>
        <sz val="10"/>
        <color rgb="FF000000"/>
        <rFont val="Arial"/>
        <family val="2"/>
        <scheme val="minor"/>
      </rPr>
      <t xml:space="preserve"> -  </t>
    </r>
    <r>
      <rPr>
        <sz val="10"/>
        <color rgb="FFB45F06"/>
        <rFont val="Arial"/>
        <family val="2"/>
      </rPr>
      <t>4105297</t>
    </r>
    <r>
      <rPr>
        <sz val="10"/>
        <color rgb="FF000000"/>
        <rFont val="Arial"/>
        <family val="2"/>
        <scheme val="minor"/>
      </rPr>
      <t xml:space="preserve">
</t>
    </r>
    <r>
      <rPr>
        <u/>
        <sz val="10"/>
        <color rgb="FF1155CC"/>
        <rFont val="Arial"/>
        <family val="2"/>
      </rPr>
      <t>Procedure discontinued by patient</t>
    </r>
    <r>
      <rPr>
        <sz val="10"/>
        <color rgb="FF000000"/>
        <rFont val="Arial"/>
        <family val="2"/>
        <scheme val="minor"/>
      </rPr>
      <t xml:space="preserve"> - 37017062
</t>
    </r>
    <r>
      <rPr>
        <u/>
        <sz val="10"/>
        <color rgb="FF1155CC"/>
        <rFont val="Arial"/>
        <family val="2"/>
      </rPr>
      <t>Death</t>
    </r>
    <r>
      <rPr>
        <sz val="10"/>
        <color rgb="FF000000"/>
        <rFont val="Arial"/>
        <family val="2"/>
        <scheme val="minor"/>
      </rPr>
      <t xml:space="preserve"> - 4306655</t>
    </r>
  </si>
  <si>
    <t>treatmentResponse</t>
  </si>
  <si>
    <t>Measures how well a cancer patient responds to treatment. RECIST criteria should not be applied. The definition of Complete response; Partial response; Stable disease; Progression, should be based on the clinical judgement based on imaging.  Only when setting=neoadiuvant or  palliative</t>
  </si>
  <si>
    <t>Complete response; Partial response; Stable disease; Progression;</t>
  </si>
  <si>
    <r>
      <rPr>
        <u/>
        <sz val="10"/>
        <color rgb="FF1155CC"/>
        <rFont val="Arial"/>
        <family val="2"/>
      </rPr>
      <t>Complete Remission</t>
    </r>
    <r>
      <rPr>
        <sz val="10"/>
        <color rgb="FF000000"/>
        <rFont val="Arial"/>
        <family val="2"/>
        <scheme val="minor"/>
      </rPr>
      <t xml:space="preserve"> - 32946
</t>
    </r>
    <r>
      <rPr>
        <u/>
        <sz val="10"/>
        <color rgb="FF1155CC"/>
        <rFont val="Arial"/>
        <family val="2"/>
      </rPr>
      <t>Partial Remission</t>
    </r>
    <r>
      <rPr>
        <sz val="10"/>
        <color rgb="FF000000"/>
        <rFont val="Arial"/>
        <family val="2"/>
        <scheme val="minor"/>
      </rPr>
      <t xml:space="preserve"> - 32947
</t>
    </r>
    <r>
      <rPr>
        <u/>
        <sz val="10"/>
        <color rgb="FF1155CC"/>
        <rFont val="Arial"/>
        <family val="2"/>
      </rPr>
      <t>Stable Disease</t>
    </r>
    <r>
      <rPr>
        <sz val="10"/>
        <color rgb="FF000000"/>
        <rFont val="Arial"/>
        <family val="2"/>
        <scheme val="minor"/>
      </rPr>
      <t xml:space="preserve"> - 32948
</t>
    </r>
    <r>
      <rPr>
        <u/>
        <sz val="10"/>
        <color rgb="FF1155CC"/>
        <rFont val="Arial"/>
        <family val="2"/>
      </rPr>
      <t>Progression</t>
    </r>
    <r>
      <rPr>
        <sz val="10"/>
        <color rgb="FF000000"/>
        <rFont val="Arial"/>
        <family val="2"/>
        <scheme val="minor"/>
      </rPr>
      <t xml:space="preserve"> - 32949
</t>
    </r>
  </si>
  <si>
    <t>EPISODE.episode_concept_id</t>
  </si>
  <si>
    <r>
      <t>OLD</t>
    </r>
    <r>
      <rPr>
        <sz val="10"/>
        <color rgb="FF000000"/>
        <rFont val="Arial"/>
        <family val="2"/>
      </rPr>
      <t xml:space="preserve">
</t>
    </r>
    <r>
      <rPr>
        <u/>
        <sz val="10"/>
        <color rgb="FF1155CC"/>
        <rFont val="Arial"/>
        <family val="2"/>
      </rPr>
      <t>Complete response</t>
    </r>
    <r>
      <rPr>
        <sz val="10"/>
        <color rgb="FF000000"/>
        <rFont val="Arial"/>
        <family val="2"/>
        <scheme val="minor"/>
      </rPr>
      <t xml:space="preserve"> - 4163135
</t>
    </r>
    <r>
      <rPr>
        <u/>
        <sz val="10"/>
        <color rgb="FF1155CC"/>
        <rFont val="Arial"/>
        <family val="2"/>
      </rPr>
      <t>Partial response</t>
    </r>
    <r>
      <rPr>
        <sz val="10"/>
        <color rgb="FF000000"/>
        <rFont val="Arial"/>
        <family val="2"/>
        <scheme val="minor"/>
      </rPr>
      <t xml:space="preserve"> -  4161302
</t>
    </r>
    <r>
      <rPr>
        <u/>
        <sz val="10"/>
        <color rgb="FF1155CC"/>
        <rFont val="Arial"/>
        <family val="2"/>
      </rPr>
      <t>Stable disease</t>
    </r>
    <r>
      <rPr>
        <sz val="10"/>
        <color rgb="FF000000"/>
        <rFont val="Arial"/>
        <family val="2"/>
        <scheme val="minor"/>
      </rPr>
      <t xml:space="preserve"> - </t>
    </r>
    <r>
      <rPr>
        <sz val="10"/>
        <color rgb="FFB45F06"/>
        <rFont val="Arial"/>
        <family val="2"/>
      </rPr>
      <t>4241442</t>
    </r>
    <r>
      <rPr>
        <sz val="10"/>
        <color rgb="FF000000"/>
        <rFont val="Arial"/>
        <family val="2"/>
        <scheme val="minor"/>
      </rPr>
      <t xml:space="preserve">
</t>
    </r>
    <r>
      <rPr>
        <u/>
        <sz val="10"/>
        <color rgb="FF1155CC"/>
        <rFont val="Arial"/>
        <family val="2"/>
      </rPr>
      <t>Progression</t>
    </r>
    <r>
      <rPr>
        <sz val="10"/>
        <color rgb="FF000000"/>
        <rFont val="Arial"/>
        <family val="2"/>
        <scheme val="minor"/>
      </rPr>
      <t xml:space="preserve"> - 4168352
"A treatment response is a record of the EPISODE table;
episode_start_date is end date of regimen;
episode_object_concept_id is the overarching sarcoma"
</t>
    </r>
  </si>
  <si>
    <t>Whether it was performed at the registering hospital or another hospital.</t>
  </si>
  <si>
    <t>Radiotherapy intent refers to whether the intention of treatment is to cure the patient or to treat symptoms and palliate</t>
  </si>
  <si>
    <r>
      <rPr>
        <u/>
        <sz val="10"/>
        <color rgb="FF1155CC"/>
        <rFont val="Arial"/>
        <family val="2"/>
      </rPr>
      <t>Palliative</t>
    </r>
    <r>
      <rPr>
        <sz val="10"/>
        <color rgb="FF000000"/>
        <rFont val="Arial"/>
        <family val="2"/>
        <scheme val="minor"/>
      </rPr>
      <t xml:space="preserve"> - 4179711
</t>
    </r>
    <r>
      <rPr>
        <u/>
        <sz val="10"/>
        <color rgb="FF1155CC"/>
        <rFont val="Arial"/>
        <family val="2"/>
      </rPr>
      <t>Curative procedure intent</t>
    </r>
    <r>
      <rPr>
        <sz val="10"/>
        <color rgb="FF000000"/>
        <rFont val="Arial"/>
        <family val="2"/>
        <scheme val="minor"/>
      </rPr>
      <t xml:space="preserve"> - 4162591</t>
    </r>
  </si>
  <si>
    <t>Whether radiotherapy is delivered as the main treatment modality (definitive) or if it is delivered before or after another treatment such as surgery</t>
  </si>
  <si>
    <t>M (only if "Intent=Curative OR Unknown")</t>
  </si>
  <si>
    <t>Preoperative; Preoperative concomitant to systemic treatment;
Postoperative;Postoperative concomitant to systemic treatment;
Definitive; Definitive concomitant to systemic treatment;</t>
  </si>
  <si>
    <r>
      <rPr>
        <u/>
        <sz val="10"/>
        <color rgb="FF1155CC"/>
        <rFont val="Arial"/>
        <family val="2"/>
      </rPr>
      <t>Preoperative</t>
    </r>
    <r>
      <rPr>
        <sz val="10"/>
        <color rgb="FF000000"/>
        <rFont val="Arial"/>
        <family val="2"/>
        <scheme val="minor"/>
      </rPr>
      <t xml:space="preserve"> -  4059384
</t>
    </r>
    <r>
      <rPr>
        <sz val="10"/>
        <color rgb="FFB45F06"/>
        <rFont val="Arial"/>
        <family val="2"/>
      </rPr>
      <t>Preoperative concomitant to systemic treatment</t>
    </r>
    <r>
      <rPr>
        <sz val="10"/>
        <color rgb="FF000000"/>
        <rFont val="Arial"/>
        <family val="2"/>
        <scheme val="minor"/>
      </rPr>
      <t xml:space="preserve"> - 
</t>
    </r>
    <r>
      <rPr>
        <u/>
        <sz val="10"/>
        <color rgb="FF1155CC"/>
        <rFont val="Arial"/>
        <family val="2"/>
      </rPr>
      <t>Postoperative</t>
    </r>
    <r>
      <rPr>
        <sz val="10"/>
        <color rgb="FF000000"/>
        <rFont val="Arial"/>
        <family val="2"/>
        <scheme val="minor"/>
      </rPr>
      <t xml:space="preserve"> - 4058775
</t>
    </r>
    <r>
      <rPr>
        <sz val="10"/>
        <color rgb="FFB45F06"/>
        <rFont val="Arial"/>
        <family val="2"/>
      </rPr>
      <t>Postoperative concomitant to systemic treatment</t>
    </r>
    <r>
      <rPr>
        <sz val="10"/>
        <color rgb="FF000000"/>
        <rFont val="Arial"/>
        <family val="2"/>
        <scheme val="minor"/>
      </rPr>
      <t xml:space="preserve"> - 
</t>
    </r>
    <r>
      <rPr>
        <sz val="10"/>
        <color rgb="FFB45F06"/>
        <rFont val="Arial"/>
        <family val="2"/>
      </rPr>
      <t>Definitive</t>
    </r>
    <r>
      <rPr>
        <sz val="10"/>
        <color rgb="FF000000"/>
        <rFont val="Arial"/>
        <family val="2"/>
        <scheme val="minor"/>
      </rPr>
      <t xml:space="preserve"> - 
</t>
    </r>
    <r>
      <rPr>
        <sz val="10"/>
        <color rgb="FFB45F06"/>
        <rFont val="Arial"/>
        <family val="2"/>
      </rPr>
      <t>Definitive concomitant to systemic treatment</t>
    </r>
    <r>
      <rPr>
        <sz val="10"/>
        <color rgb="FF000000"/>
        <rFont val="Arial"/>
        <family val="2"/>
        <scheme val="minor"/>
      </rPr>
      <t xml:space="preserve"> -                                                                                    </t>
    </r>
  </si>
  <si>
    <t xml:space="preserve">
We need to check it also at query time. So we are deriving the information at query time and we will also perform quality checks. Additionally, do them at normalized table in possible cases.</t>
  </si>
  <si>
    <t>Describes the type of radiation therapy given. If external beam, please specify if delivered with Photons (most common), electrons, carbon, or protons.</t>
  </si>
  <si>
    <t>External beam RT Photons; External beam RT Electrons; External Beam RT Carbons; External Beam RT Protons; Brachytherapy interstitial endocavitary contact; Radionuclide therapy; Boron neutron capture Therapy; other;</t>
  </si>
  <si>
    <r>
      <rPr>
        <u/>
        <sz val="10"/>
        <color rgb="FF1155CC"/>
        <rFont val="Arial"/>
        <family val="2"/>
      </rPr>
      <t>External beam RT Photons</t>
    </r>
    <r>
      <rPr>
        <sz val="10"/>
        <color rgb="FF000000"/>
        <rFont val="Arial"/>
        <family val="2"/>
        <scheme val="minor"/>
      </rPr>
      <t xml:space="preserve"> - 607996
</t>
    </r>
    <r>
      <rPr>
        <u/>
        <sz val="10"/>
        <color rgb="FF1155CC"/>
        <rFont val="Arial"/>
        <family val="2"/>
      </rPr>
      <t xml:space="preserve"> External beam RT Electrons</t>
    </r>
    <r>
      <rPr>
        <sz val="10"/>
        <color rgb="FF000000"/>
        <rFont val="Arial"/>
        <family val="2"/>
        <scheme val="minor"/>
      </rPr>
      <t xml:space="preserve"> - 4165039
</t>
    </r>
    <r>
      <rPr>
        <u/>
        <sz val="10"/>
        <color rgb="FF1155CC"/>
        <rFont val="Arial"/>
        <family val="2"/>
      </rPr>
      <t>External beam radiation therapy using carbon ions</t>
    </r>
    <r>
      <rPr>
        <sz val="10"/>
        <color rgb="FF000000"/>
        <rFont val="Arial"/>
        <family val="2"/>
        <scheme val="minor"/>
      </rPr>
      <t xml:space="preserve"> - 607995</t>
    </r>
    <r>
      <rPr>
        <sz val="10"/>
        <color rgb="FF980000"/>
        <rFont val="Arial"/>
        <family val="2"/>
      </rPr>
      <t xml:space="preserve">
</t>
    </r>
    <r>
      <rPr>
        <u/>
        <sz val="10"/>
        <color rgb="FF1155CC"/>
        <rFont val="Arial"/>
        <family val="2"/>
      </rPr>
      <t>External Beam RT Protons</t>
    </r>
    <r>
      <rPr>
        <sz val="10"/>
        <color rgb="FF000000"/>
        <rFont val="Arial"/>
        <family val="2"/>
        <scheme val="minor"/>
      </rPr>
      <t xml:space="preserve"> - 4024005
</t>
    </r>
    <r>
      <rPr>
        <u/>
        <sz val="10"/>
        <color rgb="FF1155CC"/>
        <rFont val="Arial"/>
        <family val="2"/>
      </rPr>
      <t>Brachytherapy interstitial endocavitary contact</t>
    </r>
    <r>
      <rPr>
        <sz val="10"/>
        <color rgb="FF000000"/>
        <rFont val="Arial"/>
        <family val="2"/>
        <scheme val="minor"/>
      </rPr>
      <t xml:space="preserve"> - 4012485
</t>
    </r>
    <r>
      <rPr>
        <u/>
        <sz val="10"/>
        <color rgb="FF1155CC"/>
        <rFont val="Arial"/>
        <family val="2"/>
      </rPr>
      <t>Radionuclide therapy</t>
    </r>
    <r>
      <rPr>
        <sz val="10"/>
        <color rgb="FF000000"/>
        <rFont val="Arial"/>
        <family val="2"/>
        <scheme val="minor"/>
      </rPr>
      <t xml:space="preserve"> - 4161415
</t>
    </r>
    <r>
      <rPr>
        <u/>
        <sz val="10"/>
        <color rgb="FF1155CC"/>
        <rFont val="Arial"/>
        <family val="2"/>
      </rPr>
      <t>Boron neutron capture Therapy</t>
    </r>
    <r>
      <rPr>
        <sz val="10"/>
        <color rgb="FF000000"/>
        <rFont val="Arial"/>
        <family val="2"/>
        <scheme val="minor"/>
      </rPr>
      <t xml:space="preserve"> - </t>
    </r>
    <r>
      <rPr>
        <sz val="10"/>
        <color rgb="FFFF9900"/>
        <rFont val="Arial"/>
        <family val="2"/>
      </rPr>
      <t>4058601</t>
    </r>
    <r>
      <rPr>
        <sz val="10"/>
        <color rgb="FF000000"/>
        <rFont val="Arial"/>
        <family val="2"/>
        <scheme val="minor"/>
      </rPr>
      <t xml:space="preserve">
</t>
    </r>
    <r>
      <rPr>
        <u/>
        <sz val="10"/>
        <color rgb="FF1155CC"/>
        <rFont val="Arial"/>
        <family val="2"/>
      </rPr>
      <t>other</t>
    </r>
    <r>
      <rPr>
        <sz val="10"/>
        <color rgb="FF000000"/>
        <rFont val="Arial"/>
        <family val="2"/>
        <scheme val="minor"/>
      </rPr>
      <t xml:space="preserve"> -  4077953</t>
    </r>
  </si>
  <si>
    <t>Other; specify</t>
  </si>
  <si>
    <t>otherSpecify</t>
  </si>
  <si>
    <t>Refers to the type of radiotherapy treatment delivered</t>
  </si>
  <si>
    <t>2D; 3D; IMRT CONVENTIONAL; VMAT; Tomotherapy; SBRT; FLASH THERAPY; PASSIVE SCATTERING; SINGLE BEAM OPTIMIZATION; IMPT; OTHER;</t>
  </si>
  <si>
    <r>
      <rPr>
        <u/>
        <sz val="10"/>
        <color rgb="FF1155CC"/>
        <rFont val="Arial"/>
        <family val="2"/>
      </rPr>
      <t>2D</t>
    </r>
    <r>
      <rPr>
        <sz val="10"/>
        <color rgb="FF000000"/>
        <rFont val="Arial"/>
        <family val="2"/>
        <scheme val="minor"/>
      </rPr>
      <t xml:space="preserve"> - 603132
</t>
    </r>
    <r>
      <rPr>
        <u/>
        <sz val="10"/>
        <color rgb="FF1155CC"/>
        <rFont val="Arial"/>
        <family val="2"/>
      </rPr>
      <t>Three dimensional external beam radiation therapy</t>
    </r>
    <r>
      <rPr>
        <sz val="10"/>
        <color rgb="FF000000"/>
        <rFont val="Arial"/>
        <family val="2"/>
        <scheme val="minor"/>
      </rPr>
      <t xml:space="preserve"> - 37156151
</t>
    </r>
    <r>
      <rPr>
        <u/>
        <sz val="10"/>
        <color rgb="FF1155CC"/>
        <rFont val="Arial"/>
        <family val="2"/>
      </rPr>
      <t>IMRT CONVENTIONAL</t>
    </r>
    <r>
      <rPr>
        <sz val="10"/>
        <color rgb="FF000000"/>
        <rFont val="Arial"/>
        <family val="2"/>
        <scheme val="minor"/>
      </rPr>
      <t xml:space="preserve"> - 40480519
</t>
    </r>
    <r>
      <rPr>
        <u/>
        <sz val="10"/>
        <color rgb="FF1155CC"/>
        <rFont val="Arial"/>
        <family val="2"/>
      </rPr>
      <t>VMAT</t>
    </r>
    <r>
      <rPr>
        <sz val="10"/>
        <color rgb="FF000000"/>
        <rFont val="Arial"/>
        <family val="2"/>
        <scheme val="minor"/>
      </rPr>
      <t xml:space="preserve"> - 603135
</t>
    </r>
    <r>
      <rPr>
        <u/>
        <sz val="10"/>
        <color rgb="FF1155CC"/>
        <rFont val="Arial"/>
        <family val="2"/>
      </rPr>
      <t>Tomotherapy</t>
    </r>
    <r>
      <rPr>
        <sz val="10"/>
        <color rgb="FF000000"/>
        <rFont val="Arial"/>
        <family val="2"/>
        <scheme val="minor"/>
      </rPr>
      <t xml:space="preserve"> - 3662120
</t>
    </r>
    <r>
      <rPr>
        <u/>
        <sz val="10"/>
        <color rgb="FF1155CC"/>
        <rFont val="Arial"/>
        <family val="2"/>
      </rPr>
      <t>SBRT</t>
    </r>
    <r>
      <rPr>
        <sz val="10"/>
        <color rgb="FF000000"/>
        <rFont val="Arial"/>
        <family val="2"/>
        <scheme val="minor"/>
      </rPr>
      <t xml:space="preserve"> - 4215577
</t>
    </r>
    <r>
      <rPr>
        <u/>
        <sz val="10"/>
        <color rgb="FF1155CC"/>
        <rFont val="Arial"/>
        <family val="2"/>
      </rPr>
      <t>Ultra high dose rate radiotherapy</t>
    </r>
    <r>
      <rPr>
        <sz val="10"/>
        <color rgb="FF000000"/>
        <rFont val="Arial"/>
        <family val="2"/>
        <scheme val="minor"/>
      </rPr>
      <t xml:space="preserve"> - 37156211</t>
    </r>
    <r>
      <rPr>
        <sz val="10"/>
        <color rgb="FF980000"/>
        <rFont val="Arial"/>
        <family val="2"/>
      </rPr>
      <t xml:space="preserve">
</t>
    </r>
    <r>
      <rPr>
        <u/>
        <sz val="10"/>
        <color rgb="FF1155CC"/>
        <rFont val="Arial"/>
        <family val="2"/>
      </rPr>
      <t>PASSIVE SCATTERING</t>
    </r>
    <r>
      <rPr>
        <sz val="10"/>
        <color rgb="FF000000"/>
        <rFont val="Arial"/>
        <family val="2"/>
        <scheme val="minor"/>
      </rPr>
      <t xml:space="preserve"> - 
</t>
    </r>
    <r>
      <rPr>
        <sz val="10"/>
        <color rgb="FFB45F06"/>
        <rFont val="Arial"/>
        <family val="2"/>
      </rPr>
      <t>SINGLE BEAM OPTIMIZATION</t>
    </r>
    <r>
      <rPr>
        <sz val="10"/>
        <color rgb="FF000000"/>
        <rFont val="Arial"/>
        <family val="2"/>
        <scheme val="minor"/>
      </rPr>
      <t xml:space="preserve"> - </t>
    </r>
    <r>
      <rPr>
        <sz val="10"/>
        <color rgb="FF980000"/>
        <rFont val="Arial"/>
        <family val="2"/>
      </rPr>
      <t xml:space="preserve">
</t>
    </r>
    <r>
      <rPr>
        <u/>
        <sz val="10"/>
        <color rgb="FF1155CC"/>
        <rFont val="Arial"/>
        <family val="2"/>
      </rPr>
      <t>External beam radiation therapy protons</t>
    </r>
    <r>
      <rPr>
        <sz val="10"/>
        <color rgb="FF000000"/>
        <rFont val="Arial"/>
        <family val="2"/>
        <scheme val="minor"/>
      </rPr>
      <t xml:space="preserve"> - 4024005
</t>
    </r>
    <r>
      <rPr>
        <u/>
        <sz val="10"/>
        <color rgb="FF1155CC"/>
        <rFont val="Arial"/>
        <family val="2"/>
      </rPr>
      <t>Other</t>
    </r>
    <r>
      <rPr>
        <sz val="10"/>
        <color rgb="FF000000"/>
        <rFont val="Arial"/>
        <family val="2"/>
        <scheme val="minor"/>
      </rPr>
      <t xml:space="preserve"> -  4077990</t>
    </r>
  </si>
  <si>
    <t>Total Dose (TD) Gy</t>
  </si>
  <si>
    <t>totalDoseGy</t>
  </si>
  <si>
    <t>Refers to the total dose delivered to the patient in Gy</t>
  </si>
  <si>
    <t>Refers to the total number of fractions delivered to the patient</t>
  </si>
  <si>
    <r>
      <rPr>
        <sz val="10"/>
        <color rgb="FF000000"/>
        <rFont val="Arial"/>
        <family val="2"/>
      </rPr>
      <t xml:space="preserve">Number of fractions - </t>
    </r>
    <r>
      <rPr>
        <u/>
        <sz val="10"/>
        <color rgb="FF1155CC"/>
        <rFont val="Arial"/>
        <family val="2"/>
      </rPr>
      <t>4037631</t>
    </r>
  </si>
  <si>
    <t>Refers to whether treatment planning was changed or adapted after the initial radiation plan was developed. This could be due to a change in the patient’s anatomy or if the tumor changed in size.</t>
  </si>
  <si>
    <r>
      <rPr>
        <u/>
        <sz val="10"/>
        <color rgb="FF1155CC"/>
        <rFont val="Arial"/>
        <family val="2"/>
      </rPr>
      <t>Yes</t>
    </r>
    <r>
      <rPr>
        <sz val="10"/>
        <color rgb="FF000000"/>
        <rFont val="Arial"/>
        <family val="2"/>
        <scheme val="minor"/>
      </rPr>
      <t xml:space="preserve"> - 4188539
</t>
    </r>
    <r>
      <rPr>
        <u/>
        <sz val="10"/>
        <color rgb="FF1155CC"/>
        <rFont val="Arial"/>
        <family val="2"/>
      </rPr>
      <t xml:space="preserve">No </t>
    </r>
    <r>
      <rPr>
        <sz val="10"/>
        <color rgb="FF000000"/>
        <rFont val="Arial"/>
        <family val="2"/>
        <scheme val="minor"/>
      </rPr>
      <t>-  4188540</t>
    </r>
  </si>
  <si>
    <t>igrt</t>
  </si>
  <si>
    <t>Refers to whether image guided radiotherapy was used for delivery of radiotherapy and to check the patient set up. This includes MV, KV, or Cone Beam CT imaging.</t>
  </si>
  <si>
    <r>
      <rPr>
        <u/>
        <sz val="10"/>
        <color rgb="FF1155CC"/>
        <rFont val="Arial"/>
        <family val="2"/>
      </rPr>
      <t>Yes</t>
    </r>
    <r>
      <rPr>
        <sz val="10"/>
        <color rgb="FF000000"/>
        <rFont val="Arial"/>
        <family val="2"/>
        <scheme val="minor"/>
      </rPr>
      <t xml:space="preserve"> - 4188539
</t>
    </r>
    <r>
      <rPr>
        <u/>
        <sz val="10"/>
        <color rgb="FF1155CC"/>
        <rFont val="Arial"/>
        <family val="2"/>
      </rPr>
      <t xml:space="preserve">No </t>
    </r>
    <r>
      <rPr>
        <sz val="10"/>
        <color rgb="FF000000"/>
        <rFont val="Arial"/>
        <family val="2"/>
        <scheme val="minor"/>
      </rPr>
      <t>-  4188540</t>
    </r>
  </si>
  <si>
    <t>Date when  the first radiation treatment was delivered</t>
  </si>
  <si>
    <t>Date when the last radiation treatment ended</t>
  </si>
  <si>
    <t>Primary only</t>
  </si>
  <si>
    <t>M (suggest to modify the label into "Primary only")</t>
  </si>
  <si>
    <t>Neck only</t>
  </si>
  <si>
    <t>M (suggest to modify the label into "Neck only")</t>
  </si>
  <si>
    <t>Primary and Ipsilateral Neck</t>
  </si>
  <si>
    <t>Primary and Bilateral Neck</t>
  </si>
  <si>
    <t>Distant Metastasis</t>
  </si>
  <si>
    <t>Lung</t>
  </si>
  <si>
    <t>Mediastinum</t>
  </si>
  <si>
    <t>Bone</t>
  </si>
  <si>
    <t>Soft Tissue</t>
  </si>
  <si>
    <t>Liver</t>
  </si>
  <si>
    <t>Refers to whether patient completed all treatment as planned or if it had to be interrupted due to several reasons including toxicity, a co-morbidity preventing the delivery of radiation (pulmonary embolism, failure to thrive during RT), death due to progression of the cancer or patient decision</t>
  </si>
  <si>
    <r>
      <rPr>
        <sz val="10"/>
        <color theme="1"/>
        <rFont val="Arial"/>
        <family val="2"/>
      </rPr>
      <t xml:space="preserve">Completion </t>
    </r>
    <r>
      <rPr>
        <sz val="10"/>
        <color rgb="FFFF0000"/>
        <rFont val="Arial"/>
        <family val="2"/>
      </rPr>
      <t>Yes (as planned); Yes (with modified schedule)</t>
    </r>
    <r>
      <rPr>
        <sz val="10"/>
        <color theme="1"/>
        <rFont val="Arial"/>
        <family val="2"/>
      </rPr>
      <t xml:space="preserve">; Toxicity; Comorbidity; Patient  intolerance; Patient decision; Death; </t>
    </r>
  </si>
  <si>
    <r>
      <rPr>
        <u/>
        <sz val="10"/>
        <color rgb="FF1155CC"/>
        <rFont val="Arial"/>
        <family val="2"/>
      </rPr>
      <t>Completion</t>
    </r>
    <r>
      <rPr>
        <sz val="10"/>
        <color rgb="FF000000"/>
        <rFont val="Arial"/>
        <family val="2"/>
        <scheme val="minor"/>
      </rPr>
      <t xml:space="preserve"> - </t>
    </r>
    <r>
      <rPr>
        <sz val="10"/>
        <color rgb="FFB45F06"/>
        <rFont val="Arial"/>
        <family val="2"/>
      </rPr>
      <t xml:space="preserve">4058777 </t>
    </r>
    <r>
      <rPr>
        <sz val="10"/>
        <color rgb="FF000000"/>
        <rFont val="Arial"/>
        <family val="2"/>
        <scheme val="minor"/>
      </rPr>
      <t xml:space="preserve">
</t>
    </r>
    <r>
      <rPr>
        <u/>
        <sz val="10"/>
        <color rgb="FF1155CC"/>
        <rFont val="Arial"/>
        <family val="2"/>
      </rPr>
      <t>Toxicity</t>
    </r>
    <r>
      <rPr>
        <sz val="10"/>
        <color rgb="FF000000"/>
        <rFont val="Arial"/>
        <family val="2"/>
        <scheme val="minor"/>
      </rPr>
      <t xml:space="preserve"> - 438028
</t>
    </r>
    <r>
      <rPr>
        <u/>
        <sz val="10"/>
        <color rgb="FF1155CC"/>
        <rFont val="Arial"/>
        <family val="2"/>
      </rPr>
      <t>Comorbidity</t>
    </r>
    <r>
      <rPr>
        <sz val="10"/>
        <color rgb="FF000000"/>
        <rFont val="Arial"/>
        <family val="2"/>
        <scheme val="minor"/>
      </rPr>
      <t xml:space="preserve"> - </t>
    </r>
    <r>
      <rPr>
        <sz val="10"/>
        <color rgb="FFB45F06"/>
        <rFont val="Arial"/>
        <family val="2"/>
      </rPr>
      <t xml:space="preserve">4162706 </t>
    </r>
    <r>
      <rPr>
        <sz val="10"/>
        <color rgb="FF000000"/>
        <rFont val="Arial"/>
        <family val="2"/>
        <scheme val="minor"/>
      </rPr>
      <t xml:space="preserve">
</t>
    </r>
    <r>
      <rPr>
        <u/>
        <sz val="10"/>
        <color rgb="FF1155CC"/>
        <rFont val="Arial"/>
        <family val="2"/>
      </rPr>
      <t>Patient  intolerance</t>
    </r>
    <r>
      <rPr>
        <sz val="10"/>
        <color rgb="FF000000"/>
        <rFont val="Arial"/>
        <family val="2"/>
        <scheme val="minor"/>
      </rPr>
      <t xml:space="preserve"> -  </t>
    </r>
    <r>
      <rPr>
        <sz val="10"/>
        <color rgb="FFB45F06"/>
        <rFont val="Arial"/>
        <family val="2"/>
      </rPr>
      <t>4105297</t>
    </r>
    <r>
      <rPr>
        <sz val="10"/>
        <color rgb="FF000000"/>
        <rFont val="Arial"/>
        <family val="2"/>
        <scheme val="minor"/>
      </rPr>
      <t xml:space="preserve">
</t>
    </r>
    <r>
      <rPr>
        <sz val="10"/>
        <color rgb="FFB45F06"/>
        <rFont val="Arial"/>
        <family val="2"/>
      </rPr>
      <t>Patients decision -</t>
    </r>
    <r>
      <rPr>
        <sz val="10"/>
        <color rgb="FF000000"/>
        <rFont val="Arial"/>
        <family val="2"/>
        <scheme val="minor"/>
      </rPr>
      <t xml:space="preserve"> 
</t>
    </r>
    <r>
      <rPr>
        <u/>
        <sz val="10"/>
        <color rgb="FF1155CC"/>
        <rFont val="Arial"/>
        <family val="2"/>
      </rPr>
      <t>Death</t>
    </r>
    <r>
      <rPr>
        <sz val="10"/>
        <color rgb="FF000000"/>
        <rFont val="Arial"/>
        <family val="2"/>
        <scheme val="minor"/>
      </rPr>
      <t xml:space="preserve"> - 4306655</t>
    </r>
  </si>
  <si>
    <t>Check CODES</t>
  </si>
  <si>
    <t>M (if Regional deep hyperthemia yes)</t>
  </si>
  <si>
    <t>PROCEDURE_OCCURRENCE.procedure_start_date</t>
  </si>
  <si>
    <t>Clinical treatment response for the radiotherapy</t>
  </si>
  <si>
    <t xml:space="preserve"> complete  response; partial response; stable disease; progression;</t>
  </si>
  <si>
    <r>
      <rPr>
        <u/>
        <sz val="10"/>
        <color rgb="FF1155CC"/>
        <rFont val="Arial"/>
        <family val="2"/>
      </rPr>
      <t>Complete Remission</t>
    </r>
    <r>
      <rPr>
        <sz val="10"/>
        <color rgb="FF000000"/>
        <rFont val="Arial"/>
        <family val="2"/>
        <scheme val="minor"/>
      </rPr>
      <t xml:space="preserve"> - 32946
</t>
    </r>
    <r>
      <rPr>
        <u/>
        <sz val="10"/>
        <color rgb="FF1155CC"/>
        <rFont val="Arial"/>
        <family val="2"/>
      </rPr>
      <t>Partial Remission</t>
    </r>
    <r>
      <rPr>
        <sz val="10"/>
        <color rgb="FF000000"/>
        <rFont val="Arial"/>
        <family val="2"/>
        <scheme val="minor"/>
      </rPr>
      <t xml:space="preserve"> - 32947
</t>
    </r>
    <r>
      <rPr>
        <u/>
        <sz val="10"/>
        <color rgb="FF1155CC"/>
        <rFont val="Arial"/>
        <family val="2"/>
      </rPr>
      <t>Stable Disease</t>
    </r>
    <r>
      <rPr>
        <sz val="10"/>
        <color rgb="FF000000"/>
        <rFont val="Arial"/>
        <family val="2"/>
        <scheme val="minor"/>
      </rPr>
      <t xml:space="preserve"> - 32948
</t>
    </r>
    <r>
      <rPr>
        <u/>
        <sz val="10"/>
        <color rgb="FF1155CC"/>
        <rFont val="Arial"/>
        <family val="2"/>
      </rPr>
      <t>Progression</t>
    </r>
    <r>
      <rPr>
        <sz val="10"/>
        <color rgb="FF000000"/>
        <rFont val="Arial"/>
        <family val="2"/>
        <scheme val="minor"/>
      </rPr>
      <t xml:space="preserve"> - 32949
</t>
    </r>
  </si>
  <si>
    <r>
      <t>OLD</t>
    </r>
    <r>
      <rPr>
        <sz val="10"/>
        <color rgb="FF000000"/>
        <rFont val="Arial"/>
        <family val="2"/>
      </rPr>
      <t xml:space="preserve">
</t>
    </r>
    <r>
      <rPr>
        <u/>
        <sz val="10"/>
        <color rgb="FF1155CC"/>
        <rFont val="Arial"/>
        <family val="2"/>
      </rPr>
      <t>Complete response</t>
    </r>
    <r>
      <rPr>
        <sz val="10"/>
        <color rgb="FF000000"/>
        <rFont val="Arial"/>
        <family val="2"/>
        <scheme val="minor"/>
      </rPr>
      <t xml:space="preserve"> - 4163135
</t>
    </r>
    <r>
      <rPr>
        <u/>
        <sz val="10"/>
        <color rgb="FF1155CC"/>
        <rFont val="Arial"/>
        <family val="2"/>
      </rPr>
      <t>Partial response</t>
    </r>
    <r>
      <rPr>
        <sz val="10"/>
        <color rgb="FF000000"/>
        <rFont val="Arial"/>
        <family val="2"/>
        <scheme val="minor"/>
      </rPr>
      <t xml:space="preserve"> -  4161302
</t>
    </r>
    <r>
      <rPr>
        <u/>
        <sz val="10"/>
        <color rgb="FF1155CC"/>
        <rFont val="Arial"/>
        <family val="2"/>
      </rPr>
      <t>Stable disease</t>
    </r>
    <r>
      <rPr>
        <sz val="10"/>
        <color rgb="FF000000"/>
        <rFont val="Arial"/>
        <family val="2"/>
        <scheme val="minor"/>
      </rPr>
      <t xml:space="preserve"> - 32948
</t>
    </r>
    <r>
      <rPr>
        <u/>
        <sz val="10"/>
        <color rgb="FF1155CC"/>
        <rFont val="Arial"/>
        <family val="2"/>
      </rPr>
      <t>Progression</t>
    </r>
    <r>
      <rPr>
        <sz val="10"/>
        <color rgb="FF000000"/>
        <rFont val="Arial"/>
        <family val="2"/>
        <scheme val="minor"/>
      </rPr>
      <t xml:space="preserve"> - 4168352
</t>
    </r>
    <r>
      <rPr>
        <u/>
        <sz val="10"/>
        <color rgb="FF1155CC"/>
        <rFont val="Arial"/>
        <family val="2"/>
      </rPr>
      <t>Unknown</t>
    </r>
    <r>
      <rPr>
        <sz val="10"/>
        <color rgb="FF000000"/>
        <rFont val="Arial"/>
        <family val="2"/>
        <scheme val="minor"/>
      </rPr>
      <t xml:space="preserve"> - 4129922
"A treatment response is a record of the EPISODE table;
episode_start_date is end date of regimen;
episode_object_concept_id is the overarching sarcoma"
</t>
    </r>
  </si>
  <si>
    <t>LocalTreatment</t>
  </si>
  <si>
    <t>Which type of local treatment is applied</t>
  </si>
  <si>
    <t xml:space="preserve">Regional Deep Hyperthemia; Other; </t>
  </si>
  <si>
    <r>
      <rPr>
        <u/>
        <sz val="10"/>
        <color rgb="FF1155CC"/>
        <rFont val="Arial"/>
        <family val="2"/>
      </rPr>
      <t>Hypertermia treatment</t>
    </r>
    <r>
      <rPr>
        <sz val="10"/>
        <color rgb="FF000000"/>
        <rFont val="Arial"/>
        <family val="2"/>
        <scheme val="minor"/>
      </rPr>
      <t xml:space="preserve"> - 4137449
</t>
    </r>
    <r>
      <rPr>
        <u/>
        <sz val="10"/>
        <color rgb="FF1155CC"/>
        <rFont val="Arial"/>
        <family val="2"/>
      </rPr>
      <t>Other</t>
    </r>
    <r>
      <rPr>
        <sz val="10"/>
        <color rgb="FF000000"/>
        <rFont val="Arial"/>
        <family val="2"/>
        <scheme val="minor"/>
      </rPr>
      <t xml:space="preserve"> - 9177</t>
    </r>
  </si>
  <si>
    <t>Date when local treatment started</t>
  </si>
  <si>
    <t>ISO8601</t>
  </si>
  <si>
    <t>Date when local treatment ended</t>
  </si>
  <si>
    <t>IsolatedLimbPerfusion reference</t>
  </si>
  <si>
    <r>
      <rPr>
        <u/>
        <sz val="10"/>
        <color rgb="FF1155CC"/>
        <rFont val="Arial"/>
        <family val="2"/>
      </rPr>
      <t>Isolated limb perfusion</t>
    </r>
    <r>
      <rPr>
        <sz val="10"/>
        <color rgb="FF000000"/>
        <rFont val="Arial"/>
        <family val="2"/>
        <scheme val="minor"/>
      </rPr>
      <t xml:space="preserve"> - 4019656</t>
    </r>
  </si>
  <si>
    <r>
      <rPr>
        <u/>
        <sz val="10"/>
        <color rgb="FF1155CC"/>
        <rFont val="Arial"/>
        <family val="2"/>
      </rPr>
      <t>Complete Remission</t>
    </r>
    <r>
      <rPr>
        <sz val="10"/>
        <color rgb="FF000000"/>
        <rFont val="Arial"/>
        <family val="2"/>
        <scheme val="minor"/>
      </rPr>
      <t xml:space="preserve"> - 32946
</t>
    </r>
    <r>
      <rPr>
        <u/>
        <sz val="10"/>
        <color rgb="FF1155CC"/>
        <rFont val="Arial"/>
        <family val="2"/>
      </rPr>
      <t>Partial Remission</t>
    </r>
    <r>
      <rPr>
        <sz val="10"/>
        <color rgb="FF000000"/>
        <rFont val="Arial"/>
        <family val="2"/>
        <scheme val="minor"/>
      </rPr>
      <t xml:space="preserve"> - 32947
</t>
    </r>
    <r>
      <rPr>
        <u/>
        <sz val="10"/>
        <color rgb="FF1155CC"/>
        <rFont val="Arial"/>
        <family val="2"/>
      </rPr>
      <t>Stable Disease</t>
    </r>
    <r>
      <rPr>
        <sz val="10"/>
        <color rgb="FF000000"/>
        <rFont val="Arial"/>
        <family val="2"/>
        <scheme val="minor"/>
      </rPr>
      <t xml:space="preserve"> - 32948
</t>
    </r>
    <r>
      <rPr>
        <u/>
        <sz val="10"/>
        <color rgb="FF1155CC"/>
        <rFont val="Arial"/>
        <family val="2"/>
      </rPr>
      <t>Progression</t>
    </r>
    <r>
      <rPr>
        <sz val="10"/>
        <color rgb="FF000000"/>
        <rFont val="Arial"/>
        <family val="2"/>
        <scheme val="minor"/>
      </rPr>
      <t xml:space="preserve"> - 32949
</t>
    </r>
  </si>
  <si>
    <r>
      <t>OLD</t>
    </r>
    <r>
      <rPr>
        <sz val="10"/>
        <color rgb="FF000000"/>
        <rFont val="Arial"/>
        <family val="2"/>
      </rPr>
      <t xml:space="preserve">
</t>
    </r>
    <r>
      <rPr>
        <u/>
        <sz val="10"/>
        <color rgb="FF1155CC"/>
        <rFont val="Arial"/>
        <family val="2"/>
      </rPr>
      <t>Complete response</t>
    </r>
    <r>
      <rPr>
        <sz val="10"/>
        <color rgb="FF000000"/>
        <rFont val="Arial"/>
        <family val="2"/>
        <scheme val="minor"/>
      </rPr>
      <t xml:space="preserve"> - 4163135
</t>
    </r>
    <r>
      <rPr>
        <u/>
        <sz val="10"/>
        <color rgb="FF1155CC"/>
        <rFont val="Arial"/>
        <family val="2"/>
      </rPr>
      <t>Partial response</t>
    </r>
    <r>
      <rPr>
        <sz val="10"/>
        <color rgb="FF000000"/>
        <rFont val="Arial"/>
        <family val="2"/>
        <scheme val="minor"/>
      </rPr>
      <t xml:space="preserve"> -  4161302
</t>
    </r>
    <r>
      <rPr>
        <u/>
        <sz val="10"/>
        <color rgb="FF1155CC"/>
        <rFont val="Arial"/>
        <family val="2"/>
      </rPr>
      <t>Stable disease</t>
    </r>
    <r>
      <rPr>
        <sz val="10"/>
        <color rgb="FF000000"/>
        <rFont val="Arial"/>
        <family val="2"/>
        <scheme val="minor"/>
      </rPr>
      <t xml:space="preserve"> - 32948
</t>
    </r>
    <r>
      <rPr>
        <u/>
        <sz val="10"/>
        <color rgb="FF1155CC"/>
        <rFont val="Arial"/>
        <family val="2"/>
      </rPr>
      <t>Progression</t>
    </r>
    <r>
      <rPr>
        <sz val="10"/>
        <color rgb="FF000000"/>
        <rFont val="Arial"/>
        <family val="2"/>
        <scheme val="minor"/>
      </rPr>
      <t xml:space="preserve"> - 4168352
"A treatment response is a record of the EPISODE table;
episode_start_date is end date of regimen;
episode_object_concept_id is the overarching sarcoma"
</t>
    </r>
  </si>
  <si>
    <r>
      <rPr>
        <u/>
        <sz val="10"/>
        <color rgb="FF1155CC"/>
        <rFont val="Arial"/>
        <family val="2"/>
      </rPr>
      <t>Hypertermia treatment</t>
    </r>
    <r>
      <rPr>
        <sz val="10"/>
        <color rgb="FF000000"/>
        <rFont val="Arial"/>
        <family val="2"/>
        <scheme val="minor"/>
      </rPr>
      <t xml:space="preserve"> - 4137449
</t>
    </r>
    <r>
      <rPr>
        <u/>
        <sz val="10"/>
        <color rgb="FF1155CC"/>
        <rFont val="Arial"/>
        <family val="2"/>
      </rPr>
      <t>Other</t>
    </r>
    <r>
      <rPr>
        <sz val="10"/>
        <color rgb="FF000000"/>
        <rFont val="Arial"/>
        <family val="2"/>
        <scheme val="minor"/>
      </rPr>
      <t xml:space="preserve"> - 9177</t>
    </r>
  </si>
  <si>
    <r>
      <rPr>
        <u/>
        <sz val="10"/>
        <color rgb="FF1155CC"/>
        <rFont val="Arial"/>
        <family val="2"/>
      </rPr>
      <t>Complete Remission</t>
    </r>
    <r>
      <rPr>
        <sz val="10"/>
        <color rgb="FF000000"/>
        <rFont val="Arial"/>
        <family val="2"/>
        <scheme val="minor"/>
      </rPr>
      <t xml:space="preserve"> - 32946
</t>
    </r>
    <r>
      <rPr>
        <u/>
        <sz val="10"/>
        <color rgb="FF1155CC"/>
        <rFont val="Arial"/>
        <family val="2"/>
      </rPr>
      <t>Partial Remission</t>
    </r>
    <r>
      <rPr>
        <sz val="10"/>
        <color rgb="FF000000"/>
        <rFont val="Arial"/>
        <family val="2"/>
        <scheme val="minor"/>
      </rPr>
      <t xml:space="preserve"> - 32947
</t>
    </r>
    <r>
      <rPr>
        <u/>
        <sz val="10"/>
        <color rgb="FF1155CC"/>
        <rFont val="Arial"/>
        <family val="2"/>
      </rPr>
      <t>Stable Disease</t>
    </r>
    <r>
      <rPr>
        <sz val="10"/>
        <color rgb="FF000000"/>
        <rFont val="Arial"/>
        <family val="2"/>
        <scheme val="minor"/>
      </rPr>
      <t xml:space="preserve"> - 32948
</t>
    </r>
    <r>
      <rPr>
        <u/>
        <sz val="10"/>
        <color rgb="FF1155CC"/>
        <rFont val="Arial"/>
        <family val="2"/>
      </rPr>
      <t>Progression</t>
    </r>
    <r>
      <rPr>
        <sz val="10"/>
        <color rgb="FF000000"/>
        <rFont val="Arial"/>
        <family val="2"/>
        <scheme val="minor"/>
      </rPr>
      <t xml:space="preserve"> - 32949
</t>
    </r>
  </si>
  <si>
    <r>
      <t>OLD</t>
    </r>
    <r>
      <rPr>
        <sz val="10"/>
        <color rgb="FF000000"/>
        <rFont val="Arial"/>
        <family val="2"/>
      </rPr>
      <t xml:space="preserve">
</t>
    </r>
    <r>
      <rPr>
        <u/>
        <sz val="10"/>
        <color rgb="FF1155CC"/>
        <rFont val="Arial"/>
        <family val="2"/>
      </rPr>
      <t>Complete response</t>
    </r>
    <r>
      <rPr>
        <sz val="10"/>
        <color rgb="FF000000"/>
        <rFont val="Arial"/>
        <family val="2"/>
        <scheme val="minor"/>
      </rPr>
      <t xml:space="preserve"> - 4163135
</t>
    </r>
    <r>
      <rPr>
        <u/>
        <sz val="10"/>
        <color rgb="FF1155CC"/>
        <rFont val="Arial"/>
        <family val="2"/>
      </rPr>
      <t>Partial response</t>
    </r>
    <r>
      <rPr>
        <sz val="10"/>
        <color rgb="FF000000"/>
        <rFont val="Arial"/>
        <family val="2"/>
        <scheme val="minor"/>
      </rPr>
      <t xml:space="preserve"> -  4161302
</t>
    </r>
    <r>
      <rPr>
        <u/>
        <sz val="10"/>
        <color rgb="FF1155CC"/>
        <rFont val="Arial"/>
        <family val="2"/>
      </rPr>
      <t>Stable disease</t>
    </r>
    <r>
      <rPr>
        <sz val="10"/>
        <color rgb="FF000000"/>
        <rFont val="Arial"/>
        <family val="2"/>
        <scheme val="minor"/>
      </rPr>
      <t xml:space="preserve"> - 32948
</t>
    </r>
    <r>
      <rPr>
        <u/>
        <sz val="10"/>
        <color rgb="FF1155CC"/>
        <rFont val="Arial"/>
        <family val="2"/>
      </rPr>
      <t>Progression</t>
    </r>
    <r>
      <rPr>
        <sz val="10"/>
        <color rgb="FF000000"/>
        <rFont val="Arial"/>
        <family val="2"/>
        <scheme val="minor"/>
      </rPr>
      <t xml:space="preserve"> - 4168352
"A treatment response is a record of the EPISODE table;
episode_start_date is end date of regimen;
episode_object_concept_id is the overarching sarcoma"
</t>
    </r>
  </si>
  <si>
    <t>DrugsForTreatments</t>
  </si>
  <si>
    <t>drugTreatment</t>
  </si>
  <si>
    <t>Treatment reference that will apply the drug to the patient.</t>
  </si>
  <si>
    <t>DRUG_EXPOSURE</t>
  </si>
  <si>
    <t>ATC code of the drug.</t>
  </si>
  <si>
    <t>RxNorm Drugs from Athena (ATC)</t>
  </si>
  <si>
    <t>DRUG_EXPOSURE.drug_concept_id</t>
  </si>
  <si>
    <t>ClinicalStage</t>
  </si>
  <si>
    <t>It refers to the response to the entire therapy administered to the patient. It measures how well a cancer patient responds to treatment. RECIST criteria should not be applied. The definition of Complete response; Partial response; Stable disease; Progression, should be based on the clinical judgement based on imaging.</t>
  </si>
  <si>
    <t>Complete response; partial response; stable disease; progression;</t>
  </si>
  <si>
    <r>
      <rPr>
        <u/>
        <sz val="10"/>
        <color rgb="FF1155CC"/>
        <rFont val="Arial"/>
        <family val="2"/>
      </rPr>
      <t>Complete Remission</t>
    </r>
    <r>
      <rPr>
        <sz val="10"/>
        <color rgb="FF000000"/>
        <rFont val="Arial"/>
        <family val="2"/>
        <scheme val="minor"/>
      </rPr>
      <t xml:space="preserve"> - 32946
</t>
    </r>
    <r>
      <rPr>
        <u/>
        <sz val="10"/>
        <color rgb="FF1155CC"/>
        <rFont val="Arial"/>
        <family val="2"/>
      </rPr>
      <t>Partial Remission</t>
    </r>
    <r>
      <rPr>
        <sz val="10"/>
        <color rgb="FF000000"/>
        <rFont val="Arial"/>
        <family val="2"/>
        <scheme val="minor"/>
      </rPr>
      <t xml:space="preserve"> - 32947
</t>
    </r>
    <r>
      <rPr>
        <u/>
        <sz val="10"/>
        <color rgb="FF1155CC"/>
        <rFont val="Arial"/>
        <family val="2"/>
      </rPr>
      <t>Stable Disease</t>
    </r>
    <r>
      <rPr>
        <sz val="10"/>
        <color rgb="FF000000"/>
        <rFont val="Arial"/>
        <family val="2"/>
        <scheme val="minor"/>
      </rPr>
      <t xml:space="preserve"> - 32948
</t>
    </r>
    <r>
      <rPr>
        <u/>
        <sz val="10"/>
        <color rgb="FF1155CC"/>
        <rFont val="Arial"/>
        <family val="2"/>
      </rPr>
      <t>Progression</t>
    </r>
    <r>
      <rPr>
        <sz val="10"/>
        <color rgb="FF000000"/>
        <rFont val="Arial"/>
        <family val="2"/>
        <scheme val="minor"/>
      </rPr>
      <t xml:space="preserve"> - 32949
</t>
    </r>
  </si>
  <si>
    <t>treatmentResponseDefinedDone</t>
  </si>
  <si>
    <t>refers to whether overall treatment reponse was assessed at the registering hospital or another.</t>
  </si>
  <si>
    <t>At the hospital; At a different hospital</t>
  </si>
  <si>
    <t>Adverse event type (CTCAE Term)</t>
  </si>
  <si>
    <t>adverseEventType</t>
  </si>
  <si>
    <t>the Common Terminology Criteria for Adverse Events (CTCAE) is used to identify the adverse events. It includes details of the adverse event type and grade</t>
  </si>
  <si>
    <t>Sons of CTCAE grades</t>
  </si>
  <si>
    <t>Adverse event starting date</t>
  </si>
  <si>
    <t>specifies when adverse events begins</t>
  </si>
  <si>
    <t>specifies the duration of the adverse event</t>
  </si>
  <si>
    <t>Less than one week; More than one week but  less than a month; More than a month but less than 3 months; More than 3 months;</t>
  </si>
  <si>
    <r>
      <rPr>
        <u/>
        <sz val="10"/>
        <color rgb="FF1155CC"/>
        <rFont val="Arial"/>
        <family val="2"/>
      </rPr>
      <t>Less than a week</t>
    </r>
    <r>
      <rPr>
        <sz val="10"/>
        <color rgb="FF000000"/>
        <rFont val="Arial"/>
        <family val="2"/>
        <scheme val="minor"/>
      </rPr>
      <t xml:space="preserve"> - 35820298
</t>
    </r>
    <r>
      <rPr>
        <u/>
        <sz val="10"/>
        <color rgb="FF1155CC"/>
        <rFont val="Arial"/>
        <family val="2"/>
      </rPr>
      <t>Less than one week</t>
    </r>
    <r>
      <rPr>
        <sz val="10"/>
        <color rgb="FF000000"/>
        <rFont val="Arial"/>
        <family val="2"/>
        <scheme val="minor"/>
      </rPr>
      <t xml:space="preserve"> - 763945
</t>
    </r>
    <r>
      <rPr>
        <u/>
        <sz val="10"/>
        <color rgb="FF1155CC"/>
        <rFont val="Arial"/>
        <family val="2"/>
      </rPr>
      <t>Less than a month</t>
    </r>
    <r>
      <rPr>
        <sz val="10"/>
        <color rgb="FF000000"/>
        <rFont val="Arial"/>
        <family val="2"/>
        <scheme val="minor"/>
      </rPr>
      <t xml:space="preserve"> - 1704126
</t>
    </r>
    <r>
      <rPr>
        <u/>
        <sz val="10"/>
        <color rgb="FF1155CC"/>
        <rFont val="Arial"/>
        <family val="2"/>
      </rPr>
      <t>One week to less than two months</t>
    </r>
    <r>
      <rPr>
        <sz val="10"/>
        <color rgb="FF000000"/>
        <rFont val="Arial"/>
        <family val="2"/>
        <scheme val="minor"/>
      </rPr>
      <t xml:space="preserve"> - 763944
</t>
    </r>
    <r>
      <rPr>
        <u/>
        <sz val="10"/>
        <color rgb="FF1155CC"/>
        <rFont val="Arial"/>
        <family val="2"/>
      </rPr>
      <t>Over three months, but less than six months</t>
    </r>
    <r>
      <rPr>
        <sz val="10"/>
        <color rgb="FF000000"/>
        <rFont val="Arial"/>
        <family val="2"/>
        <scheme val="minor"/>
      </rPr>
      <t xml:space="preserve"> - 35821988
</t>
    </r>
    <r>
      <rPr>
        <u/>
        <sz val="10"/>
        <color rgb="FF1155CC"/>
        <rFont val="Arial"/>
        <family val="2"/>
      </rPr>
      <t>Over six months, but less than 12 months</t>
    </r>
    <r>
      <rPr>
        <sz val="10"/>
        <color rgb="FF000000"/>
        <rFont val="Arial"/>
        <family val="2"/>
        <scheme val="minor"/>
      </rPr>
      <t xml:space="preserve"> - 35821987
</t>
    </r>
  </si>
  <si>
    <t>Must be formatted as YYYY-MM-DD. Leave empty if not known.</t>
  </si>
  <si>
    <t>doxorubicin + ifosfamide</t>
  </si>
  <si>
    <t>Doxorubicin + Ifosfamide</t>
  </si>
  <si>
    <t>doxorubicin + paclitaxel</t>
  </si>
  <si>
    <t>Epirubicin + Ifosfamide</t>
  </si>
  <si>
    <t>doxorubicin + vincristine</t>
  </si>
  <si>
    <t>Vincristine + Doxorubicin + Ifosfamide</t>
  </si>
  <si>
    <t>epirubicin</t>
  </si>
  <si>
    <t>Vincristine + Actinomycin D + Ifosfamide</t>
  </si>
  <si>
    <t>etoposide</t>
  </si>
  <si>
    <t>Gemcitabine + Docetaxel</t>
  </si>
  <si>
    <t>gemcitabine</t>
  </si>
  <si>
    <t>Doxorubicin + Dacarbazine</t>
  </si>
  <si>
    <t>gemcitabine + ifosfamide</t>
  </si>
  <si>
    <t>Methotrexate + Doxorubicin + Cisplatin</t>
  </si>
  <si>
    <t>gemcitabine + vincristine</t>
  </si>
  <si>
    <t>Methotrexate + Doxorubicin + Ifosfamide</t>
  </si>
  <si>
    <t>high dose cisplatin</t>
  </si>
  <si>
    <t>Doxorubicin + Cisplatin + Ifosfamide</t>
  </si>
  <si>
    <t>ifosfamide</t>
  </si>
  <si>
    <t>Doxorubicin + Cisplatin</t>
  </si>
  <si>
    <t>ifosfamide + etoposide</t>
  </si>
  <si>
    <t>Methotrexate + Vinorelbine</t>
  </si>
  <si>
    <t>irinotecan</t>
  </si>
  <si>
    <t>Ifosfamide + Etoposide</t>
  </si>
  <si>
    <t>lenvatinib</t>
  </si>
  <si>
    <t>Vincristine + Doxorubicin + Cyclophosphamide</t>
  </si>
  <si>
    <t>methotrexate</t>
  </si>
  <si>
    <t>Cyclophosphamide + Etoposide</t>
  </si>
  <si>
    <t>nivolumab</t>
  </si>
  <si>
    <t>Doxorubicin + Ifosfamide + Dacarbazine</t>
  </si>
  <si>
    <t>other androgen deprivation therapy</t>
  </si>
  <si>
    <t>Gemcitabine + Dacarbazine</t>
  </si>
  <si>
    <t>oxaliplatin</t>
  </si>
  <si>
    <t>Cyclophosphamide + Topotecan</t>
  </si>
  <si>
    <t>paclitaxel</t>
  </si>
  <si>
    <t>Irinotecan + Vincristine</t>
  </si>
  <si>
    <t>paclitaxel + gemcitabine</t>
  </si>
  <si>
    <t>Irinotecan + Temozolomide</t>
  </si>
  <si>
    <t>paclitaxel + ifosfamide</t>
  </si>
  <si>
    <t>Busulphan + Melphalan</t>
  </si>
  <si>
    <t>paclitaxel + trastuzumab</t>
  </si>
  <si>
    <t>TNF + Melphalan</t>
  </si>
  <si>
    <t>paclitaxel + vinorelbine</t>
  </si>
  <si>
    <t>Cyclophosphamide + Vinorelbine</t>
  </si>
  <si>
    <t>pembrolizumab</t>
  </si>
  <si>
    <t>Vincristine + Ifosfamide + Doxorubicin + Etoposide</t>
  </si>
  <si>
    <t>sorafenib</t>
  </si>
  <si>
    <t>patopanib</t>
  </si>
  <si>
    <t>TDM1</t>
  </si>
  <si>
    <t>regorafenib</t>
  </si>
  <si>
    <t>trastuzumab</t>
  </si>
  <si>
    <t>HD Ifosfamide</t>
  </si>
  <si>
    <t>vinorelbine</t>
  </si>
  <si>
    <t>weekly carboplatin</t>
  </si>
  <si>
    <t>weekly cisplatin</t>
  </si>
  <si>
    <t>other --&gt; specify ATC (at least 3 different drugs to select)</t>
  </si>
  <si>
    <r>
      <rPr>
        <b/>
        <sz val="21"/>
        <color rgb="FF000000"/>
        <rFont val="Calibri"/>
        <family val="2"/>
      </rPr>
      <t>HEAD AND NECK</t>
    </r>
    <r>
      <rPr>
        <sz val="21"/>
        <color rgb="FF000000"/>
        <rFont val="Calibri"/>
        <family val="2"/>
      </rPr>
      <t xml:space="preserve"> 
(</t>
    </r>
    <r>
      <rPr>
        <sz val="21"/>
        <color rgb="FFFF0000"/>
        <rFont val="Calibri"/>
        <family val="2"/>
      </rPr>
      <t>SARCOMA TO THE RIGHT</t>
    </r>
    <r>
      <rPr>
        <sz val="21"/>
        <color rgb="FF000000"/>
        <rFont val="Calibri"/>
        <family val="2"/>
      </rPr>
      <t>)</t>
    </r>
  </si>
  <si>
    <t>SARCOMA</t>
  </si>
  <si>
    <t>Squamous subtype</t>
  </si>
  <si>
    <t>WHO Label</t>
  </si>
  <si>
    <t>ICD-O3 code</t>
  </si>
  <si>
    <t>Keratinizing squamous cell carcinoma, epidermoid carcinoma</t>
  </si>
  <si>
    <t>Keratinizing squamous cell carcinoma; epidermoid carcinoma</t>
  </si>
  <si>
    <t>Adipocytic tumours</t>
  </si>
  <si>
    <t>Non-keratinizing squamous cell carcinoma</t>
  </si>
  <si>
    <t>8072/3 (+ old 8121)</t>
  </si>
  <si>
    <t>Atypical lipomatous tumour/ Liposarcoma, well-differentiated, NOS</t>
  </si>
  <si>
    <t>8850/1; 8851/3</t>
  </si>
  <si>
    <t>Non-keratinizing squamous cell carcinoma SMARCB1 (INI-1)-deficient Sinonasal Carcinoma</t>
  </si>
  <si>
    <t>Dedifferentiated liposarcoma</t>
  </si>
  <si>
    <t>Non-keratinizing squamous cell carcinoma Transitional (cylindrical cell, Schneiderian) carcinoma</t>
  </si>
  <si>
    <t>Myxoid liposarcoma</t>
  </si>
  <si>
    <t>Spindle cell (sarcomatoid) squamous cell carcinoma</t>
  </si>
  <si>
    <t>Pleomorphic liposarcoma</t>
  </si>
  <si>
    <t>Spindle cell (sarcomatoid) squamous cell carcinoma SMARCB1 (INI-1)-deficient Sinonasal Carcinoma</t>
  </si>
  <si>
    <t>Myxoid pleomorphic liposarcoma</t>
  </si>
  <si>
    <t>Lymphoepithelial carcinoma, lymphoepithelioma like carcinoma</t>
  </si>
  <si>
    <t>Lymphoepithelial carcinoma; lymphoepithelioma like carcinoma</t>
  </si>
  <si>
    <t>Fibroblastic and myofibroblastic tumours</t>
  </si>
  <si>
    <t>Basaloid squamous cell carcinoma</t>
  </si>
  <si>
    <t>Palmar/plantar-type fibromatosis</t>
  </si>
  <si>
    <t>Squamous cell carcinoma: conventional, NOS, clear cell, microinvasive, adenoid, acantholytic, pseudoglandular, giant cell</t>
  </si>
  <si>
    <t>Conventional squamous cell carcinoma/ squamous cell carcinoma, NOS, squamous cell carcinoma clear cell (+ old codes and label for squamous cell carcinoma, microinvasive; squamous cell carcinoma, adenoid, acantholytic, pseudoglandular; giant cell squamous cell carcinoma)</t>
  </si>
  <si>
    <t>8070/3 (+ old codes 8075; 8076; 8031)</t>
  </si>
  <si>
    <t>Desmoid-type fibromatosis</t>
  </si>
  <si>
    <t>Lipofibromatosis</t>
  </si>
  <si>
    <t>Giant cell fibroblastoma</t>
  </si>
  <si>
    <t>Dermatofibrosarcoma protuberans NOS</t>
  </si>
  <si>
    <t>Verrucous squamous cell carcinoma, NOS, cuniculatum carcinoma/Ackerman tumor,</t>
  </si>
  <si>
    <t>Verrucous squamous cell carcinoma/cuniculatum carcinoma/Ackerman tumor; Verrucous carcinoma, NOS</t>
  </si>
  <si>
    <t>Solitary fibrous tumour, benign; NOS; malignant</t>
  </si>
  <si>
    <t>8815/0/1/3</t>
  </si>
  <si>
    <t>Inflammatory myofibroblastic tumour</t>
  </si>
  <si>
    <t>Papillary squamous cell carcinoma</t>
  </si>
  <si>
    <t>Low-grade myofibroblastic sarcoma</t>
  </si>
  <si>
    <t>Squamous cell carcinoma</t>
  </si>
  <si>
    <t>Superficial CD34-positive fibroblastic tumour</t>
  </si>
  <si>
    <t>Squamous cell carcinoma, HPV-positive</t>
  </si>
  <si>
    <t>Myxoinflammatory fibroblastic sarcoma</t>
  </si>
  <si>
    <t>Squamous cell carcinoma, HPV-negative</t>
  </si>
  <si>
    <t>Infantile fibrosarcoma</t>
  </si>
  <si>
    <t>Adenocarcinoma sub-type</t>
  </si>
  <si>
    <t>Adult fibrosarcoma</t>
  </si>
  <si>
    <t>Intestinal-type (sinonasal) adenocarcinoma</t>
  </si>
  <si>
    <t>Myxofibrosarcoma</t>
  </si>
  <si>
    <t>NOS, non–intestinal-type (sinonasal), Endolymphatic sac low grade, Intestinal-type (salivary gland), cystoadenocarcinoma, mucinous, Ceruminous (only in ear)</t>
  </si>
  <si>
    <t>Adenocarcinoma NOS; non–intestinal-type (sinonasal) adenocarcinoma; Endolymphatic sac low grade adenocarcinoma; Intestinal-type (salivary gland) adenocarcinoma; cystoadenocarcinoma; mucinous adenocarcinoma; adenocarcinoma; Ceruminous adenocarcinoma (only in ear)</t>
  </si>
  <si>
    <t>8140/3 (+ ex 8440/3; 8480/3) + 8420</t>
  </si>
  <si>
    <t>Low-grade fibromyxoid sarcoma</t>
  </si>
  <si>
    <t>Sclerosing epithelioid fibrosarcoma</t>
  </si>
  <si>
    <t>So-called fibrohistiocytic tumours</t>
  </si>
  <si>
    <t>Plexiform fibrohistiocytic tumour</t>
  </si>
  <si>
    <t>Nasopharyngeal papillary adenocarcinoma, thyroid like low grade nasopharingeal papillary adenocarcinoma</t>
  </si>
  <si>
    <t>Nasopharyngeal papillary adenocarcinoma; thyroid like low grade nasopharingeal papillary adenocarcinoma</t>
  </si>
  <si>
    <t>Giant cell tumour of soft parts NOS</t>
  </si>
  <si>
    <t>Adenoid cystic carcinoma</t>
  </si>
  <si>
    <t>Tenosynovial giant cell tumor</t>
  </si>
  <si>
    <t>9252/0/1/3</t>
  </si>
  <si>
    <t>Adenoid cystic carcinoma, solid type (&gt; 30% solid)</t>
  </si>
  <si>
    <t>Vascular tumours</t>
  </si>
  <si>
    <t>Mucoepidermoid carcinoma</t>
  </si>
  <si>
    <t>Epithelioid haemangioendothelioma NOS</t>
  </si>
  <si>
    <t>Polymorphous, Cribriform of minor salivary glands, Polymorphous (low grade) , terminal duct carcinoma, lobular carcinoma</t>
  </si>
  <si>
    <t>Polymorphous adenocarcinoma; Cribriform adenocarcinoma of minor salivary glands; Polymorphous (low grade) adenocarcinoma; terminal duct carcinoma; lobular carcinoma</t>
  </si>
  <si>
    <t>Angiosarcoma</t>
  </si>
  <si>
    <t>Kaposiform haemangioendothelioma ha anche la forma benigna 9161/0 Acquired tufted haemangioma. teniamo anche la fomra benigna?</t>
  </si>
  <si>
    <t>Acinic cell carcinoma</t>
  </si>
  <si>
    <t>Retiform haemangioendothelioma</t>
  </si>
  <si>
    <t>Clear cell carcinoma, hyalinising clear cell carcinoma</t>
  </si>
  <si>
    <t>Clear cell carcinoma; hyalinising clear cell carcinoma</t>
  </si>
  <si>
    <t>Papillary intralymphatic angioendothelioma</t>
  </si>
  <si>
    <t>Basal cell adenocarcinoma, malignant dermal analog tumor</t>
  </si>
  <si>
    <t>Basal cell adenocarcinoma; malignant dermal analog tumor</t>
  </si>
  <si>
    <t>Composite haemangioendothelioma</t>
  </si>
  <si>
    <t>Salivary duct carcinoma, high grade ductal carcinoma</t>
  </si>
  <si>
    <t>Salivary duct carcinoma; high grade ductal carcinoma</t>
  </si>
  <si>
    <t>Pseudomyogenic (epithelioid sarcoma–like) haemangioendothelioma</t>
  </si>
  <si>
    <t>Salivary secretory adenocarcinoma (mammary analog, MASC)</t>
  </si>
  <si>
    <t>Secretory carcinoma</t>
  </si>
  <si>
    <t>Glomus tumour NOS</t>
  </si>
  <si>
    <t>8711/0/3</t>
  </si>
  <si>
    <t>Myoepithelial carcinoma, malignant myoepithelioma</t>
  </si>
  <si>
    <t>Epithelial–myoepithelial carcinoma, adenomyoepithelioma</t>
  </si>
  <si>
    <t>Epithelial–myoepithelial carcinoma; adenomyoepithelioma</t>
  </si>
  <si>
    <t>Smooth muscle tumour of uncertain malignant potential</t>
  </si>
  <si>
    <t>Carcinoma ex pleomorphic adenoma, NOS, Intracapsular, minimally invasive, largely invasive</t>
  </si>
  <si>
    <t>Carcinoma ex pleomorphic adenoma; NOS; Intracapsular; minimally invasive; largely invasive</t>
  </si>
  <si>
    <t>Epithelioid smooth muscle tumor of uncertain malignant potential</t>
  </si>
  <si>
    <t>Myxoid smooth muscle tumour of uncertain mailgnant potential-Spindle smooth muscle tumor of uncertain malignant potential</t>
  </si>
  <si>
    <t>Sebaceous adenocarcinoma, Sebaceous lymphadenocarcinoma</t>
  </si>
  <si>
    <t>Sebaceous adenocarcinoma; Sebaceous lymphadenocarcinoma</t>
  </si>
  <si>
    <t>Metastasizing leiomyoma</t>
  </si>
  <si>
    <t>Carcinosarcoma</t>
  </si>
  <si>
    <t>Leiomyosarcoma NOS</t>
  </si>
  <si>
    <t>Oncocytic carcinoma, Oncocytic (oxyphilic) carcinoma, oncocytic adenocarcinoma, oncocytic malignant oncocytoma</t>
  </si>
  <si>
    <t>Oncocytic carcinoma; Oncocytic (oxyphilic) carcinoma; oncocytic adenocarcinoma; oncocytic malignant oncocytoma</t>
  </si>
  <si>
    <t>Epithelioid leiomyosarcoma</t>
  </si>
  <si>
    <t>Salivary gland intraductal carcinoma (cribriform low grade adenocarcinoma)</t>
  </si>
  <si>
    <t>Myxoid leiomyosarcoma</t>
  </si>
  <si>
    <t>Neuroendocrine sub-type</t>
  </si>
  <si>
    <t>Small cell neuroendocrine carcinoma (SmCC)​,Poorly differentiated neuroendocrine carcinoma, small cell (grade 3)</t>
  </si>
  <si>
    <t>Small cell neuroendocrine carcinoma (SmCC)​;Poorly differentiated neuroendocrine carcinoma, small cell (grade 3)</t>
  </si>
  <si>
    <t>Large cell neuroendocrine carcinoma (LCNEC)​, Poorly differentiated neuroendocrine carcinoma, large cell (grade 3)</t>
  </si>
  <si>
    <t>Large cell neuroendocrine carcinoma (LCNEC)​; Poorly differentiated neuroendocrine carcinoma, large cell (grade 3)</t>
  </si>
  <si>
    <t>Embryonal rhabdomyosarcoma NOS</t>
  </si>
  <si>
    <t>Well-differentiated neuroendocrine carcinoma, Middle ear carcinoid tumor</t>
  </si>
  <si>
    <t>Well-differentiated neuroendocrine carcinoma; Middle ear carcinoid tumor</t>
  </si>
  <si>
    <t>Alveolar rhabdomyosarcoma</t>
  </si>
  <si>
    <t>Moderately differentiated neuroendocrine carcinoma</t>
  </si>
  <si>
    <t>Pleomorphic rhabdomyosarcoma NOS</t>
  </si>
  <si>
    <t>Sinonasal undifferentiated Carcinoma (SNUC)</t>
  </si>
  <si>
    <t>Sinonasal undifferentiated carcinoma (SNUC)</t>
  </si>
  <si>
    <t>Spindle cell / sclerosing rhabdomyosarcoma</t>
  </si>
  <si>
    <t>SMARCB1 (INI-1)-deficient Sinonasal undifferentiated Carcinoma</t>
  </si>
  <si>
    <t>Please specify whether it was SMARCB1 (INI-1)-deficient Sinonasal Carcinoma</t>
  </si>
  <si>
    <t>Ectomesenchymoma</t>
  </si>
  <si>
    <t>Sinonasal SMARCA4 deficient carcinoma</t>
  </si>
  <si>
    <t>Chondro-osseous tumours</t>
  </si>
  <si>
    <t>IDH2-mutated sinonasal undifferentiated neoplasm</t>
  </si>
  <si>
    <t>Extraskeletal osteosarcoma</t>
  </si>
  <si>
    <t>Adenosquamous carcinoma</t>
  </si>
  <si>
    <t>Teratocarcinosarcoma</t>
  </si>
  <si>
    <t>Malignant peripheral nerve sheath tumour NOS</t>
  </si>
  <si>
    <t>NUT carcinoma</t>
  </si>
  <si>
    <t>Malignant melanotic nerve sheath tumour</t>
  </si>
  <si>
    <t>HPV-related Multiphenotypic Sinonasal Carcinoma</t>
  </si>
  <si>
    <t>New entity</t>
  </si>
  <si>
    <t>Granular cell tumour NOS</t>
  </si>
  <si>
    <t>9580/0</t>
  </si>
  <si>
    <t>Olfactory neuroblastoma (esthesioneuroblastoma, esthesioneurocytoma, esthesioneuroepithelioma, olfactory placode tumor)</t>
  </si>
  <si>
    <t>Olfactory neuroblastoma (esthesioneuroblastoma; esthesioneurocytoma; esthesioneuroepithelioma; olfactory placode tumor)</t>
  </si>
  <si>
    <t>Granular cell tumour, malignant</t>
  </si>
  <si>
    <t>Odontogenic carcinoma sub-type</t>
  </si>
  <si>
    <t>Odontogenic carcinoma, NOS, Ameloblastic carcinoma ( primary secondary intraosseous, secondary peripheral), Primary intraosseous carcinoma, Intraosseous carcinoma developped on odontogenic cyst, sclerosing odontogenic carcinoma</t>
  </si>
  <si>
    <t>Odontogenic carcinoma, NOS; Ameloblastic carcinoma, primary; Ameloblastic carcinoma, secondary intraosseous; Ameloblastic carcinoma, secondary peripheral; Primary intraosseous carcinoma; Intraosseous carcinoma developped on odontogenic cyst; sclerosing odontogenic carcinoma</t>
  </si>
  <si>
    <t>Atypical fibroxanthoma</t>
  </si>
  <si>
    <t>Clear cell odontogenic carcinoma</t>
  </si>
  <si>
    <t>Angiomatoid fibrous histiocytoma</t>
  </si>
  <si>
    <t>Gosht cell odontogenic carcinoma</t>
  </si>
  <si>
    <t>Pleomorphic hyalinizing angiectatic tumour</t>
  </si>
  <si>
    <t>Haemosiderotic fibrolipomatous tumour</t>
  </si>
  <si>
    <t>NTRK-rearranged spindle cell neoplasms</t>
  </si>
  <si>
    <t>No ICD-O3 code yet</t>
  </si>
  <si>
    <t>Synovial sarcoma NOS</t>
  </si>
  <si>
    <t>Epithelioid sarcoma</t>
  </si>
  <si>
    <t>Alveolar soft part sarcoma</t>
  </si>
  <si>
    <t>Clear cell sarcoma NOS</t>
  </si>
  <si>
    <t>Extra-skeletal myxoid chondrosarcoma</t>
  </si>
  <si>
    <t>Desmoplastic small round cell tumour</t>
  </si>
  <si>
    <t>Extra-renal rhabdoid tumour NOS</t>
  </si>
  <si>
    <t>PEComas</t>
  </si>
  <si>
    <t>8714/0/1/3</t>
  </si>
  <si>
    <t>Intimal sarcoma</t>
  </si>
  <si>
    <t>Undifferentiated sarcoma</t>
  </si>
  <si>
    <t>Myoepithelioma</t>
  </si>
  <si>
    <t>8982/0/3</t>
  </si>
  <si>
    <t>Ossifying fibromyxoid tumour</t>
  </si>
  <si>
    <t>8842/0/1/3</t>
  </si>
  <si>
    <t>Phosphaturic mesenchymal tumour, malignant</t>
  </si>
  <si>
    <t>8990/0/1/3</t>
  </si>
  <si>
    <t>Aggressive angiomyxoma</t>
  </si>
  <si>
    <t>8841/0 (exception: to discuss whether to include it or not)</t>
  </si>
  <si>
    <t>NTRK-rearranged spindle cell neoplasm (emerging)</t>
  </si>
  <si>
    <t>Ewing sarcoma</t>
  </si>
  <si>
    <t>Round cell sarcoma with EWSR1–non-ETS fusions</t>
  </si>
  <si>
    <t>CIC-rearranged sarcoma</t>
  </si>
  <si>
    <t>Sarcoma with BCOR genetic alterations</t>
  </si>
  <si>
    <t>Endometrial stromal sarcoma, high grade</t>
  </si>
  <si>
    <t>Endometrial stromal sarcoma, low grade</t>
  </si>
  <si>
    <t>Uterine tumour resembling ovarian sex cord tumour</t>
  </si>
  <si>
    <t>Phyllodes tumour, benign</t>
  </si>
  <si>
    <t>9020/0</t>
  </si>
  <si>
    <t>Phyllodes tumour NOS</t>
  </si>
  <si>
    <t>Phyllodes tumour, borderline</t>
  </si>
  <si>
    <t>Phyllodes tumour, malignant</t>
  </si>
  <si>
    <t>Follicular dendritic cell sarcoma</t>
  </si>
  <si>
    <t>Histiocytic sarcoma</t>
  </si>
  <si>
    <t>Interdigitating dendritic cell sarcoma</t>
  </si>
  <si>
    <t>Langherans cell sarcoma</t>
  </si>
  <si>
    <t>Fibroblastic reticular cell tumour</t>
  </si>
  <si>
    <t>Biphenotypic sinonasal sarcoma</t>
  </si>
  <si>
    <t>Adenosarcoma; please clarify if adenosarcoma with sarcomatous overgrowth</t>
  </si>
  <si>
    <r>
      <rPr>
        <b/>
        <sz val="22"/>
        <color theme="1"/>
        <rFont val="Calibri"/>
        <family val="2"/>
      </rPr>
      <t xml:space="preserve">HEAD AND NECK
</t>
    </r>
    <r>
      <rPr>
        <sz val="22"/>
        <color theme="1"/>
        <rFont val="Calibri"/>
        <family val="2"/>
      </rPr>
      <t>(</t>
    </r>
    <r>
      <rPr>
        <sz val="22"/>
        <color rgb="FFFF0000"/>
        <rFont val="Calibri"/>
        <family val="2"/>
      </rPr>
      <t>SARCOMA TO THE RIGHT</t>
    </r>
    <r>
      <rPr>
        <sz val="22"/>
        <color theme="1"/>
        <rFont val="Calibri"/>
        <family val="2"/>
      </rPr>
      <t>)</t>
    </r>
  </si>
  <si>
    <t xml:space="preserve">For Squamous, Adenosquamous carcinoma, Teratocarcinosarcoma, NUT carcinoma, HPV-related Multiphenotypic, Olfactory neuroblastoma, Sinonasal Undifferentiated Carcinoma (SNUC), Carcinoma/Carcinoma undifferentiated  (please refer to the column Histologies and to the "Subgroup histology list" sheet for more details)     </t>
  </si>
  <si>
    <t>Tumor site</t>
  </si>
  <si>
    <t>Upper and Lower limbs</t>
  </si>
  <si>
    <t>Site</t>
  </si>
  <si>
    <t xml:space="preserve">sub-site </t>
  </si>
  <si>
    <t>icdo3_code</t>
  </si>
  <si>
    <t>Histologies</t>
  </si>
  <si>
    <t xml:space="preserve">Hand </t>
  </si>
  <si>
    <t>nasal cavity and paranasal sinuses</t>
  </si>
  <si>
    <t>nasal cavity</t>
  </si>
  <si>
    <t xml:space="preserve"> C30.0</t>
  </si>
  <si>
    <t>8071/3; 8072/3 (+ old 8121); 8074/3; 8082/3; 8083/3;8070/3 (+ old codes 8075; 8076; 8031); 8051/3; 8052/3; 8085/3; 8086/3; 8560/3; 9081/3; 8023/3; 9522/3; 8020/3; 8010/3;HPV-related Multiphenotypic Sinonasal Carcinoma (no code yet)</t>
  </si>
  <si>
    <t xml:space="preserve">Wrist </t>
  </si>
  <si>
    <t>Maxillary sinus</t>
  </si>
  <si>
    <t xml:space="preserve"> C31.0</t>
  </si>
  <si>
    <t>Forearm</t>
  </si>
  <si>
    <t>Ethmoid sinus</t>
  </si>
  <si>
    <t xml:space="preserve"> C31.1</t>
  </si>
  <si>
    <t xml:space="preserve">Elbow/Antecubital fossa </t>
  </si>
  <si>
    <t>Frontal sinus</t>
  </si>
  <si>
    <t xml:space="preserve"> C31.2</t>
  </si>
  <si>
    <t xml:space="preserve">Upper arm </t>
  </si>
  <si>
    <t>Sphenoid sinus</t>
  </si>
  <si>
    <t xml:space="preserve"> C31.3</t>
  </si>
  <si>
    <t>Foot</t>
  </si>
  <si>
    <t>nasopharynx</t>
  </si>
  <si>
    <t>Superior wall of nasopharynx</t>
  </si>
  <si>
    <t xml:space="preserve"> C11.0</t>
  </si>
  <si>
    <t>Ankle</t>
  </si>
  <si>
    <t>Posterior wall of nasopharynx</t>
  </si>
  <si>
    <t xml:space="preserve"> C11.1</t>
  </si>
  <si>
    <t>Leg</t>
  </si>
  <si>
    <t>Lateral wall of nasopharynx</t>
  </si>
  <si>
    <t xml:space="preserve"> C11.2</t>
  </si>
  <si>
    <t>Knee/popliteal fossa</t>
  </si>
  <si>
    <t>Anterior wall of nasopharynx</t>
  </si>
  <si>
    <t xml:space="preserve"> C11.3</t>
  </si>
  <si>
    <t xml:space="preserve">Upper leg </t>
  </si>
  <si>
    <t>parotid gland</t>
  </si>
  <si>
    <t>C07.9</t>
  </si>
  <si>
    <t>Deltoid</t>
  </si>
  <si>
    <t>submandibular gland</t>
  </si>
  <si>
    <t>C08.0</t>
  </si>
  <si>
    <t xml:space="preserve">Supraclavicular </t>
  </si>
  <si>
    <t>sublingual gland</t>
  </si>
  <si>
    <t>C08.1</t>
  </si>
  <si>
    <t>Periscapular</t>
  </si>
  <si>
    <t>middle ear</t>
  </si>
  <si>
    <t>C30.1</t>
  </si>
  <si>
    <t>Trapezius</t>
  </si>
  <si>
    <t xml:space="preserve">Groin </t>
  </si>
  <si>
    <t xml:space="preserve">For Neuroendocrine (NET), Adenocarcinomas and Odontogenic carcinomas  ( please refer to the column Histologies and to the "Subgroup histology list" sheet for more details)     </t>
  </si>
  <si>
    <t>Buttock</t>
  </si>
  <si>
    <t xml:space="preserve">Morphology group </t>
  </si>
  <si>
    <t xml:space="preserve">Site </t>
  </si>
  <si>
    <t>Sub-site list (see Table S1 below for details)</t>
  </si>
  <si>
    <t>Pectoral</t>
  </si>
  <si>
    <t>NET and Adenocarcinoma</t>
  </si>
  <si>
    <t xml:space="preserve"> C30.0 C31.0 C31.1 C31.2 C31.3</t>
  </si>
  <si>
    <r>
      <rPr>
        <sz val="11"/>
        <color rgb="FF000000"/>
        <rFont val="&quot;Arial Narrow&quot;, Arial"/>
      </rPr>
      <t>8144/3; 8140/3 (+ ex 8440/3; 8480/3) + 84</t>
    </r>
    <r>
      <rPr>
        <sz val="11"/>
        <color rgb="FF000000"/>
        <rFont val="Arial Narrow"/>
        <family val="2"/>
      </rPr>
      <t>20/3</t>
    </r>
    <r>
      <rPr>
        <sz val="11"/>
        <color theme="1"/>
        <rFont val="Arial Narrow"/>
        <family val="2"/>
      </rPr>
      <t>;  8260/3; 8200/3; 8430/3;8525/3; 8550/3; 8310/3; 8147/3; 8500/3; 8502/3; 8542/3;8982/3; 8562/3; 8941/3; 8410/3; 8980/3; 8290/3; 8440/3; 8041/3; 8013/3; 8240/3; 8249/3</t>
    </r>
  </si>
  <si>
    <t>Axilla</t>
  </si>
  <si>
    <t xml:space="preserve"> C11.0 C11.1 C11.2 C11.3</t>
  </si>
  <si>
    <t>Trunk wall</t>
  </si>
  <si>
    <t>hypopharynx</t>
  </si>
  <si>
    <t xml:space="preserve"> C12.9 C13.0 C13.1 C13.2</t>
  </si>
  <si>
    <t xml:space="preserve">Thoracic Wall </t>
  </si>
  <si>
    <t xml:space="preserve">Abdominal Wall </t>
  </si>
  <si>
    <t>Paravertebral – thoracolumbar</t>
  </si>
  <si>
    <t>Paravertebral – cervical</t>
  </si>
  <si>
    <t>Intra abdominal</t>
  </si>
  <si>
    <t xml:space="preserve">oropharynx </t>
  </si>
  <si>
    <t xml:space="preserve"> C01.9 C05.1 C05.2 C09.0 C02.4 C09.1 C10.0 C10.1 C10.2 C10.3 C10.4</t>
  </si>
  <si>
    <t>Retroperitoneum</t>
  </si>
  <si>
    <t>larynx</t>
  </si>
  <si>
    <t xml:space="preserve"> C32.0 C32.1 C32.2 C32.3</t>
  </si>
  <si>
    <t>Vessels (please select: inferior vena cava, aorta, iliac vessels, renal vessels, gonadal vessels, mesenteric vessels, others)</t>
  </si>
  <si>
    <t>oral cavity</t>
  </si>
  <si>
    <t xml:space="preserve"> C02.0 C02.1 C02.2 C02.3 C02.8 C03.0 C03.1 C04.0 C04.1 C04.8 C05.0 C06.0 C06.1 C06.2 C06.8</t>
  </si>
  <si>
    <t xml:space="preserve">Pelvis </t>
  </si>
  <si>
    <t>lip</t>
  </si>
  <si>
    <t xml:space="preserve"> C00.0 C00.1 C00.2 C00.3 C00.4 C00.5 C00.6</t>
  </si>
  <si>
    <t>Esophagus</t>
  </si>
  <si>
    <t>Odontogenic carcinoma</t>
  </si>
  <si>
    <t>9270/3;9341/3;9302/3</t>
  </si>
  <si>
    <t>Stomach</t>
  </si>
  <si>
    <t>Duodenum</t>
  </si>
  <si>
    <t>Jejunum/Ileus</t>
  </si>
  <si>
    <t>Colon</t>
  </si>
  <si>
    <t>TableS1</t>
  </si>
  <si>
    <t xml:space="preserve">Rectum </t>
  </si>
  <si>
    <t>SITE</t>
  </si>
  <si>
    <t>Sub-site</t>
  </si>
  <si>
    <t>Mesentery</t>
  </si>
  <si>
    <t>LIP</t>
  </si>
  <si>
    <t>External lip upper</t>
  </si>
  <si>
    <t xml:space="preserve"> C00.0</t>
  </si>
  <si>
    <t>Intra thoracic</t>
  </si>
  <si>
    <t>External lip lower</t>
  </si>
  <si>
    <t xml:space="preserve"> C00.1</t>
  </si>
  <si>
    <t>External lip NOS</t>
  </si>
  <si>
    <t xml:space="preserve"> C00.2</t>
  </si>
  <si>
    <t>Heart</t>
  </si>
  <si>
    <t>Upper lip, mucosa</t>
  </si>
  <si>
    <t xml:space="preserve"> C00.3</t>
  </si>
  <si>
    <t xml:space="preserve">Pleura </t>
  </si>
  <si>
    <t>Lower lip, mucosa</t>
  </si>
  <si>
    <t xml:space="preserve"> C00.4</t>
  </si>
  <si>
    <t>Mucosa lip, NOS</t>
  </si>
  <si>
    <t xml:space="preserve"> C00.5</t>
  </si>
  <si>
    <t>Great vessels (please select: superior vena cava, aorta, pulmonary vessels, subclavian vessels, others)</t>
  </si>
  <si>
    <t>Commissure lip</t>
  </si>
  <si>
    <t xml:space="preserve"> C00.6</t>
  </si>
  <si>
    <t>Genito urinary</t>
  </si>
  <si>
    <t>ORAL CAVITY</t>
  </si>
  <si>
    <t>Dorsal surface tongue, NOS</t>
  </si>
  <si>
    <t xml:space="preserve"> C02.0</t>
  </si>
  <si>
    <t>Adrenal glands</t>
  </si>
  <si>
    <t>Border of tongue</t>
  </si>
  <si>
    <t xml:space="preserve"> C02.1</t>
  </si>
  <si>
    <t>Kidney</t>
  </si>
  <si>
    <t>Ventral surface of tongue NOS</t>
  </si>
  <si>
    <t xml:space="preserve"> C02.2</t>
  </si>
  <si>
    <t>Urether</t>
  </si>
  <si>
    <t>Anterior 2/3 of tongue NOS</t>
  </si>
  <si>
    <t xml:space="preserve"> C02.3</t>
  </si>
  <si>
    <t>Bladder</t>
  </si>
  <si>
    <t>Overlapping lesion of tongue</t>
  </si>
  <si>
    <t xml:space="preserve"> C02.8</t>
  </si>
  <si>
    <t>Prostate</t>
  </si>
  <si>
    <t>Upper gum</t>
  </si>
  <si>
    <t xml:space="preserve"> C03.0</t>
  </si>
  <si>
    <t>Seminal Vescicle</t>
  </si>
  <si>
    <t>Lower gum</t>
  </si>
  <si>
    <t xml:space="preserve"> C03.1</t>
  </si>
  <si>
    <t>Spermatic Cord</t>
  </si>
  <si>
    <t>Anterior floor of mouth</t>
  </si>
  <si>
    <t xml:space="preserve"> C04.0</t>
  </si>
  <si>
    <t>Testis</t>
  </si>
  <si>
    <t>Lateral floor of mouth</t>
  </si>
  <si>
    <t xml:space="preserve"> C04.1</t>
  </si>
  <si>
    <t>Penis</t>
  </si>
  <si>
    <t>Overlapping lesion of floor of mouth</t>
  </si>
  <si>
    <t xml:space="preserve"> C04.8</t>
  </si>
  <si>
    <t xml:space="preserve">Utero </t>
  </si>
  <si>
    <t>Hard palate</t>
  </si>
  <si>
    <t xml:space="preserve"> C05.0</t>
  </si>
  <si>
    <t>Ovary</t>
  </si>
  <si>
    <t>Cheek mucosa</t>
  </si>
  <si>
    <t xml:space="preserve"> C06.0</t>
  </si>
  <si>
    <t>Fallopian tube</t>
  </si>
  <si>
    <t>Vestibule of mouth</t>
  </si>
  <si>
    <t xml:space="preserve"> C06.1</t>
  </si>
  <si>
    <t>Vagina</t>
  </si>
  <si>
    <t>Retromolar area</t>
  </si>
  <si>
    <t xml:space="preserve"> C06.2</t>
  </si>
  <si>
    <t>Vulva</t>
  </si>
  <si>
    <t>Overlapping lesion of other and unspecified parts of mouth</t>
  </si>
  <si>
    <t xml:space="preserve"> C06.8</t>
  </si>
  <si>
    <t>OROPHARYNX</t>
  </si>
  <si>
    <t>Base of tongue, NOS</t>
  </si>
  <si>
    <t xml:space="preserve"> C01.9</t>
  </si>
  <si>
    <t>Soft palate NOS (excludes Nasopharyngcal surface C11.3)</t>
  </si>
  <si>
    <t xml:space="preserve"> C05.1</t>
  </si>
  <si>
    <t>Other (please specify)</t>
  </si>
  <si>
    <t>Uvula</t>
  </si>
  <si>
    <t xml:space="preserve"> C05.2</t>
  </si>
  <si>
    <t>Tonsillar fossa</t>
  </si>
  <si>
    <t xml:space="preserve"> C09.0</t>
  </si>
  <si>
    <t>Lingual tonsil</t>
  </si>
  <si>
    <t xml:space="preserve"> C02.4</t>
  </si>
  <si>
    <t>Tonsillar pillar</t>
  </si>
  <si>
    <t xml:space="preserve"> C09.1</t>
  </si>
  <si>
    <t>Vallecula</t>
  </si>
  <si>
    <t xml:space="preserve"> C10.0</t>
  </si>
  <si>
    <t>Anterior surface of epiglottis</t>
  </si>
  <si>
    <t xml:space="preserve"> C10.1</t>
  </si>
  <si>
    <t>Lateral wall oropharynx</t>
  </si>
  <si>
    <t xml:space="preserve"> C10.2</t>
  </si>
  <si>
    <t>Posterior wall oropharynx</t>
  </si>
  <si>
    <t xml:space="preserve"> C10.3</t>
  </si>
  <si>
    <t>Branchial cleft (site of neoplosm)</t>
  </si>
  <si>
    <t xml:space="preserve"> C10.4</t>
  </si>
  <si>
    <t>HYPOPHARYNX</t>
  </si>
  <si>
    <t>Pyriform sinus</t>
  </si>
  <si>
    <t xml:space="preserve"> C12.9</t>
  </si>
  <si>
    <t>Postcricoid region</t>
  </si>
  <si>
    <t xml:space="preserve"> C13.0</t>
  </si>
  <si>
    <t>Hypopharyngeal aspect of aryepiglottic fold</t>
  </si>
  <si>
    <t xml:space="preserve"> C13.1</t>
  </si>
  <si>
    <t>Posterior wall hypopharynx</t>
  </si>
  <si>
    <t xml:space="preserve"> C13.2</t>
  </si>
  <si>
    <t>LARYNX</t>
  </si>
  <si>
    <t>Glottis</t>
  </si>
  <si>
    <t xml:space="preserve"> C32.0</t>
  </si>
  <si>
    <t>Supraglottis</t>
  </si>
  <si>
    <t xml:space="preserve"> C32.1</t>
  </si>
  <si>
    <t>Subglottis</t>
  </si>
  <si>
    <t xml:space="preserve"> C32.2</t>
  </si>
  <si>
    <t>Laryngeal cartilage</t>
  </si>
  <si>
    <t xml:space="preserve"> C32.3</t>
  </si>
  <si>
    <t>Major salivary gland, Nasal cavity and paranasal sinuses, Larinx, Lip, Oropharynx – p16 Negative and Hypopharynx</t>
  </si>
  <si>
    <t>When T is</t>
  </si>
  <si>
    <t>And N is</t>
  </si>
  <si>
    <t>And M is</t>
  </si>
  <si>
    <t>Stage group is</t>
  </si>
  <si>
    <t>Tis</t>
  </si>
  <si>
    <t>N0</t>
  </si>
  <si>
    <t>M0</t>
  </si>
  <si>
    <t>T1</t>
  </si>
  <si>
    <t>I</t>
  </si>
  <si>
    <t>T2</t>
  </si>
  <si>
    <t>II</t>
  </si>
  <si>
    <t>T3</t>
  </si>
  <si>
    <t>III</t>
  </si>
  <si>
    <t>T1, T2, T3</t>
  </si>
  <si>
    <t>N1</t>
  </si>
  <si>
    <t>T4a</t>
  </si>
  <si>
    <t>N0, N1</t>
  </si>
  <si>
    <t>IVA</t>
  </si>
  <si>
    <t>T1, T2, T3, T4a</t>
  </si>
  <si>
    <t>N2</t>
  </si>
  <si>
    <t>Any T</t>
  </si>
  <si>
    <t>N3</t>
  </si>
  <si>
    <t>IVB</t>
  </si>
  <si>
    <t>T4b</t>
  </si>
  <si>
    <t>Any N</t>
  </si>
  <si>
    <t>M1</t>
  </si>
  <si>
    <t>IVC</t>
  </si>
  <si>
    <t>Nasopharynx</t>
  </si>
  <si>
    <t>T1, T0</t>
  </si>
  <si>
    <t>T4</t>
  </si>
  <si>
    <t>Stage (Oropharynx –p16 Positive)</t>
  </si>
  <si>
    <t>Clinical</t>
  </si>
  <si>
    <t>T1,T2</t>
  </si>
  <si>
    <t>N0,N1,N2</t>
  </si>
  <si>
    <t>IV</t>
  </si>
  <si>
    <t>Pathological</t>
  </si>
  <si>
    <t>N0,N1</t>
  </si>
  <si>
    <t>T3,T4</t>
  </si>
  <si>
    <t>Grade I</t>
  </si>
  <si>
    <t>Any deviation from the normal postoperative course without the need for pharmacological treatment or surgical, endoscopic and radiological interventions</t>
  </si>
  <si>
    <t>Allowed therapeutic regimens are: drugs as antiemetics, antipyretics, analgetics, diuretics and electrolytes and physiotherapy. This grade also includes wound infections opened at the bedside.</t>
  </si>
  <si>
    <t>Grade II</t>
  </si>
  <si>
    <t>Requiring pharmacological treatment with drugs other than such allowed for grade I complications.</t>
  </si>
  <si>
    <t>Blood transfusionsand total parenteral nutritionare also included.</t>
  </si>
  <si>
    <t>Grade III</t>
  </si>
  <si>
    <t>Requiring surgical, endoscopic or radiological intervention</t>
  </si>
  <si>
    <t>- IIIa</t>
  </si>
  <si>
    <t>Intervention not under general anesthesia</t>
  </si>
  <si>
    <t>- IIIb</t>
  </si>
  <si>
    <t>Intervention under general anesthesia</t>
  </si>
  <si>
    <t>Grade IV</t>
  </si>
  <si>
    <t>Life-threatening complication (including CNS complications)* requiring IC/ICU-management</t>
  </si>
  <si>
    <t>- IVa</t>
  </si>
  <si>
    <t>single organ dysfunction (including dialysis)</t>
  </si>
  <si>
    <t>- IVb</t>
  </si>
  <si>
    <t>multiorgandysfunction</t>
  </si>
  <si>
    <t>Grade V</t>
  </si>
  <si>
    <t>Death of a patient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</si>
</sst>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yyyy/m"/>
  </numFmts>
  <fonts count="107">
    <font>
      <sz val="10"/>
      <color rgb="FF000000"/>
      <name val="Arial"/>
      <scheme val="minor"/>
    </font>
    <font>
      <u/>
      <sz val="10"/>
      <color rgb="FF0000FF"/>
      <name val="Arial"/>
      <family val="2"/>
    </font>
    <font>
      <sz val="10"/>
      <color theme="1"/>
      <name val="Arial"/>
      <family val="2"/>
      <scheme val="minor"/>
    </font>
    <font>
      <b/>
      <sz val="10"/>
      <color theme="1"/>
      <name val="Arial"/>
      <family val="2"/>
      <scheme val="minor"/>
    </font>
    <font>
      <b/>
      <sz val="12"/>
      <color theme="1"/>
      <name val="Arial"/>
      <family val="2"/>
      <scheme val="minor"/>
    </font>
    <font>
      <b/>
      <sz val="10"/>
      <color theme="1"/>
      <name val="Arial"/>
      <family val="2"/>
    </font>
    <font>
      <sz val="10"/>
      <color rgb="FFFF0000"/>
      <name val="Arial"/>
      <family val="2"/>
      <scheme val="minor"/>
    </font>
    <font>
      <u/>
      <sz val="10"/>
      <color rgb="FF0000FF"/>
      <name val="Arial"/>
      <family val="2"/>
    </font>
    <font>
      <u/>
      <sz val="10"/>
      <color rgb="FF0000FF"/>
      <name val="Arial"/>
      <family val="2"/>
    </font>
    <font>
      <sz val="10"/>
      <color rgb="FF000000"/>
      <name val="Arial"/>
      <family val="2"/>
    </font>
    <font>
      <u/>
      <sz val="10"/>
      <color rgb="FF9900FF"/>
      <name val="Arial"/>
      <family val="2"/>
    </font>
    <font>
      <u/>
      <sz val="10"/>
      <color rgb="FF0000FF"/>
      <name val="Arial"/>
      <family val="2"/>
    </font>
    <font>
      <u/>
      <sz val="10"/>
      <color rgb="FF000000"/>
      <name val="Arial"/>
      <family val="2"/>
    </font>
    <font>
      <b/>
      <sz val="10"/>
      <color theme="1"/>
      <name val="Arial"/>
      <family val="2"/>
      <scheme val="minor"/>
    </font>
    <font>
      <u/>
      <sz val="10"/>
      <color rgb="FF0000FF"/>
      <name val="Arial"/>
      <family val="2"/>
    </font>
    <font>
      <sz val="10"/>
      <color theme="1"/>
      <name val="Arial"/>
      <family val="2"/>
      <scheme val="minor"/>
    </font>
    <font>
      <u/>
      <sz val="10"/>
      <color rgb="FF0000FF"/>
      <name val="Arial"/>
      <family val="2"/>
    </font>
    <font>
      <b/>
      <sz val="10"/>
      <color rgb="FFFF0000"/>
      <name val="Arial"/>
      <family val="2"/>
      <scheme val="minor"/>
    </font>
    <font>
      <sz val="10"/>
      <color theme="1"/>
      <name val="Arial"/>
      <family val="2"/>
    </font>
    <font>
      <b/>
      <sz val="10"/>
      <color rgb="FF000000"/>
      <name val="Arial"/>
      <family val="2"/>
    </font>
    <font>
      <b/>
      <sz val="10"/>
      <color theme="1"/>
      <name val="Arial"/>
      <family val="2"/>
    </font>
    <font>
      <sz val="10"/>
      <color theme="1"/>
      <name val="Arial"/>
      <family val="2"/>
    </font>
    <font>
      <b/>
      <sz val="10"/>
      <color rgb="FF000000"/>
      <name val="Arial"/>
      <family val="2"/>
    </font>
    <font>
      <b/>
      <sz val="10"/>
      <color rgb="FF000000"/>
      <name val="Arial"/>
      <family val="2"/>
      <scheme val="minor"/>
    </font>
    <font>
      <sz val="10"/>
      <color rgb="FF000000"/>
      <name val="Arial"/>
      <family val="2"/>
      <scheme val="minor"/>
    </font>
    <font>
      <b/>
      <sz val="14"/>
      <color theme="1"/>
      <name val="&quot;Arial Narrow&quot;"/>
    </font>
    <font>
      <b/>
      <sz val="11"/>
      <color rgb="FF000000"/>
      <name val="Arial"/>
      <family val="2"/>
      <scheme val="minor"/>
    </font>
    <font>
      <u/>
      <sz val="10"/>
      <color rgb="FF0000FF"/>
      <name val="Arial"/>
      <family val="2"/>
    </font>
    <font>
      <b/>
      <sz val="11"/>
      <color rgb="FF000000"/>
      <name val="Arial"/>
      <family val="2"/>
    </font>
    <font>
      <u/>
      <sz val="10"/>
      <color rgb="FF0000FF"/>
      <name val="Arial"/>
      <family val="2"/>
    </font>
    <font>
      <u/>
      <sz val="10"/>
      <color rgb="FF000000"/>
      <name val="Arial"/>
      <family val="2"/>
    </font>
    <font>
      <u/>
      <sz val="10"/>
      <color rgb="FF000000"/>
      <name val="Arial"/>
      <family val="2"/>
    </font>
    <font>
      <i/>
      <sz val="11"/>
      <color theme="1"/>
      <name val="Arial"/>
      <family val="2"/>
      <scheme val="minor"/>
    </font>
    <font>
      <b/>
      <sz val="11"/>
      <color theme="1"/>
      <name val="Arial"/>
      <family val="2"/>
      <scheme val="minor"/>
    </font>
    <font>
      <u/>
      <sz val="10"/>
      <color rgb="FF0000FF"/>
      <name val="Arial"/>
      <family val="2"/>
    </font>
    <font>
      <b/>
      <sz val="11"/>
      <color rgb="FF000000"/>
      <name val="&quot;Arial Narrow&quot;"/>
    </font>
    <font>
      <sz val="10"/>
      <color theme="1"/>
      <name val="Arial Narrow"/>
      <family val="2"/>
    </font>
    <font>
      <sz val="11"/>
      <color theme="1"/>
      <name val="Arial"/>
      <family val="2"/>
      <scheme val="minor"/>
    </font>
    <font>
      <sz val="10"/>
      <color rgb="FFB45F06"/>
      <name val="Arial"/>
      <family val="2"/>
      <scheme val="minor"/>
    </font>
    <font>
      <i/>
      <sz val="12"/>
      <color theme="1"/>
      <name val="Arial"/>
      <family val="2"/>
      <scheme val="minor"/>
    </font>
    <font>
      <u/>
      <sz val="10"/>
      <color rgb="FF0000FF"/>
      <name val="Arial"/>
      <family val="2"/>
    </font>
    <font>
      <u/>
      <sz val="10"/>
      <color rgb="FF0000FF"/>
      <name val="Arial"/>
      <family val="2"/>
    </font>
    <font>
      <u/>
      <sz val="10"/>
      <color rgb="FF1155CC"/>
      <name val="Arial"/>
      <family val="2"/>
    </font>
    <font>
      <u/>
      <sz val="10"/>
      <color rgb="FF1155CC"/>
      <name val="Arial"/>
      <family val="2"/>
      <scheme val="minor"/>
    </font>
    <font>
      <u/>
      <sz val="10"/>
      <color rgb="FF0000FF"/>
      <name val="Arial"/>
      <family val="2"/>
    </font>
    <font>
      <sz val="10"/>
      <color rgb="FF0000FF"/>
      <name val="Arial"/>
      <family val="2"/>
    </font>
    <font>
      <u/>
      <sz val="10"/>
      <color rgb="FF000000"/>
      <name val="Arial"/>
      <family val="2"/>
    </font>
    <font>
      <u/>
      <sz val="10"/>
      <color rgb="FF0000FF"/>
      <name val="Arial"/>
      <family val="2"/>
    </font>
    <font>
      <u/>
      <sz val="10"/>
      <color rgb="FF000000"/>
      <name val="Arial"/>
      <family val="2"/>
    </font>
    <font>
      <sz val="11"/>
      <color rgb="FF000000"/>
      <name val="&quot;Arial Narrow&quot;"/>
    </font>
    <font>
      <i/>
      <sz val="11"/>
      <color rgb="FF000000"/>
      <name val="&quot;Arial Narrow&quot;"/>
    </font>
    <font>
      <sz val="21"/>
      <color rgb="FF000000"/>
      <name val="Docs-Calibri"/>
    </font>
    <font>
      <b/>
      <sz val="21"/>
      <color theme="1"/>
      <name val="Arial"/>
      <family val="2"/>
      <scheme val="minor"/>
    </font>
    <font>
      <sz val="11"/>
      <color rgb="FF000000"/>
      <name val="Calibri"/>
      <family val="2"/>
    </font>
    <font>
      <u/>
      <sz val="11"/>
      <color rgb="FF000000"/>
      <name val="&quot;Arial Narrow&quot;"/>
    </font>
    <font>
      <u/>
      <sz val="11"/>
      <color rgb="FF000000"/>
      <name val="&quot;Arial Narrow&quot;"/>
    </font>
    <font>
      <u/>
      <sz val="11"/>
      <color rgb="FF000000"/>
      <name val="&quot;Arial Narrow&quot;"/>
    </font>
    <font>
      <sz val="10"/>
      <name val="Arial"/>
      <family val="2"/>
    </font>
    <font>
      <b/>
      <i/>
      <sz val="11"/>
      <color rgb="FF000000"/>
      <name val="&quot;Arial Narrow&quot;"/>
    </font>
    <font>
      <u/>
      <sz val="11"/>
      <color rgb="FF000000"/>
      <name val="&quot;Arial Narrow&quot;"/>
    </font>
    <font>
      <b/>
      <u/>
      <sz val="11"/>
      <color rgb="FF000000"/>
      <name val="&quot;Arial Narrow&quot;"/>
    </font>
    <font>
      <b/>
      <sz val="11"/>
      <color rgb="FF333333"/>
      <name val="&quot;Arial Narrow&quot;"/>
    </font>
    <font>
      <u/>
      <sz val="11"/>
      <color rgb="FF0563C1"/>
      <name val="Calibri"/>
      <family val="2"/>
    </font>
    <font>
      <sz val="22"/>
      <color theme="1"/>
      <name val="Calibri"/>
      <family val="2"/>
    </font>
    <font>
      <sz val="11"/>
      <color theme="1"/>
      <name val="Calibri"/>
      <family val="2"/>
    </font>
    <font>
      <u/>
      <sz val="11"/>
      <color theme="1"/>
      <name val="&quot;Arial Narrow&quot;"/>
    </font>
    <font>
      <b/>
      <sz val="11"/>
      <color rgb="FF70AD47"/>
      <name val="&quot;Arial Narrow&quot;"/>
    </font>
    <font>
      <sz val="11"/>
      <color theme="1"/>
      <name val="&quot;Arial Narrow&quot;"/>
    </font>
    <font>
      <b/>
      <sz val="10"/>
      <color theme="1"/>
      <name val="&quot;Arial Narrow&quot;"/>
    </font>
    <font>
      <sz val="10"/>
      <color theme="1"/>
      <name val="&quot;Arial Narrow&quot;"/>
    </font>
    <font>
      <b/>
      <sz val="11"/>
      <color theme="1"/>
      <name val="&quot;Arial Narrow&quot;"/>
    </font>
    <font>
      <u/>
      <sz val="11"/>
      <color theme="1"/>
      <name val="&quot;Arial Narrow&quot;"/>
    </font>
    <font>
      <b/>
      <sz val="11"/>
      <color theme="1"/>
      <name val="Calibri"/>
      <family val="2"/>
    </font>
    <font>
      <u/>
      <sz val="11"/>
      <color theme="1"/>
      <name val="&quot;Arial Narrow&quot;"/>
    </font>
    <font>
      <u/>
      <sz val="11"/>
      <color theme="1"/>
      <name val="&quot;Arial Narrow&quot;"/>
    </font>
    <font>
      <b/>
      <sz val="10"/>
      <color rgb="FF000000"/>
      <name val="&quot;Arial Narrow&quot;"/>
    </font>
    <font>
      <sz val="10"/>
      <color rgb="FF000000"/>
      <name val="&quot;Arial Narrow&quot;"/>
    </font>
    <font>
      <i/>
      <sz val="10"/>
      <color theme="1"/>
      <name val="&quot;Arial Narrow&quot;"/>
    </font>
    <font>
      <b/>
      <sz val="10"/>
      <name val="Arial"/>
      <family val="2"/>
    </font>
    <font>
      <b/>
      <sz val="10"/>
      <color rgb="FF990000"/>
      <name val="Arial"/>
      <family val="2"/>
    </font>
    <font>
      <strike/>
      <sz val="10"/>
      <color theme="1"/>
      <name val="Arial"/>
      <family val="2"/>
    </font>
    <font>
      <strike/>
      <sz val="10"/>
      <color rgb="FFFF0000"/>
      <name val="Arial"/>
      <family val="2"/>
    </font>
    <font>
      <sz val="10"/>
      <color rgb="FFFF0000"/>
      <name val="Arial"/>
      <family val="2"/>
    </font>
    <font>
      <b/>
      <sz val="10"/>
      <color rgb="FFFF0000"/>
      <name val="Arial"/>
      <family val="2"/>
    </font>
    <font>
      <sz val="10"/>
      <color rgb="FF9900FF"/>
      <name val="Arial"/>
      <family val="2"/>
    </font>
    <font>
      <b/>
      <i/>
      <sz val="10"/>
      <color theme="1"/>
      <name val="Arial"/>
      <family val="2"/>
    </font>
    <font>
      <i/>
      <sz val="10"/>
      <color theme="1"/>
      <name val="Arial"/>
      <family val="2"/>
    </font>
    <font>
      <sz val="10"/>
      <color rgb="FFB45F06"/>
      <name val="Arial"/>
      <family val="2"/>
    </font>
    <font>
      <u/>
      <sz val="10"/>
      <color rgb="FF4285F4"/>
      <name val="Arial"/>
      <family val="2"/>
    </font>
    <font>
      <u/>
      <sz val="10"/>
      <color rgb="FFB45F06"/>
      <name val="Arial"/>
      <family val="2"/>
    </font>
    <font>
      <u/>
      <sz val="10"/>
      <color rgb="FF980000"/>
      <name val="Arial"/>
      <family val="2"/>
    </font>
    <font>
      <sz val="10"/>
      <color rgb="FF980000"/>
      <name val="Arial"/>
      <family val="2"/>
    </font>
    <font>
      <sz val="10"/>
      <color rgb="FF4A86E8"/>
      <name val="Arial"/>
      <family val="2"/>
    </font>
    <font>
      <sz val="10"/>
      <color rgb="FF1155CC"/>
      <name val="Arial"/>
      <family val="2"/>
    </font>
    <font>
      <sz val="10"/>
      <color rgb="FF4285F4"/>
      <name val="Arial"/>
      <family val="2"/>
    </font>
    <font>
      <u/>
      <sz val="11"/>
      <color rgb="FF1155CC"/>
      <name val="Arial"/>
      <family val="2"/>
    </font>
    <font>
      <sz val="11"/>
      <name val="Arial"/>
      <family val="2"/>
    </font>
    <font>
      <sz val="10"/>
      <color rgb="FFFF9900"/>
      <name val="Arial"/>
      <family val="2"/>
    </font>
    <font>
      <b/>
      <sz val="21"/>
      <color rgb="FF000000"/>
      <name val="Calibri"/>
      <family val="2"/>
    </font>
    <font>
      <sz val="21"/>
      <color rgb="FF000000"/>
      <name val="Calibri"/>
      <family val="2"/>
    </font>
    <font>
      <sz val="21"/>
      <color rgb="FFFF0000"/>
      <name val="Calibri"/>
      <family val="2"/>
    </font>
    <font>
      <b/>
      <sz val="22"/>
      <color theme="1"/>
      <name val="Calibri"/>
      <family val="2"/>
    </font>
    <font>
      <sz val="22"/>
      <color rgb="FFFF0000"/>
      <name val="Calibri"/>
      <family val="2"/>
    </font>
    <font>
      <sz val="11"/>
      <color rgb="FF000000"/>
      <name val="&quot;Arial Narrow&quot;, Arial"/>
    </font>
    <font>
      <sz val="11"/>
      <color rgb="FF000000"/>
      <name val="Arial Narrow"/>
      <family val="2"/>
    </font>
    <font>
      <sz val="11"/>
      <color theme="1"/>
      <name val="Arial Narrow"/>
      <family val="2"/>
    </font>
    <font>
      <sz val="9"/>
      <color indexed="81"/>
      <name val="Tahoma"/>
      <family val="2"/>
    </font>
  </fonts>
  <fills count="19">
    <fill>
      <patternFill patternType="none"/>
    </fill>
    <fill>
      <patternFill patternType="gray125"/>
    </fill>
    <fill>
      <patternFill patternType="solid">
        <fgColor rgb="FFFFF2CC"/>
        <bgColor rgb="FFFFF2CC"/>
      </patternFill>
    </fill>
    <fill>
      <patternFill patternType="solid">
        <fgColor rgb="FFD9EAD3"/>
        <bgColor rgb="FFD9EAD3"/>
      </patternFill>
    </fill>
    <fill>
      <patternFill patternType="solid">
        <fgColor rgb="FFB7E1CD"/>
        <bgColor rgb="FFB7E1CD"/>
      </patternFill>
    </fill>
    <fill>
      <patternFill patternType="solid">
        <fgColor rgb="FFC9DAF8"/>
        <bgColor rgb="FFC9DAF8"/>
      </patternFill>
    </fill>
    <fill>
      <patternFill patternType="solid">
        <fgColor theme="0"/>
        <bgColor theme="0"/>
      </patternFill>
    </fill>
    <fill>
      <patternFill patternType="solid">
        <fgColor rgb="FF8E7CC3"/>
        <bgColor rgb="FF8E7CC3"/>
      </patternFill>
    </fill>
    <fill>
      <patternFill patternType="solid">
        <fgColor rgb="FFFFFFFF"/>
        <bgColor rgb="FFFFFFFF"/>
      </patternFill>
    </fill>
    <fill>
      <patternFill patternType="solid">
        <fgColor rgb="FFFF9900"/>
        <bgColor rgb="FFFF9900"/>
      </patternFill>
    </fill>
    <fill>
      <patternFill patternType="solid">
        <fgColor rgb="FFB4A7D6"/>
        <bgColor rgb="FFB4A7D6"/>
      </patternFill>
    </fill>
    <fill>
      <patternFill patternType="solid">
        <fgColor rgb="FF999999"/>
        <bgColor rgb="FF999999"/>
      </patternFill>
    </fill>
    <fill>
      <patternFill patternType="solid">
        <fgColor rgb="FFFF0000"/>
        <bgColor rgb="FFFF0000"/>
      </patternFill>
    </fill>
    <fill>
      <patternFill patternType="solid">
        <fgColor rgb="FFFFE599"/>
        <bgColor rgb="FFFFE599"/>
      </patternFill>
    </fill>
    <fill>
      <patternFill patternType="solid">
        <fgColor rgb="FFF4CCCC"/>
        <bgColor rgb="FFF4CCCC"/>
      </patternFill>
    </fill>
    <fill>
      <patternFill patternType="solid">
        <fgColor rgb="FFFFFF00"/>
        <bgColor rgb="FFFFFF00"/>
      </patternFill>
    </fill>
    <fill>
      <patternFill patternType="solid">
        <fgColor theme="7" tint="0.39997558519241921"/>
        <bgColor indexed="64"/>
      </patternFill>
    </fill>
    <fill>
      <patternFill patternType="solid">
        <fgColor theme="0" tint="-0.14999847407452621"/>
        <bgColor indexed="64"/>
      </patternFill>
    </fill>
    <fill>
      <patternFill patternType="solid">
        <fgColor rgb="FFFFFF00"/>
        <bgColor indexed="64"/>
      </patternFill>
    </fill>
  </fills>
  <borders count="14">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1">
    <xf numFmtId="0" fontId="0" fillId="0" borderId="0"/>
  </cellStyleXfs>
  <cellXfs count="262">
    <xf numFmtId="0" fontId="0" fillId="0" borderId="0" xfId="0"/>
    <xf numFmtId="0" fontId="1" fillId="0" borderId="0" xfId="0" applyFont="1" applyAlignment="1">
      <alignment vertical="top" wrapText="1"/>
    </xf>
    <xf numFmtId="0" fontId="2" fillId="0" borderId="0" xfId="0" applyFont="1" applyAlignment="1">
      <alignment wrapText="1"/>
    </xf>
    <xf numFmtId="0" fontId="3" fillId="0" borderId="0" xfId="0" applyFont="1"/>
    <xf numFmtId="0" fontId="4" fillId="2" borderId="0" xfId="0" applyFont="1" applyFill="1" applyAlignment="1">
      <alignment horizontal="center" vertical="center" wrapText="1"/>
    </xf>
    <xf numFmtId="0" fontId="4" fillId="2" borderId="0" xfId="0" applyFont="1" applyFill="1" applyAlignment="1">
      <alignment horizontal="left" vertical="center" wrapText="1"/>
    </xf>
    <xf numFmtId="0" fontId="4" fillId="3" borderId="0" xfId="0" applyFont="1" applyFill="1" applyAlignment="1">
      <alignment horizontal="center" vertical="center" wrapText="1"/>
    </xf>
    <xf numFmtId="0" fontId="4" fillId="4" borderId="0" xfId="0" applyFont="1" applyFill="1" applyAlignment="1">
      <alignment horizontal="center" vertical="center" wrapText="1"/>
    </xf>
    <xf numFmtId="0" fontId="4" fillId="5" borderId="0" xfId="0" applyFont="1" applyFill="1" applyAlignment="1">
      <alignment horizontal="center" vertical="center"/>
    </xf>
    <xf numFmtId="0" fontId="5"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6" fillId="0" borderId="0" xfId="0" applyFont="1" applyAlignment="1">
      <alignment horizontal="center" vertical="center" wrapText="1"/>
    </xf>
    <xf numFmtId="0" fontId="2" fillId="0" borderId="0" xfId="0" applyFont="1" applyAlignment="1">
      <alignment vertical="center" wrapText="1"/>
    </xf>
    <xf numFmtId="0" fontId="2" fillId="0" borderId="0" xfId="0" applyFont="1"/>
    <xf numFmtId="0" fontId="2" fillId="0" borderId="0" xfId="0" applyFont="1" applyAlignment="1">
      <alignment vertical="top" wrapText="1"/>
    </xf>
    <xf numFmtId="0" fontId="7" fillId="0" borderId="0" xfId="0" applyFont="1" applyAlignment="1">
      <alignment horizontal="left" vertical="center" wrapText="1"/>
    </xf>
    <xf numFmtId="0" fontId="2" fillId="0" borderId="0" xfId="0" applyFont="1" applyAlignment="1">
      <alignment horizontal="left" vertical="top" wrapText="1"/>
    </xf>
    <xf numFmtId="0" fontId="3" fillId="0" borderId="0" xfId="0" applyFont="1" applyAlignment="1">
      <alignment wrapText="1"/>
    </xf>
    <xf numFmtId="0" fontId="8" fillId="0" borderId="0" xfId="0" applyFont="1" applyAlignment="1">
      <alignment wrapText="1"/>
    </xf>
    <xf numFmtId="0" fontId="5" fillId="6" borderId="0" xfId="0" applyFont="1" applyFill="1" applyAlignment="1">
      <alignment horizontal="center" vertical="center" wrapText="1"/>
    </xf>
    <xf numFmtId="0" fontId="3" fillId="6" borderId="0" xfId="0" applyFont="1" applyFill="1" applyAlignment="1">
      <alignment horizontal="center" vertical="center" wrapText="1"/>
    </xf>
    <xf numFmtId="0" fontId="2" fillId="6" borderId="0" xfId="0" applyFont="1" applyFill="1" applyAlignment="1">
      <alignment horizontal="center" vertical="center" wrapText="1"/>
    </xf>
    <xf numFmtId="0" fontId="2" fillId="6" borderId="0" xfId="0" applyFont="1" applyFill="1" applyAlignment="1">
      <alignment horizontal="left" vertical="center" wrapText="1"/>
    </xf>
    <xf numFmtId="0" fontId="2" fillId="6" borderId="0" xfId="0" applyFont="1" applyFill="1" applyAlignment="1">
      <alignment wrapText="1"/>
    </xf>
    <xf numFmtId="0" fontId="2" fillId="6" borderId="0" xfId="0" applyFont="1" applyFill="1" applyAlignment="1">
      <alignment vertical="center" wrapText="1"/>
    </xf>
    <xf numFmtId="0" fontId="2" fillId="6" borderId="0" xfId="0" applyFont="1" applyFill="1"/>
    <xf numFmtId="0" fontId="3" fillId="7" borderId="0" xfId="0" applyFont="1" applyFill="1" applyAlignment="1">
      <alignment horizontal="center" vertical="center" wrapText="1"/>
    </xf>
    <xf numFmtId="0" fontId="9" fillId="8" borderId="0" xfId="0" applyFont="1" applyFill="1" applyAlignment="1">
      <alignment horizontal="left" vertical="top" wrapText="1"/>
    </xf>
    <xf numFmtId="0" fontId="2" fillId="9" borderId="0" xfId="0" applyFont="1" applyFill="1"/>
    <xf numFmtId="0" fontId="10" fillId="0" borderId="0" xfId="0" applyFont="1" applyAlignment="1">
      <alignment horizontal="left" vertical="center" wrapText="1"/>
    </xf>
    <xf numFmtId="0" fontId="11" fillId="0" borderId="0" xfId="0" applyFont="1" applyAlignment="1">
      <alignment horizontal="left" vertical="top" wrapText="1"/>
    </xf>
    <xf numFmtId="0" fontId="12" fillId="8" borderId="0" xfId="0" applyFont="1" applyFill="1" applyAlignment="1">
      <alignment horizontal="left" vertical="top" wrapText="1"/>
    </xf>
    <xf numFmtId="0" fontId="9" fillId="8" borderId="0" xfId="0" applyFont="1" applyFill="1" applyAlignment="1">
      <alignment horizontal="left" wrapText="1"/>
    </xf>
    <xf numFmtId="0" fontId="2" fillId="5" borderId="0" xfId="0" applyFont="1" applyFill="1" applyAlignment="1">
      <alignment vertical="center" wrapText="1"/>
    </xf>
    <xf numFmtId="0" fontId="13" fillId="0" borderId="0" xfId="0" applyFont="1" applyAlignment="1">
      <alignment horizontal="center" vertical="center" wrapText="1"/>
    </xf>
    <xf numFmtId="0" fontId="13" fillId="10" borderId="0" xfId="0" applyFont="1" applyFill="1" applyAlignment="1">
      <alignment horizontal="center" vertical="center" wrapText="1"/>
    </xf>
    <xf numFmtId="0" fontId="14" fillId="0" borderId="0" xfId="0" applyFont="1" applyAlignment="1">
      <alignment vertical="center" wrapText="1"/>
    </xf>
    <xf numFmtId="0" fontId="9" fillId="0" borderId="0" xfId="0" applyFont="1" applyAlignment="1">
      <alignment horizontal="left" wrapText="1"/>
    </xf>
    <xf numFmtId="0" fontId="5" fillId="10" borderId="0" xfId="0" applyFont="1" applyFill="1" applyAlignment="1">
      <alignment horizontal="center" vertical="center" wrapText="1"/>
    </xf>
    <xf numFmtId="0" fontId="15" fillId="0" borderId="0" xfId="0" applyFont="1" applyAlignment="1">
      <alignment horizontal="center" vertical="center" wrapText="1"/>
    </xf>
    <xf numFmtId="0" fontId="16" fillId="0" borderId="0" xfId="0" applyFont="1" applyAlignment="1">
      <alignment horizontal="center" vertical="center" wrapText="1"/>
    </xf>
    <xf numFmtId="0" fontId="17" fillId="0" borderId="0" xfId="0" applyFont="1" applyAlignment="1">
      <alignment vertical="center" wrapText="1"/>
    </xf>
    <xf numFmtId="0" fontId="5" fillId="11" borderId="0" xfId="0" applyFont="1" applyFill="1" applyAlignment="1">
      <alignment horizontal="center" vertical="center" wrapText="1"/>
    </xf>
    <xf numFmtId="0" fontId="3" fillId="11" borderId="0" xfId="0" applyFont="1" applyFill="1" applyAlignment="1">
      <alignment horizontal="center" vertical="center" wrapText="1"/>
    </xf>
    <xf numFmtId="0" fontId="2" fillId="11" borderId="0" xfId="0" applyFont="1" applyFill="1" applyAlignment="1">
      <alignment horizontal="center" vertical="center" wrapText="1"/>
    </xf>
    <xf numFmtId="0" fontId="2" fillId="11" borderId="0" xfId="0" applyFont="1" applyFill="1" applyAlignment="1">
      <alignment horizontal="left" vertical="center" wrapText="1"/>
    </xf>
    <xf numFmtId="0" fontId="2" fillId="11" borderId="0" xfId="0" applyFont="1" applyFill="1" applyAlignment="1">
      <alignment wrapText="1"/>
    </xf>
    <xf numFmtId="0" fontId="2" fillId="11" borderId="0" xfId="0" applyFont="1" applyFill="1"/>
    <xf numFmtId="0" fontId="2" fillId="9" borderId="0" xfId="0" applyFont="1" applyFill="1" applyAlignment="1">
      <alignment vertical="center" wrapText="1"/>
    </xf>
    <xf numFmtId="0" fontId="2" fillId="0" borderId="0" xfId="0" applyFont="1" applyAlignment="1">
      <alignment horizontal="center" vertical="center"/>
    </xf>
    <xf numFmtId="0" fontId="18" fillId="0" borderId="0" xfId="0" applyFont="1" applyAlignment="1">
      <alignment horizontal="center" vertical="center" wrapText="1"/>
    </xf>
    <xf numFmtId="0" fontId="6" fillId="0" borderId="0" xfId="0" applyFont="1" applyAlignment="1">
      <alignment vertical="center" wrapText="1"/>
    </xf>
    <xf numFmtId="0" fontId="2" fillId="0" borderId="0" xfId="0" applyFont="1" applyAlignment="1">
      <alignment vertical="center"/>
    </xf>
    <xf numFmtId="0" fontId="19" fillId="0" borderId="0" xfId="0" applyFont="1" applyAlignment="1">
      <alignment horizontal="center" vertical="center" wrapText="1"/>
    </xf>
    <xf numFmtId="0" fontId="20" fillId="0" borderId="0" xfId="0" applyFont="1" applyAlignment="1">
      <alignment horizontal="center" vertical="center" wrapText="1"/>
    </xf>
    <xf numFmtId="0" fontId="21" fillId="0" borderId="0" xfId="0" applyFont="1" applyAlignment="1">
      <alignment horizontal="center" vertical="center" wrapText="1"/>
    </xf>
    <xf numFmtId="0" fontId="5" fillId="0" borderId="0" xfId="0" applyFont="1" applyAlignment="1">
      <alignment horizontal="center" wrapText="1"/>
    </xf>
    <xf numFmtId="0" fontId="6" fillId="0" borderId="0" xfId="0" applyFont="1" applyAlignment="1">
      <alignment horizontal="left" vertical="center" wrapText="1"/>
    </xf>
    <xf numFmtId="0" fontId="22" fillId="0" borderId="0" xfId="0" applyFont="1" applyAlignment="1">
      <alignment horizontal="center" wrapText="1"/>
    </xf>
    <xf numFmtId="0" fontId="23" fillId="0" borderId="0" xfId="0" applyFont="1" applyAlignment="1">
      <alignment horizontal="center" vertical="center" wrapText="1"/>
    </xf>
    <xf numFmtId="0" fontId="24" fillId="0" borderId="0" xfId="0" applyFont="1" applyAlignment="1">
      <alignment horizontal="center" vertical="center" wrapText="1"/>
    </xf>
    <xf numFmtId="0" fontId="24" fillId="0" borderId="0" xfId="0" applyFont="1" applyAlignment="1">
      <alignment horizontal="left" vertical="center" wrapText="1"/>
    </xf>
    <xf numFmtId="14" fontId="24" fillId="0" borderId="0" xfId="0" applyNumberFormat="1" applyFont="1" applyAlignment="1">
      <alignment horizontal="center" vertical="center" wrapText="1"/>
    </xf>
    <xf numFmtId="0" fontId="24" fillId="0" borderId="0" xfId="0" applyFont="1" applyAlignment="1">
      <alignment wrapText="1"/>
    </xf>
    <xf numFmtId="14" fontId="2" fillId="0" borderId="0" xfId="0" applyNumberFormat="1" applyFont="1" applyAlignment="1">
      <alignment horizontal="center" wrapText="1"/>
    </xf>
    <xf numFmtId="0" fontId="5" fillId="12" borderId="0" xfId="0" applyFont="1" applyFill="1" applyAlignment="1">
      <alignment horizontal="center" vertical="center" wrapText="1"/>
    </xf>
    <xf numFmtId="0" fontId="3" fillId="12" borderId="0" xfId="0" applyFont="1" applyFill="1" applyAlignment="1">
      <alignment horizontal="center" vertical="center" wrapText="1"/>
    </xf>
    <xf numFmtId="0" fontId="2" fillId="12" borderId="0" xfId="0" applyFont="1" applyFill="1" applyAlignment="1">
      <alignment horizontal="center" vertical="center" wrapText="1"/>
    </xf>
    <xf numFmtId="0" fontId="2" fillId="12" borderId="0" xfId="0" applyFont="1" applyFill="1" applyAlignment="1">
      <alignment horizontal="left" vertical="center" wrapText="1"/>
    </xf>
    <xf numFmtId="0" fontId="2" fillId="12" borderId="0" xfId="0" applyFont="1" applyFill="1" applyAlignment="1">
      <alignment wrapText="1"/>
    </xf>
    <xf numFmtId="0" fontId="18" fillId="0" borderId="0" xfId="0" applyFont="1" applyAlignment="1">
      <alignment horizontal="center" wrapText="1"/>
    </xf>
    <xf numFmtId="0" fontId="5" fillId="8" borderId="0" xfId="0" applyFont="1" applyFill="1" applyAlignment="1">
      <alignment horizontal="center" wrapText="1"/>
    </xf>
    <xf numFmtId="0" fontId="22" fillId="8" borderId="0" xfId="0" applyFont="1" applyFill="1" applyAlignment="1">
      <alignment horizontal="center" vertical="center" wrapText="1"/>
    </xf>
    <xf numFmtId="164" fontId="2" fillId="0" borderId="0" xfId="0" applyNumberFormat="1" applyFont="1" applyAlignment="1">
      <alignment horizontal="center" wrapText="1"/>
    </xf>
    <xf numFmtId="0" fontId="22" fillId="8" borderId="0" xfId="0" applyFont="1" applyFill="1" applyAlignment="1">
      <alignment horizontal="center" wrapText="1"/>
    </xf>
    <xf numFmtId="0" fontId="18" fillId="0" borderId="0" xfId="0" applyFont="1" applyAlignment="1">
      <alignment wrapText="1"/>
    </xf>
    <xf numFmtId="0" fontId="2" fillId="0" borderId="0" xfId="0" applyFont="1" applyAlignment="1">
      <alignment horizontal="center" wrapText="1"/>
    </xf>
    <xf numFmtId="0" fontId="25" fillId="5" borderId="1" xfId="0" applyFont="1" applyFill="1" applyBorder="1" applyAlignment="1">
      <alignment horizontal="center" vertical="center" wrapText="1"/>
    </xf>
    <xf numFmtId="0" fontId="25" fillId="5" borderId="2" xfId="0" applyFont="1" applyFill="1" applyBorder="1" applyAlignment="1">
      <alignment horizontal="center" vertical="center" wrapText="1"/>
    </xf>
    <xf numFmtId="0" fontId="25" fillId="13" borderId="2" xfId="0" applyFont="1" applyFill="1" applyBorder="1" applyAlignment="1">
      <alignment horizontal="center" vertical="center" wrapText="1"/>
    </xf>
    <xf numFmtId="0" fontId="26" fillId="0" borderId="0" xfId="0" applyFont="1" applyAlignment="1">
      <alignment horizontal="center" vertical="center" wrapText="1"/>
    </xf>
    <xf numFmtId="0" fontId="0" fillId="8" borderId="0" xfId="0" applyFill="1" applyAlignment="1">
      <alignment horizontal="center" vertical="center" wrapText="1"/>
    </xf>
    <xf numFmtId="0" fontId="27" fillId="0" borderId="0" xfId="0" applyFont="1" applyAlignment="1">
      <alignment horizontal="center" vertical="center" wrapText="1"/>
    </xf>
    <xf numFmtId="0" fontId="28" fillId="8" borderId="0" xfId="0" applyFont="1" applyFill="1" applyAlignment="1">
      <alignment horizontal="center" vertical="center"/>
    </xf>
    <xf numFmtId="0" fontId="28" fillId="0" borderId="0" xfId="0" applyFont="1" applyAlignment="1">
      <alignment horizontal="center" vertical="center"/>
    </xf>
    <xf numFmtId="0" fontId="9" fillId="8" borderId="0" xfId="0" applyFont="1" applyFill="1" applyAlignment="1">
      <alignment horizontal="center" vertical="center" wrapText="1"/>
    </xf>
    <xf numFmtId="0" fontId="0" fillId="8" borderId="0" xfId="0" applyFill="1" applyAlignment="1">
      <alignment vertical="center" wrapText="1"/>
    </xf>
    <xf numFmtId="0" fontId="0" fillId="8" borderId="0" xfId="0" applyFill="1" applyAlignment="1">
      <alignment wrapText="1"/>
    </xf>
    <xf numFmtId="0" fontId="29" fillId="0" borderId="0" xfId="0" applyFont="1" applyAlignment="1">
      <alignment horizontal="center" vertical="center" wrapText="1"/>
    </xf>
    <xf numFmtId="0" fontId="30" fillId="8" borderId="0" xfId="0" applyFont="1" applyFill="1" applyAlignment="1">
      <alignment horizontal="center"/>
    </xf>
    <xf numFmtId="0" fontId="31" fillId="8" borderId="0" xfId="0" applyFont="1" applyFill="1" applyAlignment="1">
      <alignment horizontal="left" vertical="center" wrapText="1"/>
    </xf>
    <xf numFmtId="0" fontId="9" fillId="8" borderId="0" xfId="0" applyFont="1" applyFill="1" applyAlignment="1">
      <alignment horizontal="center" wrapText="1"/>
    </xf>
    <xf numFmtId="0" fontId="32" fillId="0" borderId="4" xfId="0" applyFont="1" applyBorder="1" applyAlignment="1">
      <alignment horizontal="center" vertical="center" wrapText="1"/>
    </xf>
    <xf numFmtId="0" fontId="33" fillId="0" borderId="0" xfId="0" applyFont="1" applyAlignment="1">
      <alignment horizontal="center" vertical="center" wrapText="1"/>
    </xf>
    <xf numFmtId="0" fontId="26" fillId="0" borderId="2" xfId="0" applyFont="1" applyBorder="1" applyAlignment="1">
      <alignment horizontal="center" vertical="center" wrapText="1"/>
    </xf>
    <xf numFmtId="0" fontId="2" fillId="0" borderId="2" xfId="0" applyFont="1" applyBorder="1" applyAlignment="1">
      <alignment horizontal="center" vertical="center" wrapText="1"/>
    </xf>
    <xf numFmtId="0" fontId="0" fillId="8" borderId="2" xfId="0" applyFill="1" applyBorder="1" applyAlignment="1">
      <alignment vertical="center" wrapText="1"/>
    </xf>
    <xf numFmtId="0" fontId="0" fillId="8" borderId="2" xfId="0" applyFill="1" applyBorder="1" applyAlignment="1">
      <alignment horizontal="center" vertical="center" wrapText="1"/>
    </xf>
    <xf numFmtId="0" fontId="34" fillId="0" borderId="2" xfId="0" applyFont="1" applyBorder="1" applyAlignment="1">
      <alignment horizontal="center" vertical="center" wrapText="1"/>
    </xf>
    <xf numFmtId="0" fontId="6" fillId="0" borderId="2" xfId="0" applyFont="1" applyBorder="1" applyAlignment="1">
      <alignment horizontal="center" vertical="center" wrapText="1"/>
    </xf>
    <xf numFmtId="0" fontId="25" fillId="2" borderId="2" xfId="0" applyFont="1" applyFill="1" applyBorder="1" applyAlignment="1">
      <alignment horizontal="center" vertical="center" wrapText="1"/>
    </xf>
    <xf numFmtId="0" fontId="26" fillId="0" borderId="0" xfId="0" applyFont="1" applyAlignment="1">
      <alignment horizontal="center" vertical="top" wrapText="1"/>
    </xf>
    <xf numFmtId="0" fontId="0" fillId="8" borderId="0" xfId="0" applyFill="1"/>
    <xf numFmtId="0" fontId="0" fillId="8" borderId="0" xfId="0" applyFill="1" applyAlignment="1">
      <alignment horizontal="center" vertical="center"/>
    </xf>
    <xf numFmtId="0" fontId="15" fillId="8" borderId="0" xfId="0" applyFont="1" applyFill="1" applyAlignment="1">
      <alignment wrapText="1"/>
    </xf>
    <xf numFmtId="0" fontId="26" fillId="0" borderId="0" xfId="0" applyFont="1" applyAlignment="1">
      <alignment horizontal="center" vertical="top"/>
    </xf>
    <xf numFmtId="0" fontId="36" fillId="0" borderId="0" xfId="0" applyFont="1" applyAlignment="1">
      <alignment horizontal="center" vertical="center" wrapText="1"/>
    </xf>
    <xf numFmtId="164" fontId="2" fillId="0" borderId="0" xfId="0" applyNumberFormat="1" applyFont="1" applyAlignment="1">
      <alignment horizontal="center" vertical="center" wrapText="1"/>
    </xf>
    <xf numFmtId="0" fontId="24" fillId="0" borderId="5" xfId="0" applyFont="1" applyBorder="1" applyAlignment="1">
      <alignment horizontal="center" wrapText="1"/>
    </xf>
    <xf numFmtId="0" fontId="37" fillId="0" borderId="0" xfId="0" applyFont="1" applyAlignment="1">
      <alignment horizontal="center" vertical="top" wrapText="1"/>
    </xf>
    <xf numFmtId="0" fontId="24" fillId="0" borderId="0" xfId="0" applyFont="1" applyAlignment="1">
      <alignment horizontal="center" wrapText="1"/>
    </xf>
    <xf numFmtId="0" fontId="38" fillId="0" borderId="0" xfId="0" applyFont="1" applyAlignment="1">
      <alignment horizontal="center" vertical="center" wrapText="1"/>
    </xf>
    <xf numFmtId="0" fontId="33" fillId="0" borderId="4" xfId="0" applyFont="1" applyBorder="1" applyAlignment="1">
      <alignment horizontal="center" vertical="center" wrapText="1"/>
    </xf>
    <xf numFmtId="0" fontId="2" fillId="0" borderId="4" xfId="0" applyFont="1" applyBorder="1" applyAlignment="1">
      <alignment horizontal="center" vertical="center" wrapText="1"/>
    </xf>
    <xf numFmtId="0" fontId="32" fillId="0" borderId="0" xfId="0" applyFont="1" applyAlignment="1">
      <alignment horizontal="center" vertical="center" wrapText="1"/>
    </xf>
    <xf numFmtId="0" fontId="39"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0" fillId="0" borderId="0" xfId="0" applyFont="1" applyAlignment="1">
      <alignment horizontal="center" vertical="top" wrapText="1"/>
    </xf>
    <xf numFmtId="0" fontId="15" fillId="0" borderId="0" xfId="0" applyFont="1" applyAlignment="1">
      <alignment horizontal="center" vertical="top" wrapText="1"/>
    </xf>
    <xf numFmtId="0" fontId="41" fillId="0" borderId="0" xfId="0" applyFont="1" applyAlignment="1">
      <alignment horizontal="center" vertical="top" wrapText="1"/>
    </xf>
    <xf numFmtId="0" fontId="42" fillId="0" borderId="0" xfId="0" applyFont="1" applyAlignment="1">
      <alignment horizontal="center" vertical="top" wrapText="1"/>
    </xf>
    <xf numFmtId="0" fontId="39" fillId="0" borderId="0" xfId="0" applyFont="1" applyAlignment="1">
      <alignment horizontal="center" vertical="center" wrapText="1"/>
    </xf>
    <xf numFmtId="0" fontId="33" fillId="0" borderId="2" xfId="0" applyFont="1" applyBorder="1" applyAlignment="1">
      <alignment horizontal="center" vertical="center" wrapText="1"/>
    </xf>
    <xf numFmtId="0" fontId="39" fillId="0" borderId="2" xfId="0" applyFont="1" applyBorder="1" applyAlignment="1">
      <alignment horizontal="center" vertical="center" wrapText="1"/>
    </xf>
    <xf numFmtId="0" fontId="15" fillId="0" borderId="2" xfId="0" applyFont="1" applyBorder="1" applyAlignment="1">
      <alignment horizontal="center" vertical="center" wrapText="1"/>
    </xf>
    <xf numFmtId="0" fontId="43" fillId="0" borderId="0" xfId="0" applyFont="1" applyAlignment="1">
      <alignment horizontal="center" vertical="top" wrapText="1"/>
    </xf>
    <xf numFmtId="0" fontId="44" fillId="0" borderId="0" xfId="0" applyFont="1" applyAlignment="1">
      <alignment horizontal="center" wrapText="1"/>
    </xf>
    <xf numFmtId="0" fontId="45" fillId="0" borderId="0" xfId="0" applyFont="1" applyAlignment="1">
      <alignment horizontal="center" vertical="center" wrapText="1"/>
    </xf>
    <xf numFmtId="0" fontId="0" fillId="0" borderId="0" xfId="0" applyAlignment="1">
      <alignment horizontal="center" vertical="center" wrapText="1"/>
    </xf>
    <xf numFmtId="0" fontId="36" fillId="0" borderId="0" xfId="0" applyFont="1"/>
    <xf numFmtId="0" fontId="46" fillId="8" borderId="0" xfId="0" applyFont="1" applyFill="1" applyAlignment="1">
      <alignment horizontal="center" vertical="center" wrapText="1"/>
    </xf>
    <xf numFmtId="0" fontId="5" fillId="0" borderId="5" xfId="0" applyFont="1" applyBorder="1" applyAlignment="1">
      <alignment horizontal="center" wrapText="1"/>
    </xf>
    <xf numFmtId="0" fontId="18" fillId="8" borderId="0" xfId="0" applyFont="1" applyFill="1" applyAlignment="1">
      <alignment horizontal="center" vertical="center" wrapText="1"/>
    </xf>
    <xf numFmtId="0" fontId="18" fillId="0" borderId="5" xfId="0" applyFont="1" applyBorder="1" applyAlignment="1">
      <alignment horizontal="center" wrapText="1"/>
    </xf>
    <xf numFmtId="0" fontId="3" fillId="14" borderId="0" xfId="0" applyFont="1" applyFill="1" applyAlignment="1">
      <alignment horizontal="center" vertical="center" wrapText="1"/>
    </xf>
    <xf numFmtId="0" fontId="5" fillId="14" borderId="0" xfId="0" applyFont="1" applyFill="1" applyAlignment="1">
      <alignment horizontal="center" vertical="center" wrapText="1"/>
    </xf>
    <xf numFmtId="0" fontId="18" fillId="14" borderId="0" xfId="0" applyFont="1" applyFill="1" applyAlignment="1">
      <alignment horizontal="center" vertical="center" wrapText="1"/>
    </xf>
    <xf numFmtId="0" fontId="2" fillId="14" borderId="0" xfId="0" applyFont="1" applyFill="1" applyAlignment="1">
      <alignment horizontal="center" vertical="center" wrapText="1"/>
    </xf>
    <xf numFmtId="0" fontId="45" fillId="14" borderId="0" xfId="0" applyFont="1" applyFill="1" applyAlignment="1">
      <alignment horizontal="center" vertical="center" wrapText="1"/>
    </xf>
    <xf numFmtId="0" fontId="15" fillId="14" borderId="0" xfId="0" applyFont="1" applyFill="1" applyAlignment="1">
      <alignment horizontal="center" vertical="center" wrapText="1"/>
    </xf>
    <xf numFmtId="0" fontId="22" fillId="0" borderId="0" xfId="0" applyFont="1" applyAlignment="1">
      <alignment horizontal="center" vertical="center" wrapText="1"/>
    </xf>
    <xf numFmtId="0" fontId="47" fillId="14" borderId="0" xfId="0" applyFont="1" applyFill="1" applyAlignment="1">
      <alignment horizontal="center" vertical="center" wrapText="1"/>
    </xf>
    <xf numFmtId="0" fontId="48" fillId="8" borderId="0" xfId="0" applyFont="1" applyFill="1" applyAlignment="1">
      <alignment horizontal="center" vertical="center"/>
    </xf>
    <xf numFmtId="0" fontId="9" fillId="0" borderId="0" xfId="0" applyFont="1" applyAlignment="1">
      <alignment horizontal="center" vertical="center"/>
    </xf>
    <xf numFmtId="0" fontId="49" fillId="0" borderId="0" xfId="0" applyFont="1"/>
    <xf numFmtId="0" fontId="50" fillId="0" borderId="0" xfId="0" applyFont="1"/>
    <xf numFmtId="0" fontId="51" fillId="0" borderId="0" xfId="0" applyFont="1" applyAlignment="1">
      <alignment horizontal="left"/>
    </xf>
    <xf numFmtId="0" fontId="52" fillId="0" borderId="0" xfId="0" applyFont="1"/>
    <xf numFmtId="0" fontId="53" fillId="0" borderId="0" xfId="0" applyFont="1" applyAlignment="1">
      <alignment wrapText="1"/>
    </xf>
    <xf numFmtId="0" fontId="35" fillId="0" borderId="6" xfId="0" applyFont="1" applyBorder="1" applyAlignment="1">
      <alignment vertical="top" wrapText="1"/>
    </xf>
    <xf numFmtId="0" fontId="49" fillId="0" borderId="7" xfId="0" applyFont="1" applyBorder="1" applyAlignment="1">
      <alignment horizontal="center" vertical="top"/>
    </xf>
    <xf numFmtId="0" fontId="35" fillId="0" borderId="6" xfId="0" applyFont="1" applyBorder="1" applyAlignment="1">
      <alignment vertical="top"/>
    </xf>
    <xf numFmtId="0" fontId="35" fillId="0" borderId="7" xfId="0" applyFont="1" applyBorder="1" applyAlignment="1">
      <alignment horizontal="right" vertical="top"/>
    </xf>
    <xf numFmtId="0" fontId="54" fillId="0" borderId="6" xfId="0" applyFont="1" applyBorder="1" applyAlignment="1">
      <alignment vertical="top" wrapText="1"/>
    </xf>
    <xf numFmtId="0" fontId="55" fillId="0" borderId="8" xfId="0" applyFont="1" applyBorder="1" applyAlignment="1">
      <alignment vertical="top" wrapText="1"/>
    </xf>
    <xf numFmtId="165" fontId="49" fillId="0" borderId="3" xfId="0" applyNumberFormat="1" applyFont="1" applyBorder="1" applyAlignment="1">
      <alignment horizontal="center" vertical="top"/>
    </xf>
    <xf numFmtId="0" fontId="35" fillId="0" borderId="8" xfId="0" applyFont="1" applyBorder="1" applyAlignment="1">
      <alignment vertical="top"/>
    </xf>
    <xf numFmtId="0" fontId="35" fillId="0" borderId="3" xfId="0" applyFont="1" applyBorder="1" applyAlignment="1">
      <alignment vertical="top"/>
    </xf>
    <xf numFmtId="0" fontId="49" fillId="0" borderId="3" xfId="0" applyFont="1" applyBorder="1" applyAlignment="1">
      <alignment horizontal="center" vertical="top"/>
    </xf>
    <xf numFmtId="0" fontId="49" fillId="0" borderId="8" xfId="0" applyFont="1" applyBorder="1" applyAlignment="1">
      <alignment vertical="top"/>
    </xf>
    <xf numFmtId="0" fontId="49" fillId="0" borderId="3" xfId="0" applyFont="1" applyBorder="1" applyAlignment="1">
      <alignment horizontal="right" vertical="top"/>
    </xf>
    <xf numFmtId="0" fontId="49" fillId="0" borderId="8" xfId="0" applyFont="1" applyBorder="1" applyAlignment="1">
      <alignment vertical="top" wrapText="1"/>
    </xf>
    <xf numFmtId="165" fontId="49" fillId="0" borderId="3" xfId="0" applyNumberFormat="1" applyFont="1" applyBorder="1" applyAlignment="1">
      <alignment vertical="top"/>
    </xf>
    <xf numFmtId="0" fontId="49" fillId="0" borderId="8" xfId="0" applyFont="1" applyBorder="1" applyAlignment="1">
      <alignment wrapText="1"/>
    </xf>
    <xf numFmtId="0" fontId="49" fillId="0" borderId="3" xfId="0" applyFont="1" applyBorder="1" applyAlignment="1">
      <alignment vertical="top"/>
    </xf>
    <xf numFmtId="0" fontId="58" fillId="0" borderId="8" xfId="0" applyFont="1" applyBorder="1" applyAlignment="1">
      <alignment vertical="top" wrapText="1"/>
    </xf>
    <xf numFmtId="0" fontId="49" fillId="0" borderId="6" xfId="0" applyFont="1" applyBorder="1" applyAlignment="1">
      <alignment vertical="top" wrapText="1"/>
    </xf>
    <xf numFmtId="0" fontId="49" fillId="0" borderId="3" xfId="0" applyFont="1" applyBorder="1" applyAlignment="1">
      <alignment horizontal="center"/>
    </xf>
    <xf numFmtId="0" fontId="49" fillId="0" borderId="6" xfId="0" applyFont="1" applyBorder="1" applyAlignment="1">
      <alignment horizontal="left" vertical="top" wrapText="1"/>
    </xf>
    <xf numFmtId="0" fontId="49" fillId="0" borderId="8" xfId="0" applyFont="1" applyBorder="1" applyAlignment="1">
      <alignment horizontal="left" vertical="top" wrapText="1"/>
    </xf>
    <xf numFmtId="0" fontId="59" fillId="0" borderId="8" xfId="0" applyFont="1" applyBorder="1" applyAlignment="1">
      <alignment horizontal="left" vertical="top" wrapText="1"/>
    </xf>
    <xf numFmtId="0" fontId="60" fillId="0" borderId="8" xfId="0" applyFont="1" applyBorder="1" applyAlignment="1">
      <alignment vertical="top" wrapText="1"/>
    </xf>
    <xf numFmtId="0" fontId="50" fillId="0" borderId="8" xfId="0" applyFont="1" applyBorder="1" applyAlignment="1">
      <alignment vertical="top" wrapText="1"/>
    </xf>
    <xf numFmtId="165" fontId="35" fillId="0" borderId="3" xfId="0" applyNumberFormat="1" applyFont="1" applyBorder="1" applyAlignment="1">
      <alignment horizontal="center" vertical="top"/>
    </xf>
    <xf numFmtId="0" fontId="35" fillId="0" borderId="8" xfId="0" applyFont="1" applyBorder="1" applyAlignment="1">
      <alignment vertical="top" wrapText="1"/>
    </xf>
    <xf numFmtId="0" fontId="35" fillId="0" borderId="3" xfId="0" applyFont="1" applyBorder="1" applyAlignment="1">
      <alignment horizontal="center" vertical="top"/>
    </xf>
    <xf numFmtId="0" fontId="49" fillId="0" borderId="9" xfId="0" applyFont="1" applyBorder="1" applyAlignment="1">
      <alignment vertical="top"/>
    </xf>
    <xf numFmtId="0" fontId="49" fillId="0" borderId="11" xfId="0" applyFont="1" applyBorder="1" applyAlignment="1">
      <alignment vertical="top"/>
    </xf>
    <xf numFmtId="0" fontId="50" fillId="0" borderId="8" xfId="0" applyFont="1" applyBorder="1" applyAlignment="1">
      <alignment vertical="top"/>
    </xf>
    <xf numFmtId="0" fontId="61" fillId="0" borderId="8" xfId="0" applyFont="1" applyBorder="1" applyAlignment="1">
      <alignment vertical="top"/>
    </xf>
    <xf numFmtId="0" fontId="62" fillId="0" borderId="8" xfId="0" applyFont="1" applyBorder="1" applyAlignment="1">
      <alignment vertical="top"/>
    </xf>
    <xf numFmtId="165" fontId="49" fillId="0" borderId="11" xfId="0" applyNumberFormat="1" applyFont="1" applyBorder="1" applyAlignment="1">
      <alignment vertical="top"/>
    </xf>
    <xf numFmtId="0" fontId="63" fillId="0" borderId="0" xfId="0" applyFont="1" applyAlignment="1">
      <alignment wrapText="1"/>
    </xf>
    <xf numFmtId="0" fontId="64" fillId="0" borderId="0" xfId="0" applyFont="1" applyAlignment="1">
      <alignment wrapText="1"/>
    </xf>
    <xf numFmtId="0" fontId="64" fillId="0" borderId="0" xfId="0" applyFont="1"/>
    <xf numFmtId="0" fontId="25" fillId="15" borderId="0" xfId="0" applyFont="1" applyFill="1"/>
    <xf numFmtId="0" fontId="65" fillId="0" borderId="0" xfId="0" applyFont="1"/>
    <xf numFmtId="0" fontId="66" fillId="0" borderId="2" xfId="0" applyFont="1" applyBorder="1"/>
    <xf numFmtId="165" fontId="66" fillId="0" borderId="2" xfId="0" applyNumberFormat="1" applyFont="1" applyBorder="1"/>
    <xf numFmtId="0" fontId="67" fillId="0" borderId="0" xfId="0" applyFont="1"/>
    <xf numFmtId="0" fontId="68" fillId="0" borderId="12" xfId="0" applyFont="1" applyBorder="1"/>
    <xf numFmtId="0" fontId="69" fillId="0" borderId="0" xfId="0" applyFont="1"/>
    <xf numFmtId="0" fontId="64" fillId="0" borderId="11" xfId="0" applyFont="1" applyBorder="1" applyAlignment="1">
      <alignment horizontal="center" wrapText="1"/>
    </xf>
    <xf numFmtId="0" fontId="64" fillId="0" borderId="12" xfId="0" applyFont="1" applyBorder="1"/>
    <xf numFmtId="165" fontId="67" fillId="0" borderId="0" xfId="0" applyNumberFormat="1" applyFont="1"/>
    <xf numFmtId="165" fontId="64" fillId="0" borderId="11" xfId="0" applyNumberFormat="1" applyFont="1" applyBorder="1" applyAlignment="1">
      <alignment horizontal="center" wrapText="1"/>
    </xf>
    <xf numFmtId="0" fontId="64" fillId="0" borderId="1" xfId="0" applyFont="1" applyBorder="1"/>
    <xf numFmtId="0" fontId="69" fillId="0" borderId="2" xfId="0" applyFont="1" applyBorder="1"/>
    <xf numFmtId="0" fontId="64" fillId="0" borderId="3" xfId="0" applyFont="1" applyBorder="1" applyAlignment="1">
      <alignment horizontal="center" wrapText="1"/>
    </xf>
    <xf numFmtId="0" fontId="70" fillId="0" borderId="12" xfId="0" applyFont="1" applyBorder="1"/>
    <xf numFmtId="0" fontId="70" fillId="0" borderId="1" xfId="0" applyFont="1" applyBorder="1"/>
    <xf numFmtId="0" fontId="64" fillId="0" borderId="2" xfId="0" applyFont="1" applyBorder="1"/>
    <xf numFmtId="165" fontId="64" fillId="0" borderId="3" xfId="0" applyNumberFormat="1" applyFont="1" applyBorder="1" applyAlignment="1">
      <alignment horizontal="center" wrapText="1"/>
    </xf>
    <xf numFmtId="165" fontId="64" fillId="0" borderId="0" xfId="0" applyNumberFormat="1" applyFont="1"/>
    <xf numFmtId="165" fontId="66" fillId="0" borderId="2" xfId="0" applyNumberFormat="1" applyFont="1" applyBorder="1" applyAlignment="1">
      <alignment wrapText="1"/>
    </xf>
    <xf numFmtId="165" fontId="64" fillId="0" borderId="11" xfId="0" applyNumberFormat="1" applyFont="1" applyBorder="1"/>
    <xf numFmtId="0" fontId="64" fillId="0" borderId="11" xfId="0" applyFont="1" applyBorder="1"/>
    <xf numFmtId="165" fontId="71" fillId="0" borderId="0" xfId="0" applyNumberFormat="1" applyFont="1"/>
    <xf numFmtId="165" fontId="67" fillId="0" borderId="0" xfId="0" applyNumberFormat="1" applyFont="1" applyAlignment="1">
      <alignment vertical="top"/>
    </xf>
    <xf numFmtId="0" fontId="64" fillId="0" borderId="11" xfId="0" applyFont="1" applyBorder="1" applyAlignment="1">
      <alignment wrapText="1"/>
    </xf>
    <xf numFmtId="165" fontId="64" fillId="0" borderId="11" xfId="0" applyNumberFormat="1" applyFont="1" applyBorder="1" applyAlignment="1">
      <alignment wrapText="1"/>
    </xf>
    <xf numFmtId="0" fontId="67" fillId="0" borderId="0" xfId="0" applyFont="1" applyAlignment="1">
      <alignment wrapText="1"/>
    </xf>
    <xf numFmtId="165" fontId="64" fillId="0" borderId="3" xfId="0" applyNumberFormat="1" applyFont="1" applyBorder="1" applyAlignment="1">
      <alignment wrapText="1"/>
    </xf>
    <xf numFmtId="0" fontId="66" fillId="0" borderId="0" xfId="0" applyFont="1" applyAlignment="1">
      <alignment wrapText="1"/>
    </xf>
    <xf numFmtId="0" fontId="68" fillId="0" borderId="2" xfId="0" applyFont="1" applyBorder="1" applyAlignment="1">
      <alignment horizontal="center" wrapText="1"/>
    </xf>
    <xf numFmtId="0" fontId="72" fillId="0" borderId="2" xfId="0" applyFont="1" applyBorder="1" applyAlignment="1">
      <alignment wrapText="1"/>
    </xf>
    <xf numFmtId="165" fontId="72" fillId="0" borderId="2" xfId="0" applyNumberFormat="1" applyFont="1" applyBorder="1" applyAlignment="1">
      <alignment horizontal="center" wrapText="1"/>
    </xf>
    <xf numFmtId="0" fontId="73" fillId="0" borderId="0" xfId="0" applyFont="1"/>
    <xf numFmtId="0" fontId="64" fillId="0" borderId="2" xfId="0" applyFont="1" applyBorder="1" applyAlignment="1">
      <alignment wrapText="1"/>
    </xf>
    <xf numFmtId="165" fontId="74" fillId="0" borderId="0" xfId="0" applyNumberFormat="1" applyFont="1"/>
    <xf numFmtId="0" fontId="53" fillId="0" borderId="0" xfId="0" applyFont="1"/>
    <xf numFmtId="0" fontId="53" fillId="0" borderId="0" xfId="0" applyFont="1" applyAlignment="1">
      <alignment horizontal="left"/>
    </xf>
    <xf numFmtId="0" fontId="75" fillId="0" borderId="0" xfId="0" applyFont="1" applyAlignment="1">
      <alignment horizontal="left"/>
    </xf>
    <xf numFmtId="0" fontId="75" fillId="0" borderId="0" xfId="0" applyFont="1" applyAlignment="1">
      <alignment horizontal="left" vertical="top"/>
    </xf>
    <xf numFmtId="0" fontId="76" fillId="0" borderId="0" xfId="0" applyFont="1" applyAlignment="1">
      <alignment horizontal="left" vertical="top"/>
    </xf>
    <xf numFmtId="0" fontId="53" fillId="0" borderId="0" xfId="0" applyFont="1" applyAlignment="1">
      <alignment horizontal="left" vertical="center" wrapText="1"/>
    </xf>
    <xf numFmtId="0" fontId="77" fillId="0" borderId="0" xfId="0" applyFont="1" applyAlignment="1">
      <alignment horizontal="left" vertical="center" wrapText="1"/>
    </xf>
    <xf numFmtId="0" fontId="76" fillId="8" borderId="13" xfId="0" applyFont="1" applyFill="1" applyBorder="1" applyAlignment="1">
      <alignment horizontal="left" vertical="center" wrapText="1"/>
    </xf>
    <xf numFmtId="0" fontId="76" fillId="8" borderId="3" xfId="0" applyFont="1" applyFill="1" applyBorder="1" applyAlignment="1">
      <alignment horizontal="left" vertical="center" wrapText="1"/>
    </xf>
    <xf numFmtId="0" fontId="76" fillId="8" borderId="11" xfId="0" applyFont="1" applyFill="1" applyBorder="1" applyAlignment="1">
      <alignment horizontal="left" vertical="center" wrapText="1"/>
    </xf>
    <xf numFmtId="0" fontId="76" fillId="8" borderId="8" xfId="0" applyFont="1" applyFill="1" applyBorder="1" applyAlignment="1">
      <alignment horizontal="left" vertical="center" wrapText="1"/>
    </xf>
    <xf numFmtId="0" fontId="5" fillId="16" borderId="0" xfId="0" applyFont="1" applyFill="1" applyAlignment="1">
      <alignment horizontal="center" wrapText="1"/>
    </xf>
    <xf numFmtId="0" fontId="5" fillId="17" borderId="0" xfId="0" applyFont="1" applyFill="1" applyAlignment="1">
      <alignment horizontal="center" vertical="center" wrapText="1"/>
    </xf>
    <xf numFmtId="0" fontId="3" fillId="17" borderId="0" xfId="0" applyFont="1" applyFill="1" applyAlignment="1">
      <alignment horizontal="center" vertical="center" wrapText="1"/>
    </xf>
    <xf numFmtId="0" fontId="49" fillId="0" borderId="9" xfId="0" applyFont="1" applyBorder="1" applyAlignment="1">
      <alignment horizontal="left" vertical="top" wrapText="1"/>
    </xf>
    <xf numFmtId="0" fontId="57" fillId="0" borderId="9" xfId="0" applyFont="1" applyBorder="1"/>
    <xf numFmtId="165" fontId="49" fillId="0" borderId="9" xfId="0" applyNumberFormat="1" applyFont="1" applyBorder="1" applyAlignment="1">
      <alignment horizontal="center" vertical="top"/>
    </xf>
    <xf numFmtId="0" fontId="49" fillId="0" borderId="9" xfId="0" applyFont="1" applyBorder="1" applyAlignment="1">
      <alignment horizontal="center" vertical="top" wrapText="1"/>
    </xf>
    <xf numFmtId="0" fontId="57" fillId="0" borderId="8" xfId="0" applyFont="1" applyBorder="1"/>
    <xf numFmtId="0" fontId="56" fillId="0" borderId="9" xfId="0" applyFont="1" applyBorder="1" applyAlignment="1">
      <alignment horizontal="left" vertical="top" wrapText="1"/>
    </xf>
    <xf numFmtId="0" fontId="49" fillId="0" borderId="9" xfId="0" applyFont="1" applyBorder="1" applyAlignment="1">
      <alignment horizontal="center" vertical="top"/>
    </xf>
    <xf numFmtId="0" fontId="49" fillId="0" borderId="10" xfId="0" applyFont="1" applyBorder="1" applyAlignment="1">
      <alignment horizontal="center" vertical="top" wrapText="1"/>
    </xf>
    <xf numFmtId="0" fontId="68" fillId="0" borderId="12" xfId="0" applyFont="1" applyBorder="1" applyAlignment="1">
      <alignment horizontal="center" wrapText="1"/>
    </xf>
    <xf numFmtId="0" fontId="57" fillId="0" borderId="12" xfId="0" applyFont="1" applyBorder="1"/>
    <xf numFmtId="0" fontId="57" fillId="0" borderId="1" xfId="0" applyFont="1" applyBorder="1"/>
    <xf numFmtId="0" fontId="64" fillId="0" borderId="0" xfId="0" applyFont="1" applyAlignment="1">
      <alignment wrapText="1"/>
    </xf>
    <xf numFmtId="0" fontId="0" fillId="0" borderId="0" xfId="0"/>
    <xf numFmtId="0" fontId="67" fillId="0" borderId="11" xfId="0" applyFont="1" applyBorder="1" applyAlignment="1">
      <alignment horizontal="center" wrapText="1"/>
    </xf>
    <xf numFmtId="0" fontId="57" fillId="0" borderId="11" xfId="0" applyFont="1" applyBorder="1"/>
    <xf numFmtId="0" fontId="57" fillId="0" borderId="3" xfId="0" applyFont="1" applyBorder="1"/>
    <xf numFmtId="0" fontId="49" fillId="0" borderId="11" xfId="0" applyFont="1" applyBorder="1" applyAlignment="1">
      <alignment wrapText="1"/>
    </xf>
    <xf numFmtId="0" fontId="67" fillId="0" borderId="11" xfId="0" applyFont="1" applyBorder="1"/>
    <xf numFmtId="0" fontId="68" fillId="0" borderId="9" xfId="0" applyFont="1" applyBorder="1" applyAlignment="1">
      <alignment horizontal="center" wrapText="1"/>
    </xf>
    <xf numFmtId="0" fontId="75" fillId="0" borderId="0" xfId="0" applyFont="1" applyAlignment="1">
      <alignment horizontal="left"/>
    </xf>
    <xf numFmtId="0" fontId="75" fillId="0" borderId="0" xfId="0" applyFont="1" applyAlignment="1">
      <alignment horizontal="left" vertical="top"/>
    </xf>
    <xf numFmtId="0" fontId="68" fillId="0" borderId="0" xfId="0" applyFont="1" applyAlignment="1">
      <alignment horizontal="left" vertical="center" wrapText="1"/>
    </xf>
    <xf numFmtId="0" fontId="76" fillId="8" borderId="10" xfId="0" applyFont="1" applyFill="1" applyBorder="1" applyAlignment="1">
      <alignment horizontal="left" vertical="center" wrapText="1"/>
    </xf>
    <xf numFmtId="0" fontId="76" fillId="8" borderId="9" xfId="0" applyFont="1" applyFill="1" applyBorder="1" applyAlignment="1">
      <alignment horizontal="left" vertical="center" wrapText="1"/>
    </xf>
    <xf numFmtId="0" fontId="75" fillId="0" borderId="0" xfId="0" applyFont="1" applyAlignment="1">
      <alignment horizontal="left" vertical="center" wrapText="1"/>
    </xf>
    <xf numFmtId="0" fontId="1" fillId="18" borderId="0" xfId="0" applyFont="1" applyFill="1" applyAlignment="1">
      <alignment horizontal="center" vertical="center" wrapText="1"/>
    </xf>
  </cellXfs>
  <cellStyles count="1">
    <cellStyle name="Normale" xfId="0" builtinId="0"/>
  </cellStyles>
  <dxfs count="38">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B7E1CD"/>
          <bgColor rgb="FFB7E1CD"/>
        </patternFill>
      </fill>
    </dxf>
    <dxf>
      <fill>
        <patternFill patternType="solid">
          <fgColor theme="5"/>
          <bgColor theme="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295275</xdr:colOff>
      <xdr:row>0</xdr:row>
      <xdr:rowOff>76200</xdr:rowOff>
    </xdr:from>
    <xdr:ext cx="10963275" cy="10648950"/>
    <xdr:pic>
      <xdr:nvPicPr>
        <xdr:cNvPr id="2" name="image1.png" title="Imagen">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persons/person.xml><?xml version="1.0" encoding="utf-8"?>
<personList xmlns="http://schemas.microsoft.com/office/spreadsheetml/2018/threadedcomments" xmlns:x="http://schemas.openxmlformats.org/spreadsheetml/2006/main">
  <person displayName="Giorgio Cangioli" id="{54F6A552-3817-476D-9C37-DE9621756D57}" userId="S::giorgio.cangioli@hl7europe.onmicrosoft.com::3df7a51e-573e-486b-8851-f60d1893331a"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M4" dT="2024-07-03T16:46:57.35" personId="{54F6A552-3817-476D-9C37-DE9621756D57}" id="{75CF20DE-6B95-422A-8C45-A17581BF5825}">
    <text>Invasive is a disease extent</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www.idea4rc.eu/"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thena.ohdsi.org/search-terms/terms/44498408" TargetMode="External"/><Relationship Id="rId13" Type="http://schemas.openxmlformats.org/officeDocument/2006/relationships/hyperlink" Target="https://athena.ohdsi.org/search-terms/terms/19387013" TargetMode="External"/><Relationship Id="rId18" Type="http://schemas.openxmlformats.org/officeDocument/2006/relationships/hyperlink" Target="https://athena.ohdsi.org/search-terms/terms?domain=Spec+Anatomic+Site&amp;conceptClass=Body+Structure&amp;standardConcept=Standard&amp;vocabulary=SNOMED&amp;page=1&amp;pageSize=15&amp;query=" TargetMode="External"/><Relationship Id="rId3" Type="http://schemas.openxmlformats.org/officeDocument/2006/relationships/hyperlink" Target="https://athena.ohdsi.org/search-terms/terms/36309699" TargetMode="External"/><Relationship Id="rId21" Type="http://schemas.openxmlformats.org/officeDocument/2006/relationships/hyperlink" Target="https://idea4rc.slack.com/archives/C05T0T21ZKP/p1715069856337219)" TargetMode="External"/><Relationship Id="rId7" Type="http://schemas.openxmlformats.org/officeDocument/2006/relationships/hyperlink" Target="https://athena.ohdsi.org/search-terms/terms/4028562" TargetMode="External"/><Relationship Id="rId12" Type="http://schemas.openxmlformats.org/officeDocument/2006/relationships/hyperlink" Target="https://athena.ohdsi.org/search-terms/terms/40482792" TargetMode="External"/><Relationship Id="rId17" Type="http://schemas.openxmlformats.org/officeDocument/2006/relationships/hyperlink" Target="https://www.facs.org/quality-programs/cancer-programs/american-joint-committee-on-cancer/" TargetMode="External"/><Relationship Id="rId2" Type="http://schemas.openxmlformats.org/officeDocument/2006/relationships/hyperlink" Target="https://athena.ohdsi.org/search-terms/terms/4135376" TargetMode="External"/><Relationship Id="rId16" Type="http://schemas.openxmlformats.org/officeDocument/2006/relationships/hyperlink" Target="https://athena.ohdsi.org/search-terms/terms/36769946" TargetMode="External"/><Relationship Id="rId20" Type="http://schemas.openxmlformats.org/officeDocument/2006/relationships/hyperlink" Target="https://athena.ohdsi.org/search-terms/terms/607995" TargetMode="External"/><Relationship Id="rId1" Type="http://schemas.openxmlformats.org/officeDocument/2006/relationships/hyperlink" Target="https://athena.ohdsi.org/search-terms/terms/4170755" TargetMode="External"/><Relationship Id="rId6" Type="http://schemas.openxmlformats.org/officeDocument/2006/relationships/hyperlink" Target="https://athena.ohdsi.org/search-terms/terms/37156145" TargetMode="External"/><Relationship Id="rId11" Type="http://schemas.openxmlformats.org/officeDocument/2006/relationships/hyperlink" Target="https://athena.ohdsi.org/search-terms/terms/715983" TargetMode="External"/><Relationship Id="rId5" Type="http://schemas.openxmlformats.org/officeDocument/2006/relationships/hyperlink" Target="https://athena.ohdsi.org/search-terms/terms/37158144" TargetMode="External"/><Relationship Id="rId15" Type="http://schemas.openxmlformats.org/officeDocument/2006/relationships/hyperlink" Target="https://athena.ohdsi.org/search-terms/terms/37164266." TargetMode="External"/><Relationship Id="rId10" Type="http://schemas.openxmlformats.org/officeDocument/2006/relationships/hyperlink" Target="https://athena.ohdsi.org/search-terms/terms/4146741" TargetMode="External"/><Relationship Id="rId19" Type="http://schemas.openxmlformats.org/officeDocument/2006/relationships/hyperlink" Target="https://athena.ohdsi.org/search-terms/terms/3654354." TargetMode="External"/><Relationship Id="rId4" Type="http://schemas.openxmlformats.org/officeDocument/2006/relationships/hyperlink" Target="https://athena.ohdsi.org/search-terms/terms?conceptClass=ICDO+Condition&amp;page=1&amp;pageSize=15&amp;query=&amp;boosts" TargetMode="External"/><Relationship Id="rId9" Type="http://schemas.openxmlformats.org/officeDocument/2006/relationships/hyperlink" Target="https://athena.ohdsi.org/search-terms/terms/44498470" TargetMode="External"/><Relationship Id="rId14" Type="http://schemas.openxmlformats.org/officeDocument/2006/relationships/hyperlink" Target="https://athena.ohdsi.org/search-terms/terms/4219603"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thena.ohdsi.org/search-terms/terms/1913931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3" Type="http://schemas.openxmlformats.org/officeDocument/2006/relationships/hyperlink" Target="https://athena.ohdsi.org/search-terms/terms/4329847" TargetMode="External"/><Relationship Id="rId18" Type="http://schemas.openxmlformats.org/officeDocument/2006/relationships/hyperlink" Target="https://athena.ohdsi.org/search-terms/terms/4186898" TargetMode="External"/><Relationship Id="rId26" Type="http://schemas.openxmlformats.org/officeDocument/2006/relationships/hyperlink" Target="https://athena.ohdsi.org/search-terms/terms/198124" TargetMode="External"/><Relationship Id="rId39" Type="http://schemas.openxmlformats.org/officeDocument/2006/relationships/hyperlink" Target="https://athena.ohdsi.org/search-terms/terms/4211787" TargetMode="External"/><Relationship Id="rId21" Type="http://schemas.openxmlformats.org/officeDocument/2006/relationships/hyperlink" Target="https://athena.ohdsi.org/search-terms/terms/194984" TargetMode="External"/><Relationship Id="rId34" Type="http://schemas.openxmlformats.org/officeDocument/2006/relationships/hyperlink" Target="https://athena.ohdsi.org/search-terms/terms/36303470" TargetMode="External"/><Relationship Id="rId42" Type="http://schemas.openxmlformats.org/officeDocument/2006/relationships/hyperlink" Target="https://athena.ohdsi.org/search-terms/terms/4187683" TargetMode="External"/><Relationship Id="rId47" Type="http://schemas.openxmlformats.org/officeDocument/2006/relationships/hyperlink" Target="https://athena.ohdsi.org/search-terms/terms/4286355" TargetMode="External"/><Relationship Id="rId50" Type="http://schemas.openxmlformats.org/officeDocument/2006/relationships/hyperlink" Target="https://athena.ohdsi.org/search-terms/terms/75910" TargetMode="External"/><Relationship Id="rId55" Type="http://schemas.openxmlformats.org/officeDocument/2006/relationships/hyperlink" Target="https://athena.ohdsi.org/search-terms/terms/1340204" TargetMode="External"/><Relationship Id="rId7" Type="http://schemas.openxmlformats.org/officeDocument/2006/relationships/hyperlink" Target="https://athena.ohdsi.org/search-terms/terms/4074035" TargetMode="External"/><Relationship Id="rId2" Type="http://schemas.openxmlformats.org/officeDocument/2006/relationships/hyperlink" Target="https://athena.ohdsi.org/search-terms/terms/8527" TargetMode="External"/><Relationship Id="rId16" Type="http://schemas.openxmlformats.org/officeDocument/2006/relationships/hyperlink" Target="https://athena.ohdsi.org/search-terms/terms/381316" TargetMode="External"/><Relationship Id="rId29" Type="http://schemas.openxmlformats.org/officeDocument/2006/relationships/hyperlink" Target="https://athena.ohdsi.org/search-terms/terms/317510" TargetMode="External"/><Relationship Id="rId11" Type="http://schemas.openxmlformats.org/officeDocument/2006/relationships/hyperlink" Target="https://athena.ohdsi.org/search-terms/terms/4188539" TargetMode="External"/><Relationship Id="rId24" Type="http://schemas.openxmlformats.org/officeDocument/2006/relationships/hyperlink" Target="https://athena.ohdsi.org/search-terms/terms/201820" TargetMode="External"/><Relationship Id="rId32" Type="http://schemas.openxmlformats.org/officeDocument/2006/relationships/hyperlink" Target="https://athena.ohdsi.org/search-terms/terms/4267414" TargetMode="External"/><Relationship Id="rId37" Type="http://schemas.openxmlformats.org/officeDocument/2006/relationships/hyperlink" Target="https://athena.ohdsi.org/search-terms/terms/36303744" TargetMode="External"/><Relationship Id="rId40" Type="http://schemas.openxmlformats.org/officeDocument/2006/relationships/hyperlink" Target="https://athena.ohdsi.org/search-terms/terms/37204336" TargetMode="External"/><Relationship Id="rId45" Type="http://schemas.openxmlformats.org/officeDocument/2006/relationships/hyperlink" Target="https://athena.ohdsi.org/search-terms/terms/37396802" TargetMode="External"/><Relationship Id="rId53" Type="http://schemas.openxmlformats.org/officeDocument/2006/relationships/hyperlink" Target="https://athena.ohdsi.org/search-terms/terms/1340204" TargetMode="External"/><Relationship Id="rId5" Type="http://schemas.openxmlformats.org/officeDocument/2006/relationships/hyperlink" Target="https://athena.ohdsi.org/search-terms/terms/1585856" TargetMode="External"/><Relationship Id="rId10" Type="http://schemas.openxmlformats.org/officeDocument/2006/relationships/hyperlink" Target="https://athena.ohdsi.org/search-terms/terms/42538860" TargetMode="External"/><Relationship Id="rId19" Type="http://schemas.openxmlformats.org/officeDocument/2006/relationships/hyperlink" Target="https://athena.ohdsi.org/search-terms/terms/4344165" TargetMode="External"/><Relationship Id="rId31" Type="http://schemas.openxmlformats.org/officeDocument/2006/relationships/hyperlink" Target="https://athena.ohdsi.org/search-terms/terms/437233" TargetMode="External"/><Relationship Id="rId44" Type="http://schemas.openxmlformats.org/officeDocument/2006/relationships/hyperlink" Target="https://athena.ohdsi.org/search-terms/terms/37117262" TargetMode="External"/><Relationship Id="rId52" Type="http://schemas.openxmlformats.org/officeDocument/2006/relationships/hyperlink" Target="https://athena.ohdsi.org/search-terms/terms/4266186" TargetMode="External"/><Relationship Id="rId4" Type="http://schemas.openxmlformats.org/officeDocument/2006/relationships/hyperlink" Target="https://athena.ohdsi.org/search-terms/terms/36309332" TargetMode="External"/><Relationship Id="rId9" Type="http://schemas.openxmlformats.org/officeDocument/2006/relationships/hyperlink" Target="https://athena.ohdsi.org/search-terms/terms/4245997" TargetMode="External"/><Relationship Id="rId14" Type="http://schemas.openxmlformats.org/officeDocument/2006/relationships/hyperlink" Target="https://athena.ohdsi.org/search-terms/terms/319835" TargetMode="External"/><Relationship Id="rId22" Type="http://schemas.openxmlformats.org/officeDocument/2006/relationships/hyperlink" Target="https://athena.ohdsi.org/search-terms/terms/194984" TargetMode="External"/><Relationship Id="rId27" Type="http://schemas.openxmlformats.org/officeDocument/2006/relationships/hyperlink" Target="https://athena.ohdsi.org/search-terms/terms/443392" TargetMode="External"/><Relationship Id="rId30" Type="http://schemas.openxmlformats.org/officeDocument/2006/relationships/hyperlink" Target="https://athena.ohdsi.org/search-terms/terms/44499278" TargetMode="External"/><Relationship Id="rId35" Type="http://schemas.openxmlformats.org/officeDocument/2006/relationships/hyperlink" Target="https://athena.ohdsi.org/search-terms/terms/36303470" TargetMode="External"/><Relationship Id="rId43" Type="http://schemas.openxmlformats.org/officeDocument/2006/relationships/hyperlink" Target="https://athena.ohdsi.org/search-terms/terms/4323645" TargetMode="External"/><Relationship Id="rId48" Type="http://schemas.openxmlformats.org/officeDocument/2006/relationships/hyperlink" Target="https://athena.ohdsi.org/search-terms/terms/4197821" TargetMode="External"/><Relationship Id="rId56" Type="http://schemas.openxmlformats.org/officeDocument/2006/relationships/printerSettings" Target="../printerSettings/printerSettings2.bin"/><Relationship Id="rId8" Type="http://schemas.openxmlformats.org/officeDocument/2006/relationships/hyperlink" Target="https://athena.ohdsi.org/search-terms/terms/1586197" TargetMode="External"/><Relationship Id="rId51" Type="http://schemas.openxmlformats.org/officeDocument/2006/relationships/hyperlink" Target="https://athena.ohdsi.org/search-terms/terms/1340204" TargetMode="External"/><Relationship Id="rId3" Type="http://schemas.openxmlformats.org/officeDocument/2006/relationships/hyperlink" Target="https://athena.ohdsi.org/search-terms/terms/4329169" TargetMode="External"/><Relationship Id="rId12" Type="http://schemas.openxmlformats.org/officeDocument/2006/relationships/hyperlink" Target="https://athena.ohdsi.org/search-terms/terms/46235351" TargetMode="External"/><Relationship Id="rId17" Type="http://schemas.openxmlformats.org/officeDocument/2006/relationships/hyperlink" Target="https://athena.ohdsi.org/search-terms/terms/4182210" TargetMode="External"/><Relationship Id="rId25" Type="http://schemas.openxmlformats.org/officeDocument/2006/relationships/hyperlink" Target="https://athena.ohdsi.org/search-terms/terms/374022" TargetMode="External"/><Relationship Id="rId33" Type="http://schemas.openxmlformats.org/officeDocument/2006/relationships/hyperlink" Target="https://athena.ohdsi.org/search-terms/terms/36305384" TargetMode="External"/><Relationship Id="rId38" Type="http://schemas.openxmlformats.org/officeDocument/2006/relationships/hyperlink" Target="https://athena.ohdsi.org/search-terms/terms/36303744" TargetMode="External"/><Relationship Id="rId46" Type="http://schemas.openxmlformats.org/officeDocument/2006/relationships/hyperlink" Target="https://athena.ohdsi.org/search-terms/terms/377252" TargetMode="External"/><Relationship Id="rId20" Type="http://schemas.openxmlformats.org/officeDocument/2006/relationships/hyperlink" Target="https://athena.ohdsi.org/search-terms/terms/4177703" TargetMode="External"/><Relationship Id="rId41" Type="http://schemas.openxmlformats.org/officeDocument/2006/relationships/hyperlink" Target="https://athena.ohdsi.org/search-terms/terms/4145177" TargetMode="External"/><Relationship Id="rId54" Type="http://schemas.openxmlformats.org/officeDocument/2006/relationships/hyperlink" Target="https://athena.ohdsi.org/search-terms/terms/4273629" TargetMode="External"/><Relationship Id="rId1" Type="http://schemas.openxmlformats.org/officeDocument/2006/relationships/hyperlink" Target="https://athena.ohdsi.org/search-terms/terms/8507" TargetMode="External"/><Relationship Id="rId6" Type="http://schemas.openxmlformats.org/officeDocument/2006/relationships/hyperlink" Target="https://athena.ohdsi.org/search-terms/terms/903650" TargetMode="External"/><Relationship Id="rId15" Type="http://schemas.openxmlformats.org/officeDocument/2006/relationships/hyperlink" Target="https://athena.ohdsi.org/search-terms/terms/321052" TargetMode="External"/><Relationship Id="rId23" Type="http://schemas.openxmlformats.org/officeDocument/2006/relationships/hyperlink" Target="https://athena.ohdsi.org/search-terms/terms/201820" TargetMode="External"/><Relationship Id="rId28" Type="http://schemas.openxmlformats.org/officeDocument/2006/relationships/hyperlink" Target="https://athena.ohdsi.org/search-terms/terms/443392" TargetMode="External"/><Relationship Id="rId36" Type="http://schemas.openxmlformats.org/officeDocument/2006/relationships/hyperlink" Target="https://athena.ohdsi.org/search-terms/terms/4169154" TargetMode="External"/><Relationship Id="rId49" Type="http://schemas.openxmlformats.org/officeDocument/2006/relationships/hyperlink" Target="https://athena.ohdsi.org/search-terms/terms/4158977"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athena.ohdsi.org/search-terms/terms?conceptClass=ICDO+Condition&amp;page=1&amp;pageSize=15&amp;query=&amp;boosts" TargetMode="External"/><Relationship Id="rId1" Type="http://schemas.openxmlformats.org/officeDocument/2006/relationships/hyperlink" Target="https://athena.ohdsi.org/search-terms/terms/4188539"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s://athena.ohdsi.org/search-terms/terms/4014760" TargetMode="External"/><Relationship Id="rId18" Type="http://schemas.openxmlformats.org/officeDocument/2006/relationships/hyperlink" Target="https://athena.ohdsi.org/search-terms/terms/44498470" TargetMode="External"/><Relationship Id="rId26" Type="http://schemas.openxmlformats.org/officeDocument/2006/relationships/hyperlink" Target="https://athena.ohdsi.org/search-terms/terms/4068978" TargetMode="External"/><Relationship Id="rId39" Type="http://schemas.openxmlformats.org/officeDocument/2006/relationships/hyperlink" Target="https://athena.ohdsi.org/search-terms/terms/4047078" TargetMode="External"/><Relationship Id="rId21" Type="http://schemas.openxmlformats.org/officeDocument/2006/relationships/hyperlink" Target="https://athena.ohdsi.org/search-terms/terms/45771357" TargetMode="External"/><Relationship Id="rId34" Type="http://schemas.openxmlformats.org/officeDocument/2006/relationships/hyperlink" Target="https://athena.ohdsi.org/search-terms/terms/4027546" TargetMode="External"/><Relationship Id="rId42" Type="http://schemas.openxmlformats.org/officeDocument/2006/relationships/hyperlink" Target="https://athena.ohdsi.org/search-terms/terms/36768664" TargetMode="External"/><Relationship Id="rId47" Type="http://schemas.openxmlformats.org/officeDocument/2006/relationships/hyperlink" Target="https://athena.ohdsi.org/search-terms/terms/9191" TargetMode="External"/><Relationship Id="rId50" Type="http://schemas.openxmlformats.org/officeDocument/2006/relationships/hyperlink" Target="https://athena.ohdsi.org/search-terms/terms/3000965" TargetMode="External"/><Relationship Id="rId7" Type="http://schemas.openxmlformats.org/officeDocument/2006/relationships/hyperlink" Target="https://athena.ohdsi.org/search-terms/terms/36714029" TargetMode="External"/><Relationship Id="rId2" Type="http://schemas.openxmlformats.org/officeDocument/2006/relationships/hyperlink" Target="https://athena.ohdsi.org/search-terms/terms/37117814" TargetMode="External"/><Relationship Id="rId16" Type="http://schemas.openxmlformats.org/officeDocument/2006/relationships/hyperlink" Target="https://athena.ohdsi.org/search-terms/terms/4298240" TargetMode="External"/><Relationship Id="rId29" Type="http://schemas.openxmlformats.org/officeDocument/2006/relationships/hyperlink" Target="https://link.springer.com/book/9783319406176" TargetMode="External"/><Relationship Id="rId11" Type="http://schemas.openxmlformats.org/officeDocument/2006/relationships/hyperlink" Target="https://athena.ohdsi.org/search-terms/terms/4029525" TargetMode="External"/><Relationship Id="rId24" Type="http://schemas.openxmlformats.org/officeDocument/2006/relationships/hyperlink" Target="https://athena.ohdsi.org/search-terms/terms/4088327" TargetMode="External"/><Relationship Id="rId32" Type="http://schemas.openxmlformats.org/officeDocument/2006/relationships/hyperlink" Target="https://athena.ohdsi.org/search-terms/terms/4047227" TargetMode="External"/><Relationship Id="rId37" Type="http://schemas.openxmlformats.org/officeDocument/2006/relationships/hyperlink" Target="https://athena.ohdsi.org/search-terms/terms/4220536" TargetMode="External"/><Relationship Id="rId40" Type="http://schemas.openxmlformats.org/officeDocument/2006/relationships/hyperlink" Target="https://athena.ohdsi.org/search-terms/terms/4122633" TargetMode="External"/><Relationship Id="rId45" Type="http://schemas.openxmlformats.org/officeDocument/2006/relationships/hyperlink" Target="https://athena.ohdsi.org/search-terms/terms/9191" TargetMode="External"/><Relationship Id="rId5" Type="http://schemas.openxmlformats.org/officeDocument/2006/relationships/hyperlink" Target="https://athena.ohdsi.org/search-terms/terms/4078953" TargetMode="External"/><Relationship Id="rId15" Type="http://schemas.openxmlformats.org/officeDocument/2006/relationships/hyperlink" Target="https://athena.ohdsi.org/search-terms/terms/4031038" TargetMode="External"/><Relationship Id="rId23" Type="http://schemas.openxmlformats.org/officeDocument/2006/relationships/hyperlink" Target="https://link.springer.com/book/9783319406176" TargetMode="External"/><Relationship Id="rId28" Type="http://schemas.openxmlformats.org/officeDocument/2006/relationships/hyperlink" Target="https://athena.ohdsi.org/search-terms/terms/4147741" TargetMode="External"/><Relationship Id="rId36" Type="http://schemas.openxmlformats.org/officeDocument/2006/relationships/hyperlink" Target="https://athena.ohdsi.org/search-terms/terms/4088614" TargetMode="External"/><Relationship Id="rId49" Type="http://schemas.openxmlformats.org/officeDocument/2006/relationships/hyperlink" Target="https://athena.ohdsi.org/search-terms/terms/9191" TargetMode="External"/><Relationship Id="rId10" Type="http://schemas.openxmlformats.org/officeDocument/2006/relationships/hyperlink" Target="https://athena.ohdsi.org/search-terms/terms/45766452" TargetMode="External"/><Relationship Id="rId19" Type="http://schemas.openxmlformats.org/officeDocument/2006/relationships/hyperlink" Target="https://athena.ohdsi.org/search-terms/terms/45766528" TargetMode="External"/><Relationship Id="rId31" Type="http://schemas.openxmlformats.org/officeDocument/2006/relationships/hyperlink" Target="https://link.springer.com/book/9783319406176" TargetMode="External"/><Relationship Id="rId44" Type="http://schemas.openxmlformats.org/officeDocument/2006/relationships/hyperlink" Target="https://athena.ohdsi.org/search-terms/terms/4227243" TargetMode="External"/><Relationship Id="rId4" Type="http://schemas.openxmlformats.org/officeDocument/2006/relationships/hyperlink" Target="https://athena.ohdsi.org/search-terms/terms/4159955" TargetMode="External"/><Relationship Id="rId9" Type="http://schemas.openxmlformats.org/officeDocument/2006/relationships/hyperlink" Target="https://athena.ohdsi.org/search-terms/terms/4102790" TargetMode="External"/><Relationship Id="rId14" Type="http://schemas.openxmlformats.org/officeDocument/2006/relationships/hyperlink" Target="https://athena.ohdsi.org/search-terms/terms/4327493" TargetMode="External"/><Relationship Id="rId22" Type="http://schemas.openxmlformats.org/officeDocument/2006/relationships/hyperlink" Target="https://athena.ohdsi.org/search-terms/terms/4135215" TargetMode="External"/><Relationship Id="rId27" Type="http://schemas.openxmlformats.org/officeDocument/2006/relationships/hyperlink" Target="https://link.springer.com/book/9783319406176" TargetMode="External"/><Relationship Id="rId30" Type="http://schemas.openxmlformats.org/officeDocument/2006/relationships/hyperlink" Target="https://athena.ohdsi.org/search-terms/terms/4169910" TargetMode="External"/><Relationship Id="rId35" Type="http://schemas.openxmlformats.org/officeDocument/2006/relationships/hyperlink" Target="https://athena.ohdsi.org/search-terms/terms/4310976" TargetMode="External"/><Relationship Id="rId43" Type="http://schemas.openxmlformats.org/officeDocument/2006/relationships/hyperlink" Target="https://athena.ohdsi.org/search-terms/terms/36768749" TargetMode="External"/><Relationship Id="rId48" Type="http://schemas.openxmlformats.org/officeDocument/2006/relationships/hyperlink" Target="https://athena.ohdsi.org/search-terms/terms/46236082" TargetMode="External"/><Relationship Id="rId8" Type="http://schemas.openxmlformats.org/officeDocument/2006/relationships/hyperlink" Target="https://athena.ohdsi.org/search-terms/terms/4098585" TargetMode="External"/><Relationship Id="rId3" Type="http://schemas.openxmlformats.org/officeDocument/2006/relationships/hyperlink" Target="https://athena.ohdsi.org/search-terms/terms/1634371" TargetMode="External"/><Relationship Id="rId12" Type="http://schemas.openxmlformats.org/officeDocument/2006/relationships/hyperlink" Target="https://athena.ohdsi.org/search-terms/terms/4207381" TargetMode="External"/><Relationship Id="rId17" Type="http://schemas.openxmlformats.org/officeDocument/2006/relationships/hyperlink" Target="https://athena.ohdsi.org/search-terms/terms/4062426" TargetMode="External"/><Relationship Id="rId25" Type="http://schemas.openxmlformats.org/officeDocument/2006/relationships/hyperlink" Target="https://link.springer.com/book/9783319406176" TargetMode="External"/><Relationship Id="rId33" Type="http://schemas.openxmlformats.org/officeDocument/2006/relationships/hyperlink" Target="https://athena.ohdsi.org/search-terms/terms/36769609" TargetMode="External"/><Relationship Id="rId38" Type="http://schemas.openxmlformats.org/officeDocument/2006/relationships/hyperlink" Target="https://athena.ohdsi.org/search-terms/terms/4213162" TargetMode="External"/><Relationship Id="rId46" Type="http://schemas.openxmlformats.org/officeDocument/2006/relationships/hyperlink" Target="https://athena.ohdsi.org/search-terms/terms/3043849" TargetMode="External"/><Relationship Id="rId20" Type="http://schemas.openxmlformats.org/officeDocument/2006/relationships/hyperlink" Target="https://athena.ohdsi.org/search-terms/terms/4290926" TargetMode="External"/><Relationship Id="rId41" Type="http://schemas.openxmlformats.org/officeDocument/2006/relationships/hyperlink" Target="https://athena.ohdsi.org/search-terms/terms/4298444" TargetMode="External"/><Relationship Id="rId1" Type="http://schemas.openxmlformats.org/officeDocument/2006/relationships/hyperlink" Target="https://athena.ohdsi.org/search-terms/terms/4171863" TargetMode="External"/><Relationship Id="rId6" Type="http://schemas.openxmlformats.org/officeDocument/2006/relationships/hyperlink" Target="https://athena.ohdsi.org/search-terms/terms/4097305"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athena.ohdsi.org/search-terms/terms/4113134"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athena.ohdsi.org/search-terms/terms/1635842" TargetMode="External"/><Relationship Id="rId13" Type="http://schemas.openxmlformats.org/officeDocument/2006/relationships/hyperlink" Target="https://athena.ohdsi.org/search-terms/terms/36770544" TargetMode="External"/><Relationship Id="rId3" Type="http://schemas.openxmlformats.org/officeDocument/2006/relationships/hyperlink" Target="https://athena.ohdsi.org/search-terms/terms/1634194" TargetMode="External"/><Relationship Id="rId7" Type="http://schemas.openxmlformats.org/officeDocument/2006/relationships/hyperlink" Target="https://athena.ohdsi.org/search-terms/terms/36769946" TargetMode="External"/><Relationship Id="rId12" Type="http://schemas.openxmlformats.org/officeDocument/2006/relationships/hyperlink" Target="https://athena.ohdsi.org/search-terms/terms/36769301" TargetMode="External"/><Relationship Id="rId17" Type="http://schemas.openxmlformats.org/officeDocument/2006/relationships/hyperlink" Target="https://athena.ohdsi.org/search-terms/terms/36769180" TargetMode="External"/><Relationship Id="rId2" Type="http://schemas.openxmlformats.org/officeDocument/2006/relationships/hyperlink" Target="https://athena.ohdsi.org/search-terms/terms/1635104" TargetMode="External"/><Relationship Id="rId16" Type="http://schemas.openxmlformats.org/officeDocument/2006/relationships/hyperlink" Target="https://athena.ohdsi.org/search-terms/terms/36768862" TargetMode="External"/><Relationship Id="rId1" Type="http://schemas.openxmlformats.org/officeDocument/2006/relationships/hyperlink" Target="https://athena.ohdsi.org/search-terms/terms/1635299" TargetMode="External"/><Relationship Id="rId6" Type="http://schemas.openxmlformats.org/officeDocument/2006/relationships/hyperlink" Target="https://athena.ohdsi.org/search-terms/terms/1635345" TargetMode="External"/><Relationship Id="rId11" Type="http://schemas.openxmlformats.org/officeDocument/2006/relationships/hyperlink" Target="https://athena.ohdsi.org/search-terms/terms/36770283" TargetMode="External"/><Relationship Id="rId5" Type="http://schemas.openxmlformats.org/officeDocument/2006/relationships/hyperlink" Target="https://athena.ohdsi.org/search-terms/terms/1635823" TargetMode="External"/><Relationship Id="rId15" Type="http://schemas.openxmlformats.org/officeDocument/2006/relationships/hyperlink" Target="https://athena.ohdsi.org/search-terms/terms/35226253" TargetMode="External"/><Relationship Id="rId10" Type="http://schemas.openxmlformats.org/officeDocument/2006/relationships/hyperlink" Target="https://athena.ohdsi.org/search-terms/terms/36769243" TargetMode="External"/><Relationship Id="rId4" Type="http://schemas.openxmlformats.org/officeDocument/2006/relationships/hyperlink" Target="https://athena.ohdsi.org/search-terms/terms/1634270" TargetMode="External"/><Relationship Id="rId9" Type="http://schemas.openxmlformats.org/officeDocument/2006/relationships/hyperlink" Target="https://athena.ohdsi.org/search-terms/terms/35225724" TargetMode="External"/><Relationship Id="rId14" Type="http://schemas.openxmlformats.org/officeDocument/2006/relationships/hyperlink" Target="https://athena.ohdsi.org/search-terms/terms/35226258"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athena.ohdsi.org/search-terms/terms/36769301" TargetMode="External"/><Relationship Id="rId13" Type="http://schemas.openxmlformats.org/officeDocument/2006/relationships/hyperlink" Target="https://athena.ohdsi.org/search-terms/terms/36769180" TargetMode="External"/><Relationship Id="rId3" Type="http://schemas.openxmlformats.org/officeDocument/2006/relationships/hyperlink" Target="https://athena.ohdsi.org/search-terms/terms/36769269" TargetMode="External"/><Relationship Id="rId7" Type="http://schemas.openxmlformats.org/officeDocument/2006/relationships/hyperlink" Target="https://athena.ohdsi.org/search-terms/terms/36770283" TargetMode="External"/><Relationship Id="rId12" Type="http://schemas.openxmlformats.org/officeDocument/2006/relationships/hyperlink" Target="https://athena.ohdsi.org/search-terms/terms/36768862" TargetMode="External"/><Relationship Id="rId2" Type="http://schemas.openxmlformats.org/officeDocument/2006/relationships/hyperlink" Target="https://athena.ohdsi.org/search-terms/terms/32943" TargetMode="External"/><Relationship Id="rId16" Type="http://schemas.microsoft.com/office/2017/10/relationships/threadedComment" Target="../threadedComments/threadedComment1.xml"/><Relationship Id="rId1" Type="http://schemas.openxmlformats.org/officeDocument/2006/relationships/hyperlink" Target="https://athena.ohdsi.org/search-terms/terms/32942" TargetMode="External"/><Relationship Id="rId6" Type="http://schemas.openxmlformats.org/officeDocument/2006/relationships/hyperlink" Target="https://athena.ohdsi.org/search-terms/terms/36769243" TargetMode="External"/><Relationship Id="rId11" Type="http://schemas.openxmlformats.org/officeDocument/2006/relationships/hyperlink" Target="https://athena.ohdsi.org/search-terms/terms/35226253" TargetMode="External"/><Relationship Id="rId5" Type="http://schemas.openxmlformats.org/officeDocument/2006/relationships/hyperlink" Target="https://athena.ohdsi.org/search-terms/terms/35225724" TargetMode="External"/><Relationship Id="rId15" Type="http://schemas.openxmlformats.org/officeDocument/2006/relationships/comments" Target="../comments1.xml"/><Relationship Id="rId10" Type="http://schemas.openxmlformats.org/officeDocument/2006/relationships/hyperlink" Target="https://athena.ohdsi.org/search-terms/terms/35226258" TargetMode="External"/><Relationship Id="rId4" Type="http://schemas.openxmlformats.org/officeDocument/2006/relationships/hyperlink" Target="https://athena.ohdsi.org/search-terms/terms/32944" TargetMode="External"/><Relationship Id="rId9" Type="http://schemas.openxmlformats.org/officeDocument/2006/relationships/hyperlink" Target="https://athena.ohdsi.org/search-terms/terms/36770544" TargetMode="External"/><Relationship Id="rId14" Type="http://schemas.openxmlformats.org/officeDocument/2006/relationships/vmlDrawing" Target="../drawings/vmlDrawing1.vml"/></Relationships>
</file>

<file path=xl/worksheets/_rels/sheet14.xml.rels><?xml version="1.0" encoding="UTF-8" standalone="yes"?>
<Relationships xmlns="http://schemas.openxmlformats.org/package/2006/relationships"><Relationship Id="rId3" Type="http://schemas.openxmlformats.org/officeDocument/2006/relationships/hyperlink" Target="https://athena.ohdsi.org/search-terms/terms/32667" TargetMode="External"/><Relationship Id="rId2" Type="http://schemas.openxmlformats.org/officeDocument/2006/relationships/hyperlink" Target="https://athena.ohdsi.org/search-terms/terms/37204279" TargetMode="External"/><Relationship Id="rId1" Type="http://schemas.openxmlformats.org/officeDocument/2006/relationships/hyperlink" Target="https://athena.ohdsi.org/search-terms/terms/4201008" TargetMode="External"/><Relationship Id="rId6" Type="http://schemas.openxmlformats.org/officeDocument/2006/relationships/hyperlink" Target="https://athena.ohdsi.org/search-terms/terms/4163142" TargetMode="External"/><Relationship Id="rId5" Type="http://schemas.openxmlformats.org/officeDocument/2006/relationships/hyperlink" Target="https://athena.ohdsi.org/search-terms/terms/4167696" TargetMode="External"/><Relationship Id="rId4" Type="http://schemas.openxmlformats.org/officeDocument/2006/relationships/hyperlink" Target="https://athena.ohdsi.org/search-terms/terms/4138252"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athena.ohdsi.org/search-terms/terms/4039364" TargetMode="External"/><Relationship Id="rId7" Type="http://schemas.openxmlformats.org/officeDocument/2006/relationships/hyperlink" Target="https://athena.ohdsi.org/search-terms/terms/19387013" TargetMode="External"/><Relationship Id="rId2" Type="http://schemas.openxmlformats.org/officeDocument/2006/relationships/hyperlink" Target="https://athena.ohdsi.org/search-terms/terms/4038339" TargetMode="External"/><Relationship Id="rId1" Type="http://schemas.openxmlformats.org/officeDocument/2006/relationships/hyperlink" Target="https://athena.ohdsi.org/search-terms/terms/44808037" TargetMode="External"/><Relationship Id="rId6" Type="http://schemas.openxmlformats.org/officeDocument/2006/relationships/hyperlink" Target="https://athena.ohdsi.org/search-terms/terms/4035726" TargetMode="External"/><Relationship Id="rId5" Type="http://schemas.openxmlformats.org/officeDocument/2006/relationships/hyperlink" Target="https://athena.ohdsi.org/search-terms/terms/40482792" TargetMode="External"/><Relationship Id="rId4" Type="http://schemas.openxmlformats.org/officeDocument/2006/relationships/hyperlink" Target="https://athena.ohdsi.org/search-terms/terms/40485067"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s://athena.ohdsi.org/search-terms/terms/4019656" TargetMode="External"/><Relationship Id="rId13" Type="http://schemas.openxmlformats.org/officeDocument/2006/relationships/hyperlink" Target="https://athena.ohdsi.org/search-terms/terms/4188539" TargetMode="External"/><Relationship Id="rId3" Type="http://schemas.openxmlformats.org/officeDocument/2006/relationships/hyperlink" Target="https://athena.ohdsi.org/search-terms/terms/4236080" TargetMode="External"/><Relationship Id="rId7" Type="http://schemas.openxmlformats.org/officeDocument/2006/relationships/hyperlink" Target="https://athena.ohdsi.org/search-terms/terms/1634371" TargetMode="External"/><Relationship Id="rId12" Type="http://schemas.openxmlformats.org/officeDocument/2006/relationships/hyperlink" Target="https://athena.ohdsi.org/search-terms/terms/4112106" TargetMode="External"/><Relationship Id="rId2" Type="http://schemas.openxmlformats.org/officeDocument/2006/relationships/hyperlink" Target="https://athena.ohdsi.org/search-terms/terms/4179711" TargetMode="External"/><Relationship Id="rId1" Type="http://schemas.openxmlformats.org/officeDocument/2006/relationships/hyperlink" Target="https://athena.ohdsi.org/search-terms/terms/4301351" TargetMode="External"/><Relationship Id="rId6" Type="http://schemas.openxmlformats.org/officeDocument/2006/relationships/hyperlink" Target="https://athena.ohdsi.org/search-terms/terms/4227243" TargetMode="External"/><Relationship Id="rId11" Type="http://schemas.openxmlformats.org/officeDocument/2006/relationships/hyperlink" Target="https://athena.ohdsi.org/search-terms/terms/4188539" TargetMode="External"/><Relationship Id="rId5" Type="http://schemas.openxmlformats.org/officeDocument/2006/relationships/hyperlink" Target="https://athena.ohdsi.org/search-terms/terms/36768904" TargetMode="External"/><Relationship Id="rId15" Type="http://schemas.openxmlformats.org/officeDocument/2006/relationships/hyperlink" Target="https://athena.ohdsi.org/search-terms/terms/4137797" TargetMode="External"/><Relationship Id="rId10" Type="http://schemas.openxmlformats.org/officeDocument/2006/relationships/hyperlink" Target="https://athena.ohdsi.org/search-terms/terms/3010988" TargetMode="External"/><Relationship Id="rId4" Type="http://schemas.openxmlformats.org/officeDocument/2006/relationships/hyperlink" Target="https://athena.ohdsi.org/search-terms/terms/1634643" TargetMode="External"/><Relationship Id="rId9" Type="http://schemas.openxmlformats.org/officeDocument/2006/relationships/hyperlink" Target="https://athena.ohdsi.org/search-terms/terms/4188539" TargetMode="External"/><Relationship Id="rId14" Type="http://schemas.openxmlformats.org/officeDocument/2006/relationships/hyperlink" Target="https://athena.ohdsi.org/search-terms/terms/4188540"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s://athena.ohdsi.org/search-terms/terms/4163135" TargetMode="External"/><Relationship Id="rId3" Type="http://schemas.openxmlformats.org/officeDocument/2006/relationships/hyperlink" Target="https://athena.ohdsi.org/search-terms/terms/44808409" TargetMode="External"/><Relationship Id="rId7" Type="http://schemas.openxmlformats.org/officeDocument/2006/relationships/hyperlink" Target="https://athena.ohdsi.org/search-terms/terms/32946" TargetMode="External"/><Relationship Id="rId2" Type="http://schemas.openxmlformats.org/officeDocument/2006/relationships/hyperlink" Target="https://athena.ohdsi.org/search-terms/terms/4179711" TargetMode="External"/><Relationship Id="rId1" Type="http://schemas.openxmlformats.org/officeDocument/2006/relationships/hyperlink" Target="https://athena.ohdsi.org/search-terms/terms/4273629" TargetMode="External"/><Relationship Id="rId6" Type="http://schemas.openxmlformats.org/officeDocument/2006/relationships/hyperlink" Target="https://athena.ohdsi.org/search-terms/terms/4082735" TargetMode="External"/><Relationship Id="rId5" Type="http://schemas.openxmlformats.org/officeDocument/2006/relationships/hyperlink" Target="https://athena.ohdsi.org/search-terms/terms/4273629" TargetMode="External"/><Relationship Id="rId4" Type="http://schemas.openxmlformats.org/officeDocument/2006/relationships/hyperlink" Target="https://athena.ohdsi.org/search-terms/terms/4119031"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s://athena.ohdsi.org/search-terms/terms/4058777" TargetMode="External"/><Relationship Id="rId3" Type="http://schemas.openxmlformats.org/officeDocument/2006/relationships/hyperlink" Target="https://athena.ohdsi.org/search-terms/terms/607996" TargetMode="External"/><Relationship Id="rId7" Type="http://schemas.openxmlformats.org/officeDocument/2006/relationships/hyperlink" Target="https://athena.ohdsi.org/search-terms/terms/4188539" TargetMode="External"/><Relationship Id="rId2" Type="http://schemas.openxmlformats.org/officeDocument/2006/relationships/hyperlink" Target="https://athena.ohdsi.org/search-terms/terms/4059384" TargetMode="External"/><Relationship Id="rId1" Type="http://schemas.openxmlformats.org/officeDocument/2006/relationships/hyperlink" Target="https://athena.ohdsi.org/search-terms/terms/4179711" TargetMode="External"/><Relationship Id="rId6" Type="http://schemas.openxmlformats.org/officeDocument/2006/relationships/hyperlink" Target="https://athena.ohdsi.org/search-terms/terms/4188539" TargetMode="External"/><Relationship Id="rId5" Type="http://schemas.openxmlformats.org/officeDocument/2006/relationships/hyperlink" Target="https://athena.ohdsi.org/search-terms/terms/4037631" TargetMode="External"/><Relationship Id="rId10" Type="http://schemas.openxmlformats.org/officeDocument/2006/relationships/hyperlink" Target="https://athena.ohdsi.org/search-terms/terms/4163135" TargetMode="External"/><Relationship Id="rId4" Type="http://schemas.openxmlformats.org/officeDocument/2006/relationships/hyperlink" Target="https://athena.ohdsi.org/search-terms/terms/603132" TargetMode="External"/><Relationship Id="rId9" Type="http://schemas.openxmlformats.org/officeDocument/2006/relationships/hyperlink" Target="https://athena.ohdsi.org/search-terms/terms/32946"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athena.ohdsi.org/search-terms/terms/32946" TargetMode="External"/><Relationship Id="rId2" Type="http://schemas.openxmlformats.org/officeDocument/2006/relationships/hyperlink" Target="https://athena.ohdsi.org/search-terms/terms/4019656" TargetMode="External"/><Relationship Id="rId1" Type="http://schemas.openxmlformats.org/officeDocument/2006/relationships/hyperlink" Target="https://athena.ohdsi.org/search-terms/terms/4137449" TargetMode="External"/><Relationship Id="rId4" Type="http://schemas.openxmlformats.org/officeDocument/2006/relationships/hyperlink" Target="https://athena.ohdsi.org/search-terms/terms/4163135"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athena.ohdsi.org/search-terms/terms/4163135" TargetMode="External"/><Relationship Id="rId2" Type="http://schemas.openxmlformats.org/officeDocument/2006/relationships/hyperlink" Target="https://athena.ohdsi.org/search-terms/terms/32946" TargetMode="External"/><Relationship Id="rId1" Type="http://schemas.openxmlformats.org/officeDocument/2006/relationships/hyperlink" Target="https://athena.ohdsi.org/search-terms/terms/4137449"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athena.ohdsi.org/search-terms/terms/32946"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s://athena.ohdsi.org/search-terms/terms/35820298" TargetMode="External"/><Relationship Id="rId1" Type="http://schemas.openxmlformats.org/officeDocument/2006/relationships/hyperlink" Target="https://athena.ohdsi.org/search-terms/terms/763789" TargetMode="External"/></Relationships>
</file>

<file path=xl/worksheets/_rels/sheet26.xml.rels><?xml version="1.0" encoding="UTF-8" standalone="yes"?>
<Relationships xmlns="http://schemas.openxmlformats.org/package/2006/relationships"><Relationship Id="rId13" Type="http://schemas.openxmlformats.org/officeDocument/2006/relationships/hyperlink" Target="https://tumourclassification.iarc.who.int/chaptercontent/42/136" TargetMode="External"/><Relationship Id="rId18" Type="http://schemas.openxmlformats.org/officeDocument/2006/relationships/hyperlink" Target="https://tumourclassification.iarc.who.int/chaptercontent/42/13" TargetMode="External"/><Relationship Id="rId26" Type="http://schemas.openxmlformats.org/officeDocument/2006/relationships/hyperlink" Target="https://tumourclassification.iarc.who.int/chaptercontent/42/85" TargetMode="External"/><Relationship Id="rId3" Type="http://schemas.openxmlformats.org/officeDocument/2006/relationships/hyperlink" Target="https://tumourclassification.iarc.who.int/chaptercontent/42/5" TargetMode="External"/><Relationship Id="rId21" Type="http://schemas.openxmlformats.org/officeDocument/2006/relationships/hyperlink" Target="https://tumourclassification.iarc.who.int/chaptercontent/42/125" TargetMode="External"/><Relationship Id="rId34" Type="http://schemas.openxmlformats.org/officeDocument/2006/relationships/hyperlink" Target="https://tumourclassification.iarc.who.int/chaptercontent/42/9" TargetMode="External"/><Relationship Id="rId7" Type="http://schemas.openxmlformats.org/officeDocument/2006/relationships/hyperlink" Target="https://tumourclassification.iarc.who.int/chaptercontent/42/7" TargetMode="External"/><Relationship Id="rId12" Type="http://schemas.openxmlformats.org/officeDocument/2006/relationships/hyperlink" Target="https://tumourclassification.iarc.who.int/chaptercontent/42/77" TargetMode="External"/><Relationship Id="rId17" Type="http://schemas.openxmlformats.org/officeDocument/2006/relationships/hyperlink" Target="https://tumourclassification.iarc.who.int/chaptercontent/42/12" TargetMode="External"/><Relationship Id="rId25" Type="http://schemas.openxmlformats.org/officeDocument/2006/relationships/hyperlink" Target="https://tumourclassification.iarc.who.int/chaptercontent/42/85" TargetMode="External"/><Relationship Id="rId33" Type="http://schemas.openxmlformats.org/officeDocument/2006/relationships/hyperlink" Target="https://tumourclassification.iarc.who.int/chaptercontent/42/14" TargetMode="External"/><Relationship Id="rId2" Type="http://schemas.openxmlformats.org/officeDocument/2006/relationships/hyperlink" Target="https://tumourclassification.iarc.who.int/chaptercontent/42/4" TargetMode="External"/><Relationship Id="rId16" Type="http://schemas.openxmlformats.org/officeDocument/2006/relationships/hyperlink" Target="https://tumourclassification.iarc.who.int/chaptercontent/42/137" TargetMode="External"/><Relationship Id="rId20" Type="http://schemas.openxmlformats.org/officeDocument/2006/relationships/hyperlink" Target="https://tumourclassification.iarc.who.int/chaptercontent/42/60" TargetMode="External"/><Relationship Id="rId29" Type="http://schemas.openxmlformats.org/officeDocument/2006/relationships/hyperlink" Target="https://tumourclassification.iarc.who.int/chaptercontent/42/8" TargetMode="External"/><Relationship Id="rId1" Type="http://schemas.openxmlformats.org/officeDocument/2006/relationships/hyperlink" Target="https://tumourclassification.iarc.who.int/chaptercontent/42/4" TargetMode="External"/><Relationship Id="rId6" Type="http://schemas.openxmlformats.org/officeDocument/2006/relationships/hyperlink" Target="https://tumourclassification.iarc.who.int/chaptercontent/42/6" TargetMode="External"/><Relationship Id="rId11" Type="http://schemas.openxmlformats.org/officeDocument/2006/relationships/hyperlink" Target="https://tumourclassification.iarc.who.int/chaptercontent/42/77" TargetMode="External"/><Relationship Id="rId24" Type="http://schemas.openxmlformats.org/officeDocument/2006/relationships/hyperlink" Target="https://tumourclassification.iarc.who.int/chaptercontent/42/141" TargetMode="External"/><Relationship Id="rId32" Type="http://schemas.openxmlformats.org/officeDocument/2006/relationships/hyperlink" Target="https://tumourclassification.iarc.who.int/chaptercontent/42/14" TargetMode="External"/><Relationship Id="rId5" Type="http://schemas.openxmlformats.org/officeDocument/2006/relationships/hyperlink" Target="https://tumourclassification.iarc.who.int/chaptercontent/42/6" TargetMode="External"/><Relationship Id="rId15" Type="http://schemas.openxmlformats.org/officeDocument/2006/relationships/hyperlink" Target="https://tumourclassification.iarc.who.int/chaptercontent/42/137" TargetMode="External"/><Relationship Id="rId23" Type="http://schemas.openxmlformats.org/officeDocument/2006/relationships/hyperlink" Target="https://tumourclassification.iarc.who.int/chaptercontent/42/141" TargetMode="External"/><Relationship Id="rId28" Type="http://schemas.openxmlformats.org/officeDocument/2006/relationships/hyperlink" Target="https://tumourclassification.iarc.who.int/chaptercontent/42/86" TargetMode="External"/><Relationship Id="rId36" Type="http://schemas.openxmlformats.org/officeDocument/2006/relationships/hyperlink" Target="https://tumourclassification.iarc.who.int/chaptercontent/34/248" TargetMode="External"/><Relationship Id="rId10" Type="http://schemas.openxmlformats.org/officeDocument/2006/relationships/hyperlink" Target="https://tumourclassification.iarc.who.int/chaptercontent/42/75" TargetMode="External"/><Relationship Id="rId19" Type="http://schemas.openxmlformats.org/officeDocument/2006/relationships/hyperlink" Target="https://tumourclassification.iarc.who.int/chaptercontent/42/60" TargetMode="External"/><Relationship Id="rId31" Type="http://schemas.openxmlformats.org/officeDocument/2006/relationships/hyperlink" Target="https://tumourclassification.iarc.who.int/chaptercontent/42/79" TargetMode="External"/><Relationship Id="rId4" Type="http://schemas.openxmlformats.org/officeDocument/2006/relationships/hyperlink" Target="https://tumourclassification.iarc.who.int/chaptercontent/42/5" TargetMode="External"/><Relationship Id="rId9" Type="http://schemas.openxmlformats.org/officeDocument/2006/relationships/hyperlink" Target="https://tumourclassification.iarc.who.int/chaptercontent/42/74" TargetMode="External"/><Relationship Id="rId14" Type="http://schemas.openxmlformats.org/officeDocument/2006/relationships/hyperlink" Target="https://tumourclassification.iarc.who.int/chaptercontent/42/136" TargetMode="External"/><Relationship Id="rId22" Type="http://schemas.openxmlformats.org/officeDocument/2006/relationships/hyperlink" Target="https://tumourclassification.iarc.who.int/chaptercontent/42/125" TargetMode="External"/><Relationship Id="rId27" Type="http://schemas.openxmlformats.org/officeDocument/2006/relationships/hyperlink" Target="https://tumourclassification.iarc.who.int/chaptercontent/42/86" TargetMode="External"/><Relationship Id="rId30" Type="http://schemas.openxmlformats.org/officeDocument/2006/relationships/hyperlink" Target="https://tumourclassification.iarc.who.int/chaptercontent/42/79" TargetMode="External"/><Relationship Id="rId35" Type="http://schemas.openxmlformats.org/officeDocument/2006/relationships/hyperlink" Target="https://tumourclassification.iarc.who.int/chaptercontent/42/9" TargetMode="External"/><Relationship Id="rId8" Type="http://schemas.openxmlformats.org/officeDocument/2006/relationships/hyperlink" Target="https://tumourclassification.iarc.who.int/chaptercontent/4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1">
    <outlinePr summaryBelow="0" summaryRight="0"/>
  </sheetPr>
  <dimension ref="B2:B6"/>
  <sheetViews>
    <sheetView workbookViewId="0"/>
  </sheetViews>
  <sheetFormatPr defaultColWidth="12.6328125" defaultRowHeight="15.75" customHeight="1"/>
  <cols>
    <col min="2" max="2" width="98.86328125" customWidth="1"/>
  </cols>
  <sheetData>
    <row r="2" spans="2:2" ht="111" customHeight="1">
      <c r="B2" s="1" t="s">
        <v>0</v>
      </c>
    </row>
    <row r="5" spans="2:2" ht="117">
      <c r="B5" s="2" t="s">
        <v>1</v>
      </c>
    </row>
    <row r="6" spans="2:2" ht="257.25" customHeight="1">
      <c r="B6" s="3" t="s">
        <v>2</v>
      </c>
    </row>
  </sheetData>
  <hyperlinks>
    <hyperlink ref="B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oglio2">
    <outlinePr summaryBelow="0" summaryRight="0"/>
  </sheetPr>
  <dimension ref="A1:H95"/>
  <sheetViews>
    <sheetView workbookViewId="0"/>
  </sheetViews>
  <sheetFormatPr defaultColWidth="12.6328125" defaultRowHeight="15.75" customHeight="1"/>
  <cols>
    <col min="1" max="2" width="29.1328125" customWidth="1"/>
    <col min="3" max="3" width="9.5" customWidth="1"/>
    <col min="4" max="4" width="58.7265625" customWidth="1"/>
    <col min="5" max="5" width="46.6328125" customWidth="1"/>
    <col min="6" max="6" width="39.86328125" customWidth="1"/>
    <col min="7" max="7" width="53.6328125" customWidth="1"/>
  </cols>
  <sheetData>
    <row r="1" spans="1:8" ht="15.5">
      <c r="A1" s="4" t="s">
        <v>3</v>
      </c>
      <c r="B1" s="4" t="s">
        <v>4</v>
      </c>
      <c r="C1" s="4" t="s">
        <v>5</v>
      </c>
      <c r="D1" s="5" t="s">
        <v>6</v>
      </c>
      <c r="E1" s="4" t="s">
        <v>7</v>
      </c>
      <c r="F1" s="6" t="s">
        <v>8</v>
      </c>
      <c r="G1" s="7" t="s">
        <v>9</v>
      </c>
      <c r="H1" s="8" t="s">
        <v>10</v>
      </c>
    </row>
    <row r="2" spans="1:8" ht="52">
      <c r="A2" s="9" t="s">
        <v>11</v>
      </c>
      <c r="B2" s="10" t="str">
        <f>Patient!A48</f>
        <v xml:space="preserve">Other Genetic syndrome WHO 2020 </v>
      </c>
      <c r="C2" s="11" t="s">
        <v>12</v>
      </c>
      <c r="D2" s="12" t="s">
        <v>13</v>
      </c>
      <c r="E2" s="13" t="s">
        <v>14</v>
      </c>
      <c r="F2" s="2" t="s">
        <v>15</v>
      </c>
      <c r="G2" s="14" t="s">
        <v>16</v>
      </c>
      <c r="H2" s="15" t="b">
        <v>1</v>
      </c>
    </row>
    <row r="3" spans="1:8" ht="117">
      <c r="A3" s="9" t="s">
        <v>11</v>
      </c>
      <c r="B3" s="10" t="str">
        <f>Patient!A49</f>
        <v>Occurrence of other cancer</v>
      </c>
      <c r="C3" s="11" t="s">
        <v>12</v>
      </c>
      <c r="D3" s="12" t="s">
        <v>17</v>
      </c>
      <c r="E3" s="11" t="s">
        <v>18</v>
      </c>
      <c r="F3" s="2" t="s">
        <v>19</v>
      </c>
      <c r="G3" s="14" t="s">
        <v>20</v>
      </c>
      <c r="H3" s="15" t="b">
        <v>1</v>
      </c>
    </row>
    <row r="4" spans="1:8" ht="78">
      <c r="A4" s="9" t="s">
        <v>11</v>
      </c>
      <c r="B4" s="10" t="str">
        <f>Patient!A50</f>
        <v>Previous cancer treatment</v>
      </c>
      <c r="C4" s="11" t="s">
        <v>12</v>
      </c>
      <c r="D4" s="12" t="s">
        <v>21</v>
      </c>
      <c r="E4" s="11" t="s">
        <v>22</v>
      </c>
      <c r="F4" s="2" t="s">
        <v>23</v>
      </c>
      <c r="G4" s="14" t="s">
        <v>24</v>
      </c>
      <c r="H4" s="15" t="b">
        <v>1</v>
      </c>
    </row>
    <row r="5" spans="1:8" ht="65">
      <c r="A5" s="9" t="s">
        <v>11</v>
      </c>
      <c r="B5" s="10" t="s">
        <v>25</v>
      </c>
      <c r="C5" s="11" t="s">
        <v>12</v>
      </c>
      <c r="D5" s="12" t="s">
        <v>26</v>
      </c>
      <c r="E5" s="12" t="s">
        <v>27</v>
      </c>
      <c r="F5" s="16"/>
      <c r="G5" s="14" t="s">
        <v>28</v>
      </c>
      <c r="H5" s="15" t="b">
        <v>1</v>
      </c>
    </row>
    <row r="6" spans="1:8" ht="169">
      <c r="A6" s="9" t="s">
        <v>11</v>
      </c>
      <c r="B6" s="10" t="s">
        <v>25</v>
      </c>
      <c r="C6" s="11" t="s">
        <v>12</v>
      </c>
      <c r="D6" s="12" t="s">
        <v>29</v>
      </c>
      <c r="E6" s="1" t="s">
        <v>30</v>
      </c>
      <c r="F6" s="16" t="s">
        <v>31</v>
      </c>
      <c r="G6" s="14" t="s">
        <v>32</v>
      </c>
      <c r="H6" s="15" t="b">
        <v>1</v>
      </c>
    </row>
    <row r="7" spans="1:8" ht="26">
      <c r="A7" s="9" t="s">
        <v>11</v>
      </c>
      <c r="B7" s="10" t="s">
        <v>25</v>
      </c>
      <c r="C7" s="11" t="s">
        <v>12</v>
      </c>
      <c r="D7" s="12" t="s">
        <v>33</v>
      </c>
      <c r="E7" s="16"/>
      <c r="F7" s="16"/>
      <c r="G7" s="14" t="s">
        <v>34</v>
      </c>
      <c r="H7" s="15" t="b">
        <v>1</v>
      </c>
    </row>
    <row r="8" spans="1:8" ht="117">
      <c r="A8" s="9" t="s">
        <v>11</v>
      </c>
      <c r="B8" s="10" t="e">
        <f>#REF!</f>
        <v>#REF!</v>
      </c>
      <c r="C8" s="11" t="s">
        <v>35</v>
      </c>
      <c r="D8" s="12" t="s">
        <v>36</v>
      </c>
      <c r="E8" s="2" t="s">
        <v>37</v>
      </c>
      <c r="F8" s="2" t="s">
        <v>38</v>
      </c>
      <c r="G8" s="14" t="s">
        <v>39</v>
      </c>
      <c r="H8" s="15" t="b">
        <v>1</v>
      </c>
    </row>
    <row r="9" spans="1:8" ht="55.5" customHeight="1">
      <c r="A9" s="9" t="s">
        <v>11</v>
      </c>
      <c r="B9" s="10" t="str">
        <f>Patient!A6</f>
        <v>Smoking</v>
      </c>
      <c r="C9" s="11" t="s">
        <v>35</v>
      </c>
      <c r="D9" s="12" t="s">
        <v>40</v>
      </c>
      <c r="F9" s="2" t="s">
        <v>41</v>
      </c>
      <c r="G9" s="14" t="s">
        <v>42</v>
      </c>
      <c r="H9" s="15" t="b">
        <v>1</v>
      </c>
    </row>
    <row r="10" spans="1:8" ht="195">
      <c r="A10" s="9" t="s">
        <v>11</v>
      </c>
      <c r="B10" s="10" t="s">
        <v>43</v>
      </c>
      <c r="C10" s="11" t="s">
        <v>44</v>
      </c>
      <c r="D10" s="17" t="s">
        <v>45</v>
      </c>
      <c r="E10" s="14" t="s">
        <v>46</v>
      </c>
      <c r="F10" s="2" t="s">
        <v>47</v>
      </c>
      <c r="G10" s="14"/>
      <c r="H10" s="15" t="b">
        <v>1</v>
      </c>
    </row>
    <row r="11" spans="1:8" ht="52">
      <c r="A11" s="9" t="s">
        <v>11</v>
      </c>
      <c r="B11" s="10" t="s">
        <v>48</v>
      </c>
      <c r="C11" s="11" t="s">
        <v>44</v>
      </c>
      <c r="D11" s="12" t="s">
        <v>49</v>
      </c>
      <c r="E11" s="14" t="s">
        <v>50</v>
      </c>
      <c r="F11" s="2" t="s">
        <v>51</v>
      </c>
      <c r="G11" s="14" t="s">
        <v>52</v>
      </c>
      <c r="H11" s="15" t="b">
        <v>1</v>
      </c>
    </row>
    <row r="12" spans="1:8" ht="13">
      <c r="A12" s="9" t="s">
        <v>11</v>
      </c>
      <c r="B12" s="10" t="s">
        <v>53</v>
      </c>
      <c r="C12" s="11" t="s">
        <v>12</v>
      </c>
      <c r="D12" s="12" t="s">
        <v>54</v>
      </c>
      <c r="E12" s="14" t="s">
        <v>55</v>
      </c>
      <c r="F12" s="2" t="s">
        <v>56</v>
      </c>
      <c r="G12" s="14" t="s">
        <v>57</v>
      </c>
      <c r="H12" s="15" t="b">
        <v>1</v>
      </c>
    </row>
    <row r="13" spans="1:8" ht="13">
      <c r="A13" s="9" t="s">
        <v>11</v>
      </c>
      <c r="B13" s="10" t="s">
        <v>58</v>
      </c>
      <c r="C13" s="11" t="s">
        <v>12</v>
      </c>
      <c r="D13" s="12" t="s">
        <v>59</v>
      </c>
      <c r="E13" s="14" t="s">
        <v>60</v>
      </c>
      <c r="F13" s="2" t="s">
        <v>56</v>
      </c>
      <c r="G13" s="14" t="s">
        <v>57</v>
      </c>
      <c r="H13" s="15" t="b">
        <v>1</v>
      </c>
    </row>
    <row r="14" spans="1:8" ht="39">
      <c r="A14" s="9" t="s">
        <v>11</v>
      </c>
      <c r="B14" s="10" t="s">
        <v>61</v>
      </c>
      <c r="C14" s="11" t="s">
        <v>12</v>
      </c>
      <c r="D14" s="12" t="s">
        <v>62</v>
      </c>
      <c r="E14" s="14" t="s">
        <v>63</v>
      </c>
      <c r="F14" s="2" t="s">
        <v>64</v>
      </c>
      <c r="G14" s="14" t="s">
        <v>65</v>
      </c>
      <c r="H14" s="15" t="b">
        <v>1</v>
      </c>
    </row>
    <row r="15" spans="1:8" ht="169">
      <c r="A15" s="9" t="s">
        <v>11</v>
      </c>
      <c r="B15" s="10" t="s">
        <v>66</v>
      </c>
      <c r="C15" s="11" t="s">
        <v>35</v>
      </c>
      <c r="D15" s="18" t="s">
        <v>67</v>
      </c>
      <c r="E15" s="1" t="s">
        <v>68</v>
      </c>
      <c r="F15" s="2" t="s">
        <v>69</v>
      </c>
      <c r="G15" s="19" t="s">
        <v>70</v>
      </c>
      <c r="H15" s="15" t="b">
        <v>1</v>
      </c>
    </row>
    <row r="16" spans="1:8" ht="136.5" customHeight="1">
      <c r="A16" s="9" t="s">
        <v>11</v>
      </c>
      <c r="B16" s="10" t="s">
        <v>71</v>
      </c>
      <c r="C16" s="11" t="s">
        <v>35</v>
      </c>
      <c r="D16" s="18" t="s">
        <v>72</v>
      </c>
      <c r="E16" s="18" t="s">
        <v>73</v>
      </c>
      <c r="F16" s="2"/>
      <c r="G16" s="14" t="s">
        <v>74</v>
      </c>
      <c r="H16" s="15" t="b">
        <v>1</v>
      </c>
    </row>
    <row r="17" spans="1:8" ht="136.5" customHeight="1">
      <c r="A17" s="9" t="s">
        <v>75</v>
      </c>
      <c r="B17" s="10" t="s">
        <v>76</v>
      </c>
      <c r="C17" s="11" t="s">
        <v>75</v>
      </c>
      <c r="D17" s="12" t="s">
        <v>77</v>
      </c>
      <c r="E17" s="2"/>
      <c r="F17" s="2" t="s">
        <v>78</v>
      </c>
      <c r="G17" s="14" t="s">
        <v>79</v>
      </c>
      <c r="H17" s="15" t="b">
        <v>1</v>
      </c>
    </row>
    <row r="18" spans="1:8" ht="104">
      <c r="A18" s="9" t="s">
        <v>80</v>
      </c>
      <c r="B18" s="10" t="s">
        <v>81</v>
      </c>
      <c r="C18" s="11" t="s">
        <v>35</v>
      </c>
      <c r="D18" s="12" t="s">
        <v>82</v>
      </c>
      <c r="E18" s="20" t="s">
        <v>83</v>
      </c>
      <c r="F18" s="2" t="s">
        <v>84</v>
      </c>
      <c r="G18" s="14" t="s">
        <v>85</v>
      </c>
      <c r="H18" s="15" t="b">
        <v>1</v>
      </c>
    </row>
    <row r="19" spans="1:8" ht="39">
      <c r="A19" s="9" t="s">
        <v>86</v>
      </c>
      <c r="B19" s="10" t="s">
        <v>87</v>
      </c>
      <c r="C19" s="11" t="s">
        <v>44</v>
      </c>
      <c r="D19" s="12" t="s">
        <v>88</v>
      </c>
      <c r="E19" s="2" t="s">
        <v>89</v>
      </c>
      <c r="F19" s="2" t="s">
        <v>90</v>
      </c>
      <c r="G19" s="14" t="s">
        <v>91</v>
      </c>
      <c r="H19" s="15" t="b">
        <v>1</v>
      </c>
    </row>
    <row r="20" spans="1:8" ht="26">
      <c r="A20" s="9" t="s">
        <v>86</v>
      </c>
      <c r="B20" s="10" t="s">
        <v>92</v>
      </c>
      <c r="C20" s="11" t="s">
        <v>44</v>
      </c>
      <c r="D20" s="12" t="s">
        <v>93</v>
      </c>
      <c r="E20" s="2" t="s">
        <v>94</v>
      </c>
      <c r="F20" s="2" t="s">
        <v>95</v>
      </c>
      <c r="G20" s="14" t="s">
        <v>96</v>
      </c>
      <c r="H20" s="15" t="b">
        <v>1</v>
      </c>
    </row>
    <row r="21" spans="1:8" ht="91">
      <c r="A21" s="21" t="s">
        <v>86</v>
      </c>
      <c r="B21" s="22" t="s">
        <v>97</v>
      </c>
      <c r="C21" s="23" t="s">
        <v>12</v>
      </c>
      <c r="D21" s="24" t="s">
        <v>98</v>
      </c>
      <c r="E21" s="25" t="s">
        <v>99</v>
      </c>
      <c r="F21" s="25" t="s">
        <v>100</v>
      </c>
      <c r="G21" s="26" t="s">
        <v>101</v>
      </c>
      <c r="H21" s="15" t="b">
        <v>1</v>
      </c>
    </row>
    <row r="22" spans="1:8" ht="104">
      <c r="A22" s="9" t="s">
        <v>86</v>
      </c>
      <c r="B22" s="10" t="s">
        <v>102</v>
      </c>
      <c r="C22" s="11" t="s">
        <v>35</v>
      </c>
      <c r="D22" s="12" t="s">
        <v>103</v>
      </c>
      <c r="E22" s="2" t="s">
        <v>104</v>
      </c>
      <c r="F22" s="2" t="s">
        <v>105</v>
      </c>
      <c r="G22" s="14" t="s">
        <v>106</v>
      </c>
      <c r="H22" s="15" t="b">
        <v>1</v>
      </c>
    </row>
    <row r="23" spans="1:8" ht="65">
      <c r="A23" s="9" t="s">
        <v>86</v>
      </c>
      <c r="B23" s="10" t="s">
        <v>107</v>
      </c>
      <c r="C23" s="11" t="s">
        <v>35</v>
      </c>
      <c r="D23" s="12" t="s">
        <v>108</v>
      </c>
      <c r="E23" s="2" t="s">
        <v>109</v>
      </c>
      <c r="F23" s="2" t="s">
        <v>110</v>
      </c>
      <c r="G23" s="14" t="s">
        <v>111</v>
      </c>
      <c r="H23" s="15" t="b">
        <v>1</v>
      </c>
    </row>
    <row r="24" spans="1:8" ht="52">
      <c r="A24" s="9" t="s">
        <v>86</v>
      </c>
      <c r="B24" s="10" t="s">
        <v>112</v>
      </c>
      <c r="C24" s="11" t="s">
        <v>35</v>
      </c>
      <c r="D24" s="12" t="s">
        <v>113</v>
      </c>
      <c r="E24" s="2" t="s">
        <v>114</v>
      </c>
      <c r="F24" s="2" t="s">
        <v>110</v>
      </c>
      <c r="G24" s="14" t="s">
        <v>111</v>
      </c>
      <c r="H24" s="15" t="b">
        <v>1</v>
      </c>
    </row>
    <row r="25" spans="1:8" ht="332.25" customHeight="1">
      <c r="A25" s="9" t="s">
        <v>86</v>
      </c>
      <c r="B25" s="28" t="s">
        <v>115</v>
      </c>
      <c r="C25" s="11" t="s">
        <v>44</v>
      </c>
      <c r="D25" s="12" t="s">
        <v>116</v>
      </c>
      <c r="E25" s="16" t="s">
        <v>117</v>
      </c>
      <c r="F25" s="2"/>
      <c r="G25" s="14" t="s">
        <v>118</v>
      </c>
      <c r="H25" s="15" t="b">
        <v>1</v>
      </c>
    </row>
    <row r="26" spans="1:8" ht="144.75" customHeight="1">
      <c r="A26" s="9" t="s">
        <v>86</v>
      </c>
      <c r="B26" s="10" t="s">
        <v>119</v>
      </c>
      <c r="C26" s="11" t="s">
        <v>35</v>
      </c>
      <c r="D26" s="17" t="s">
        <v>120</v>
      </c>
      <c r="E26" s="29" t="s">
        <v>121</v>
      </c>
      <c r="F26" s="2"/>
      <c r="G26" s="14" t="s">
        <v>122</v>
      </c>
      <c r="H26" s="30" t="b">
        <v>1</v>
      </c>
    </row>
    <row r="27" spans="1:8" ht="93.75" customHeight="1">
      <c r="A27" s="9" t="s">
        <v>86</v>
      </c>
      <c r="B27" s="10" t="s">
        <v>123</v>
      </c>
      <c r="C27" s="11" t="s">
        <v>35</v>
      </c>
      <c r="D27" s="17" t="s">
        <v>124</v>
      </c>
      <c r="E27" s="29" t="s">
        <v>125</v>
      </c>
      <c r="F27" s="2"/>
      <c r="G27" s="14" t="s">
        <v>122</v>
      </c>
      <c r="H27" s="30" t="b">
        <v>1</v>
      </c>
    </row>
    <row r="28" spans="1:8" ht="93.75" customHeight="1">
      <c r="A28" s="9" t="s">
        <v>86</v>
      </c>
      <c r="B28" s="10" t="s">
        <v>126</v>
      </c>
      <c r="C28" s="11" t="s">
        <v>12</v>
      </c>
      <c r="D28" s="12" t="s">
        <v>127</v>
      </c>
      <c r="E28" s="29" t="s">
        <v>128</v>
      </c>
      <c r="F28" s="2"/>
      <c r="G28" s="14"/>
      <c r="H28" s="30" t="b">
        <v>0</v>
      </c>
    </row>
    <row r="29" spans="1:8" ht="126" customHeight="1">
      <c r="A29" s="9" t="s">
        <v>86</v>
      </c>
      <c r="B29" s="10" t="s">
        <v>129</v>
      </c>
      <c r="C29" s="11" t="s">
        <v>12</v>
      </c>
      <c r="D29" s="31" t="s">
        <v>130</v>
      </c>
      <c r="E29" s="29" t="s">
        <v>131</v>
      </c>
      <c r="F29" s="2"/>
      <c r="G29" s="14"/>
      <c r="H29" s="30" t="b">
        <v>0</v>
      </c>
    </row>
    <row r="30" spans="1:8" ht="93.75" customHeight="1">
      <c r="A30" s="9" t="s">
        <v>86</v>
      </c>
      <c r="B30" s="10" t="s">
        <v>132</v>
      </c>
      <c r="C30" s="11" t="s">
        <v>12</v>
      </c>
      <c r="D30" s="18" t="s">
        <v>133</v>
      </c>
      <c r="E30" s="29" t="s">
        <v>134</v>
      </c>
      <c r="F30" s="2"/>
      <c r="G30" s="14"/>
      <c r="H30" s="30" t="b">
        <v>0</v>
      </c>
    </row>
    <row r="31" spans="1:8" ht="93.75" customHeight="1">
      <c r="A31" s="9" t="s">
        <v>86</v>
      </c>
      <c r="B31" s="10" t="s">
        <v>135</v>
      </c>
      <c r="C31" s="11" t="s">
        <v>12</v>
      </c>
      <c r="D31" s="18" t="s">
        <v>136</v>
      </c>
      <c r="E31" s="29" t="s">
        <v>137</v>
      </c>
      <c r="F31" s="2"/>
      <c r="G31" s="14"/>
      <c r="H31" s="30" t="b">
        <v>0</v>
      </c>
    </row>
    <row r="32" spans="1:8" ht="93.75" customHeight="1">
      <c r="A32" s="9" t="s">
        <v>86</v>
      </c>
      <c r="B32" s="10" t="s">
        <v>138</v>
      </c>
      <c r="C32" s="11" t="s">
        <v>12</v>
      </c>
      <c r="D32" s="32" t="s">
        <v>139</v>
      </c>
      <c r="E32" s="29" t="s">
        <v>140</v>
      </c>
      <c r="F32" s="2"/>
      <c r="G32" s="14"/>
      <c r="H32" s="30" t="b">
        <v>0</v>
      </c>
    </row>
    <row r="33" spans="1:8" ht="93.75" customHeight="1">
      <c r="A33" s="9" t="s">
        <v>86</v>
      </c>
      <c r="B33" s="10" t="s">
        <v>141</v>
      </c>
      <c r="C33" s="11" t="s">
        <v>12</v>
      </c>
      <c r="D33" s="32" t="s">
        <v>142</v>
      </c>
      <c r="E33" s="29" t="s">
        <v>143</v>
      </c>
      <c r="F33" s="2"/>
      <c r="G33" s="14"/>
      <c r="H33" s="30" t="b">
        <v>0</v>
      </c>
    </row>
    <row r="34" spans="1:8" ht="93.75" customHeight="1">
      <c r="A34" s="9" t="s">
        <v>86</v>
      </c>
      <c r="B34" s="10" t="s">
        <v>144</v>
      </c>
      <c r="C34" s="11" t="s">
        <v>35</v>
      </c>
      <c r="D34" s="18" t="s">
        <v>145</v>
      </c>
      <c r="E34" s="33" t="s">
        <v>146</v>
      </c>
      <c r="F34" s="2"/>
      <c r="G34" s="14"/>
      <c r="H34" s="30" t="b">
        <v>0</v>
      </c>
    </row>
    <row r="35" spans="1:8" ht="93.75" customHeight="1">
      <c r="A35" s="9" t="s">
        <v>86</v>
      </c>
      <c r="B35" s="10" t="s">
        <v>147</v>
      </c>
      <c r="C35" s="11" t="s">
        <v>35</v>
      </c>
      <c r="D35" s="18" t="s">
        <v>148</v>
      </c>
      <c r="E35" s="29" t="s">
        <v>149</v>
      </c>
      <c r="F35" s="2"/>
      <c r="G35" s="14"/>
      <c r="H35" s="30" t="b">
        <v>0</v>
      </c>
    </row>
    <row r="36" spans="1:8" ht="93.75" customHeight="1">
      <c r="A36" s="9" t="s">
        <v>86</v>
      </c>
      <c r="B36" s="10" t="s">
        <v>150</v>
      </c>
      <c r="C36" s="11" t="s">
        <v>12</v>
      </c>
      <c r="D36" s="18" t="s">
        <v>151</v>
      </c>
      <c r="E36" s="29" t="s">
        <v>152</v>
      </c>
      <c r="F36" s="2"/>
      <c r="G36" s="14"/>
      <c r="H36" s="30" t="b">
        <v>0</v>
      </c>
    </row>
    <row r="37" spans="1:8" ht="93.75" customHeight="1">
      <c r="A37" s="9" t="s">
        <v>153</v>
      </c>
      <c r="B37" s="10" t="s">
        <v>154</v>
      </c>
      <c r="C37" s="11" t="s">
        <v>12</v>
      </c>
      <c r="D37" s="12" t="s">
        <v>155</v>
      </c>
      <c r="E37" s="34" t="s">
        <v>156</v>
      </c>
      <c r="F37" s="2" t="s">
        <v>157</v>
      </c>
      <c r="G37" s="14"/>
      <c r="H37" s="30" t="b">
        <v>1</v>
      </c>
    </row>
    <row r="38" spans="1:8" ht="26">
      <c r="A38" s="9" t="s">
        <v>158</v>
      </c>
      <c r="B38" s="10" t="s">
        <v>159</v>
      </c>
      <c r="C38" s="11" t="s">
        <v>35</v>
      </c>
      <c r="D38" s="12" t="s">
        <v>160</v>
      </c>
      <c r="E38" s="20" t="s">
        <v>161</v>
      </c>
      <c r="F38" s="2" t="s">
        <v>162</v>
      </c>
      <c r="G38" s="14" t="s">
        <v>163</v>
      </c>
      <c r="H38" s="15" t="b">
        <v>1</v>
      </c>
    </row>
    <row r="39" spans="1:8" ht="26">
      <c r="A39" s="9" t="s">
        <v>158</v>
      </c>
      <c r="B39" s="10" t="s">
        <v>164</v>
      </c>
      <c r="C39" s="11" t="s">
        <v>35</v>
      </c>
      <c r="D39" s="12" t="s">
        <v>160</v>
      </c>
      <c r="E39" s="20" t="s">
        <v>165</v>
      </c>
      <c r="F39" s="2" t="s">
        <v>162</v>
      </c>
      <c r="G39" s="14" t="s">
        <v>163</v>
      </c>
      <c r="H39" s="15" t="b">
        <v>1</v>
      </c>
    </row>
    <row r="40" spans="1:8" ht="26">
      <c r="A40" s="9" t="s">
        <v>158</v>
      </c>
      <c r="B40" s="10" t="s">
        <v>166</v>
      </c>
      <c r="C40" s="11" t="s">
        <v>35</v>
      </c>
      <c r="D40" s="12" t="s">
        <v>160</v>
      </c>
      <c r="E40" s="20" t="s">
        <v>167</v>
      </c>
      <c r="F40" s="2" t="s">
        <v>162</v>
      </c>
      <c r="G40" s="14" t="s">
        <v>163</v>
      </c>
      <c r="H40" s="15" t="b">
        <v>1</v>
      </c>
    </row>
    <row r="41" spans="1:8" ht="39">
      <c r="A41" s="9" t="s">
        <v>168</v>
      </c>
      <c r="B41" s="10" t="s">
        <v>169</v>
      </c>
      <c r="C41" s="11" t="s">
        <v>44</v>
      </c>
      <c r="D41" s="12" t="s">
        <v>170</v>
      </c>
      <c r="E41" s="12" t="s">
        <v>171</v>
      </c>
      <c r="F41" s="2"/>
      <c r="G41" s="35" t="s">
        <v>172</v>
      </c>
      <c r="H41" s="15" t="b">
        <v>1</v>
      </c>
    </row>
    <row r="42" spans="1:8" ht="169">
      <c r="A42" s="9" t="s">
        <v>168</v>
      </c>
      <c r="B42" s="36" t="s">
        <v>173</v>
      </c>
      <c r="C42" s="11" t="s">
        <v>44</v>
      </c>
      <c r="D42" s="12" t="s">
        <v>174</v>
      </c>
      <c r="E42" s="17" t="s">
        <v>175</v>
      </c>
      <c r="G42" s="2" t="s">
        <v>176</v>
      </c>
      <c r="H42" s="15" t="b">
        <v>1</v>
      </c>
    </row>
    <row r="43" spans="1:8" ht="65">
      <c r="A43" s="36" t="s">
        <v>168</v>
      </c>
      <c r="B43" s="37" t="s">
        <v>177</v>
      </c>
      <c r="C43" s="11" t="s">
        <v>35</v>
      </c>
      <c r="D43" s="12" t="s">
        <v>178</v>
      </c>
      <c r="E43" s="2" t="s">
        <v>179</v>
      </c>
      <c r="F43" s="2" t="s">
        <v>180</v>
      </c>
      <c r="G43" s="14"/>
      <c r="H43" s="15" t="b">
        <v>1</v>
      </c>
    </row>
    <row r="44" spans="1:8" ht="78">
      <c r="A44" s="36" t="s">
        <v>168</v>
      </c>
      <c r="B44" s="37" t="s">
        <v>181</v>
      </c>
      <c r="C44" s="11" t="s">
        <v>35</v>
      </c>
      <c r="D44" s="12" t="s">
        <v>182</v>
      </c>
      <c r="E44" s="2" t="s">
        <v>183</v>
      </c>
      <c r="F44" s="2" t="s">
        <v>180</v>
      </c>
      <c r="G44" s="38" t="s">
        <v>184</v>
      </c>
      <c r="H44" s="15" t="b">
        <v>1</v>
      </c>
    </row>
    <row r="45" spans="1:8" ht="39">
      <c r="A45" s="36" t="s">
        <v>168</v>
      </c>
      <c r="B45" s="37" t="s">
        <v>185</v>
      </c>
      <c r="C45" s="11" t="s">
        <v>35</v>
      </c>
      <c r="D45" s="12" t="s">
        <v>186</v>
      </c>
      <c r="E45" s="2" t="s">
        <v>187</v>
      </c>
      <c r="F45" s="39" t="s">
        <v>188</v>
      </c>
      <c r="G45" s="14"/>
      <c r="H45" s="15" t="b">
        <v>1</v>
      </c>
    </row>
    <row r="46" spans="1:8" ht="91">
      <c r="A46" s="36" t="s">
        <v>168</v>
      </c>
      <c r="B46" s="40" t="s">
        <v>189</v>
      </c>
      <c r="C46" s="41" t="s">
        <v>44</v>
      </c>
      <c r="D46" s="12" t="s">
        <v>190</v>
      </c>
      <c r="E46" s="16" t="s">
        <v>191</v>
      </c>
      <c r="F46" s="2"/>
      <c r="G46" s="14"/>
      <c r="H46" s="15" t="b">
        <v>1</v>
      </c>
    </row>
    <row r="47" spans="1:8" ht="130">
      <c r="A47" s="36" t="s">
        <v>168</v>
      </c>
      <c r="B47" s="36" t="s">
        <v>192</v>
      </c>
      <c r="C47" s="11" t="s">
        <v>35</v>
      </c>
      <c r="D47" s="12" t="s">
        <v>160</v>
      </c>
      <c r="E47" s="42" t="s">
        <v>193</v>
      </c>
      <c r="F47" s="2" t="s">
        <v>194</v>
      </c>
      <c r="G47" s="35" t="s">
        <v>195</v>
      </c>
      <c r="H47" s="15" t="b">
        <v>1</v>
      </c>
    </row>
    <row r="48" spans="1:8" ht="221">
      <c r="A48" s="36" t="s">
        <v>168</v>
      </c>
      <c r="B48" s="36" t="s">
        <v>196</v>
      </c>
      <c r="C48" s="11" t="s">
        <v>35</v>
      </c>
      <c r="D48" s="12" t="s">
        <v>197</v>
      </c>
      <c r="E48" s="20" t="s">
        <v>198</v>
      </c>
      <c r="F48" s="2" t="s">
        <v>199</v>
      </c>
      <c r="G48" s="14"/>
      <c r="H48" s="15" t="b">
        <v>1</v>
      </c>
    </row>
    <row r="49" spans="1:8" ht="39">
      <c r="A49" s="36" t="s">
        <v>200</v>
      </c>
      <c r="B49" s="36" t="s">
        <v>201</v>
      </c>
      <c r="C49" s="41" t="s">
        <v>202</v>
      </c>
      <c r="D49" s="12" t="s">
        <v>203</v>
      </c>
      <c r="E49" s="39" t="s">
        <v>204</v>
      </c>
      <c r="F49" s="2"/>
      <c r="G49" s="14"/>
      <c r="H49" s="15" t="b">
        <v>1</v>
      </c>
    </row>
    <row r="50" spans="1:8" ht="91">
      <c r="A50" s="36" t="s">
        <v>168</v>
      </c>
      <c r="B50" s="36" t="s">
        <v>205</v>
      </c>
      <c r="C50" s="41" t="s">
        <v>44</v>
      </c>
      <c r="D50" s="12" t="s">
        <v>206</v>
      </c>
      <c r="E50" s="2" t="s">
        <v>207</v>
      </c>
      <c r="F50" s="2" t="s">
        <v>208</v>
      </c>
      <c r="G50" s="38" t="s">
        <v>209</v>
      </c>
      <c r="H50" s="15" t="b">
        <v>0</v>
      </c>
    </row>
    <row r="51" spans="1:8" ht="52">
      <c r="A51" s="9" t="s">
        <v>210</v>
      </c>
      <c r="B51" s="9" t="s">
        <v>211</v>
      </c>
      <c r="C51" s="11" t="s">
        <v>12</v>
      </c>
      <c r="D51" s="12" t="s">
        <v>212</v>
      </c>
      <c r="E51" s="2" t="s">
        <v>213</v>
      </c>
      <c r="F51" s="2" t="s">
        <v>214</v>
      </c>
      <c r="G51" s="43" t="s">
        <v>215</v>
      </c>
      <c r="H51" s="15" t="b">
        <v>1</v>
      </c>
    </row>
    <row r="52" spans="1:8" ht="52">
      <c r="A52" s="9" t="s">
        <v>210</v>
      </c>
      <c r="B52" s="9" t="s">
        <v>216</v>
      </c>
      <c r="C52" s="11" t="s">
        <v>12</v>
      </c>
      <c r="D52" s="12" t="s">
        <v>212</v>
      </c>
      <c r="E52" s="2" t="s">
        <v>213</v>
      </c>
      <c r="F52" s="2" t="s">
        <v>214</v>
      </c>
      <c r="G52" s="43" t="s">
        <v>215</v>
      </c>
      <c r="H52" s="15" t="b">
        <v>1</v>
      </c>
    </row>
    <row r="53" spans="1:8" ht="52">
      <c r="A53" s="9" t="s">
        <v>210</v>
      </c>
      <c r="B53" s="9" t="s">
        <v>217</v>
      </c>
      <c r="C53" s="11" t="s">
        <v>12</v>
      </c>
      <c r="D53" s="12" t="s">
        <v>212</v>
      </c>
      <c r="E53" s="2" t="s">
        <v>213</v>
      </c>
      <c r="F53" s="2" t="s">
        <v>214</v>
      </c>
      <c r="G53" s="43" t="s">
        <v>215</v>
      </c>
      <c r="H53" s="15" t="b">
        <v>1</v>
      </c>
    </row>
    <row r="54" spans="1:8" ht="52">
      <c r="A54" s="9" t="s">
        <v>210</v>
      </c>
      <c r="B54" s="9" t="s">
        <v>218</v>
      </c>
      <c r="C54" s="11" t="s">
        <v>12</v>
      </c>
      <c r="D54" s="12" t="s">
        <v>212</v>
      </c>
      <c r="E54" s="2" t="s">
        <v>213</v>
      </c>
      <c r="F54" s="2" t="s">
        <v>214</v>
      </c>
      <c r="G54" s="43" t="s">
        <v>215</v>
      </c>
      <c r="H54" s="15" t="b">
        <v>1</v>
      </c>
    </row>
    <row r="55" spans="1:8" ht="104">
      <c r="A55" s="44" t="s">
        <v>219</v>
      </c>
      <c r="B55" s="45" t="s">
        <v>220</v>
      </c>
      <c r="C55" s="46" t="s">
        <v>35</v>
      </c>
      <c r="D55" s="47" t="s">
        <v>221</v>
      </c>
      <c r="E55" s="48" t="s">
        <v>222</v>
      </c>
      <c r="F55" s="48" t="s">
        <v>194</v>
      </c>
      <c r="G55" s="35" t="s">
        <v>223</v>
      </c>
      <c r="H55" s="49" t="b">
        <v>1</v>
      </c>
    </row>
    <row r="56" spans="1:8" ht="195">
      <c r="A56" s="10" t="s">
        <v>219</v>
      </c>
      <c r="B56" s="10" t="s">
        <v>224</v>
      </c>
      <c r="C56" s="11" t="s">
        <v>12</v>
      </c>
      <c r="D56" s="12" t="s">
        <v>225</v>
      </c>
      <c r="E56" s="20" t="s">
        <v>226</v>
      </c>
      <c r="F56" s="2" t="s">
        <v>214</v>
      </c>
      <c r="G56" s="50" t="s">
        <v>227</v>
      </c>
      <c r="H56" s="15" t="b">
        <v>1</v>
      </c>
    </row>
    <row r="57" spans="1:8" ht="78">
      <c r="A57" s="10" t="s">
        <v>219</v>
      </c>
      <c r="B57" s="10" t="s">
        <v>228</v>
      </c>
      <c r="C57" s="51" t="s">
        <v>44</v>
      </c>
      <c r="D57" s="12" t="s">
        <v>229</v>
      </c>
      <c r="E57" s="2" t="s">
        <v>230</v>
      </c>
      <c r="F57" s="2" t="s">
        <v>231</v>
      </c>
      <c r="G57" s="14" t="s">
        <v>232</v>
      </c>
      <c r="H57" s="15" t="b">
        <v>1</v>
      </c>
    </row>
    <row r="58" spans="1:8" ht="104">
      <c r="A58" s="10" t="s">
        <v>219</v>
      </c>
      <c r="B58" s="10" t="s">
        <v>233</v>
      </c>
      <c r="C58" s="11" t="s">
        <v>44</v>
      </c>
      <c r="D58" s="12" t="s">
        <v>234</v>
      </c>
      <c r="E58" s="2" t="s">
        <v>235</v>
      </c>
      <c r="F58" s="2" t="s">
        <v>194</v>
      </c>
      <c r="G58" s="14" t="s">
        <v>236</v>
      </c>
      <c r="H58" s="15" t="b">
        <v>0</v>
      </c>
    </row>
    <row r="59" spans="1:8" ht="65">
      <c r="A59" s="10" t="s">
        <v>153</v>
      </c>
      <c r="B59" s="9" t="s">
        <v>220</v>
      </c>
      <c r="C59" s="52" t="s">
        <v>237</v>
      </c>
      <c r="D59" s="12" t="s">
        <v>221</v>
      </c>
      <c r="E59" s="39" t="s">
        <v>238</v>
      </c>
      <c r="F59" s="2" t="s">
        <v>194</v>
      </c>
      <c r="G59" s="14" t="s">
        <v>239</v>
      </c>
      <c r="H59" s="15" t="b">
        <v>1</v>
      </c>
    </row>
    <row r="60" spans="1:8" ht="117">
      <c r="A60" s="10" t="s">
        <v>153</v>
      </c>
      <c r="B60" s="9" t="s">
        <v>240</v>
      </c>
      <c r="C60" s="52" t="s">
        <v>237</v>
      </c>
      <c r="D60" s="12" t="s">
        <v>241</v>
      </c>
      <c r="E60" s="20" t="s">
        <v>242</v>
      </c>
      <c r="F60" s="2" t="s">
        <v>194</v>
      </c>
      <c r="G60" s="53" t="s">
        <v>243</v>
      </c>
      <c r="H60" s="15" t="b">
        <v>1</v>
      </c>
    </row>
    <row r="61" spans="1:8" ht="130">
      <c r="A61" s="10" t="s">
        <v>153</v>
      </c>
      <c r="B61" s="10" t="s">
        <v>244</v>
      </c>
      <c r="C61" s="11" t="s">
        <v>44</v>
      </c>
      <c r="D61" s="12" t="s">
        <v>245</v>
      </c>
      <c r="E61" s="12" t="s">
        <v>246</v>
      </c>
      <c r="F61" s="11"/>
      <c r="G61" s="53" t="s">
        <v>247</v>
      </c>
      <c r="H61" s="15" t="b">
        <v>1</v>
      </c>
    </row>
    <row r="62" spans="1:8" ht="13">
      <c r="A62" s="10" t="s">
        <v>153</v>
      </c>
      <c r="B62" s="10" t="s">
        <v>244</v>
      </c>
      <c r="C62" s="11" t="s">
        <v>44</v>
      </c>
      <c r="D62" s="12" t="s">
        <v>248</v>
      </c>
      <c r="E62" s="11"/>
      <c r="F62" s="2" t="s">
        <v>194</v>
      </c>
      <c r="G62" s="11"/>
      <c r="H62" s="15" t="b">
        <v>1</v>
      </c>
    </row>
    <row r="63" spans="1:8" ht="52">
      <c r="A63" s="10" t="s">
        <v>153</v>
      </c>
      <c r="B63" s="10" t="s">
        <v>249</v>
      </c>
      <c r="C63" s="11" t="s">
        <v>35</v>
      </c>
      <c r="D63" s="12" t="s">
        <v>250</v>
      </c>
      <c r="E63" s="18" t="s">
        <v>251</v>
      </c>
      <c r="F63" s="2"/>
      <c r="G63" s="11"/>
      <c r="H63" s="27" t="b">
        <v>0</v>
      </c>
    </row>
    <row r="64" spans="1:8" ht="65.25" customHeight="1">
      <c r="A64" s="10" t="s">
        <v>153</v>
      </c>
      <c r="B64" s="10" t="s">
        <v>252</v>
      </c>
      <c r="C64" s="11" t="s">
        <v>44</v>
      </c>
      <c r="D64" s="12"/>
      <c r="E64" s="2" t="s">
        <v>253</v>
      </c>
      <c r="F64" s="2" t="s">
        <v>194</v>
      </c>
      <c r="G64" s="14" t="s">
        <v>254</v>
      </c>
      <c r="H64" s="15" t="b">
        <v>0</v>
      </c>
    </row>
    <row r="65" spans="1:8" ht="65.25" customHeight="1">
      <c r="A65" s="10" t="s">
        <v>153</v>
      </c>
      <c r="B65" s="10" t="s">
        <v>255</v>
      </c>
      <c r="C65" s="11" t="s">
        <v>12</v>
      </c>
      <c r="D65" s="12" t="s">
        <v>256</v>
      </c>
      <c r="E65" s="18" t="s">
        <v>257</v>
      </c>
      <c r="F65" s="2"/>
      <c r="G65" s="14"/>
      <c r="H65" s="15" t="b">
        <v>0</v>
      </c>
    </row>
    <row r="66" spans="1:8" ht="39">
      <c r="A66" s="10" t="s">
        <v>258</v>
      </c>
      <c r="B66" s="10" t="s">
        <v>259</v>
      </c>
      <c r="C66" s="11" t="s">
        <v>12</v>
      </c>
      <c r="D66" s="12" t="s">
        <v>260</v>
      </c>
      <c r="E66" s="2"/>
      <c r="F66" s="2" t="s">
        <v>261</v>
      </c>
      <c r="G66" s="14" t="s">
        <v>262</v>
      </c>
      <c r="H66" s="15" t="b">
        <v>0</v>
      </c>
    </row>
    <row r="67" spans="1:8" ht="91">
      <c r="A67" s="10" t="s">
        <v>263</v>
      </c>
      <c r="B67" s="10" t="s">
        <v>264</v>
      </c>
      <c r="C67" s="11" t="s">
        <v>35</v>
      </c>
      <c r="D67" s="12" t="s">
        <v>265</v>
      </c>
      <c r="E67" s="2" t="s">
        <v>266</v>
      </c>
      <c r="F67" s="2" t="s">
        <v>194</v>
      </c>
      <c r="G67" s="14" t="s">
        <v>122</v>
      </c>
      <c r="H67" s="15" t="b">
        <v>1</v>
      </c>
    </row>
    <row r="68" spans="1:8" ht="65">
      <c r="A68" s="10" t="s">
        <v>219</v>
      </c>
      <c r="B68" s="10" t="s">
        <v>267</v>
      </c>
      <c r="C68" s="11" t="s">
        <v>12</v>
      </c>
      <c r="D68" s="12" t="s">
        <v>268</v>
      </c>
      <c r="E68" s="2"/>
      <c r="F68" s="2" t="s">
        <v>269</v>
      </c>
      <c r="G68" s="14"/>
      <c r="H68" s="15" t="b">
        <v>1</v>
      </c>
    </row>
    <row r="69" spans="1:8" ht="26">
      <c r="A69" s="10" t="s">
        <v>153</v>
      </c>
      <c r="B69" s="10" t="s">
        <v>270</v>
      </c>
      <c r="C69" s="11" t="s">
        <v>35</v>
      </c>
      <c r="D69" s="12" t="s">
        <v>271</v>
      </c>
      <c r="E69" s="2"/>
      <c r="F69" s="2" t="s">
        <v>272</v>
      </c>
      <c r="G69" s="14" t="s">
        <v>273</v>
      </c>
      <c r="H69" s="15" t="b">
        <v>1</v>
      </c>
    </row>
    <row r="70" spans="1:8" ht="65">
      <c r="A70" s="10" t="s">
        <v>219</v>
      </c>
      <c r="B70" s="10" t="s">
        <v>274</v>
      </c>
      <c r="C70" s="11" t="s">
        <v>275</v>
      </c>
      <c r="D70" s="12" t="s">
        <v>276</v>
      </c>
      <c r="E70" s="2"/>
      <c r="F70" s="2" t="s">
        <v>269</v>
      </c>
      <c r="G70" s="14"/>
      <c r="H70" s="15" t="b">
        <v>1</v>
      </c>
    </row>
    <row r="71" spans="1:8" ht="78">
      <c r="A71" s="10" t="s">
        <v>277</v>
      </c>
      <c r="B71" s="10" t="s">
        <v>278</v>
      </c>
      <c r="C71" s="11" t="s">
        <v>12</v>
      </c>
      <c r="D71" s="12" t="s">
        <v>279</v>
      </c>
      <c r="E71" s="2"/>
      <c r="F71" s="2" t="s">
        <v>269</v>
      </c>
      <c r="G71" s="14" t="s">
        <v>280</v>
      </c>
      <c r="H71" s="15" t="b">
        <v>1</v>
      </c>
    </row>
    <row r="72" spans="1:8" ht="91">
      <c r="A72" s="10" t="s">
        <v>281</v>
      </c>
      <c r="B72" s="10" t="s">
        <v>282</v>
      </c>
      <c r="C72" s="11" t="s">
        <v>12</v>
      </c>
      <c r="D72" s="12" t="s">
        <v>283</v>
      </c>
      <c r="E72" s="2" t="s">
        <v>284</v>
      </c>
      <c r="F72" s="2" t="s">
        <v>285</v>
      </c>
      <c r="G72" s="14" t="s">
        <v>286</v>
      </c>
      <c r="H72" s="15" t="b">
        <v>1</v>
      </c>
    </row>
    <row r="73" spans="1:8" ht="65">
      <c r="A73" s="10" t="s">
        <v>281</v>
      </c>
      <c r="B73" s="10" t="s">
        <v>287</v>
      </c>
      <c r="C73" s="11" t="s">
        <v>12</v>
      </c>
      <c r="D73" s="12" t="s">
        <v>288</v>
      </c>
      <c r="E73" s="2"/>
      <c r="F73" s="2" t="s">
        <v>261</v>
      </c>
      <c r="G73" s="14" t="s">
        <v>289</v>
      </c>
      <c r="H73" s="15" t="b">
        <v>0</v>
      </c>
    </row>
    <row r="74" spans="1:8" ht="39">
      <c r="A74" s="10" t="s">
        <v>281</v>
      </c>
      <c r="B74" s="10" t="s">
        <v>287</v>
      </c>
      <c r="C74" s="11" t="s">
        <v>12</v>
      </c>
      <c r="D74" s="12" t="s">
        <v>290</v>
      </c>
      <c r="E74" s="12" t="s">
        <v>291</v>
      </c>
      <c r="F74" s="12"/>
      <c r="G74" s="14"/>
      <c r="H74" s="15" t="b">
        <v>0</v>
      </c>
    </row>
    <row r="75" spans="1:8" ht="26">
      <c r="A75" s="10" t="s">
        <v>281</v>
      </c>
      <c r="B75" s="10" t="s">
        <v>292</v>
      </c>
      <c r="C75" s="11" t="s">
        <v>35</v>
      </c>
      <c r="D75" s="12" t="s">
        <v>293</v>
      </c>
      <c r="E75" s="2"/>
      <c r="F75" s="12" t="s">
        <v>294</v>
      </c>
      <c r="G75" s="14" t="s">
        <v>295</v>
      </c>
      <c r="H75" s="15" t="b">
        <v>1</v>
      </c>
    </row>
    <row r="76" spans="1:8" ht="130">
      <c r="A76" s="10" t="s">
        <v>281</v>
      </c>
      <c r="B76" s="10" t="s">
        <v>296</v>
      </c>
      <c r="C76" s="11" t="s">
        <v>35</v>
      </c>
      <c r="D76" s="12" t="s">
        <v>297</v>
      </c>
      <c r="E76" s="12" t="s">
        <v>298</v>
      </c>
      <c r="F76" s="14"/>
      <c r="G76" s="14" t="s">
        <v>299</v>
      </c>
      <c r="H76" s="15" t="b">
        <v>1</v>
      </c>
    </row>
    <row r="77" spans="1:8" ht="52">
      <c r="A77" s="10" t="s">
        <v>300</v>
      </c>
      <c r="B77" s="10" t="s">
        <v>301</v>
      </c>
      <c r="C77" s="11" t="s">
        <v>44</v>
      </c>
      <c r="D77" s="12" t="s">
        <v>302</v>
      </c>
      <c r="E77" s="14" t="s">
        <v>303</v>
      </c>
      <c r="F77" s="14"/>
      <c r="G77" s="14"/>
      <c r="H77" s="15" t="b">
        <v>1</v>
      </c>
    </row>
    <row r="78" spans="1:8" ht="104">
      <c r="A78" s="10" t="s">
        <v>300</v>
      </c>
      <c r="B78" s="10" t="s">
        <v>301</v>
      </c>
      <c r="C78" s="11" t="s">
        <v>44</v>
      </c>
      <c r="D78" s="12" t="s">
        <v>304</v>
      </c>
      <c r="E78" s="14" t="s">
        <v>305</v>
      </c>
      <c r="F78" s="2"/>
      <c r="G78" s="14" t="s">
        <v>306</v>
      </c>
      <c r="H78" s="15" t="b">
        <v>1</v>
      </c>
    </row>
    <row r="79" spans="1:8" ht="78">
      <c r="A79" s="10" t="s">
        <v>300</v>
      </c>
      <c r="B79" s="10" t="s">
        <v>301</v>
      </c>
      <c r="C79" s="11" t="s">
        <v>44</v>
      </c>
      <c r="D79" s="12" t="s">
        <v>307</v>
      </c>
      <c r="E79" s="14" t="s">
        <v>308</v>
      </c>
      <c r="F79" s="2"/>
      <c r="G79" s="14" t="s">
        <v>309</v>
      </c>
      <c r="H79" s="15" t="b">
        <v>1</v>
      </c>
    </row>
    <row r="80" spans="1:8" ht="78">
      <c r="A80" s="10" t="s">
        <v>11</v>
      </c>
      <c r="B80" s="55" t="s">
        <v>310</v>
      </c>
      <c r="C80" s="11" t="s">
        <v>44</v>
      </c>
      <c r="D80" s="12" t="s">
        <v>311</v>
      </c>
      <c r="E80" s="2" t="s">
        <v>312</v>
      </c>
      <c r="F80" s="2"/>
      <c r="G80" s="14" t="s">
        <v>313</v>
      </c>
      <c r="H80" s="15" t="b">
        <v>1</v>
      </c>
    </row>
    <row r="81" spans="1:8" ht="26">
      <c r="A81" s="10" t="s">
        <v>11</v>
      </c>
      <c r="B81" s="10" t="s">
        <v>314</v>
      </c>
      <c r="C81" s="11" t="s">
        <v>75</v>
      </c>
      <c r="D81" s="12" t="s">
        <v>315</v>
      </c>
      <c r="E81" s="2" t="s">
        <v>316</v>
      </c>
      <c r="F81" s="2"/>
      <c r="G81" s="14"/>
      <c r="H81" s="15" t="b">
        <v>1</v>
      </c>
    </row>
    <row r="82" spans="1:8" ht="39">
      <c r="A82" s="9" t="s">
        <v>317</v>
      </c>
      <c r="B82" s="10" t="s">
        <v>318</v>
      </c>
      <c r="C82" s="11" t="s">
        <v>75</v>
      </c>
      <c r="D82" s="12" t="s">
        <v>319</v>
      </c>
      <c r="E82" s="2"/>
      <c r="F82" s="2"/>
      <c r="G82" s="14" t="s">
        <v>320</v>
      </c>
      <c r="H82" s="15" t="b">
        <v>1</v>
      </c>
    </row>
    <row r="83" spans="1:8" ht="26">
      <c r="A83" s="10" t="s">
        <v>158</v>
      </c>
      <c r="B83" s="56" t="s">
        <v>166</v>
      </c>
      <c r="C83" s="11" t="s">
        <v>75</v>
      </c>
      <c r="D83" s="57" t="s">
        <v>321</v>
      </c>
      <c r="E83" s="2" t="s">
        <v>322</v>
      </c>
      <c r="F83" s="2"/>
      <c r="G83" s="43" t="s">
        <v>323</v>
      </c>
      <c r="H83" s="15" t="b">
        <v>1</v>
      </c>
    </row>
    <row r="84" spans="1:8" ht="26">
      <c r="A84" s="10" t="s">
        <v>168</v>
      </c>
      <c r="B84" s="10" t="s">
        <v>324</v>
      </c>
      <c r="C84" s="11" t="s">
        <v>75</v>
      </c>
      <c r="D84" s="12" t="s">
        <v>325</v>
      </c>
      <c r="E84" s="2" t="s">
        <v>326</v>
      </c>
      <c r="F84" s="2"/>
      <c r="G84" s="14" t="s">
        <v>327</v>
      </c>
      <c r="H84" s="15" t="b">
        <v>1</v>
      </c>
    </row>
    <row r="85" spans="1:8" ht="26">
      <c r="A85" s="55" t="s">
        <v>281</v>
      </c>
      <c r="B85" s="55" t="s">
        <v>328</v>
      </c>
      <c r="C85" s="11" t="s">
        <v>75</v>
      </c>
      <c r="D85" s="12" t="s">
        <v>329</v>
      </c>
      <c r="E85" s="2" t="s">
        <v>330</v>
      </c>
      <c r="F85" s="2"/>
      <c r="G85" s="43" t="s">
        <v>331</v>
      </c>
      <c r="H85" s="15" t="b">
        <v>1</v>
      </c>
    </row>
    <row r="86" spans="1:8" ht="39">
      <c r="A86" s="55" t="s">
        <v>281</v>
      </c>
      <c r="B86" s="10" t="s">
        <v>332</v>
      </c>
      <c r="C86" s="11" t="s">
        <v>75</v>
      </c>
      <c r="D86" s="12" t="s">
        <v>333</v>
      </c>
      <c r="E86" s="2" t="s">
        <v>334</v>
      </c>
      <c r="F86" s="2"/>
      <c r="G86" s="14" t="s">
        <v>335</v>
      </c>
      <c r="H86" s="15" t="b">
        <v>0</v>
      </c>
    </row>
    <row r="87" spans="1:8" ht="104">
      <c r="A87" s="55" t="s">
        <v>219</v>
      </c>
      <c r="B87" s="55" t="s">
        <v>233</v>
      </c>
      <c r="C87" s="11" t="s">
        <v>75</v>
      </c>
      <c r="D87" s="12" t="s">
        <v>336</v>
      </c>
      <c r="E87" s="2" t="s">
        <v>337</v>
      </c>
      <c r="F87" s="2"/>
      <c r="G87" s="14" t="s">
        <v>338</v>
      </c>
      <c r="H87" s="15" t="b">
        <v>1</v>
      </c>
    </row>
    <row r="88" spans="1:8" ht="104">
      <c r="A88" s="55" t="s">
        <v>153</v>
      </c>
      <c r="B88" s="56" t="s">
        <v>252</v>
      </c>
      <c r="C88" s="11" t="s">
        <v>75</v>
      </c>
      <c r="D88" s="12" t="s">
        <v>339</v>
      </c>
      <c r="E88" s="2" t="s">
        <v>337</v>
      </c>
      <c r="F88" s="2"/>
      <c r="G88" s="14" t="s">
        <v>340</v>
      </c>
      <c r="H88" s="15" t="b">
        <v>0</v>
      </c>
    </row>
    <row r="89" spans="1:8" ht="104">
      <c r="A89" s="55" t="s">
        <v>341</v>
      </c>
      <c r="B89" s="55" t="s">
        <v>342</v>
      </c>
      <c r="C89" s="11" t="s">
        <v>343</v>
      </c>
      <c r="D89" s="12" t="s">
        <v>344</v>
      </c>
      <c r="E89" s="2" t="s">
        <v>345</v>
      </c>
      <c r="F89" s="2"/>
      <c r="G89" s="14"/>
      <c r="H89" s="15"/>
    </row>
    <row r="90" spans="1:8" ht="130">
      <c r="A90" s="55" t="s">
        <v>341</v>
      </c>
      <c r="B90" s="55" t="s">
        <v>342</v>
      </c>
      <c r="C90" s="11" t="s">
        <v>343</v>
      </c>
      <c r="D90" s="17" t="s">
        <v>346</v>
      </c>
      <c r="E90" s="2" t="s">
        <v>347</v>
      </c>
      <c r="F90" s="2"/>
      <c r="G90" s="14"/>
      <c r="H90" s="15"/>
    </row>
    <row r="91" spans="1:8" ht="39">
      <c r="A91" s="55" t="s">
        <v>153</v>
      </c>
      <c r="B91" s="10" t="s">
        <v>348</v>
      </c>
      <c r="C91" s="11" t="s">
        <v>12</v>
      </c>
      <c r="D91" s="12" t="s">
        <v>349</v>
      </c>
      <c r="E91" s="2" t="s">
        <v>350</v>
      </c>
      <c r="F91" s="2"/>
      <c r="G91" s="14"/>
      <c r="H91" s="15"/>
    </row>
    <row r="92" spans="1:8" ht="39">
      <c r="A92" s="55" t="s">
        <v>351</v>
      </c>
      <c r="B92" s="10" t="s">
        <v>352</v>
      </c>
      <c r="C92" s="11" t="s">
        <v>35</v>
      </c>
      <c r="D92" s="12" t="s">
        <v>353</v>
      </c>
      <c r="E92" s="2" t="s">
        <v>354</v>
      </c>
      <c r="F92" s="2"/>
      <c r="G92" s="14"/>
      <c r="H92" s="15"/>
    </row>
    <row r="93" spans="1:8" ht="78">
      <c r="A93" s="55" t="s">
        <v>300</v>
      </c>
      <c r="B93" s="10" t="s">
        <v>75</v>
      </c>
      <c r="C93" s="11" t="s">
        <v>75</v>
      </c>
      <c r="D93" s="12" t="s">
        <v>355</v>
      </c>
      <c r="E93" s="16"/>
      <c r="F93" s="2"/>
      <c r="G93" s="14"/>
      <c r="H93" s="15"/>
    </row>
    <row r="94" spans="1:8" ht="104">
      <c r="A94" s="55" t="s">
        <v>300</v>
      </c>
      <c r="B94" s="10" t="s">
        <v>75</v>
      </c>
      <c r="C94" s="11" t="s">
        <v>75</v>
      </c>
      <c r="D94" s="12" t="s">
        <v>356</v>
      </c>
      <c r="E94" s="16" t="s">
        <v>357</v>
      </c>
      <c r="F94" s="2"/>
      <c r="G94" s="14"/>
      <c r="H94" s="15"/>
    </row>
    <row r="95" spans="1:8" ht="65">
      <c r="A95" s="55" t="s">
        <v>300</v>
      </c>
      <c r="B95" s="10" t="s">
        <v>75</v>
      </c>
      <c r="C95" s="11" t="s">
        <v>75</v>
      </c>
      <c r="D95" s="12" t="s">
        <v>358</v>
      </c>
      <c r="E95" s="16" t="s">
        <v>359</v>
      </c>
      <c r="F95" s="2"/>
      <c r="G95" s="14"/>
      <c r="H95" s="15"/>
    </row>
  </sheetData>
  <conditionalFormatting sqref="H2:H1028">
    <cfRule type="cellIs" dxfId="37" priority="1" operator="notEqual">
      <formula>"TRUE"</formula>
    </cfRule>
    <cfRule type="cellIs" dxfId="36" priority="2" operator="equal">
      <formula>"TRUE"</formula>
    </cfRule>
  </conditionalFormatting>
  <hyperlinks>
    <hyperlink ref="E6" r:id="rId1" xr:uid="{00000000-0004-0000-0100-000000000000}"/>
    <hyperlink ref="D10" r:id="rId2" xr:uid="{00000000-0004-0000-0100-000001000000}"/>
    <hyperlink ref="E15" r:id="rId3" xr:uid="{00000000-0004-0000-0100-000002000000}"/>
    <hyperlink ref="E18" r:id="rId4" xr:uid="{00000000-0004-0000-0100-000003000000}"/>
    <hyperlink ref="D26" r:id="rId5" xr:uid="{00000000-0004-0000-0100-000004000000}"/>
    <hyperlink ref="D27" r:id="rId6" xr:uid="{00000000-0004-0000-0100-000005000000}"/>
    <hyperlink ref="D29" r:id="rId7" xr:uid="{00000000-0004-0000-0100-000006000000}"/>
    <hyperlink ref="D32" r:id="rId8" xr:uid="{00000000-0004-0000-0100-000007000000}"/>
    <hyperlink ref="D33" r:id="rId9" xr:uid="{00000000-0004-0000-0100-000008000000}"/>
    <hyperlink ref="E34" r:id="rId10" xr:uid="{00000000-0004-0000-0100-000009000000}"/>
    <hyperlink ref="E38" r:id="rId11" xr:uid="{00000000-0004-0000-0100-00000A000000}"/>
    <hyperlink ref="E39" r:id="rId12" xr:uid="{00000000-0004-0000-0100-00000B000000}"/>
    <hyperlink ref="E40" r:id="rId13" xr:uid="{00000000-0004-0000-0100-00000C000000}"/>
    <hyperlink ref="E42" r:id="rId14" xr:uid="{00000000-0004-0000-0100-00000D000000}"/>
    <hyperlink ref="G44" r:id="rId15" xr:uid="{00000000-0004-0000-0100-00000E000000}"/>
    <hyperlink ref="E47" r:id="rId16" xr:uid="{00000000-0004-0000-0100-00000F000000}"/>
    <hyperlink ref="E48" r:id="rId17" xr:uid="{00000000-0004-0000-0100-000010000000}"/>
    <hyperlink ref="G50" r:id="rId18" xr:uid="{00000000-0004-0000-0100-000011000000}"/>
    <hyperlink ref="E56" r:id="rId19" xr:uid="{00000000-0004-0000-0100-000012000000}"/>
    <hyperlink ref="E60" r:id="rId20" xr:uid="{00000000-0004-0000-0100-000013000000}"/>
    <hyperlink ref="D90" r:id="rId21" xr:uid="{00000000-0004-0000-0100-00001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oglio3">
    <outlinePr summaryBelow="0" summaryRight="0"/>
  </sheetPr>
  <dimension ref="A1:G6"/>
  <sheetViews>
    <sheetView workbookViewId="0"/>
  </sheetViews>
  <sheetFormatPr defaultColWidth="12.6328125" defaultRowHeight="15.75" customHeight="1"/>
  <cols>
    <col min="1" max="2" width="29.1328125" customWidth="1"/>
    <col min="3" max="3" width="16" customWidth="1"/>
    <col min="4" max="4" width="49.86328125" customWidth="1"/>
    <col min="5" max="5" width="33.5" customWidth="1"/>
    <col min="6" max="6" width="60.7265625" customWidth="1"/>
    <col min="7" max="7" width="63.86328125" customWidth="1"/>
  </cols>
  <sheetData>
    <row r="1" spans="1:7" ht="15.75" customHeight="1">
      <c r="A1" s="4" t="s">
        <v>3</v>
      </c>
      <c r="B1" s="4" t="s">
        <v>360</v>
      </c>
      <c r="C1" s="4" t="s">
        <v>5</v>
      </c>
      <c r="D1" s="5" t="s">
        <v>361</v>
      </c>
      <c r="E1" s="4" t="s">
        <v>362</v>
      </c>
      <c r="F1" s="4" t="s">
        <v>363</v>
      </c>
      <c r="G1" s="6" t="s">
        <v>364</v>
      </c>
    </row>
    <row r="2" spans="1:7" ht="15.75" customHeight="1">
      <c r="A2" s="58" t="s">
        <v>11</v>
      </c>
      <c r="B2" s="10" t="s">
        <v>365</v>
      </c>
      <c r="C2" s="11" t="s">
        <v>35</v>
      </c>
      <c r="D2" s="12" t="s">
        <v>366</v>
      </c>
      <c r="E2" s="12" t="s">
        <v>367</v>
      </c>
      <c r="F2" s="59" t="s">
        <v>368</v>
      </c>
      <c r="G2" s="2"/>
    </row>
    <row r="3" spans="1:7" ht="15.75" customHeight="1">
      <c r="A3" s="58" t="s">
        <v>219</v>
      </c>
      <c r="B3" s="10" t="s">
        <v>220</v>
      </c>
      <c r="C3" s="11" t="s">
        <v>35</v>
      </c>
      <c r="D3" s="12" t="s">
        <v>369</v>
      </c>
      <c r="E3" s="12"/>
      <c r="F3" s="12"/>
      <c r="G3" s="2"/>
    </row>
    <row r="4" spans="1:7" ht="15.75" customHeight="1">
      <c r="A4" s="58" t="s">
        <v>153</v>
      </c>
      <c r="B4" s="10" t="s">
        <v>220</v>
      </c>
      <c r="C4" s="11" t="s">
        <v>237</v>
      </c>
      <c r="D4" s="12" t="s">
        <v>369</v>
      </c>
      <c r="E4" s="12"/>
      <c r="F4" s="12"/>
      <c r="G4" s="2"/>
    </row>
    <row r="5" spans="1:7" ht="15.75" customHeight="1">
      <c r="A5" s="58" t="s">
        <v>219</v>
      </c>
      <c r="B5" s="10" t="s">
        <v>370</v>
      </c>
      <c r="C5" s="11"/>
      <c r="D5" s="12"/>
      <c r="E5" s="12"/>
      <c r="F5" s="12"/>
      <c r="G5" s="2"/>
    </row>
    <row r="6" spans="1:7" ht="15.75" customHeight="1">
      <c r="A6" s="58" t="s">
        <v>371</v>
      </c>
      <c r="B6" s="10"/>
      <c r="C6" s="11"/>
      <c r="D6" s="12"/>
      <c r="E6" s="12"/>
      <c r="F6" s="12"/>
      <c r="G6"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oglio4" filterMode="1">
    <outlinePr summaryBelow="0" summaryRight="0"/>
  </sheetPr>
  <dimension ref="A1:F128"/>
  <sheetViews>
    <sheetView workbookViewId="0">
      <selection activeCell="B131" sqref="B131"/>
    </sheetView>
  </sheetViews>
  <sheetFormatPr defaultColWidth="12.6328125" defaultRowHeight="13"/>
  <cols>
    <col min="1" max="2" width="29.1328125" customWidth="1"/>
    <col min="3" max="3" width="16" customWidth="1"/>
    <col min="4" max="4" width="52.36328125" customWidth="1"/>
    <col min="5" max="5" width="39" customWidth="1"/>
    <col min="6" max="6" width="39.86328125" customWidth="1"/>
  </cols>
  <sheetData>
    <row r="1" spans="1:6" ht="15.5">
      <c r="A1" s="4" t="s">
        <v>3</v>
      </c>
      <c r="B1" s="4" t="s">
        <v>372</v>
      </c>
      <c r="C1" s="4" t="s">
        <v>5</v>
      </c>
      <c r="D1" s="4" t="s">
        <v>373</v>
      </c>
      <c r="E1" s="4" t="s">
        <v>374</v>
      </c>
      <c r="F1" s="6" t="s">
        <v>375</v>
      </c>
    </row>
    <row r="2" spans="1:6" hidden="1">
      <c r="A2" s="60" t="s">
        <v>300</v>
      </c>
      <c r="B2" s="61" t="s">
        <v>300</v>
      </c>
      <c r="C2" s="62" t="s">
        <v>44</v>
      </c>
      <c r="D2" s="63" t="s">
        <v>376</v>
      </c>
      <c r="E2" s="64">
        <v>45334</v>
      </c>
      <c r="F2" s="65" t="s">
        <v>377</v>
      </c>
    </row>
    <row r="3" spans="1:6" ht="26" hidden="1">
      <c r="A3" s="58" t="s">
        <v>86</v>
      </c>
      <c r="B3" s="10" t="s">
        <v>102</v>
      </c>
      <c r="C3" s="11" t="s">
        <v>75</v>
      </c>
      <c r="D3" s="12" t="s">
        <v>378</v>
      </c>
      <c r="E3" s="64">
        <v>45335</v>
      </c>
      <c r="F3" s="2"/>
    </row>
    <row r="4" spans="1:6" ht="26" hidden="1">
      <c r="A4" s="58" t="s">
        <v>86</v>
      </c>
      <c r="B4" s="10" t="s">
        <v>379</v>
      </c>
      <c r="C4" s="11" t="s">
        <v>75</v>
      </c>
      <c r="D4" s="12" t="s">
        <v>378</v>
      </c>
      <c r="E4" s="64">
        <v>45335</v>
      </c>
      <c r="F4" s="2"/>
    </row>
    <row r="5" spans="1:6" ht="26" hidden="1">
      <c r="A5" s="58" t="s">
        <v>86</v>
      </c>
      <c r="B5" s="10" t="s">
        <v>380</v>
      </c>
      <c r="C5" s="11" t="s">
        <v>75</v>
      </c>
      <c r="D5" s="12" t="s">
        <v>378</v>
      </c>
      <c r="E5" s="64">
        <v>45335</v>
      </c>
      <c r="F5" s="2"/>
    </row>
    <row r="6" spans="1:6">
      <c r="A6" s="233" t="s">
        <v>11</v>
      </c>
      <c r="B6" s="10" t="s">
        <v>71</v>
      </c>
      <c r="C6" s="11"/>
      <c r="D6" s="12" t="s">
        <v>381</v>
      </c>
      <c r="E6" s="64">
        <v>45337</v>
      </c>
      <c r="F6" s="2" t="s">
        <v>382</v>
      </c>
    </row>
    <row r="7" spans="1:6" ht="26">
      <c r="A7" s="233" t="s">
        <v>11</v>
      </c>
      <c r="B7" s="10" t="s">
        <v>383</v>
      </c>
      <c r="C7" s="11" t="s">
        <v>75</v>
      </c>
      <c r="D7" s="12" t="s">
        <v>384</v>
      </c>
      <c r="E7" s="66">
        <v>45341</v>
      </c>
      <c r="F7" s="2" t="s">
        <v>385</v>
      </c>
    </row>
    <row r="8" spans="1:6" ht="26">
      <c r="A8" s="233" t="s">
        <v>11</v>
      </c>
      <c r="B8" s="10" t="s">
        <v>386</v>
      </c>
      <c r="C8" s="11" t="s">
        <v>75</v>
      </c>
      <c r="D8" s="12" t="s">
        <v>387</v>
      </c>
      <c r="E8" s="66">
        <v>45357</v>
      </c>
      <c r="F8" s="2" t="s">
        <v>388</v>
      </c>
    </row>
    <row r="9" spans="1:6" ht="26">
      <c r="A9" s="233" t="s">
        <v>11</v>
      </c>
      <c r="B9" s="10" t="s">
        <v>389</v>
      </c>
      <c r="C9" s="11" t="s">
        <v>75</v>
      </c>
      <c r="D9" s="12" t="s">
        <v>390</v>
      </c>
      <c r="E9" s="66">
        <v>45357</v>
      </c>
      <c r="F9" s="2" t="s">
        <v>388</v>
      </c>
    </row>
    <row r="10" spans="1:6" ht="26">
      <c r="A10" s="233" t="s">
        <v>11</v>
      </c>
      <c r="B10" s="10" t="s">
        <v>391</v>
      </c>
      <c r="C10" s="11" t="s">
        <v>75</v>
      </c>
      <c r="D10" s="12" t="s">
        <v>390</v>
      </c>
      <c r="E10" s="66">
        <v>45358</v>
      </c>
      <c r="F10" s="2" t="s">
        <v>388</v>
      </c>
    </row>
    <row r="11" spans="1:6" ht="26">
      <c r="A11" s="233" t="s">
        <v>11</v>
      </c>
      <c r="B11" s="10" t="s">
        <v>392</v>
      </c>
      <c r="C11" s="11" t="s">
        <v>75</v>
      </c>
      <c r="D11" s="12" t="s">
        <v>393</v>
      </c>
      <c r="E11" s="66">
        <v>45358</v>
      </c>
      <c r="F11" s="2" t="s">
        <v>388</v>
      </c>
    </row>
    <row r="12" spans="1:6" ht="26">
      <c r="A12" s="233" t="s">
        <v>11</v>
      </c>
      <c r="B12" s="10" t="s">
        <v>394</v>
      </c>
      <c r="C12" s="11" t="s">
        <v>75</v>
      </c>
      <c r="D12" s="12" t="s">
        <v>393</v>
      </c>
      <c r="E12" s="66">
        <v>45358</v>
      </c>
      <c r="F12" s="2" t="s">
        <v>388</v>
      </c>
    </row>
    <row r="13" spans="1:6" ht="26">
      <c r="A13" s="233" t="s">
        <v>11</v>
      </c>
      <c r="B13" s="10" t="s">
        <v>395</v>
      </c>
      <c r="C13" s="11" t="s">
        <v>75</v>
      </c>
      <c r="D13" s="12" t="s">
        <v>396</v>
      </c>
      <c r="E13" s="66">
        <v>45358</v>
      </c>
      <c r="F13" s="2" t="s">
        <v>388</v>
      </c>
    </row>
    <row r="14" spans="1:6" ht="26">
      <c r="A14" s="233" t="s">
        <v>11</v>
      </c>
      <c r="B14" s="10" t="s">
        <v>397</v>
      </c>
      <c r="C14" s="11" t="s">
        <v>75</v>
      </c>
      <c r="D14" s="12" t="s">
        <v>398</v>
      </c>
      <c r="E14" s="66">
        <v>45358</v>
      </c>
      <c r="F14" s="2" t="s">
        <v>388</v>
      </c>
    </row>
    <row r="15" spans="1:6" ht="26">
      <c r="A15" s="233" t="s">
        <v>11</v>
      </c>
      <c r="B15" s="10" t="s">
        <v>399</v>
      </c>
      <c r="C15" s="11" t="s">
        <v>75</v>
      </c>
      <c r="D15" s="12" t="s">
        <v>400</v>
      </c>
      <c r="E15" s="66">
        <v>45358</v>
      </c>
      <c r="F15" s="2" t="s">
        <v>388</v>
      </c>
    </row>
    <row r="16" spans="1:6" ht="26">
      <c r="A16" s="67" t="s">
        <v>11</v>
      </c>
      <c r="B16" s="68" t="s">
        <v>314</v>
      </c>
      <c r="C16" s="69" t="s">
        <v>75</v>
      </c>
      <c r="D16" s="70" t="s">
        <v>401</v>
      </c>
      <c r="E16" s="66">
        <v>45358</v>
      </c>
      <c r="F16" s="71" t="s">
        <v>388</v>
      </c>
    </row>
    <row r="17" spans="1:6" ht="26">
      <c r="A17" s="233" t="s">
        <v>11</v>
      </c>
      <c r="B17" s="10" t="s">
        <v>402</v>
      </c>
      <c r="C17" s="11" t="s">
        <v>75</v>
      </c>
      <c r="D17" s="12" t="s">
        <v>403</v>
      </c>
      <c r="E17" s="66">
        <v>45358</v>
      </c>
      <c r="F17" s="2" t="s">
        <v>388</v>
      </c>
    </row>
    <row r="18" spans="1:6" ht="26">
      <c r="A18" s="233" t="s">
        <v>11</v>
      </c>
      <c r="B18" s="55" t="s">
        <v>404</v>
      </c>
      <c r="C18" s="11" t="s">
        <v>75</v>
      </c>
      <c r="D18" s="12" t="s">
        <v>405</v>
      </c>
      <c r="E18" s="66">
        <v>45358</v>
      </c>
      <c r="F18" s="2" t="s">
        <v>388</v>
      </c>
    </row>
    <row r="19" spans="1:6" ht="39">
      <c r="A19" s="234" t="s">
        <v>11</v>
      </c>
      <c r="B19" s="36" t="s">
        <v>406</v>
      </c>
      <c r="C19" s="11" t="s">
        <v>75</v>
      </c>
      <c r="D19" s="12" t="s">
        <v>407</v>
      </c>
      <c r="E19" s="66">
        <v>45358</v>
      </c>
      <c r="F19" s="2" t="s">
        <v>388</v>
      </c>
    </row>
    <row r="20" spans="1:6" ht="39" hidden="1">
      <c r="A20" s="36" t="s">
        <v>86</v>
      </c>
      <c r="B20" s="36" t="s">
        <v>408</v>
      </c>
      <c r="C20" s="41" t="s">
        <v>75</v>
      </c>
      <c r="D20" s="12" t="s">
        <v>409</v>
      </c>
      <c r="E20" s="66">
        <v>45358</v>
      </c>
      <c r="F20" s="2" t="s">
        <v>388</v>
      </c>
    </row>
    <row r="21" spans="1:6">
      <c r="A21" s="233" t="s">
        <v>11</v>
      </c>
      <c r="B21" s="10" t="s">
        <v>61</v>
      </c>
      <c r="C21" s="11" t="s">
        <v>75</v>
      </c>
      <c r="D21" s="12" t="s">
        <v>410</v>
      </c>
      <c r="E21" s="66">
        <v>45358</v>
      </c>
      <c r="F21" s="2" t="s">
        <v>411</v>
      </c>
    </row>
    <row r="22" spans="1:6" ht="26">
      <c r="A22" s="233" t="s">
        <v>11</v>
      </c>
      <c r="B22" s="9" t="s">
        <v>412</v>
      </c>
      <c r="C22" s="11" t="s">
        <v>75</v>
      </c>
      <c r="D22" s="12" t="s">
        <v>413</v>
      </c>
      <c r="E22" s="66">
        <v>45358</v>
      </c>
      <c r="F22" s="2" t="s">
        <v>411</v>
      </c>
    </row>
    <row r="23" spans="1:6">
      <c r="A23" s="233" t="s">
        <v>11</v>
      </c>
      <c r="B23" s="9" t="s">
        <v>412</v>
      </c>
      <c r="C23" s="11" t="s">
        <v>75</v>
      </c>
      <c r="D23" s="12" t="s">
        <v>414</v>
      </c>
      <c r="E23" s="66">
        <v>45358</v>
      </c>
      <c r="F23" s="2" t="s">
        <v>411</v>
      </c>
    </row>
    <row r="24" spans="1:6" ht="39" hidden="1">
      <c r="A24" s="58" t="s">
        <v>86</v>
      </c>
      <c r="B24" s="9" t="s">
        <v>415</v>
      </c>
      <c r="C24" s="11" t="s">
        <v>416</v>
      </c>
      <c r="D24" s="12" t="s">
        <v>417</v>
      </c>
      <c r="E24" s="66">
        <v>45358</v>
      </c>
      <c r="F24" s="2" t="s">
        <v>388</v>
      </c>
    </row>
    <row r="25" spans="1:6" hidden="1">
      <c r="A25" s="58" t="s">
        <v>317</v>
      </c>
      <c r="B25" s="10" t="s">
        <v>318</v>
      </c>
      <c r="C25" s="11"/>
      <c r="D25" s="12" t="s">
        <v>418</v>
      </c>
      <c r="E25" s="66">
        <v>45358</v>
      </c>
      <c r="F25" s="2" t="s">
        <v>388</v>
      </c>
    </row>
    <row r="26" spans="1:6" ht="26" hidden="1">
      <c r="A26" s="58" t="s">
        <v>317</v>
      </c>
      <c r="B26" s="58" t="s">
        <v>419</v>
      </c>
      <c r="C26" s="72" t="s">
        <v>75</v>
      </c>
      <c r="D26" s="12" t="s">
        <v>420</v>
      </c>
      <c r="E26" s="66">
        <v>45358</v>
      </c>
      <c r="F26" s="2" t="s">
        <v>388</v>
      </c>
    </row>
    <row r="27" spans="1:6" hidden="1">
      <c r="A27" s="10" t="s">
        <v>168</v>
      </c>
      <c r="B27" s="56" t="s">
        <v>205</v>
      </c>
      <c r="C27" s="51" t="s">
        <v>75</v>
      </c>
      <c r="D27" s="12" t="s">
        <v>421</v>
      </c>
      <c r="E27" s="66">
        <v>45358</v>
      </c>
      <c r="F27" s="2" t="s">
        <v>388</v>
      </c>
    </row>
    <row r="28" spans="1:6" ht="52" hidden="1">
      <c r="A28" s="10" t="s">
        <v>281</v>
      </c>
      <c r="B28" s="10" t="s">
        <v>422</v>
      </c>
      <c r="C28" s="11" t="s">
        <v>75</v>
      </c>
      <c r="D28" s="12" t="s">
        <v>423</v>
      </c>
      <c r="E28" s="66">
        <v>45358</v>
      </c>
      <c r="F28" s="2" t="s">
        <v>388</v>
      </c>
    </row>
    <row r="29" spans="1:6" ht="39" hidden="1">
      <c r="A29" s="10" t="s">
        <v>281</v>
      </c>
      <c r="B29" s="10" t="s">
        <v>424</v>
      </c>
      <c r="C29" s="52" t="s">
        <v>75</v>
      </c>
      <c r="D29" s="12" t="s">
        <v>425</v>
      </c>
      <c r="E29" s="66">
        <v>45358</v>
      </c>
      <c r="F29" s="2" t="s">
        <v>388</v>
      </c>
    </row>
    <row r="30" spans="1:6" ht="52" hidden="1">
      <c r="A30" s="10" t="s">
        <v>281</v>
      </c>
      <c r="B30" s="10" t="s">
        <v>287</v>
      </c>
      <c r="C30" s="52" t="s">
        <v>75</v>
      </c>
      <c r="D30" s="12" t="s">
        <v>426</v>
      </c>
      <c r="E30" s="66">
        <v>45358</v>
      </c>
      <c r="F30" s="2" t="s">
        <v>388</v>
      </c>
    </row>
    <row r="31" spans="1:6" hidden="1">
      <c r="A31" s="10" t="s">
        <v>219</v>
      </c>
      <c r="B31" s="10" t="s">
        <v>427</v>
      </c>
      <c r="C31" s="11" t="s">
        <v>75</v>
      </c>
      <c r="D31" s="12" t="s">
        <v>428</v>
      </c>
      <c r="E31" s="66">
        <v>45364</v>
      </c>
      <c r="F31" s="2" t="s">
        <v>388</v>
      </c>
    </row>
    <row r="32" spans="1:6" ht="52" hidden="1">
      <c r="A32" s="10" t="s">
        <v>219</v>
      </c>
      <c r="B32" s="10" t="s">
        <v>429</v>
      </c>
      <c r="C32" s="11" t="s">
        <v>75</v>
      </c>
      <c r="D32" s="12" t="s">
        <v>430</v>
      </c>
      <c r="E32" s="66">
        <v>45364</v>
      </c>
      <c r="F32" s="2" t="s">
        <v>388</v>
      </c>
    </row>
    <row r="33" spans="1:6" ht="26" hidden="1">
      <c r="A33" s="10" t="s">
        <v>219</v>
      </c>
      <c r="B33" s="10" t="s">
        <v>431</v>
      </c>
      <c r="C33" s="11" t="s">
        <v>75</v>
      </c>
      <c r="D33" s="12" t="s">
        <v>432</v>
      </c>
      <c r="E33" s="66">
        <v>45364</v>
      </c>
      <c r="F33" s="2" t="s">
        <v>388</v>
      </c>
    </row>
    <row r="34" spans="1:6" ht="26" hidden="1">
      <c r="A34" s="10" t="s">
        <v>219</v>
      </c>
      <c r="B34" s="56" t="s">
        <v>233</v>
      </c>
      <c r="C34" s="11" t="s">
        <v>75</v>
      </c>
      <c r="D34" s="12" t="s">
        <v>433</v>
      </c>
      <c r="E34" s="66">
        <v>45364</v>
      </c>
      <c r="F34" s="2" t="s">
        <v>388</v>
      </c>
    </row>
    <row r="35" spans="1:6" hidden="1">
      <c r="A35" s="10" t="s">
        <v>219</v>
      </c>
      <c r="B35" s="56" t="s">
        <v>233</v>
      </c>
      <c r="C35" s="11" t="s">
        <v>75</v>
      </c>
      <c r="D35" s="12"/>
      <c r="E35" s="66"/>
      <c r="F35" s="2"/>
    </row>
    <row r="36" spans="1:6" ht="39" hidden="1">
      <c r="A36" s="10" t="s">
        <v>219</v>
      </c>
      <c r="B36" s="56" t="s">
        <v>434</v>
      </c>
      <c r="C36" s="11" t="s">
        <v>75</v>
      </c>
      <c r="D36" s="12" t="s">
        <v>435</v>
      </c>
      <c r="E36" s="66">
        <v>45364</v>
      </c>
      <c r="F36" s="2" t="s">
        <v>388</v>
      </c>
    </row>
    <row r="37" spans="1:6" hidden="1">
      <c r="A37" s="10" t="s">
        <v>153</v>
      </c>
      <c r="B37" s="73" t="s">
        <v>153</v>
      </c>
      <c r="C37" s="11" t="s">
        <v>75</v>
      </c>
      <c r="D37" s="12" t="s">
        <v>436</v>
      </c>
      <c r="E37" s="66">
        <v>45364</v>
      </c>
      <c r="F37" s="2" t="s">
        <v>388</v>
      </c>
    </row>
    <row r="38" spans="1:6" ht="26" hidden="1">
      <c r="A38" s="10" t="s">
        <v>153</v>
      </c>
      <c r="B38" s="58" t="s">
        <v>437</v>
      </c>
      <c r="C38" s="11" t="s">
        <v>75</v>
      </c>
      <c r="D38" s="12" t="s">
        <v>438</v>
      </c>
      <c r="E38" s="66">
        <v>45364</v>
      </c>
      <c r="F38" s="2" t="s">
        <v>388</v>
      </c>
    </row>
    <row r="39" spans="1:6" ht="26" hidden="1">
      <c r="A39" s="10" t="s">
        <v>153</v>
      </c>
      <c r="B39" s="58" t="s">
        <v>220</v>
      </c>
      <c r="C39" s="11" t="s">
        <v>75</v>
      </c>
      <c r="D39" s="12" t="s">
        <v>430</v>
      </c>
      <c r="E39" s="66">
        <v>45364</v>
      </c>
      <c r="F39" s="2" t="s">
        <v>388</v>
      </c>
    </row>
    <row r="40" spans="1:6" hidden="1">
      <c r="A40" s="10" t="s">
        <v>153</v>
      </c>
      <c r="B40" s="58" t="s">
        <v>439</v>
      </c>
      <c r="C40" s="11" t="s">
        <v>75</v>
      </c>
      <c r="D40" s="12" t="s">
        <v>440</v>
      </c>
      <c r="E40" s="66">
        <v>45364</v>
      </c>
      <c r="F40" s="2" t="s">
        <v>388</v>
      </c>
    </row>
    <row r="41" spans="1:6" hidden="1">
      <c r="A41" s="10" t="s">
        <v>153</v>
      </c>
      <c r="B41" s="58" t="s">
        <v>441</v>
      </c>
      <c r="C41" s="11" t="s">
        <v>75</v>
      </c>
      <c r="D41" s="12" t="s">
        <v>442</v>
      </c>
      <c r="E41" s="66">
        <v>45364</v>
      </c>
      <c r="F41" s="2" t="s">
        <v>388</v>
      </c>
    </row>
    <row r="42" spans="1:6" hidden="1">
      <c r="A42" s="10" t="s">
        <v>153</v>
      </c>
      <c r="B42" s="10" t="s">
        <v>443</v>
      </c>
      <c r="C42" s="11" t="s">
        <v>75</v>
      </c>
      <c r="D42" s="12" t="s">
        <v>444</v>
      </c>
      <c r="E42" s="66">
        <v>45364</v>
      </c>
      <c r="F42" s="2" t="s">
        <v>388</v>
      </c>
    </row>
    <row r="43" spans="1:6" ht="26" hidden="1">
      <c r="A43" s="10" t="s">
        <v>153</v>
      </c>
      <c r="B43" s="58" t="s">
        <v>445</v>
      </c>
      <c r="C43" s="11" t="s">
        <v>75</v>
      </c>
      <c r="D43" s="12" t="s">
        <v>430</v>
      </c>
      <c r="E43" s="66">
        <v>45364</v>
      </c>
      <c r="F43" s="2" t="s">
        <v>388</v>
      </c>
    </row>
    <row r="44" spans="1:6" ht="26" hidden="1">
      <c r="A44" s="10" t="s">
        <v>153</v>
      </c>
      <c r="B44" s="58" t="s">
        <v>446</v>
      </c>
      <c r="C44" s="11" t="s">
        <v>75</v>
      </c>
      <c r="D44" s="12" t="s">
        <v>447</v>
      </c>
      <c r="E44" s="66">
        <v>45364</v>
      </c>
      <c r="F44" s="2" t="s">
        <v>388</v>
      </c>
    </row>
    <row r="45" spans="1:6" ht="26" hidden="1">
      <c r="A45" s="10" t="s">
        <v>153</v>
      </c>
      <c r="B45" s="58" t="s">
        <v>448</v>
      </c>
      <c r="C45" s="11" t="s">
        <v>75</v>
      </c>
      <c r="D45" s="12" t="s">
        <v>449</v>
      </c>
      <c r="E45" s="66">
        <v>45364</v>
      </c>
      <c r="F45" s="2" t="s">
        <v>388</v>
      </c>
    </row>
    <row r="46" spans="1:6" hidden="1">
      <c r="A46" s="10" t="s">
        <v>153</v>
      </c>
      <c r="B46" s="58" t="s">
        <v>255</v>
      </c>
      <c r="C46" s="11" t="s">
        <v>75</v>
      </c>
      <c r="D46" s="12" t="s">
        <v>435</v>
      </c>
      <c r="E46" s="66">
        <v>45364</v>
      </c>
      <c r="F46" s="2" t="s">
        <v>388</v>
      </c>
    </row>
    <row r="47" spans="1:6" ht="26" hidden="1">
      <c r="A47" s="10" t="s">
        <v>450</v>
      </c>
      <c r="B47" s="74" t="s">
        <v>451</v>
      </c>
      <c r="C47" s="11" t="s">
        <v>75</v>
      </c>
      <c r="D47" s="12" t="s">
        <v>430</v>
      </c>
      <c r="E47" s="66">
        <v>45364</v>
      </c>
      <c r="F47" s="2" t="s">
        <v>388</v>
      </c>
    </row>
    <row r="48" spans="1:6" ht="26" hidden="1">
      <c r="A48" s="10" t="s">
        <v>450</v>
      </c>
      <c r="B48" s="74" t="s">
        <v>452</v>
      </c>
      <c r="C48" s="11" t="s">
        <v>75</v>
      </c>
      <c r="D48" s="12" t="s">
        <v>453</v>
      </c>
      <c r="E48" s="66">
        <v>45364</v>
      </c>
      <c r="F48" s="2" t="s">
        <v>388</v>
      </c>
    </row>
    <row r="49" spans="1:6" ht="26" hidden="1">
      <c r="A49" s="10" t="s">
        <v>450</v>
      </c>
      <c r="B49" s="74" t="s">
        <v>259</v>
      </c>
      <c r="C49" s="11" t="s">
        <v>75</v>
      </c>
      <c r="D49" s="12" t="s">
        <v>454</v>
      </c>
      <c r="E49" s="66">
        <v>45364</v>
      </c>
      <c r="F49" s="2" t="s">
        <v>388</v>
      </c>
    </row>
    <row r="50" spans="1:6" hidden="1">
      <c r="A50" s="10" t="s">
        <v>450</v>
      </c>
      <c r="B50" s="74" t="s">
        <v>455</v>
      </c>
      <c r="C50" s="11" t="s">
        <v>75</v>
      </c>
      <c r="D50" s="12" t="s">
        <v>435</v>
      </c>
      <c r="E50" s="66">
        <v>45364</v>
      </c>
      <c r="F50" s="2" t="s">
        <v>388</v>
      </c>
    </row>
    <row r="51" spans="1:6" ht="26" hidden="1">
      <c r="A51" s="10" t="s">
        <v>456</v>
      </c>
      <c r="B51" s="10" t="s">
        <v>457</v>
      </c>
      <c r="C51" s="11" t="s">
        <v>75</v>
      </c>
      <c r="D51" s="12" t="s">
        <v>436</v>
      </c>
      <c r="E51" s="66">
        <v>45364</v>
      </c>
      <c r="F51" s="2" t="s">
        <v>388</v>
      </c>
    </row>
    <row r="52" spans="1:6">
      <c r="A52" s="233" t="s">
        <v>11</v>
      </c>
      <c r="B52" s="10" t="s">
        <v>458</v>
      </c>
      <c r="C52" s="11" t="s">
        <v>75</v>
      </c>
      <c r="D52" s="12" t="s">
        <v>459</v>
      </c>
      <c r="E52" s="75">
        <v>45365</v>
      </c>
      <c r="F52" s="2" t="s">
        <v>460</v>
      </c>
    </row>
    <row r="53" spans="1:6" hidden="1">
      <c r="A53" s="10" t="s">
        <v>86</v>
      </c>
      <c r="B53" s="10" t="s">
        <v>92</v>
      </c>
      <c r="C53" s="11" t="s">
        <v>75</v>
      </c>
      <c r="D53" s="12" t="s">
        <v>461</v>
      </c>
      <c r="E53" s="75">
        <v>45365</v>
      </c>
      <c r="F53" s="2" t="s">
        <v>460</v>
      </c>
    </row>
    <row r="54" spans="1:6" hidden="1">
      <c r="A54" s="10" t="s">
        <v>281</v>
      </c>
      <c r="B54" s="10" t="s">
        <v>424</v>
      </c>
      <c r="C54" s="11" t="s">
        <v>75</v>
      </c>
      <c r="D54" s="12" t="s">
        <v>461</v>
      </c>
      <c r="E54" s="75">
        <v>45365</v>
      </c>
      <c r="F54" s="2" t="s">
        <v>460</v>
      </c>
    </row>
    <row r="55" spans="1:6" hidden="1">
      <c r="A55" s="10" t="s">
        <v>153</v>
      </c>
      <c r="B55" s="10" t="s">
        <v>153</v>
      </c>
      <c r="C55" s="11" t="s">
        <v>75</v>
      </c>
      <c r="D55" s="12" t="s">
        <v>461</v>
      </c>
      <c r="E55" s="75">
        <v>45365</v>
      </c>
      <c r="F55" s="2" t="s">
        <v>460</v>
      </c>
    </row>
    <row r="56" spans="1:6" ht="26" hidden="1">
      <c r="A56" s="10" t="s">
        <v>456</v>
      </c>
      <c r="B56" s="10" t="s">
        <v>457</v>
      </c>
      <c r="C56" s="11" t="s">
        <v>75</v>
      </c>
      <c r="D56" s="12" t="s">
        <v>461</v>
      </c>
      <c r="E56" s="75">
        <v>45365</v>
      </c>
      <c r="F56" s="2" t="s">
        <v>460</v>
      </c>
    </row>
    <row r="57" spans="1:6" hidden="1">
      <c r="A57" s="10" t="s">
        <v>168</v>
      </c>
      <c r="B57" s="10" t="s">
        <v>462</v>
      </c>
      <c r="C57" s="11" t="s">
        <v>75</v>
      </c>
      <c r="D57" s="12" t="s">
        <v>463</v>
      </c>
      <c r="E57" s="75">
        <v>45365</v>
      </c>
      <c r="F57" s="2" t="s">
        <v>460</v>
      </c>
    </row>
    <row r="58" spans="1:6" hidden="1">
      <c r="A58" s="10" t="s">
        <v>464</v>
      </c>
      <c r="B58" s="10" t="s">
        <v>465</v>
      </c>
      <c r="C58" s="11" t="s">
        <v>75</v>
      </c>
      <c r="D58" s="12" t="s">
        <v>466</v>
      </c>
      <c r="E58" s="75">
        <v>45365</v>
      </c>
      <c r="F58" s="2" t="s">
        <v>460</v>
      </c>
    </row>
    <row r="59" spans="1:6" hidden="1">
      <c r="A59" s="10" t="s">
        <v>464</v>
      </c>
      <c r="B59" s="58" t="s">
        <v>467</v>
      </c>
      <c r="C59" s="11" t="s">
        <v>75</v>
      </c>
      <c r="D59" s="12" t="s">
        <v>466</v>
      </c>
      <c r="E59" s="75">
        <v>45365</v>
      </c>
      <c r="F59" s="2" t="s">
        <v>460</v>
      </c>
    </row>
    <row r="60" spans="1:6" hidden="1">
      <c r="A60" s="10" t="s">
        <v>219</v>
      </c>
      <c r="B60" s="58" t="s">
        <v>468</v>
      </c>
      <c r="C60" s="11" t="s">
        <v>75</v>
      </c>
      <c r="D60" s="12" t="s">
        <v>463</v>
      </c>
      <c r="E60" s="75">
        <v>45365</v>
      </c>
      <c r="F60" s="2" t="s">
        <v>460</v>
      </c>
    </row>
    <row r="61" spans="1:6" hidden="1">
      <c r="A61" s="10" t="s">
        <v>219</v>
      </c>
      <c r="B61" s="58" t="s">
        <v>469</v>
      </c>
      <c r="C61" s="11" t="s">
        <v>75</v>
      </c>
      <c r="D61" s="12" t="s">
        <v>463</v>
      </c>
      <c r="E61" s="75">
        <v>45365</v>
      </c>
      <c r="F61" s="2" t="s">
        <v>460</v>
      </c>
    </row>
    <row r="62" spans="1:6" hidden="1">
      <c r="A62" s="10" t="s">
        <v>219</v>
      </c>
      <c r="B62" s="58" t="s">
        <v>470</v>
      </c>
      <c r="C62" s="11" t="s">
        <v>75</v>
      </c>
      <c r="D62" s="12" t="s">
        <v>463</v>
      </c>
      <c r="E62" s="75">
        <v>45365</v>
      </c>
      <c r="F62" s="2" t="s">
        <v>460</v>
      </c>
    </row>
    <row r="63" spans="1:6" hidden="1">
      <c r="A63" s="10" t="s">
        <v>219</v>
      </c>
      <c r="B63" s="58" t="s">
        <v>471</v>
      </c>
      <c r="C63" s="11" t="s">
        <v>75</v>
      </c>
      <c r="D63" s="12" t="s">
        <v>463</v>
      </c>
      <c r="E63" s="75">
        <v>45365</v>
      </c>
      <c r="F63" s="2" t="s">
        <v>460</v>
      </c>
    </row>
    <row r="64" spans="1:6" ht="52">
      <c r="A64" s="233" t="s">
        <v>11</v>
      </c>
      <c r="B64" s="10" t="s">
        <v>25</v>
      </c>
      <c r="C64" s="11" t="s">
        <v>75</v>
      </c>
      <c r="D64" s="14" t="s">
        <v>472</v>
      </c>
      <c r="E64" s="75">
        <v>45372</v>
      </c>
      <c r="F64" s="2" t="s">
        <v>388</v>
      </c>
    </row>
    <row r="65" spans="1:6" ht="39" hidden="1">
      <c r="A65" s="233" t="s">
        <v>86</v>
      </c>
      <c r="B65" s="10" t="s">
        <v>379</v>
      </c>
      <c r="C65" s="11" t="s">
        <v>75</v>
      </c>
      <c r="D65" s="12" t="s">
        <v>473</v>
      </c>
      <c r="E65" s="75">
        <v>45372</v>
      </c>
      <c r="F65" s="2" t="s">
        <v>474</v>
      </c>
    </row>
    <row r="66" spans="1:6" ht="26" hidden="1">
      <c r="A66" s="233" t="s">
        <v>86</v>
      </c>
      <c r="B66" s="10" t="s">
        <v>380</v>
      </c>
      <c r="C66" s="11" t="s">
        <v>75</v>
      </c>
      <c r="D66" s="12" t="s">
        <v>475</v>
      </c>
      <c r="E66" s="75">
        <v>45372</v>
      </c>
      <c r="F66" s="2" t="s">
        <v>474</v>
      </c>
    </row>
    <row r="67" spans="1:6" hidden="1">
      <c r="A67" s="233" t="s">
        <v>153</v>
      </c>
      <c r="B67" s="10" t="s">
        <v>476</v>
      </c>
      <c r="C67" s="11" t="s">
        <v>75</v>
      </c>
      <c r="D67" s="12" t="s">
        <v>477</v>
      </c>
      <c r="E67" s="75">
        <v>45372</v>
      </c>
      <c r="F67" s="2" t="s">
        <v>388</v>
      </c>
    </row>
    <row r="68" spans="1:6" ht="104" hidden="1">
      <c r="A68" s="233" t="s">
        <v>153</v>
      </c>
      <c r="B68" s="10" t="s">
        <v>476</v>
      </c>
      <c r="C68" s="11" t="s">
        <v>75</v>
      </c>
      <c r="D68" s="17" t="s">
        <v>478</v>
      </c>
      <c r="E68" s="75">
        <v>45372</v>
      </c>
      <c r="F68" s="2" t="s">
        <v>388</v>
      </c>
    </row>
    <row r="69" spans="1:6" hidden="1">
      <c r="A69" s="233" t="s">
        <v>153</v>
      </c>
      <c r="B69" s="10" t="s">
        <v>244</v>
      </c>
      <c r="C69" s="11" t="s">
        <v>75</v>
      </c>
      <c r="D69" s="12" t="s">
        <v>477</v>
      </c>
      <c r="E69" s="75">
        <v>45372</v>
      </c>
      <c r="F69" s="2" t="s">
        <v>388</v>
      </c>
    </row>
    <row r="70" spans="1:6" ht="117" hidden="1">
      <c r="A70" s="233" t="s">
        <v>153</v>
      </c>
      <c r="B70" s="10" t="s">
        <v>244</v>
      </c>
      <c r="C70" s="11" t="s">
        <v>75</v>
      </c>
      <c r="D70" s="12" t="s">
        <v>479</v>
      </c>
      <c r="E70" s="75">
        <v>45372</v>
      </c>
      <c r="F70" s="2" t="s">
        <v>388</v>
      </c>
    </row>
    <row r="71" spans="1:6" ht="117" hidden="1">
      <c r="A71" s="233" t="s">
        <v>480</v>
      </c>
      <c r="B71" s="10" t="s">
        <v>264</v>
      </c>
      <c r="C71" s="11" t="s">
        <v>75</v>
      </c>
      <c r="D71" s="2" t="s">
        <v>481</v>
      </c>
      <c r="E71" s="75">
        <v>45372</v>
      </c>
      <c r="F71" s="2" t="s">
        <v>388</v>
      </c>
    </row>
    <row r="72" spans="1:6" hidden="1">
      <c r="A72" s="233" t="s">
        <v>153</v>
      </c>
      <c r="B72" s="10" t="s">
        <v>270</v>
      </c>
      <c r="C72" s="11" t="s">
        <v>75</v>
      </c>
      <c r="D72" s="12" t="s">
        <v>273</v>
      </c>
      <c r="E72" s="75">
        <v>45372</v>
      </c>
      <c r="F72" s="2" t="s">
        <v>388</v>
      </c>
    </row>
    <row r="73" spans="1:6" hidden="1">
      <c r="A73" s="233" t="s">
        <v>219</v>
      </c>
      <c r="B73" s="10" t="s">
        <v>482</v>
      </c>
      <c r="C73" s="11" t="s">
        <v>75</v>
      </c>
      <c r="D73" s="12" t="s">
        <v>483</v>
      </c>
      <c r="E73" s="75">
        <v>45372</v>
      </c>
      <c r="F73" s="2" t="s">
        <v>388</v>
      </c>
    </row>
    <row r="74" spans="1:6" ht="26" hidden="1">
      <c r="A74" s="233" t="s">
        <v>158</v>
      </c>
      <c r="B74" s="10" t="s">
        <v>166</v>
      </c>
      <c r="C74" s="11" t="s">
        <v>75</v>
      </c>
      <c r="D74" s="12" t="s">
        <v>484</v>
      </c>
      <c r="E74" s="75">
        <v>45372</v>
      </c>
      <c r="F74" s="2" t="s">
        <v>388</v>
      </c>
    </row>
    <row r="75" spans="1:6" ht="26" hidden="1">
      <c r="A75" s="233" t="s">
        <v>281</v>
      </c>
      <c r="B75" s="10" t="s">
        <v>328</v>
      </c>
      <c r="C75" s="11" t="s">
        <v>75</v>
      </c>
      <c r="D75" s="12" t="s">
        <v>485</v>
      </c>
      <c r="E75" s="75">
        <v>45372</v>
      </c>
      <c r="F75" s="2" t="s">
        <v>388</v>
      </c>
    </row>
    <row r="76" spans="1:6">
      <c r="A76" s="233" t="s">
        <v>11</v>
      </c>
      <c r="B76" s="10" t="s">
        <v>25</v>
      </c>
      <c r="C76" s="11" t="s">
        <v>75</v>
      </c>
      <c r="D76" s="12" t="s">
        <v>486</v>
      </c>
      <c r="E76" s="75">
        <v>45378</v>
      </c>
      <c r="F76" s="2" t="s">
        <v>487</v>
      </c>
    </row>
    <row r="77" spans="1:6" hidden="1">
      <c r="A77" s="9" t="s">
        <v>488</v>
      </c>
      <c r="B77" s="9" t="s">
        <v>35</v>
      </c>
      <c r="C77" s="11" t="s">
        <v>75</v>
      </c>
      <c r="D77" s="12" t="s">
        <v>489</v>
      </c>
      <c r="E77" s="75">
        <v>45378</v>
      </c>
      <c r="F77" s="2" t="s">
        <v>487</v>
      </c>
    </row>
    <row r="78" spans="1:6" ht="26" hidden="1">
      <c r="A78" s="9" t="s">
        <v>490</v>
      </c>
      <c r="B78" s="9" t="s">
        <v>35</v>
      </c>
      <c r="C78" s="11" t="s">
        <v>75</v>
      </c>
      <c r="D78" s="12" t="s">
        <v>489</v>
      </c>
      <c r="E78" s="75">
        <v>45378</v>
      </c>
      <c r="F78" s="2" t="s">
        <v>487</v>
      </c>
    </row>
    <row r="79" spans="1:6" hidden="1">
      <c r="A79" s="9" t="s">
        <v>491</v>
      </c>
      <c r="B79" s="9" t="s">
        <v>35</v>
      </c>
      <c r="C79" s="11" t="s">
        <v>75</v>
      </c>
      <c r="D79" s="12" t="s">
        <v>489</v>
      </c>
      <c r="E79" s="75">
        <v>45378</v>
      </c>
      <c r="F79" s="2" t="s">
        <v>487</v>
      </c>
    </row>
    <row r="80" spans="1:6" hidden="1">
      <c r="A80" s="9" t="s">
        <v>80</v>
      </c>
      <c r="B80" s="9" t="s">
        <v>81</v>
      </c>
      <c r="C80" s="11" t="s">
        <v>75</v>
      </c>
      <c r="D80" s="12" t="s">
        <v>492</v>
      </c>
      <c r="E80" s="75">
        <v>45378</v>
      </c>
      <c r="F80" s="2" t="s">
        <v>487</v>
      </c>
    </row>
    <row r="81" spans="1:6" ht="52" hidden="1">
      <c r="A81" s="9" t="s">
        <v>86</v>
      </c>
      <c r="B81" s="10" t="s">
        <v>102</v>
      </c>
      <c r="C81" s="11" t="s">
        <v>75</v>
      </c>
      <c r="D81" s="12" t="s">
        <v>493</v>
      </c>
      <c r="E81" s="75">
        <v>45378</v>
      </c>
      <c r="F81" s="2" t="s">
        <v>487</v>
      </c>
    </row>
    <row r="82" spans="1:6">
      <c r="A82" s="235" t="s">
        <v>11</v>
      </c>
      <c r="B82" s="10" t="s">
        <v>43</v>
      </c>
      <c r="C82" s="11" t="s">
        <v>75</v>
      </c>
      <c r="D82" s="12" t="s">
        <v>494</v>
      </c>
      <c r="E82" s="75">
        <v>45378</v>
      </c>
      <c r="F82" s="2" t="s">
        <v>487</v>
      </c>
    </row>
    <row r="83" spans="1:6">
      <c r="A83" s="233" t="s">
        <v>11</v>
      </c>
      <c r="B83" s="10" t="s">
        <v>495</v>
      </c>
      <c r="C83" s="11" t="s">
        <v>75</v>
      </c>
      <c r="D83" s="12" t="s">
        <v>494</v>
      </c>
      <c r="E83" s="75">
        <v>45378</v>
      </c>
      <c r="F83" s="2" t="s">
        <v>487</v>
      </c>
    </row>
    <row r="84" spans="1:6">
      <c r="A84" s="235" t="s">
        <v>11</v>
      </c>
      <c r="B84" s="10" t="s">
        <v>496</v>
      </c>
      <c r="C84" s="11" t="s">
        <v>75</v>
      </c>
      <c r="D84" s="12" t="s">
        <v>494</v>
      </c>
      <c r="E84" s="75">
        <v>45378</v>
      </c>
      <c r="F84" s="2" t="s">
        <v>487</v>
      </c>
    </row>
    <row r="85" spans="1:6" hidden="1">
      <c r="A85" s="10" t="s">
        <v>80</v>
      </c>
      <c r="B85" s="10" t="s">
        <v>497</v>
      </c>
      <c r="C85" s="11" t="s">
        <v>75</v>
      </c>
      <c r="D85" s="12" t="s">
        <v>494</v>
      </c>
      <c r="E85" s="75">
        <v>45378</v>
      </c>
      <c r="F85" s="2" t="s">
        <v>487</v>
      </c>
    </row>
    <row r="86" spans="1:6" hidden="1">
      <c r="A86" s="10" t="s">
        <v>281</v>
      </c>
      <c r="B86" s="10" t="s">
        <v>498</v>
      </c>
      <c r="C86" s="11" t="s">
        <v>75</v>
      </c>
      <c r="D86" s="12" t="s">
        <v>494</v>
      </c>
      <c r="E86" s="75">
        <v>45378</v>
      </c>
      <c r="F86" s="2" t="s">
        <v>487</v>
      </c>
    </row>
    <row r="87" spans="1:6" ht="26" hidden="1">
      <c r="A87" s="10" t="s">
        <v>281</v>
      </c>
      <c r="B87" s="10" t="s">
        <v>499</v>
      </c>
      <c r="C87" s="11" t="s">
        <v>75</v>
      </c>
      <c r="D87" s="12" t="s">
        <v>494</v>
      </c>
      <c r="E87" s="75">
        <v>45378</v>
      </c>
      <c r="F87" s="2" t="s">
        <v>487</v>
      </c>
    </row>
    <row r="88" spans="1:6" hidden="1">
      <c r="A88" s="10" t="s">
        <v>281</v>
      </c>
      <c r="B88" s="10" t="s">
        <v>328</v>
      </c>
      <c r="C88" s="11" t="s">
        <v>75</v>
      </c>
      <c r="D88" s="12" t="s">
        <v>494</v>
      </c>
      <c r="E88" s="75">
        <v>45378</v>
      </c>
      <c r="F88" s="2" t="s">
        <v>487</v>
      </c>
    </row>
    <row r="89" spans="1:6" hidden="1">
      <c r="A89" s="10" t="s">
        <v>281</v>
      </c>
      <c r="B89" s="10" t="s">
        <v>292</v>
      </c>
      <c r="C89" s="11" t="s">
        <v>75</v>
      </c>
      <c r="D89" s="12" t="s">
        <v>494</v>
      </c>
      <c r="E89" s="75">
        <v>45378</v>
      </c>
      <c r="F89" s="2" t="s">
        <v>487</v>
      </c>
    </row>
    <row r="90" spans="1:6" hidden="1">
      <c r="A90" s="10" t="s">
        <v>281</v>
      </c>
      <c r="B90" s="10" t="s">
        <v>500</v>
      </c>
      <c r="C90" s="11" t="s">
        <v>75</v>
      </c>
      <c r="D90" s="12" t="s">
        <v>494</v>
      </c>
      <c r="E90" s="75">
        <v>45378</v>
      </c>
      <c r="F90" s="2" t="s">
        <v>487</v>
      </c>
    </row>
    <row r="91" spans="1:6" hidden="1">
      <c r="A91" s="10" t="s">
        <v>281</v>
      </c>
      <c r="B91" s="10" t="s">
        <v>501</v>
      </c>
      <c r="C91" s="11" t="s">
        <v>75</v>
      </c>
      <c r="D91" s="12" t="s">
        <v>494</v>
      </c>
      <c r="E91" s="75">
        <v>45378</v>
      </c>
      <c r="F91" s="2" t="s">
        <v>487</v>
      </c>
    </row>
    <row r="92" spans="1:6" hidden="1">
      <c r="A92" s="10" t="s">
        <v>219</v>
      </c>
      <c r="B92" s="76" t="s">
        <v>427</v>
      </c>
      <c r="C92" s="11" t="s">
        <v>75</v>
      </c>
      <c r="D92" s="12" t="s">
        <v>494</v>
      </c>
      <c r="E92" s="75">
        <v>45378</v>
      </c>
      <c r="F92" s="2" t="s">
        <v>487</v>
      </c>
    </row>
    <row r="93" spans="1:6" hidden="1">
      <c r="A93" s="10" t="s">
        <v>219</v>
      </c>
      <c r="B93" s="10" t="s">
        <v>437</v>
      </c>
      <c r="C93" s="11" t="s">
        <v>75</v>
      </c>
      <c r="D93" s="12" t="s">
        <v>494</v>
      </c>
      <c r="E93" s="75">
        <v>45378</v>
      </c>
      <c r="F93" s="2" t="s">
        <v>487</v>
      </c>
    </row>
    <row r="94" spans="1:6" hidden="1">
      <c r="A94" s="10" t="s">
        <v>219</v>
      </c>
      <c r="B94" s="10" t="s">
        <v>220</v>
      </c>
      <c r="C94" s="11" t="s">
        <v>75</v>
      </c>
      <c r="D94" s="12" t="s">
        <v>494</v>
      </c>
      <c r="E94" s="75">
        <v>45378</v>
      </c>
      <c r="F94" s="2" t="s">
        <v>487</v>
      </c>
    </row>
    <row r="95" spans="1:6" hidden="1">
      <c r="A95" s="10" t="s">
        <v>219</v>
      </c>
      <c r="B95" s="10" t="s">
        <v>233</v>
      </c>
      <c r="C95" s="11" t="s">
        <v>75</v>
      </c>
      <c r="D95" s="12" t="s">
        <v>494</v>
      </c>
      <c r="E95" s="75">
        <v>45378</v>
      </c>
      <c r="F95" s="2" t="s">
        <v>487</v>
      </c>
    </row>
    <row r="96" spans="1:6" ht="39" hidden="1">
      <c r="A96" s="10" t="s">
        <v>219</v>
      </c>
      <c r="B96" s="10" t="s">
        <v>434</v>
      </c>
      <c r="C96" s="11" t="s">
        <v>75</v>
      </c>
      <c r="D96" s="12" t="s">
        <v>494</v>
      </c>
      <c r="E96" s="75">
        <v>45378</v>
      </c>
      <c r="F96" s="2" t="s">
        <v>487</v>
      </c>
    </row>
    <row r="97" spans="1:6" hidden="1">
      <c r="A97" s="10" t="s">
        <v>153</v>
      </c>
      <c r="B97" s="10" t="s">
        <v>437</v>
      </c>
      <c r="C97" s="11" t="s">
        <v>75</v>
      </c>
      <c r="D97" s="12" t="s">
        <v>494</v>
      </c>
      <c r="E97" s="75">
        <v>45378</v>
      </c>
      <c r="F97" s="2" t="s">
        <v>487</v>
      </c>
    </row>
    <row r="98" spans="1:6" hidden="1">
      <c r="A98" s="10" t="s">
        <v>153</v>
      </c>
      <c r="B98" s="10" t="s">
        <v>220</v>
      </c>
      <c r="C98" s="11" t="s">
        <v>75</v>
      </c>
      <c r="D98" s="12" t="s">
        <v>494</v>
      </c>
      <c r="E98" s="75">
        <v>45378</v>
      </c>
      <c r="F98" s="2" t="s">
        <v>487</v>
      </c>
    </row>
    <row r="99" spans="1:6" hidden="1">
      <c r="A99" s="10" t="s">
        <v>153</v>
      </c>
      <c r="B99" s="10" t="s">
        <v>240</v>
      </c>
      <c r="C99" s="11" t="s">
        <v>75</v>
      </c>
      <c r="D99" s="12" t="s">
        <v>494</v>
      </c>
      <c r="E99" s="75">
        <v>45378</v>
      </c>
      <c r="F99" s="2" t="s">
        <v>487</v>
      </c>
    </row>
    <row r="100" spans="1:6" hidden="1">
      <c r="A100" s="10" t="s">
        <v>153</v>
      </c>
      <c r="B100" s="10" t="s">
        <v>244</v>
      </c>
      <c r="C100" s="11" t="s">
        <v>75</v>
      </c>
      <c r="D100" s="12" t="s">
        <v>494</v>
      </c>
      <c r="E100" s="75">
        <v>45378</v>
      </c>
      <c r="F100" s="2" t="s">
        <v>487</v>
      </c>
    </row>
    <row r="101" spans="1:6" hidden="1">
      <c r="A101" s="10" t="s">
        <v>153</v>
      </c>
      <c r="B101" s="10" t="s">
        <v>502</v>
      </c>
      <c r="C101" s="11" t="s">
        <v>75</v>
      </c>
      <c r="D101" s="12" t="s">
        <v>494</v>
      </c>
      <c r="E101" s="75">
        <v>45378</v>
      </c>
      <c r="F101" s="2" t="s">
        <v>487</v>
      </c>
    </row>
    <row r="102" spans="1:6" ht="26" hidden="1">
      <c r="A102" s="10" t="s">
        <v>153</v>
      </c>
      <c r="B102" s="10" t="s">
        <v>503</v>
      </c>
      <c r="C102" s="11" t="s">
        <v>75</v>
      </c>
      <c r="D102" s="12" t="s">
        <v>494</v>
      </c>
      <c r="E102" s="75">
        <v>45378</v>
      </c>
      <c r="F102" s="2" t="s">
        <v>487</v>
      </c>
    </row>
    <row r="103" spans="1:6" ht="26" hidden="1">
      <c r="A103" s="10" t="s">
        <v>153</v>
      </c>
      <c r="B103" s="10" t="s">
        <v>252</v>
      </c>
      <c r="C103" s="11" t="s">
        <v>75</v>
      </c>
      <c r="D103" s="12" t="s">
        <v>494</v>
      </c>
      <c r="E103" s="75">
        <v>45378</v>
      </c>
      <c r="F103" s="2" t="s">
        <v>487</v>
      </c>
    </row>
    <row r="104" spans="1:6" hidden="1">
      <c r="A104" s="10" t="s">
        <v>258</v>
      </c>
      <c r="B104" s="10" t="s">
        <v>455</v>
      </c>
      <c r="C104" s="11" t="s">
        <v>75</v>
      </c>
      <c r="D104" s="12" t="s">
        <v>494</v>
      </c>
      <c r="E104" s="75">
        <v>45378</v>
      </c>
      <c r="F104" s="2" t="s">
        <v>487</v>
      </c>
    </row>
    <row r="105" spans="1:6">
      <c r="A105" s="233" t="s">
        <v>11</v>
      </c>
      <c r="B105" s="10" t="s">
        <v>25</v>
      </c>
      <c r="C105" s="11" t="s">
        <v>75</v>
      </c>
      <c r="D105" s="12" t="s">
        <v>504</v>
      </c>
      <c r="E105" s="75">
        <v>45390</v>
      </c>
      <c r="F105" s="2" t="s">
        <v>487</v>
      </c>
    </row>
    <row r="106" spans="1:6">
      <c r="A106" s="233" t="s">
        <v>11</v>
      </c>
      <c r="B106" s="10" t="s">
        <v>412</v>
      </c>
      <c r="C106" s="11" t="s">
        <v>75</v>
      </c>
      <c r="D106" s="12" t="s">
        <v>505</v>
      </c>
      <c r="E106" s="75">
        <v>45390</v>
      </c>
      <c r="F106" s="2" t="s">
        <v>487</v>
      </c>
    </row>
    <row r="107" spans="1:6">
      <c r="A107" s="233" t="s">
        <v>11</v>
      </c>
      <c r="B107" s="10" t="s">
        <v>506</v>
      </c>
      <c r="C107" s="11" t="s">
        <v>75</v>
      </c>
      <c r="D107" s="12" t="s">
        <v>507</v>
      </c>
      <c r="E107" s="75">
        <v>45390</v>
      </c>
      <c r="F107" s="2" t="s">
        <v>487</v>
      </c>
    </row>
    <row r="108" spans="1:6" ht="39">
      <c r="A108" s="233" t="s">
        <v>11</v>
      </c>
      <c r="B108" s="10" t="s">
        <v>508</v>
      </c>
      <c r="C108" s="11" t="s">
        <v>75</v>
      </c>
      <c r="D108" s="12" t="s">
        <v>505</v>
      </c>
      <c r="E108" s="75">
        <v>45390</v>
      </c>
      <c r="F108" s="2" t="s">
        <v>487</v>
      </c>
    </row>
    <row r="109" spans="1:6">
      <c r="A109" s="233" t="s">
        <v>11</v>
      </c>
      <c r="B109" s="10" t="s">
        <v>509</v>
      </c>
      <c r="C109" s="11" t="s">
        <v>75</v>
      </c>
      <c r="D109" s="12" t="s">
        <v>507</v>
      </c>
      <c r="E109" s="75">
        <v>45390</v>
      </c>
      <c r="F109" s="2" t="s">
        <v>487</v>
      </c>
    </row>
    <row r="110" spans="1:6" hidden="1">
      <c r="A110" s="233" t="s">
        <v>510</v>
      </c>
      <c r="B110" s="58" t="s">
        <v>75</v>
      </c>
      <c r="C110" s="72" t="s">
        <v>75</v>
      </c>
      <c r="D110" s="77" t="s">
        <v>511</v>
      </c>
      <c r="E110" s="75">
        <v>45390</v>
      </c>
      <c r="F110" s="2" t="s">
        <v>487</v>
      </c>
    </row>
    <row r="111" spans="1:6" hidden="1">
      <c r="A111" s="233" t="s">
        <v>512</v>
      </c>
      <c r="B111" s="58" t="s">
        <v>75</v>
      </c>
      <c r="C111" s="72" t="s">
        <v>75</v>
      </c>
      <c r="D111" s="77" t="s">
        <v>511</v>
      </c>
      <c r="E111" s="75">
        <v>45390</v>
      </c>
      <c r="F111" s="2" t="s">
        <v>487</v>
      </c>
    </row>
    <row r="112" spans="1:6">
      <c r="A112" s="233" t="s">
        <v>11</v>
      </c>
      <c r="B112" s="58" t="s">
        <v>513</v>
      </c>
      <c r="C112" s="11" t="s">
        <v>75</v>
      </c>
      <c r="D112" s="12" t="s">
        <v>514</v>
      </c>
      <c r="E112" s="75">
        <v>45393</v>
      </c>
      <c r="F112" s="2" t="s">
        <v>487</v>
      </c>
    </row>
    <row r="113" spans="1:6" hidden="1">
      <c r="A113" s="58" t="s">
        <v>510</v>
      </c>
      <c r="B113" s="58" t="s">
        <v>75</v>
      </c>
      <c r="C113" s="11" t="s">
        <v>75</v>
      </c>
      <c r="D113" s="12" t="s">
        <v>515</v>
      </c>
      <c r="E113" s="75">
        <v>45399</v>
      </c>
      <c r="F113" s="2" t="s">
        <v>487</v>
      </c>
    </row>
    <row r="114" spans="1:6" hidden="1">
      <c r="A114" s="58" t="s">
        <v>464</v>
      </c>
      <c r="B114" s="58" t="s">
        <v>75</v>
      </c>
      <c r="C114" s="11" t="s">
        <v>75</v>
      </c>
      <c r="D114" s="12" t="s">
        <v>515</v>
      </c>
      <c r="E114" s="75">
        <v>45399</v>
      </c>
      <c r="F114" s="2" t="s">
        <v>487</v>
      </c>
    </row>
    <row r="115" spans="1:6" hidden="1">
      <c r="A115" s="58" t="s">
        <v>464</v>
      </c>
      <c r="B115" s="58" t="s">
        <v>516</v>
      </c>
      <c r="C115" s="11" t="s">
        <v>75</v>
      </c>
      <c r="D115" s="12" t="s">
        <v>517</v>
      </c>
      <c r="E115" s="75">
        <v>45399</v>
      </c>
      <c r="F115" s="2" t="s">
        <v>487</v>
      </c>
    </row>
    <row r="116" spans="1:6" hidden="1">
      <c r="A116" s="58" t="s">
        <v>518</v>
      </c>
      <c r="B116" s="58" t="s">
        <v>75</v>
      </c>
      <c r="C116" s="11" t="s">
        <v>75</v>
      </c>
      <c r="D116" s="12" t="s">
        <v>519</v>
      </c>
      <c r="E116" s="75">
        <v>45399</v>
      </c>
      <c r="F116" s="2" t="s">
        <v>487</v>
      </c>
    </row>
    <row r="117" spans="1:6" hidden="1">
      <c r="A117" s="58" t="s">
        <v>258</v>
      </c>
      <c r="B117" s="58" t="s">
        <v>452</v>
      </c>
      <c r="C117" s="11" t="s">
        <v>75</v>
      </c>
      <c r="D117" s="12" t="s">
        <v>520</v>
      </c>
      <c r="E117" s="75">
        <v>45399</v>
      </c>
      <c r="F117" s="2" t="s">
        <v>487</v>
      </c>
    </row>
    <row r="118" spans="1:6" ht="26" hidden="1">
      <c r="A118" s="58" t="s">
        <v>86</v>
      </c>
      <c r="B118" s="58" t="s">
        <v>119</v>
      </c>
      <c r="C118" s="11" t="s">
        <v>75</v>
      </c>
      <c r="D118" s="12" t="s">
        <v>122</v>
      </c>
      <c r="E118" s="75">
        <v>45399</v>
      </c>
      <c r="F118" s="2" t="s">
        <v>487</v>
      </c>
    </row>
    <row r="119" spans="1:6" hidden="1">
      <c r="A119" s="58" t="s">
        <v>86</v>
      </c>
      <c r="B119" s="58" t="s">
        <v>123</v>
      </c>
      <c r="C119" s="11" t="s">
        <v>75</v>
      </c>
      <c r="D119" s="12"/>
      <c r="E119" s="75">
        <v>45399</v>
      </c>
      <c r="F119" s="2" t="s">
        <v>487</v>
      </c>
    </row>
    <row r="120" spans="1:6" ht="26" hidden="1">
      <c r="A120" s="58" t="s">
        <v>86</v>
      </c>
      <c r="B120" s="58" t="s">
        <v>126</v>
      </c>
      <c r="C120" s="11" t="s">
        <v>75</v>
      </c>
      <c r="D120" s="12"/>
      <c r="E120" s="75">
        <v>45399</v>
      </c>
      <c r="F120" s="2" t="s">
        <v>487</v>
      </c>
    </row>
    <row r="121" spans="1:6" ht="39" hidden="1">
      <c r="A121" s="58" t="s">
        <v>86</v>
      </c>
      <c r="B121" s="58" t="s">
        <v>129</v>
      </c>
      <c r="C121" s="11" t="s">
        <v>75</v>
      </c>
      <c r="D121" s="12"/>
      <c r="E121" s="75">
        <v>45399</v>
      </c>
      <c r="F121" s="2" t="s">
        <v>487</v>
      </c>
    </row>
    <row r="122" spans="1:6" ht="26" hidden="1">
      <c r="A122" s="58" t="s">
        <v>86</v>
      </c>
      <c r="B122" s="58" t="s">
        <v>132</v>
      </c>
      <c r="C122" s="11" t="s">
        <v>75</v>
      </c>
      <c r="D122" s="12"/>
      <c r="E122" s="75">
        <v>45399</v>
      </c>
      <c r="F122" s="2" t="s">
        <v>487</v>
      </c>
    </row>
    <row r="123" spans="1:6" hidden="1">
      <c r="A123" s="58" t="s">
        <v>86</v>
      </c>
      <c r="B123" s="58" t="s">
        <v>135</v>
      </c>
      <c r="C123" s="11" t="s">
        <v>75</v>
      </c>
      <c r="D123" s="12"/>
      <c r="E123" s="75">
        <v>45399</v>
      </c>
      <c r="F123" s="2" t="s">
        <v>487</v>
      </c>
    </row>
    <row r="124" spans="1:6" hidden="1">
      <c r="A124" s="58" t="s">
        <v>86</v>
      </c>
      <c r="B124" s="58" t="s">
        <v>138</v>
      </c>
      <c r="C124" s="11" t="s">
        <v>75</v>
      </c>
      <c r="D124" s="12"/>
      <c r="E124" s="75">
        <v>45399</v>
      </c>
      <c r="F124" s="2" t="s">
        <v>487</v>
      </c>
    </row>
    <row r="125" spans="1:6" ht="26" hidden="1">
      <c r="A125" s="58" t="s">
        <v>86</v>
      </c>
      <c r="B125" s="58" t="s">
        <v>141</v>
      </c>
      <c r="C125" s="11" t="s">
        <v>75</v>
      </c>
      <c r="D125" s="12"/>
      <c r="E125" s="75">
        <v>45399</v>
      </c>
      <c r="F125" s="2" t="s">
        <v>487</v>
      </c>
    </row>
    <row r="126" spans="1:6" hidden="1">
      <c r="A126" s="58" t="s">
        <v>86</v>
      </c>
      <c r="B126" s="58" t="s">
        <v>144</v>
      </c>
      <c r="C126" s="11" t="s">
        <v>75</v>
      </c>
      <c r="D126" s="12"/>
      <c r="E126" s="75">
        <v>45399</v>
      </c>
      <c r="F126" s="2" t="s">
        <v>487</v>
      </c>
    </row>
    <row r="127" spans="1:6" hidden="1">
      <c r="A127" s="58" t="s">
        <v>521</v>
      </c>
      <c r="B127" s="58"/>
      <c r="C127" s="11"/>
      <c r="D127" s="12" t="s">
        <v>522</v>
      </c>
      <c r="E127" s="75">
        <v>45399</v>
      </c>
      <c r="F127" s="2" t="s">
        <v>487</v>
      </c>
    </row>
    <row r="128" spans="1:6" hidden="1">
      <c r="A128" s="58" t="s">
        <v>210</v>
      </c>
      <c r="B128" s="58" t="s">
        <v>217</v>
      </c>
      <c r="C128" s="11" t="s">
        <v>75</v>
      </c>
      <c r="D128" s="12" t="s">
        <v>122</v>
      </c>
      <c r="E128" s="75">
        <v>45406</v>
      </c>
      <c r="F128" s="2" t="s">
        <v>487</v>
      </c>
    </row>
  </sheetData>
  <autoFilter ref="A1:AB128" xr:uid="{00000000-0001-0000-0300-000000000000}">
    <filterColumn colId="0">
      <filters>
        <filter val="Patient"/>
      </filters>
    </filterColumn>
  </autoFilter>
  <hyperlinks>
    <hyperlink ref="D68" r:id="rId1" xr:uid="{00000000-0004-0000-0300-000000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oglio5">
    <outlinePr summaryBelow="0" summaryRight="0"/>
  </sheetPr>
  <dimension ref="A1"/>
  <sheetViews>
    <sheetView workbookViewId="0"/>
  </sheetViews>
  <sheetFormatPr defaultColWidth="12.6328125" defaultRowHeight="15.75" customHeight="1"/>
  <cols>
    <col min="1" max="1" width="23.2265625" customWidth="1"/>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oglio6">
    <tabColor rgb="FF674EA7"/>
    <outlinePr summaryBelow="0" summaryRight="0"/>
  </sheetPr>
  <dimension ref="A1:Q50"/>
  <sheetViews>
    <sheetView topLeftCell="D38" workbookViewId="0">
      <selection activeCell="M50" sqref="M50"/>
    </sheetView>
  </sheetViews>
  <sheetFormatPr defaultColWidth="12.6328125" defaultRowHeight="15.75" customHeight="1"/>
  <cols>
    <col min="1" max="1" width="37.1328125" customWidth="1"/>
    <col min="2" max="2" width="14.2265625" customWidth="1"/>
    <col min="3" max="3" width="23" customWidth="1"/>
    <col min="4" max="5" width="29.2265625" customWidth="1"/>
    <col min="6" max="6" width="23" customWidth="1"/>
    <col min="7" max="7" width="35.7265625" customWidth="1"/>
    <col min="8" max="15" width="23" customWidth="1"/>
    <col min="16" max="16" width="25" customWidth="1"/>
    <col min="17" max="30" width="23" customWidth="1"/>
  </cols>
  <sheetData>
    <row r="1" spans="1:17" ht="21.75" customHeight="1">
      <c r="A1" s="79" t="s">
        <v>523</v>
      </c>
      <c r="B1" s="80" t="s">
        <v>5</v>
      </c>
      <c r="C1" s="80" t="s">
        <v>524</v>
      </c>
      <c r="D1" s="80" t="s">
        <v>525</v>
      </c>
      <c r="E1" s="80" t="s">
        <v>526</v>
      </c>
      <c r="F1" s="80" t="s">
        <v>527</v>
      </c>
      <c r="G1" s="80" t="s">
        <v>528</v>
      </c>
      <c r="H1" s="80" t="s">
        <v>529</v>
      </c>
      <c r="I1" s="80" t="s">
        <v>530</v>
      </c>
      <c r="J1" s="80" t="s">
        <v>531</v>
      </c>
      <c r="K1" s="80" t="s">
        <v>532</v>
      </c>
      <c r="L1" s="80" t="s">
        <v>533</v>
      </c>
      <c r="M1" s="81" t="s">
        <v>534</v>
      </c>
      <c r="N1" s="81" t="s">
        <v>535</v>
      </c>
      <c r="O1" s="81" t="s">
        <v>536</v>
      </c>
      <c r="P1" s="80" t="s">
        <v>537</v>
      </c>
      <c r="Q1" s="80" t="s">
        <v>538</v>
      </c>
    </row>
    <row r="2" spans="1:17" ht="65">
      <c r="A2" s="82" t="s">
        <v>43</v>
      </c>
      <c r="B2" s="82" t="s">
        <v>237</v>
      </c>
      <c r="C2" s="11" t="s">
        <v>11</v>
      </c>
      <c r="D2" s="11" t="s">
        <v>539</v>
      </c>
      <c r="E2" s="83" t="str">
        <f t="array" ref="E2">C2&amp;"_"&amp;D2</f>
        <v>Patient_Sex</v>
      </c>
      <c r="F2" s="11" t="str">
        <f t="shared" ref="F2:F3" si="0">A2</f>
        <v>Gender</v>
      </c>
      <c r="G2" s="11" t="s">
        <v>540</v>
      </c>
      <c r="H2" s="11" t="s">
        <v>541</v>
      </c>
      <c r="I2" s="11" t="s">
        <v>185</v>
      </c>
      <c r="J2" s="11"/>
      <c r="K2" s="11" t="s">
        <v>542</v>
      </c>
      <c r="L2" s="11">
        <v>8507</v>
      </c>
      <c r="M2" s="84" t="s">
        <v>543</v>
      </c>
      <c r="N2" s="11"/>
      <c r="O2" s="11" t="s">
        <v>544</v>
      </c>
      <c r="P2" s="11"/>
      <c r="Q2" s="11" t="b">
        <v>1</v>
      </c>
    </row>
    <row r="3" spans="1:17" ht="78">
      <c r="A3" s="82" t="s">
        <v>495</v>
      </c>
      <c r="B3" s="85" t="s">
        <v>35</v>
      </c>
      <c r="C3" s="11" t="s">
        <v>11</v>
      </c>
      <c r="D3" s="11" t="s">
        <v>495</v>
      </c>
      <c r="E3" s="83" t="str">
        <f t="array" ref="E3">C3&amp;"_"&amp;D3</f>
        <v>Patient_Race</v>
      </c>
      <c r="F3" s="11" t="str">
        <f t="shared" si="0"/>
        <v>Race</v>
      </c>
      <c r="G3" s="11" t="s">
        <v>545</v>
      </c>
      <c r="H3" s="11" t="s">
        <v>541</v>
      </c>
      <c r="I3" s="11" t="s">
        <v>185</v>
      </c>
      <c r="J3" s="11"/>
      <c r="K3" s="11" t="s">
        <v>546</v>
      </c>
      <c r="L3" s="11"/>
      <c r="M3" s="84" t="s">
        <v>547</v>
      </c>
      <c r="N3" s="11"/>
      <c r="O3" s="11" t="s">
        <v>548</v>
      </c>
      <c r="P3" s="11" t="s">
        <v>549</v>
      </c>
      <c r="Q3" s="11" t="b">
        <v>1</v>
      </c>
    </row>
    <row r="4" spans="1:17" ht="14.5">
      <c r="A4" s="82" t="s">
        <v>458</v>
      </c>
      <c r="B4" s="85" t="s">
        <v>237</v>
      </c>
      <c r="C4" s="11" t="s">
        <v>11</v>
      </c>
      <c r="D4" s="11" t="s">
        <v>550</v>
      </c>
      <c r="E4" s="83" t="str">
        <f t="array" ref="E4">C4&amp;"_"&amp;D4</f>
        <v>Patient_BirthYear</v>
      </c>
      <c r="F4" s="11" t="s">
        <v>551</v>
      </c>
      <c r="G4" s="11" t="s">
        <v>552</v>
      </c>
      <c r="H4" s="11" t="s">
        <v>553</v>
      </c>
      <c r="I4" s="11" t="s">
        <v>554</v>
      </c>
      <c r="J4" s="11"/>
      <c r="K4" s="11"/>
      <c r="L4" s="11"/>
      <c r="M4" s="11"/>
      <c r="N4" s="11"/>
      <c r="O4" s="11" t="s">
        <v>555</v>
      </c>
      <c r="P4" s="11"/>
      <c r="Q4" s="11" t="b">
        <v>1</v>
      </c>
    </row>
    <row r="5" spans="1:17" ht="26">
      <c r="A5" s="82" t="s">
        <v>556</v>
      </c>
      <c r="B5" s="85" t="s">
        <v>237</v>
      </c>
      <c r="C5" s="11" t="s">
        <v>11</v>
      </c>
      <c r="D5" s="11" t="s">
        <v>557</v>
      </c>
      <c r="E5" s="83" t="str">
        <f t="array" ref="E5">C5&amp;"_"&amp;D5</f>
        <v>Patient_CountryOfResidence</v>
      </c>
      <c r="F5" s="11" t="str">
        <f t="shared" ref="F5:F35" si="1">A5</f>
        <v>Country of Residence</v>
      </c>
      <c r="G5" s="11" t="s">
        <v>558</v>
      </c>
      <c r="H5" s="11" t="s">
        <v>541</v>
      </c>
      <c r="I5" s="11" t="s">
        <v>185</v>
      </c>
      <c r="J5" s="11"/>
      <c r="K5" s="11" t="s">
        <v>559</v>
      </c>
      <c r="L5" s="11"/>
      <c r="M5" s="84" t="s">
        <v>560</v>
      </c>
      <c r="N5" s="11"/>
      <c r="O5" s="11" t="s">
        <v>561</v>
      </c>
      <c r="P5" s="11"/>
      <c r="Q5" s="11" t="b">
        <v>1</v>
      </c>
    </row>
    <row r="6" spans="1:17" ht="78">
      <c r="A6" s="82" t="s">
        <v>562</v>
      </c>
      <c r="B6" s="85" t="s">
        <v>35</v>
      </c>
      <c r="C6" s="11" t="s">
        <v>11</v>
      </c>
      <c r="D6" s="11" t="s">
        <v>562</v>
      </c>
      <c r="E6" s="83" t="str">
        <f t="array" ref="E6">C6&amp;"_"&amp;D6</f>
        <v>Patient_Smoking</v>
      </c>
      <c r="F6" s="11" t="str">
        <f t="shared" si="1"/>
        <v>Smoking</v>
      </c>
      <c r="G6" s="11" t="s">
        <v>563</v>
      </c>
      <c r="H6" s="11" t="s">
        <v>564</v>
      </c>
      <c r="I6" s="11" t="s">
        <v>185</v>
      </c>
      <c r="J6" s="11"/>
      <c r="K6" s="11" t="s">
        <v>565</v>
      </c>
      <c r="L6" s="11"/>
      <c r="M6" s="84" t="s">
        <v>566</v>
      </c>
      <c r="N6" s="84" t="s">
        <v>567</v>
      </c>
      <c r="O6" s="11" t="s">
        <v>568</v>
      </c>
      <c r="P6" s="11" t="s">
        <v>569</v>
      </c>
      <c r="Q6" s="11" t="b">
        <v>1</v>
      </c>
    </row>
    <row r="7" spans="1:17" ht="65">
      <c r="A7" s="82" t="s">
        <v>365</v>
      </c>
      <c r="B7" s="85" t="s">
        <v>35</v>
      </c>
      <c r="C7" s="11" t="s">
        <v>11</v>
      </c>
      <c r="D7" s="11" t="s">
        <v>570</v>
      </c>
      <c r="E7" s="83" t="str">
        <f t="array" ref="E7">C7&amp;"_"&amp;D7</f>
        <v>Patient_CigarettesOrCigarsSmokedPerDay</v>
      </c>
      <c r="F7" s="11" t="str">
        <f t="shared" si="1"/>
        <v>Cigarettes pack years smoked during life</v>
      </c>
      <c r="G7" s="11" t="s">
        <v>571</v>
      </c>
      <c r="H7" s="11" t="s">
        <v>553</v>
      </c>
      <c r="I7" s="11" t="s">
        <v>572</v>
      </c>
      <c r="J7" s="11"/>
      <c r="K7" s="11" t="s">
        <v>573</v>
      </c>
      <c r="L7" s="11"/>
      <c r="M7" s="11"/>
      <c r="N7" s="84" t="s">
        <v>574</v>
      </c>
      <c r="O7" s="11" t="s">
        <v>568</v>
      </c>
      <c r="P7" s="11" t="s">
        <v>575</v>
      </c>
      <c r="Q7" s="11" t="b">
        <v>1</v>
      </c>
    </row>
    <row r="8" spans="1:17" ht="91">
      <c r="A8" s="82" t="s">
        <v>576</v>
      </c>
      <c r="B8" s="85" t="s">
        <v>35</v>
      </c>
      <c r="C8" s="11" t="s">
        <v>11</v>
      </c>
      <c r="D8" s="11" t="s">
        <v>576</v>
      </c>
      <c r="E8" s="83" t="str">
        <f t="array" ref="E8">C8&amp;"_"&amp;D8</f>
        <v>Patient_Alcohol</v>
      </c>
      <c r="F8" s="11" t="str">
        <f t="shared" si="1"/>
        <v>Alcohol</v>
      </c>
      <c r="G8" s="11" t="s">
        <v>577</v>
      </c>
      <c r="H8" s="11" t="s">
        <v>564</v>
      </c>
      <c r="I8" s="11" t="s">
        <v>185</v>
      </c>
      <c r="J8" s="11"/>
      <c r="K8" s="11" t="s">
        <v>578</v>
      </c>
      <c r="L8" s="11"/>
      <c r="M8" s="84" t="s">
        <v>579</v>
      </c>
      <c r="N8" s="84" t="s">
        <v>580</v>
      </c>
      <c r="O8" s="11" t="s">
        <v>568</v>
      </c>
      <c r="P8" s="11"/>
      <c r="Q8" s="11" t="b">
        <v>1</v>
      </c>
    </row>
    <row r="9" spans="1:17" ht="65">
      <c r="A9" s="82" t="s">
        <v>581</v>
      </c>
      <c r="B9" s="86" t="s">
        <v>35</v>
      </c>
      <c r="C9" s="11" t="s">
        <v>11</v>
      </c>
      <c r="D9" s="11" t="s">
        <v>582</v>
      </c>
      <c r="E9" s="83" t="str">
        <f t="array" ref="E9">C9&amp;"_"&amp;D9</f>
        <v>Patient_BMI</v>
      </c>
      <c r="F9" s="11" t="str">
        <f t="shared" si="1"/>
        <v xml:space="preserve">Height/weight (BMI)
</v>
      </c>
      <c r="G9" s="11" t="s">
        <v>583</v>
      </c>
      <c r="H9" s="11" t="s">
        <v>584</v>
      </c>
      <c r="I9" s="11" t="s">
        <v>572</v>
      </c>
      <c r="J9" s="11"/>
      <c r="K9" s="11" t="s">
        <v>585</v>
      </c>
      <c r="L9" s="11"/>
      <c r="M9" s="11"/>
      <c r="N9" s="84" t="s">
        <v>586</v>
      </c>
      <c r="O9" s="87" t="s">
        <v>587</v>
      </c>
      <c r="P9" s="11" t="s">
        <v>588</v>
      </c>
      <c r="Q9" s="11" t="b">
        <v>1</v>
      </c>
    </row>
    <row r="10" spans="1:17" ht="26">
      <c r="A10" s="82" t="s">
        <v>589</v>
      </c>
      <c r="B10" s="86" t="s">
        <v>12</v>
      </c>
      <c r="C10" s="11" t="s">
        <v>11</v>
      </c>
      <c r="D10" s="11" t="s">
        <v>590</v>
      </c>
      <c r="E10" s="83" t="str">
        <f t="array" ref="E10">C10&amp;"_"&amp;D10</f>
        <v>Patient_CharlsonComorbidityIndex</v>
      </c>
      <c r="F10" s="11" t="str">
        <f t="shared" si="1"/>
        <v>Charlson Comorbidity index</v>
      </c>
      <c r="G10" s="11" t="s">
        <v>591</v>
      </c>
      <c r="H10" s="11" t="s">
        <v>553</v>
      </c>
      <c r="I10" s="11" t="s">
        <v>572</v>
      </c>
      <c r="J10" s="11"/>
      <c r="K10" s="11"/>
      <c r="L10" s="11"/>
      <c r="M10" s="11"/>
      <c r="N10" s="84" t="s">
        <v>592</v>
      </c>
      <c r="O10" s="11" t="s">
        <v>587</v>
      </c>
      <c r="P10" s="11"/>
      <c r="Q10" s="11" t="b">
        <v>1</v>
      </c>
    </row>
    <row r="11" spans="1:17" ht="39">
      <c r="A11" s="82" t="s">
        <v>496</v>
      </c>
      <c r="B11" s="86" t="s">
        <v>35</v>
      </c>
      <c r="C11" s="11" t="s">
        <v>11</v>
      </c>
      <c r="D11" s="11" t="s">
        <v>496</v>
      </c>
      <c r="E11" s="83" t="str">
        <f t="array" ref="E11">C11&amp;"_"&amp;D11</f>
        <v>Patient_Comorbidity</v>
      </c>
      <c r="F11" s="11" t="str">
        <f t="shared" si="1"/>
        <v>Comorbidity</v>
      </c>
      <c r="G11" s="11" t="s">
        <v>593</v>
      </c>
      <c r="H11" s="11" t="s">
        <v>541</v>
      </c>
      <c r="I11" s="11" t="s">
        <v>185</v>
      </c>
      <c r="J11" s="11"/>
      <c r="K11" s="11" t="s">
        <v>594</v>
      </c>
      <c r="L11" s="11"/>
      <c r="M11" s="84" t="s">
        <v>595</v>
      </c>
      <c r="N11" s="84" t="s">
        <v>596</v>
      </c>
      <c r="O11" s="11" t="s">
        <v>568</v>
      </c>
      <c r="P11" s="11"/>
      <c r="Q11" s="11" t="b">
        <v>1</v>
      </c>
    </row>
    <row r="12" spans="1:17" ht="65">
      <c r="A12" s="82" t="s">
        <v>597</v>
      </c>
      <c r="B12" s="85" t="s">
        <v>35</v>
      </c>
      <c r="C12" s="11" t="s">
        <v>11</v>
      </c>
      <c r="D12" s="11" t="s">
        <v>598</v>
      </c>
      <c r="E12" s="83" t="str">
        <f t="array" ref="E12">C12&amp;"_"&amp;D12</f>
        <v>Patient_MyocardialInfarction</v>
      </c>
      <c r="F12" s="11" t="str">
        <f t="shared" si="1"/>
        <v>Myocardial infarction</v>
      </c>
      <c r="G12" s="11" t="s">
        <v>599</v>
      </c>
      <c r="H12" s="11" t="s">
        <v>600</v>
      </c>
      <c r="I12" s="11" t="s">
        <v>554</v>
      </c>
      <c r="J12" s="11"/>
      <c r="K12" s="11"/>
      <c r="L12" s="11"/>
      <c r="N12" s="84" t="s">
        <v>601</v>
      </c>
      <c r="O12" s="11" t="s">
        <v>568</v>
      </c>
      <c r="P12" s="11"/>
      <c r="Q12" s="11" t="b">
        <v>1</v>
      </c>
    </row>
    <row r="13" spans="1:17" ht="26">
      <c r="A13" s="82" t="s">
        <v>71</v>
      </c>
      <c r="B13" s="85" t="s">
        <v>35</v>
      </c>
      <c r="C13" s="11" t="s">
        <v>11</v>
      </c>
      <c r="D13" s="88" t="str">
        <f t="shared" ref="D13:D14" si="2">SUBSTITUTE(PROPER(A13), " ","")</f>
        <v>CongestiveHeartFailure</v>
      </c>
      <c r="E13" s="83" t="str">
        <f t="array" ref="E13">C13&amp;"_"&amp;D13</f>
        <v>Patient_CongestiveHeartFailure</v>
      </c>
      <c r="F13" s="11" t="str">
        <f t="shared" si="1"/>
        <v>Congestive heart failure</v>
      </c>
      <c r="G13" s="89" t="str">
        <f t="array" ref="G13">"Previous cancer comorbidity related to "&amp;F13</f>
        <v>Previous cancer comorbidity related to Congestive heart failure</v>
      </c>
      <c r="H13" s="11" t="s">
        <v>600</v>
      </c>
      <c r="I13" s="11" t="s">
        <v>554</v>
      </c>
      <c r="J13" s="11"/>
      <c r="K13" s="11"/>
      <c r="L13" s="11"/>
      <c r="M13" s="11"/>
      <c r="N13" s="90" t="s">
        <v>602</v>
      </c>
      <c r="O13" s="11" t="s">
        <v>568</v>
      </c>
      <c r="P13" s="11"/>
      <c r="Q13" s="11" t="b">
        <v>1</v>
      </c>
    </row>
    <row r="14" spans="1:17" ht="26">
      <c r="A14" s="82" t="s">
        <v>603</v>
      </c>
      <c r="B14" s="85" t="s">
        <v>35</v>
      </c>
      <c r="C14" s="11" t="s">
        <v>11</v>
      </c>
      <c r="D14" s="88" t="str">
        <f t="shared" si="2"/>
        <v>PeripheralVascularDisease</v>
      </c>
      <c r="E14" s="83" t="str">
        <f t="array" ref="E14">C14&amp;"_"&amp;D14</f>
        <v>Patient_PeripheralVascularDisease</v>
      </c>
      <c r="F14" s="11" t="str">
        <f t="shared" si="1"/>
        <v>Peripheral vascular disease</v>
      </c>
      <c r="G14" s="89" t="str">
        <f t="array" ref="G14">"Previous cancer comorbidity related to "&amp;F14</f>
        <v>Previous cancer comorbidity related to Peripheral vascular disease</v>
      </c>
      <c r="H14" s="11" t="s">
        <v>600</v>
      </c>
      <c r="I14" s="11" t="s">
        <v>554</v>
      </c>
      <c r="J14" s="11"/>
      <c r="K14" s="11"/>
      <c r="L14" s="11"/>
      <c r="M14" s="11"/>
      <c r="N14" s="84" t="s">
        <v>604</v>
      </c>
      <c r="O14" s="11" t="s">
        <v>568</v>
      </c>
      <c r="P14" s="11"/>
      <c r="Q14" s="11" t="b">
        <v>1</v>
      </c>
    </row>
    <row r="15" spans="1:17" ht="39">
      <c r="A15" s="82" t="s">
        <v>605</v>
      </c>
      <c r="B15" s="85" t="s">
        <v>35</v>
      </c>
      <c r="C15" s="11" t="s">
        <v>11</v>
      </c>
      <c r="D15" s="88" t="s">
        <v>606</v>
      </c>
      <c r="E15" s="83" t="str">
        <f t="array" ref="E15">C15&amp;"_"&amp;D15</f>
        <v>Patient_CerebrovascularAccidentExceptHemiplegia</v>
      </c>
      <c r="F15" s="11" t="str">
        <f t="shared" si="1"/>
        <v>Cerebrovascular accident  (except hemiplegia)</v>
      </c>
      <c r="G15" s="89" t="str">
        <f t="array" ref="G15">"Previous cancer comorbidity related to "&amp;F15</f>
        <v>Previous cancer comorbidity related to Cerebrovascular accident  (except hemiplegia)</v>
      </c>
      <c r="H15" s="11" t="s">
        <v>600</v>
      </c>
      <c r="I15" s="11" t="s">
        <v>554</v>
      </c>
      <c r="J15" s="11"/>
      <c r="K15" s="11"/>
      <c r="L15" s="11"/>
      <c r="M15" s="11"/>
      <c r="N15" s="84" t="s">
        <v>607</v>
      </c>
      <c r="O15" s="11" t="s">
        <v>568</v>
      </c>
      <c r="P15" s="11"/>
      <c r="Q15" s="11" t="b">
        <v>1</v>
      </c>
    </row>
    <row r="16" spans="1:17" ht="26">
      <c r="A16" s="82" t="s">
        <v>608</v>
      </c>
      <c r="B16" s="85" t="s">
        <v>35</v>
      </c>
      <c r="C16" s="11" t="s">
        <v>11</v>
      </c>
      <c r="D16" s="88" t="str">
        <f t="shared" ref="D16:D21" si="3">SUBSTITUTE(PROPER(A16), " ","")</f>
        <v>Dementia</v>
      </c>
      <c r="E16" s="83" t="str">
        <f t="array" ref="E16">C16&amp;"_"&amp;D16</f>
        <v>Patient_Dementia</v>
      </c>
      <c r="F16" s="11" t="str">
        <f t="shared" si="1"/>
        <v>Dementia</v>
      </c>
      <c r="G16" s="89" t="str">
        <f t="array" ref="G16">"Previous cancer comorbidity related to "&amp;F16</f>
        <v>Previous cancer comorbidity related to Dementia</v>
      </c>
      <c r="H16" s="11" t="s">
        <v>600</v>
      </c>
      <c r="I16" s="11" t="s">
        <v>554</v>
      </c>
      <c r="J16" s="11"/>
      <c r="K16" s="11"/>
      <c r="L16" s="11"/>
      <c r="M16" s="11"/>
      <c r="N16" s="84" t="s">
        <v>609</v>
      </c>
      <c r="O16" s="11" t="s">
        <v>568</v>
      </c>
      <c r="P16" s="11"/>
      <c r="Q16" s="11" t="b">
        <v>1</v>
      </c>
    </row>
    <row r="17" spans="1:17" ht="26">
      <c r="A17" s="82" t="s">
        <v>386</v>
      </c>
      <c r="B17" s="85" t="s">
        <v>35</v>
      </c>
      <c r="C17" s="11" t="s">
        <v>11</v>
      </c>
      <c r="D17" s="88" t="str">
        <f t="shared" si="3"/>
        <v>ChronicPulmonaryDisease</v>
      </c>
      <c r="E17" s="83" t="str">
        <f t="array" ref="E17">C17&amp;"_"&amp;D17</f>
        <v>Patient_ChronicPulmonaryDisease</v>
      </c>
      <c r="F17" s="11" t="str">
        <f t="shared" si="1"/>
        <v>Chronic pulmonary disease</v>
      </c>
      <c r="G17" s="89" t="str">
        <f t="array" ref="G17">"Previous cancer comorbidity related to "&amp;F17</f>
        <v>Previous cancer comorbidity related to Chronic pulmonary disease</v>
      </c>
      <c r="H17" s="11" t="s">
        <v>600</v>
      </c>
      <c r="I17" s="11" t="s">
        <v>554</v>
      </c>
      <c r="J17" s="11"/>
      <c r="K17" s="11"/>
      <c r="L17" s="11"/>
      <c r="M17" s="11"/>
      <c r="N17" s="84" t="s">
        <v>610</v>
      </c>
      <c r="O17" s="11" t="s">
        <v>568</v>
      </c>
      <c r="P17" s="11"/>
      <c r="Q17" s="11" t="b">
        <v>1</v>
      </c>
    </row>
    <row r="18" spans="1:17" ht="26">
      <c r="A18" s="82" t="s">
        <v>611</v>
      </c>
      <c r="B18" s="85" t="s">
        <v>35</v>
      </c>
      <c r="C18" s="11" t="s">
        <v>11</v>
      </c>
      <c r="D18" s="88" t="str">
        <f t="shared" si="3"/>
        <v>ConnectiveTissueDisease</v>
      </c>
      <c r="E18" s="83" t="str">
        <f t="array" ref="E18">C18&amp;"_"&amp;D18</f>
        <v>Patient_ConnectiveTissueDisease</v>
      </c>
      <c r="F18" s="11" t="str">
        <f t="shared" si="1"/>
        <v>Connective tissue disease</v>
      </c>
      <c r="G18" s="89" t="str">
        <f t="array" ref="G18">"Previous cancer comorbidity related to "&amp;F18</f>
        <v>Previous cancer comorbidity related to Connective tissue disease</v>
      </c>
      <c r="H18" s="11" t="s">
        <v>600</v>
      </c>
      <c r="I18" s="11" t="s">
        <v>554</v>
      </c>
      <c r="J18" s="11"/>
      <c r="K18" s="11"/>
      <c r="L18" s="11"/>
      <c r="M18" s="11"/>
      <c r="N18" s="84" t="s">
        <v>612</v>
      </c>
      <c r="O18" s="11" t="s">
        <v>568</v>
      </c>
      <c r="P18" s="11"/>
      <c r="Q18" s="11" t="b">
        <v>1</v>
      </c>
    </row>
    <row r="19" spans="1:17" ht="26">
      <c r="A19" s="82" t="s">
        <v>613</v>
      </c>
      <c r="B19" s="85" t="s">
        <v>35</v>
      </c>
      <c r="C19" s="11" t="s">
        <v>11</v>
      </c>
      <c r="D19" s="88" t="str">
        <f t="shared" si="3"/>
        <v>Ulcer</v>
      </c>
      <c r="E19" s="83" t="str">
        <f t="array" ref="E19">C19&amp;"_"&amp;D19</f>
        <v>Patient_Ulcer</v>
      </c>
      <c r="F19" s="11" t="str">
        <f t="shared" si="1"/>
        <v>Ulcer</v>
      </c>
      <c r="G19" s="89" t="str">
        <f t="array" ref="G19">"Previous cancer comorbidity related to "&amp;F19</f>
        <v>Previous cancer comorbidity related to Ulcer</v>
      </c>
      <c r="H19" s="11" t="s">
        <v>600</v>
      </c>
      <c r="I19" s="11" t="s">
        <v>554</v>
      </c>
      <c r="J19" s="11"/>
      <c r="K19" s="11"/>
      <c r="L19" s="11"/>
      <c r="M19" s="11"/>
      <c r="N19" s="84" t="s">
        <v>614</v>
      </c>
      <c r="O19" s="11" t="s">
        <v>568</v>
      </c>
      <c r="P19" s="11"/>
      <c r="Q19" s="11" t="b">
        <v>1</v>
      </c>
    </row>
    <row r="20" spans="1:17" ht="26">
      <c r="A20" s="82" t="s">
        <v>389</v>
      </c>
      <c r="B20" s="85" t="s">
        <v>35</v>
      </c>
      <c r="C20" s="11" t="s">
        <v>11</v>
      </c>
      <c r="D20" s="88" t="str">
        <f t="shared" si="3"/>
        <v>MildLiverDisease</v>
      </c>
      <c r="E20" s="83" t="str">
        <f t="array" ref="E20">C20&amp;"_"&amp;D20</f>
        <v>Patient_MildLiverDisease</v>
      </c>
      <c r="F20" s="11" t="str">
        <f t="shared" si="1"/>
        <v>Mild liver disease</v>
      </c>
      <c r="G20" s="89" t="str">
        <f t="array" ref="G20">"Previous cancer comorbidity related to "&amp;F20</f>
        <v>Previous cancer comorbidity related to Mild liver disease</v>
      </c>
      <c r="H20" s="11" t="s">
        <v>600</v>
      </c>
      <c r="I20" s="11" t="s">
        <v>554</v>
      </c>
      <c r="J20" s="11"/>
      <c r="K20" s="11"/>
      <c r="L20" s="11"/>
      <c r="M20" s="11"/>
      <c r="N20" s="84" t="s">
        <v>615</v>
      </c>
      <c r="O20" s="11" t="s">
        <v>568</v>
      </c>
      <c r="P20" s="11"/>
      <c r="Q20" s="11" t="b">
        <v>1</v>
      </c>
    </row>
    <row r="21" spans="1:17" ht="26">
      <c r="A21" s="82" t="s">
        <v>391</v>
      </c>
      <c r="B21" s="85" t="s">
        <v>35</v>
      </c>
      <c r="C21" s="11" t="s">
        <v>11</v>
      </c>
      <c r="D21" s="88" t="str">
        <f t="shared" si="3"/>
        <v>ModerateToSevereLiverDisease</v>
      </c>
      <c r="E21" s="83" t="str">
        <f t="array" ref="E21">C21&amp;"_"&amp;D21</f>
        <v>Patient_ModerateToSevereLiverDisease</v>
      </c>
      <c r="F21" s="11" t="str">
        <f t="shared" si="1"/>
        <v>Moderate to severe liver disease</v>
      </c>
      <c r="G21" s="89" t="str">
        <f t="array" ref="G21">"Previous cancer comorbidity related to "&amp;F21</f>
        <v>Previous cancer comorbidity related to Moderate to severe liver disease</v>
      </c>
      <c r="H21" s="11" t="s">
        <v>600</v>
      </c>
      <c r="I21" s="11" t="s">
        <v>554</v>
      </c>
      <c r="J21" s="11"/>
      <c r="K21" s="11"/>
      <c r="L21" s="11"/>
      <c r="M21" s="11"/>
      <c r="N21" s="84" t="s">
        <v>616</v>
      </c>
      <c r="O21" s="11" t="s">
        <v>568</v>
      </c>
      <c r="P21" s="11" t="s">
        <v>617</v>
      </c>
      <c r="Q21" s="11" t="b">
        <v>1</v>
      </c>
    </row>
    <row r="22" spans="1:17" ht="26">
      <c r="A22" s="82" t="s">
        <v>392</v>
      </c>
      <c r="B22" s="85" t="s">
        <v>35</v>
      </c>
      <c r="C22" s="11" t="s">
        <v>11</v>
      </c>
      <c r="D22" s="88" t="s">
        <v>618</v>
      </c>
      <c r="E22" s="83" t="str">
        <f t="array" ref="E22">C22&amp;"_"&amp;D22</f>
        <v>Patient_DiabetesWithoutComplications</v>
      </c>
      <c r="F22" s="11" t="str">
        <f t="shared" si="1"/>
        <v>Diabetes (without complications)</v>
      </c>
      <c r="G22" s="89" t="str">
        <f t="array" ref="G22">"Previous cancer comorbidity related to "&amp;F22</f>
        <v>Previous cancer comorbidity related to Diabetes (without complications)</v>
      </c>
      <c r="H22" s="11" t="s">
        <v>600</v>
      </c>
      <c r="I22" s="11" t="s">
        <v>554</v>
      </c>
      <c r="J22" s="11"/>
      <c r="K22" s="11"/>
      <c r="L22" s="11"/>
      <c r="M22" s="11"/>
      <c r="N22" s="91" t="s">
        <v>619</v>
      </c>
      <c r="O22" s="11" t="s">
        <v>568</v>
      </c>
      <c r="P22" s="11"/>
      <c r="Q22" s="11" t="b">
        <v>1</v>
      </c>
    </row>
    <row r="23" spans="1:17" ht="26">
      <c r="A23" s="82" t="s">
        <v>394</v>
      </c>
      <c r="B23" s="85" t="s">
        <v>35</v>
      </c>
      <c r="C23" s="11" t="s">
        <v>11</v>
      </c>
      <c r="D23" s="88" t="str">
        <f t="shared" ref="D23:D25" si="4">SUBSTITUTE(PROPER(A23), " ","")</f>
        <v>DiabetesWithEndOrganDamage</v>
      </c>
      <c r="E23" s="83" t="str">
        <f t="array" ref="E23">C23&amp;"_"&amp;D23</f>
        <v>Patient_DiabetesWithEndOrganDamage</v>
      </c>
      <c r="F23" s="11" t="str">
        <f t="shared" si="1"/>
        <v>Diabetes with end organ damage</v>
      </c>
      <c r="G23" s="89" t="str">
        <f t="array" ref="G23">"Previous cancer comorbidity related to "&amp;F23</f>
        <v>Previous cancer comorbidity related to Diabetes with end organ damage</v>
      </c>
      <c r="H23" s="11" t="s">
        <v>600</v>
      </c>
      <c r="I23" s="11" t="s">
        <v>554</v>
      </c>
      <c r="J23" s="11"/>
      <c r="K23" s="11"/>
      <c r="L23" s="11"/>
      <c r="M23" s="11"/>
      <c r="N23" s="91" t="s">
        <v>620</v>
      </c>
      <c r="O23" s="11" t="s">
        <v>568</v>
      </c>
      <c r="P23" s="11"/>
      <c r="Q23" s="11" t="b">
        <v>1</v>
      </c>
    </row>
    <row r="24" spans="1:17" ht="26">
      <c r="A24" s="82" t="s">
        <v>621</v>
      </c>
      <c r="B24" s="85" t="s">
        <v>35</v>
      </c>
      <c r="C24" s="11" t="s">
        <v>11</v>
      </c>
      <c r="D24" s="88" t="str">
        <f t="shared" si="4"/>
        <v>Hemiplegia</v>
      </c>
      <c r="E24" s="83" t="str">
        <f t="array" ref="E24">C24&amp;"_"&amp;D24</f>
        <v>Patient_Hemiplegia</v>
      </c>
      <c r="F24" s="11" t="str">
        <f t="shared" si="1"/>
        <v>Hemiplegia</v>
      </c>
      <c r="G24" s="89" t="str">
        <f t="array" ref="G24">"Previous cancer comorbidity related to "&amp;F24</f>
        <v>Previous cancer comorbidity related to Hemiplegia</v>
      </c>
      <c r="H24" s="11" t="s">
        <v>600</v>
      </c>
      <c r="I24" s="11" t="s">
        <v>554</v>
      </c>
      <c r="J24" s="11"/>
      <c r="K24" s="11"/>
      <c r="L24" s="11"/>
      <c r="M24" s="11"/>
      <c r="N24" s="84" t="s">
        <v>622</v>
      </c>
      <c r="O24" s="11" t="s">
        <v>568</v>
      </c>
      <c r="P24" s="11"/>
      <c r="Q24" s="11" t="b">
        <v>1</v>
      </c>
    </row>
    <row r="25" spans="1:17" ht="26">
      <c r="A25" s="82" t="s">
        <v>395</v>
      </c>
      <c r="B25" s="85" t="s">
        <v>35</v>
      </c>
      <c r="C25" s="11" t="s">
        <v>11</v>
      </c>
      <c r="D25" s="88" t="str">
        <f t="shared" si="4"/>
        <v>ModerateToSevereRenalDisease</v>
      </c>
      <c r="E25" s="83" t="str">
        <f t="array" ref="E25">C25&amp;"_"&amp;D25</f>
        <v>Patient_ModerateToSevereRenalDisease</v>
      </c>
      <c r="F25" s="11" t="str">
        <f t="shared" si="1"/>
        <v>Moderate to severe renal disease</v>
      </c>
      <c r="G25" s="89" t="str">
        <f t="array" ref="G25">"Previous cancer comorbidity related to "&amp;F25</f>
        <v>Previous cancer comorbidity related to Moderate to severe renal disease</v>
      </c>
      <c r="H25" s="11" t="s">
        <v>600</v>
      </c>
      <c r="I25" s="11" t="s">
        <v>554</v>
      </c>
      <c r="J25" s="11"/>
      <c r="K25" s="11"/>
      <c r="L25" s="11"/>
      <c r="M25" s="11"/>
      <c r="N25" s="92" t="s">
        <v>623</v>
      </c>
      <c r="O25" s="11" t="s">
        <v>568</v>
      </c>
      <c r="P25" s="11" t="s">
        <v>624</v>
      </c>
      <c r="Q25" s="11" t="b">
        <v>1</v>
      </c>
    </row>
    <row r="26" spans="1:17" ht="52">
      <c r="A26" s="82" t="s">
        <v>397</v>
      </c>
      <c r="B26" s="85" t="s">
        <v>35</v>
      </c>
      <c r="C26" s="11" t="s">
        <v>11</v>
      </c>
      <c r="D26" s="88" t="s">
        <v>625</v>
      </c>
      <c r="E26" s="83" t="str">
        <f t="array" ref="E26">C26&amp;"_"&amp;D26</f>
        <v>Patient_SolidTumorNonMetastatic</v>
      </c>
      <c r="F26" s="11" t="str">
        <f t="shared" si="1"/>
        <v>Solid tumor (non metastatic)</v>
      </c>
      <c r="G26" s="89" t="str">
        <f t="array" ref="G26">"Previous cancer comorbidity related to "&amp;F26</f>
        <v>Previous cancer comorbidity related to Solid tumor (non metastatic)</v>
      </c>
      <c r="H26" s="11" t="s">
        <v>600</v>
      </c>
      <c r="I26" s="11" t="s">
        <v>554</v>
      </c>
      <c r="J26" s="11"/>
      <c r="K26" s="11"/>
      <c r="L26" s="11"/>
      <c r="M26" s="11"/>
      <c r="N26" s="84" t="s">
        <v>626</v>
      </c>
      <c r="O26" s="11" t="s">
        <v>568</v>
      </c>
      <c r="P26" s="93" t="s">
        <v>627</v>
      </c>
      <c r="Q26" s="11" t="b">
        <v>1</v>
      </c>
    </row>
    <row r="27" spans="1:17" ht="52">
      <c r="A27" s="82" t="s">
        <v>399</v>
      </c>
      <c r="B27" s="85" t="s">
        <v>35</v>
      </c>
      <c r="C27" s="11" t="s">
        <v>11</v>
      </c>
      <c r="D27" s="88" t="str">
        <f t="shared" ref="D27:D31" si="5">SUBSTITUTE(PROPER(A27), " ","")</f>
        <v>MetastaticSolidTumor</v>
      </c>
      <c r="E27" s="83" t="str">
        <f t="array" ref="E27">C27&amp;"_"&amp;D27</f>
        <v>Patient_MetastaticSolidTumor</v>
      </c>
      <c r="F27" s="11" t="str">
        <f t="shared" si="1"/>
        <v>Metastatic solid tumor</v>
      </c>
      <c r="G27" s="89" t="str">
        <f t="array" ref="G27">"Previous cancer comorbidity related to "&amp;F27</f>
        <v>Previous cancer comorbidity related to Metastatic solid tumor</v>
      </c>
      <c r="H27" s="11" t="s">
        <v>600</v>
      </c>
      <c r="I27" s="11" t="s">
        <v>554</v>
      </c>
      <c r="J27" s="11"/>
      <c r="K27" s="11"/>
      <c r="L27" s="11"/>
      <c r="M27" s="11"/>
      <c r="N27" s="84" t="s">
        <v>628</v>
      </c>
      <c r="O27" s="11" t="s">
        <v>568</v>
      </c>
      <c r="P27" s="93" t="s">
        <v>627</v>
      </c>
      <c r="Q27" s="11" t="b">
        <v>1</v>
      </c>
    </row>
    <row r="28" spans="1:17" ht="26">
      <c r="A28" s="82" t="s">
        <v>314</v>
      </c>
      <c r="B28" s="85" t="s">
        <v>35</v>
      </c>
      <c r="C28" s="11" t="s">
        <v>11</v>
      </c>
      <c r="D28" s="88" t="str">
        <f t="shared" si="5"/>
        <v>Leukemia</v>
      </c>
      <c r="E28" s="83" t="str">
        <f t="array" ref="E28">C28&amp;"_"&amp;D28</f>
        <v>Patient_Leukemia</v>
      </c>
      <c r="F28" s="11" t="str">
        <f t="shared" si="1"/>
        <v>Leukemia</v>
      </c>
      <c r="G28" s="89" t="str">
        <f t="array" ref="G28">"Previous cancer comorbidity related to "&amp;F28</f>
        <v>Previous cancer comorbidity related to Leukemia</v>
      </c>
      <c r="H28" s="11" t="s">
        <v>600</v>
      </c>
      <c r="I28" s="11" t="s">
        <v>554</v>
      </c>
      <c r="J28" s="11"/>
      <c r="K28" s="11"/>
      <c r="L28" s="11"/>
      <c r="M28" s="11"/>
      <c r="N28" s="84" t="s">
        <v>629</v>
      </c>
      <c r="O28" s="11" t="s">
        <v>568</v>
      </c>
      <c r="P28" s="11" t="s">
        <v>630</v>
      </c>
      <c r="Q28" s="11" t="b">
        <v>1</v>
      </c>
    </row>
    <row r="29" spans="1:17" ht="26">
      <c r="A29" s="82" t="s">
        <v>402</v>
      </c>
      <c r="B29" s="85" t="s">
        <v>35</v>
      </c>
      <c r="C29" s="11" t="s">
        <v>11</v>
      </c>
      <c r="D29" s="88" t="str">
        <f t="shared" si="5"/>
        <v>Lymphoma</v>
      </c>
      <c r="E29" s="83" t="str">
        <f t="array" ref="E29">C29&amp;"_"&amp;D29</f>
        <v>Patient_Lymphoma</v>
      </c>
      <c r="F29" s="11" t="str">
        <f t="shared" si="1"/>
        <v>Lymphoma</v>
      </c>
      <c r="G29" s="89" t="str">
        <f t="array" ref="G29">"Previous cancer comorbidity related to "&amp;F29</f>
        <v>Previous cancer comorbidity related to Lymphoma</v>
      </c>
      <c r="H29" s="11" t="s">
        <v>600</v>
      </c>
      <c r="I29" s="11" t="s">
        <v>554</v>
      </c>
      <c r="J29" s="11"/>
      <c r="K29" s="11"/>
      <c r="L29" s="11"/>
      <c r="M29" s="11"/>
      <c r="N29" s="84" t="s">
        <v>631</v>
      </c>
      <c r="O29" s="11" t="s">
        <v>568</v>
      </c>
      <c r="P29" s="11" t="s">
        <v>632</v>
      </c>
      <c r="Q29" s="11" t="b">
        <v>1</v>
      </c>
    </row>
    <row r="30" spans="1:17" ht="26">
      <c r="A30" s="85" t="s">
        <v>633</v>
      </c>
      <c r="B30" s="85" t="s">
        <v>35</v>
      </c>
      <c r="C30" s="11" t="s">
        <v>11</v>
      </c>
      <c r="D30" s="88" t="str">
        <f t="shared" si="5"/>
        <v>MultipleMyeloma</v>
      </c>
      <c r="E30" s="83" t="str">
        <f t="array" ref="E30">C30&amp;"_"&amp;D30</f>
        <v>Patient_MultipleMyeloma</v>
      </c>
      <c r="F30" s="11" t="str">
        <f t="shared" si="1"/>
        <v>Multiple myeloma</v>
      </c>
      <c r="G30" s="89" t="str">
        <f t="array" ref="G30">"Previous cancer comorbidity related to "&amp;F30</f>
        <v>Previous cancer comorbidity related to Multiple myeloma</v>
      </c>
      <c r="H30" s="11" t="s">
        <v>600</v>
      </c>
      <c r="I30" s="11" t="s">
        <v>554</v>
      </c>
      <c r="J30" s="11"/>
      <c r="K30" s="11"/>
      <c r="L30" s="11"/>
      <c r="M30" s="11"/>
      <c r="N30" s="84" t="s">
        <v>634</v>
      </c>
      <c r="O30" s="11" t="s">
        <v>568</v>
      </c>
      <c r="P30" s="11" t="s">
        <v>635</v>
      </c>
      <c r="Q30" s="11" t="b">
        <v>1</v>
      </c>
    </row>
    <row r="31" spans="1:17" ht="26">
      <c r="A31" s="82" t="s">
        <v>404</v>
      </c>
      <c r="B31" s="85" t="s">
        <v>35</v>
      </c>
      <c r="C31" s="11" t="s">
        <v>11</v>
      </c>
      <c r="D31" s="88" t="str">
        <f t="shared" si="5"/>
        <v>Aids</v>
      </c>
      <c r="E31" s="83" t="str">
        <f t="array" ref="E31">C31&amp;"_"&amp;D31</f>
        <v>Patient_Aids</v>
      </c>
      <c r="F31" s="11" t="str">
        <f t="shared" si="1"/>
        <v>AIDS</v>
      </c>
      <c r="G31" s="89" t="str">
        <f t="array" ref="G31">"Previous cancer comorbidity related to "&amp;F31</f>
        <v>Previous cancer comorbidity related to AIDS</v>
      </c>
      <c r="H31" s="11" t="s">
        <v>600</v>
      </c>
      <c r="I31" s="11" t="s">
        <v>554</v>
      </c>
      <c r="J31" s="11"/>
      <c r="K31" s="11"/>
      <c r="L31" s="11"/>
      <c r="N31" s="84" t="s">
        <v>636</v>
      </c>
      <c r="O31" s="11" t="s">
        <v>568</v>
      </c>
      <c r="P31" s="11" t="s">
        <v>637</v>
      </c>
      <c r="Q31" s="11" t="b">
        <v>1</v>
      </c>
    </row>
    <row r="32" spans="1:17" ht="52">
      <c r="A32" s="82" t="s">
        <v>508</v>
      </c>
      <c r="B32" s="85" t="s">
        <v>35</v>
      </c>
      <c r="C32" s="11" t="s">
        <v>11</v>
      </c>
      <c r="D32" s="88" t="s">
        <v>638</v>
      </c>
      <c r="E32" s="83" t="str">
        <f t="array" ref="E32">C32&amp;"_"&amp;D32</f>
        <v>Patient_ecogPS</v>
      </c>
      <c r="F32" s="11" t="str">
        <f t="shared" si="1"/>
        <v>Eastern Cooperative Oncology Group performance status (ECOG PS)  at diagnosis</v>
      </c>
      <c r="G32" s="11" t="s">
        <v>508</v>
      </c>
      <c r="H32" s="11" t="s">
        <v>553</v>
      </c>
      <c r="I32" s="11" t="s">
        <v>572</v>
      </c>
      <c r="J32" s="11"/>
      <c r="K32" s="11" t="s">
        <v>639</v>
      </c>
      <c r="L32" s="11"/>
      <c r="N32" s="84" t="s">
        <v>640</v>
      </c>
      <c r="O32" s="11" t="s">
        <v>568</v>
      </c>
      <c r="P32" s="11"/>
      <c r="Q32" s="11" t="b">
        <v>1</v>
      </c>
    </row>
    <row r="33" spans="1:17" ht="39">
      <c r="A33" s="82" t="s">
        <v>509</v>
      </c>
      <c r="B33" s="85" t="s">
        <v>35</v>
      </c>
      <c r="C33" s="11" t="s">
        <v>11</v>
      </c>
      <c r="D33" s="88" t="s">
        <v>638</v>
      </c>
      <c r="E33" s="83" t="str">
        <f t="array" ref="E33">C33&amp;"_"&amp;D33</f>
        <v>Patient_ecogPS</v>
      </c>
      <c r="F33" s="11" t="str">
        <f t="shared" si="1"/>
        <v>ECOG PS label</v>
      </c>
      <c r="G33" s="11" t="s">
        <v>508</v>
      </c>
      <c r="H33" s="11" t="s">
        <v>541</v>
      </c>
      <c r="I33" s="11" t="s">
        <v>572</v>
      </c>
      <c r="J33" s="11"/>
      <c r="K33" s="11" t="s">
        <v>639</v>
      </c>
      <c r="L33" s="11"/>
      <c r="M33" s="84" t="s">
        <v>641</v>
      </c>
      <c r="N33" s="84" t="s">
        <v>642</v>
      </c>
      <c r="O33" s="11" t="s">
        <v>568</v>
      </c>
      <c r="P33" s="11"/>
      <c r="Q33" s="11" t="b">
        <v>1</v>
      </c>
    </row>
    <row r="34" spans="1:17" ht="39">
      <c r="A34" s="82" t="s">
        <v>412</v>
      </c>
      <c r="B34" s="85" t="s">
        <v>35</v>
      </c>
      <c r="C34" s="11" t="s">
        <v>11</v>
      </c>
      <c r="D34" s="88" t="str">
        <f t="shared" ref="D34:D35" si="6">SUBSTITUTE(PROPER(A34), " ","")</f>
        <v>KarnofsyIndexAtDiagnosis</v>
      </c>
      <c r="E34" s="83" t="str">
        <f t="array" ref="E34">C34&amp;"_"&amp;D34</f>
        <v>Patient_KarnofsyIndexAtDiagnosis</v>
      </c>
      <c r="F34" s="11" t="str">
        <f t="shared" si="1"/>
        <v>Karnofsy index at diagnosis</v>
      </c>
      <c r="G34" s="11" t="s">
        <v>412</v>
      </c>
      <c r="H34" s="11" t="s">
        <v>553</v>
      </c>
      <c r="I34" s="11" t="s">
        <v>572</v>
      </c>
      <c r="J34" s="11"/>
      <c r="K34" s="11" t="s">
        <v>643</v>
      </c>
      <c r="L34" s="11"/>
      <c r="M34" s="11"/>
      <c r="N34" s="84" t="s">
        <v>644</v>
      </c>
      <c r="O34" s="11" t="s">
        <v>568</v>
      </c>
      <c r="P34" s="11"/>
      <c r="Q34" s="11" t="b">
        <v>1</v>
      </c>
    </row>
    <row r="35" spans="1:17" ht="39">
      <c r="A35" s="82" t="s">
        <v>506</v>
      </c>
      <c r="B35" s="85" t="s">
        <v>35</v>
      </c>
      <c r="C35" s="11" t="s">
        <v>11</v>
      </c>
      <c r="D35" s="88" t="str">
        <f t="shared" si="6"/>
        <v>KarnofsyIndexLabel</v>
      </c>
      <c r="E35" s="83" t="str">
        <f t="array" ref="E35">C35&amp;"_"&amp;D35</f>
        <v>Patient_KarnofsyIndexLabel</v>
      </c>
      <c r="F35" s="11" t="str">
        <f t="shared" si="1"/>
        <v>Karnofsy index label</v>
      </c>
      <c r="G35" s="11" t="s">
        <v>412</v>
      </c>
      <c r="H35" s="11" t="s">
        <v>541</v>
      </c>
      <c r="I35" s="11" t="s">
        <v>572</v>
      </c>
      <c r="J35" s="11"/>
      <c r="K35" s="11" t="s">
        <v>643</v>
      </c>
      <c r="L35" s="11"/>
      <c r="M35" s="84" t="s">
        <v>645</v>
      </c>
      <c r="N35" s="84" t="s">
        <v>646</v>
      </c>
      <c r="O35" s="11" t="s">
        <v>568</v>
      </c>
      <c r="P35" s="11"/>
      <c r="Q35" s="11" t="b">
        <v>1</v>
      </c>
    </row>
    <row r="36" spans="1:17" ht="14.5">
      <c r="A36" s="94" t="s">
        <v>647</v>
      </c>
      <c r="B36" s="95" t="s">
        <v>35</v>
      </c>
      <c r="C36" s="94"/>
      <c r="D36" s="94"/>
      <c r="E36" s="94"/>
      <c r="F36" s="94"/>
      <c r="G36" s="94"/>
      <c r="H36" s="94"/>
      <c r="I36" s="94"/>
      <c r="J36" s="94"/>
      <c r="K36" s="94"/>
      <c r="L36" s="94"/>
      <c r="M36" s="94"/>
      <c r="N36" s="94"/>
      <c r="O36" s="94"/>
      <c r="P36" s="11"/>
      <c r="Q36" s="11"/>
    </row>
    <row r="37" spans="1:17" ht="39">
      <c r="A37" s="82" t="s">
        <v>648</v>
      </c>
      <c r="B37" s="82" t="s">
        <v>12</v>
      </c>
      <c r="C37" s="11" t="s">
        <v>11</v>
      </c>
      <c r="D37" s="88" t="str">
        <f t="shared" ref="D37:D39" si="7">SUBSTITUTE(PROPER(A37), " ","")</f>
        <v>NoGeneticSyndromeWho2020</v>
      </c>
      <c r="E37" s="83" t="str">
        <f t="array" ref="E37">C37&amp;"_"&amp;D37</f>
        <v>Patient_NoGeneticSyndromeWho2020</v>
      </c>
      <c r="F37" s="11" t="str">
        <f t="shared" ref="F37:F50" si="8">A37</f>
        <v xml:space="preserve">No Genetic syndrome WHO 2020 </v>
      </c>
      <c r="G37" s="11"/>
      <c r="H37" s="11" t="s">
        <v>600</v>
      </c>
      <c r="I37" s="11" t="s">
        <v>185</v>
      </c>
      <c r="J37" s="11"/>
      <c r="K37" s="11"/>
      <c r="L37" s="11"/>
      <c r="M37" s="84" t="s">
        <v>649</v>
      </c>
      <c r="N37" s="84" t="s">
        <v>650</v>
      </c>
      <c r="O37" s="11" t="s">
        <v>568</v>
      </c>
      <c r="P37" s="11" t="s">
        <v>651</v>
      </c>
      <c r="Q37" s="11" t="b">
        <v>1</v>
      </c>
    </row>
    <row r="38" spans="1:17" ht="26">
      <c r="A38" s="82" t="s">
        <v>652</v>
      </c>
      <c r="B38" s="82" t="s">
        <v>12</v>
      </c>
      <c r="C38" s="11" t="s">
        <v>11</v>
      </c>
      <c r="D38" s="88" t="str">
        <f t="shared" si="7"/>
        <v>OlliersDisease</v>
      </c>
      <c r="E38" s="83" t="str">
        <f t="array" ref="E38">C38&amp;"_"&amp;D38</f>
        <v>Patient_OlliersDisease</v>
      </c>
      <c r="F38" s="11" t="str">
        <f t="shared" si="8"/>
        <v>Olliers disease</v>
      </c>
      <c r="G38" s="11"/>
      <c r="H38" s="11" t="s">
        <v>600</v>
      </c>
      <c r="I38" s="11" t="s">
        <v>185</v>
      </c>
      <c r="J38" s="11"/>
      <c r="K38" s="11"/>
      <c r="L38" s="11"/>
      <c r="M38" s="84" t="s">
        <v>653</v>
      </c>
      <c r="N38" s="11"/>
      <c r="O38" s="57" t="s">
        <v>654</v>
      </c>
      <c r="P38" s="11"/>
      <c r="Q38" s="11" t="b">
        <v>1</v>
      </c>
    </row>
    <row r="39" spans="1:17" ht="26">
      <c r="A39" s="82" t="s">
        <v>655</v>
      </c>
      <c r="B39" s="82" t="s">
        <v>12</v>
      </c>
      <c r="C39" s="11" t="s">
        <v>11</v>
      </c>
      <c r="D39" s="88" t="str">
        <f t="shared" si="7"/>
        <v>MaffuciSyndrome</v>
      </c>
      <c r="E39" s="83" t="str">
        <f t="array" ref="E39">C39&amp;"_"&amp;D39</f>
        <v>Patient_MaffuciSyndrome</v>
      </c>
      <c r="F39" s="11" t="str">
        <f t="shared" si="8"/>
        <v>Maffuci syndrome</v>
      </c>
      <c r="G39" s="11"/>
      <c r="H39" s="11" t="s">
        <v>600</v>
      </c>
      <c r="I39" s="11" t="s">
        <v>185</v>
      </c>
      <c r="J39" s="11"/>
      <c r="K39" s="11"/>
      <c r="L39" s="11"/>
      <c r="M39" s="84" t="s">
        <v>656</v>
      </c>
      <c r="N39" s="11"/>
      <c r="O39" s="57" t="s">
        <v>654</v>
      </c>
      <c r="P39" s="11"/>
      <c r="Q39" s="11" t="b">
        <v>1</v>
      </c>
    </row>
    <row r="40" spans="1:17" ht="26">
      <c r="A40" s="82" t="s">
        <v>657</v>
      </c>
      <c r="B40" s="82" t="s">
        <v>12</v>
      </c>
      <c r="C40" s="11" t="s">
        <v>11</v>
      </c>
      <c r="D40" s="88" t="s">
        <v>658</v>
      </c>
      <c r="E40" s="83" t="str">
        <f t="array" ref="E40">C40&amp;"_"&amp;D40</f>
        <v>Patient_liFraumeniSyndrome</v>
      </c>
      <c r="F40" s="11" t="str">
        <f t="shared" si="8"/>
        <v>Li-Fraumeni syndrome</v>
      </c>
      <c r="G40" s="11"/>
      <c r="H40" s="11" t="s">
        <v>600</v>
      </c>
      <c r="I40" s="11" t="s">
        <v>185</v>
      </c>
      <c r="J40" s="11"/>
      <c r="K40" s="11"/>
      <c r="L40" s="11"/>
      <c r="M40" s="84" t="s">
        <v>659</v>
      </c>
      <c r="N40" s="11"/>
      <c r="O40" s="57" t="s">
        <v>654</v>
      </c>
      <c r="P40" s="11"/>
      <c r="Q40" s="11" t="b">
        <v>1</v>
      </c>
    </row>
    <row r="41" spans="1:17" ht="26">
      <c r="A41" s="82" t="s">
        <v>660</v>
      </c>
      <c r="B41" s="82" t="s">
        <v>12</v>
      </c>
      <c r="C41" s="11" t="s">
        <v>11</v>
      </c>
      <c r="D41" s="88" t="s">
        <v>661</v>
      </c>
      <c r="E41" s="83" t="str">
        <f t="array" ref="E41">C41&amp;"_"&amp;D41</f>
        <v>Patient_mcCuneAlbrightSyndrome</v>
      </c>
      <c r="F41" s="11" t="str">
        <f t="shared" si="8"/>
        <v>McCune-Albright syndrome</v>
      </c>
      <c r="G41" s="11"/>
      <c r="H41" s="11" t="s">
        <v>600</v>
      </c>
      <c r="I41" s="11" t="s">
        <v>185</v>
      </c>
      <c r="J41" s="11"/>
      <c r="K41" s="11"/>
      <c r="L41" s="11"/>
      <c r="M41" s="84" t="s">
        <v>662</v>
      </c>
      <c r="N41" s="11"/>
      <c r="O41" s="57" t="s">
        <v>654</v>
      </c>
      <c r="P41" s="11"/>
      <c r="Q41" s="11" t="b">
        <v>1</v>
      </c>
    </row>
    <row r="42" spans="1:17" ht="39">
      <c r="A42" s="82" t="s">
        <v>663</v>
      </c>
      <c r="B42" s="82" t="s">
        <v>12</v>
      </c>
      <c r="C42" s="11" t="s">
        <v>11</v>
      </c>
      <c r="D42" s="88" t="str">
        <f t="shared" ref="D42:D43" si="9">SUBSTITUTE(PROPER(A42), " ","")</f>
        <v>MultipleOsteochondromas</v>
      </c>
      <c r="E42" s="83" t="str">
        <f t="array" ref="E42">C42&amp;"_"&amp;D42</f>
        <v>Patient_MultipleOsteochondromas</v>
      </c>
      <c r="F42" s="11" t="str">
        <f t="shared" si="8"/>
        <v>Multiple osteochondromas</v>
      </c>
      <c r="G42" s="11"/>
      <c r="H42" s="11" t="s">
        <v>600</v>
      </c>
      <c r="I42" s="11" t="s">
        <v>185</v>
      </c>
      <c r="J42" s="11"/>
      <c r="K42" s="11"/>
      <c r="L42" s="11"/>
      <c r="M42" s="84" t="s">
        <v>664</v>
      </c>
      <c r="N42" s="11"/>
      <c r="O42" s="57" t="s">
        <v>654</v>
      </c>
      <c r="P42" s="11"/>
      <c r="Q42" s="11" t="b">
        <v>1</v>
      </c>
    </row>
    <row r="43" spans="1:17" ht="26">
      <c r="A43" s="82" t="s">
        <v>665</v>
      </c>
      <c r="B43" s="82" t="s">
        <v>12</v>
      </c>
      <c r="C43" s="11" t="s">
        <v>11</v>
      </c>
      <c r="D43" s="88" t="str">
        <f t="shared" si="9"/>
        <v>NeurofibromatosisType1</v>
      </c>
      <c r="E43" s="83" t="str">
        <f t="array" ref="E43">C43&amp;"_"&amp;D43</f>
        <v>Patient_NeurofibromatosisType1</v>
      </c>
      <c r="F43" s="11" t="str">
        <f t="shared" si="8"/>
        <v>Neurofibromatosis type 1</v>
      </c>
      <c r="G43" s="11"/>
      <c r="H43" s="11" t="s">
        <v>600</v>
      </c>
      <c r="I43" s="11" t="s">
        <v>185</v>
      </c>
      <c r="J43" s="11"/>
      <c r="K43" s="11"/>
      <c r="L43" s="11"/>
      <c r="M43" s="84" t="s">
        <v>666</v>
      </c>
      <c r="N43" s="11"/>
      <c r="O43" s="57" t="s">
        <v>654</v>
      </c>
      <c r="P43" s="11"/>
      <c r="Q43" s="11" t="b">
        <v>1</v>
      </c>
    </row>
    <row r="44" spans="1:17" ht="26">
      <c r="A44" s="82" t="s">
        <v>667</v>
      </c>
      <c r="B44" s="82" t="s">
        <v>12</v>
      </c>
      <c r="C44" s="11" t="s">
        <v>11</v>
      </c>
      <c r="D44" s="88" t="s">
        <v>668</v>
      </c>
      <c r="E44" s="83" t="str">
        <f t="array" ref="E44">C44&amp;"_"&amp;D44</f>
        <v>Patient_rothmundThomsonSyndrome</v>
      </c>
      <c r="F44" s="11" t="str">
        <f t="shared" si="8"/>
        <v>Rothmund-Thomson syndrome</v>
      </c>
      <c r="G44" s="11"/>
      <c r="H44" s="11" t="s">
        <v>600</v>
      </c>
      <c r="I44" s="11" t="s">
        <v>185</v>
      </c>
      <c r="J44" s="11"/>
      <c r="K44" s="11"/>
      <c r="L44" s="11"/>
      <c r="M44" s="84" t="s">
        <v>669</v>
      </c>
      <c r="N44" s="11"/>
      <c r="O44" s="57" t="s">
        <v>654</v>
      </c>
      <c r="P44" s="11"/>
      <c r="Q44" s="11" t="b">
        <v>1</v>
      </c>
    </row>
    <row r="45" spans="1:17" ht="26">
      <c r="A45" s="82" t="s">
        <v>670</v>
      </c>
      <c r="B45" s="82" t="s">
        <v>12</v>
      </c>
      <c r="C45" s="11" t="s">
        <v>11</v>
      </c>
      <c r="D45" s="88" t="str">
        <f t="shared" ref="D45:D50" si="10">SUBSTITUTE(PROPER(A45), " ","")</f>
        <v>WernerSyndrome</v>
      </c>
      <c r="E45" s="83" t="str">
        <f t="array" ref="E45">C45&amp;"_"&amp;D45</f>
        <v>Patient_WernerSyndrome</v>
      </c>
      <c r="F45" s="11" t="str">
        <f t="shared" si="8"/>
        <v>Werner syndrome</v>
      </c>
      <c r="G45" s="11"/>
      <c r="H45" s="11" t="s">
        <v>600</v>
      </c>
      <c r="I45" s="11" t="s">
        <v>185</v>
      </c>
      <c r="J45" s="11"/>
      <c r="K45" s="11"/>
      <c r="L45" s="11"/>
      <c r="M45" s="84" t="s">
        <v>671</v>
      </c>
      <c r="N45" s="11"/>
      <c r="O45" s="57" t="s">
        <v>654</v>
      </c>
      <c r="P45" s="11"/>
      <c r="Q45" s="11" t="b">
        <v>1</v>
      </c>
    </row>
    <row r="46" spans="1:17" ht="26">
      <c r="A46" s="82" t="s">
        <v>53</v>
      </c>
      <c r="B46" s="82" t="s">
        <v>12</v>
      </c>
      <c r="C46" s="11" t="s">
        <v>11</v>
      </c>
      <c r="D46" s="88" t="str">
        <f t="shared" si="10"/>
        <v>Retinoblastoma</v>
      </c>
      <c r="E46" s="83" t="str">
        <f t="array" ref="E46">C46&amp;"_"&amp;D46</f>
        <v>Patient_Retinoblastoma</v>
      </c>
      <c r="F46" s="11" t="str">
        <f t="shared" si="8"/>
        <v>Retinoblastoma</v>
      </c>
      <c r="G46" s="11"/>
      <c r="H46" s="11" t="s">
        <v>600</v>
      </c>
      <c r="I46" s="11" t="s">
        <v>185</v>
      </c>
      <c r="J46" s="11"/>
      <c r="K46" s="11"/>
      <c r="L46" s="11"/>
      <c r="M46" s="84" t="s">
        <v>672</v>
      </c>
      <c r="N46" s="14"/>
      <c r="O46" s="57" t="s">
        <v>654</v>
      </c>
      <c r="P46" s="11"/>
      <c r="Q46" s="11" t="b">
        <v>1</v>
      </c>
    </row>
    <row r="47" spans="1:17" ht="26">
      <c r="A47" s="82" t="s">
        <v>673</v>
      </c>
      <c r="B47" s="82" t="s">
        <v>12</v>
      </c>
      <c r="C47" s="11" t="s">
        <v>11</v>
      </c>
      <c r="D47" s="88" t="str">
        <f t="shared" si="10"/>
        <v>PagetDisease</v>
      </c>
      <c r="E47" s="83" t="str">
        <f t="array" ref="E47">C47&amp;"_"&amp;D47</f>
        <v>Patient_PagetDisease</v>
      </c>
      <c r="F47" s="11" t="str">
        <f t="shared" si="8"/>
        <v>Paget disease</v>
      </c>
      <c r="G47" s="11"/>
      <c r="H47" s="11" t="s">
        <v>600</v>
      </c>
      <c r="I47" s="11" t="s">
        <v>185</v>
      </c>
      <c r="J47" s="11"/>
      <c r="K47" s="11"/>
      <c r="L47" s="11"/>
      <c r="M47" s="84" t="s">
        <v>674</v>
      </c>
      <c r="N47" s="11"/>
      <c r="O47" s="57" t="s">
        <v>654</v>
      </c>
      <c r="P47" s="11"/>
      <c r="Q47" s="11" t="b">
        <v>1</v>
      </c>
    </row>
    <row r="48" spans="1:17" ht="104">
      <c r="A48" s="96" t="s">
        <v>675</v>
      </c>
      <c r="B48" s="96" t="s">
        <v>12</v>
      </c>
      <c r="C48" s="97" t="s">
        <v>11</v>
      </c>
      <c r="D48" s="98" t="str">
        <f t="shared" si="10"/>
        <v>OtherGeneticSyndromeWho2020</v>
      </c>
      <c r="E48" s="99" t="str">
        <f t="array" ref="E48">C48&amp;"_"&amp;D48</f>
        <v>Patient_OtherGeneticSyndromeWho2020</v>
      </c>
      <c r="F48" s="97" t="str">
        <f t="shared" si="8"/>
        <v xml:space="preserve">Other Genetic syndrome WHO 2020 </v>
      </c>
      <c r="G48" s="97"/>
      <c r="H48" s="97" t="s">
        <v>600</v>
      </c>
      <c r="I48" s="97" t="s">
        <v>185</v>
      </c>
      <c r="J48" s="97"/>
      <c r="K48" s="97"/>
      <c r="L48" s="97"/>
      <c r="M48" s="100" t="s">
        <v>676</v>
      </c>
      <c r="N48" s="97"/>
      <c r="O48" s="57" t="s">
        <v>654</v>
      </c>
      <c r="P48" s="101" t="s">
        <v>677</v>
      </c>
      <c r="Q48" s="11" t="b">
        <v>0</v>
      </c>
    </row>
    <row r="49" spans="1:17" ht="78">
      <c r="A49" s="82" t="s">
        <v>678</v>
      </c>
      <c r="B49" s="82" t="s">
        <v>12</v>
      </c>
      <c r="C49" s="11" t="s">
        <v>11</v>
      </c>
      <c r="D49" s="88" t="str">
        <f t="shared" si="10"/>
        <v>OccurrenceOfOtherCancer</v>
      </c>
      <c r="E49" s="83" t="str">
        <f t="array" ref="E49">C49&amp;"_"&amp;D49</f>
        <v>Patient_OccurrenceOfOtherCancer</v>
      </c>
      <c r="F49" s="11" t="str">
        <f t="shared" si="8"/>
        <v>Occurrence of other cancer</v>
      </c>
      <c r="G49" s="11"/>
      <c r="H49" s="11" t="s">
        <v>541</v>
      </c>
      <c r="I49" s="11" t="s">
        <v>185</v>
      </c>
      <c r="J49" s="11"/>
      <c r="K49" s="11"/>
      <c r="L49" s="11"/>
      <c r="M49" s="84" t="s">
        <v>679</v>
      </c>
      <c r="N49" s="84" t="s">
        <v>680</v>
      </c>
      <c r="O49" s="11" t="s">
        <v>568</v>
      </c>
      <c r="P49" s="11" t="s">
        <v>681</v>
      </c>
      <c r="Q49" s="11" t="b">
        <v>1</v>
      </c>
    </row>
    <row r="50" spans="1:17" ht="104">
      <c r="A50" s="82" t="s">
        <v>25</v>
      </c>
      <c r="B50" s="82" t="s">
        <v>12</v>
      </c>
      <c r="C50" s="11" t="s">
        <v>11</v>
      </c>
      <c r="D50" s="88" t="str">
        <f t="shared" si="10"/>
        <v>PreviousCancerTreatment</v>
      </c>
      <c r="E50" s="83" t="str">
        <f t="array" ref="E50">C50&amp;"_"&amp;D50</f>
        <v>Patient_PreviousCancerTreatment</v>
      </c>
      <c r="F50" s="11" t="str">
        <f t="shared" si="8"/>
        <v>Previous cancer treatment</v>
      </c>
      <c r="G50" s="11"/>
      <c r="H50" s="11" t="s">
        <v>541</v>
      </c>
      <c r="I50" s="11" t="s">
        <v>185</v>
      </c>
      <c r="J50" s="11"/>
      <c r="K50" s="11" t="s">
        <v>682</v>
      </c>
      <c r="L50" s="11"/>
      <c r="M50" s="84" t="s">
        <v>683</v>
      </c>
      <c r="N50" s="84" t="s">
        <v>684</v>
      </c>
      <c r="O50" s="11" t="s">
        <v>568</v>
      </c>
      <c r="P50" s="11" t="s">
        <v>685</v>
      </c>
      <c r="Q50" s="11" t="b">
        <v>1</v>
      </c>
    </row>
  </sheetData>
  <conditionalFormatting sqref="Q2:Q50">
    <cfRule type="containsText" dxfId="35" priority="1" operator="containsText" text="TRUE">
      <formula>NOT(ISERROR(SEARCH(("TRUE"),(Q2))))</formula>
    </cfRule>
    <cfRule type="containsText" dxfId="34" priority="2" operator="containsText" text="FALSE">
      <formula>NOT(ISERROR(SEARCH(("FALSE"),(Q2))))</formula>
    </cfRule>
  </conditionalFormatting>
  <hyperlinks>
    <hyperlink ref="M2" r:id="rId1" xr:uid="{00000000-0004-0000-0500-000000000000}"/>
    <hyperlink ref="M3" r:id="rId2" xr:uid="{00000000-0004-0000-0500-000001000000}"/>
    <hyperlink ref="M5" r:id="rId3" xr:uid="{00000000-0004-0000-0500-000002000000}"/>
    <hyperlink ref="M6" r:id="rId4" xr:uid="{00000000-0004-0000-0500-000003000000}"/>
    <hyperlink ref="N6" r:id="rId5" xr:uid="{00000000-0004-0000-0500-000004000000}"/>
    <hyperlink ref="N7" r:id="rId6" xr:uid="{00000000-0004-0000-0500-000005000000}"/>
    <hyperlink ref="M8" r:id="rId7" xr:uid="{00000000-0004-0000-0500-000006000000}"/>
    <hyperlink ref="N8" r:id="rId8" xr:uid="{00000000-0004-0000-0500-000007000000}"/>
    <hyperlink ref="N9" r:id="rId9" xr:uid="{00000000-0004-0000-0500-000008000000}"/>
    <hyperlink ref="N10" r:id="rId10" xr:uid="{00000000-0004-0000-0500-000009000000}"/>
    <hyperlink ref="M11" r:id="rId11" xr:uid="{00000000-0004-0000-0500-00000A000000}"/>
    <hyperlink ref="N11" r:id="rId12" xr:uid="{00000000-0004-0000-0500-00000B000000}"/>
    <hyperlink ref="N12" r:id="rId13" xr:uid="{00000000-0004-0000-0500-00000C000000}"/>
    <hyperlink ref="N13" r:id="rId14" xr:uid="{00000000-0004-0000-0500-00000D000000}"/>
    <hyperlink ref="N14" r:id="rId15" xr:uid="{00000000-0004-0000-0500-00000E000000}"/>
    <hyperlink ref="N15" r:id="rId16" xr:uid="{00000000-0004-0000-0500-00000F000000}"/>
    <hyperlink ref="N16" r:id="rId17" xr:uid="{00000000-0004-0000-0500-000010000000}"/>
    <hyperlink ref="N17" r:id="rId18" xr:uid="{00000000-0004-0000-0500-000011000000}"/>
    <hyperlink ref="N18" r:id="rId19" xr:uid="{00000000-0004-0000-0500-000012000000}"/>
    <hyperlink ref="N19" r:id="rId20" xr:uid="{00000000-0004-0000-0500-000013000000}"/>
    <hyperlink ref="N20" r:id="rId21" xr:uid="{00000000-0004-0000-0500-000014000000}"/>
    <hyperlink ref="N21" r:id="rId22" xr:uid="{00000000-0004-0000-0500-000015000000}"/>
    <hyperlink ref="N22" r:id="rId23" xr:uid="{00000000-0004-0000-0500-000016000000}"/>
    <hyperlink ref="N23" r:id="rId24" xr:uid="{00000000-0004-0000-0500-000017000000}"/>
    <hyperlink ref="N24" r:id="rId25" xr:uid="{00000000-0004-0000-0500-000018000000}"/>
    <hyperlink ref="N25" r:id="rId26" xr:uid="{00000000-0004-0000-0500-000019000000}"/>
    <hyperlink ref="N26" r:id="rId27" xr:uid="{00000000-0004-0000-0500-00001A000000}"/>
    <hyperlink ref="N27" r:id="rId28" xr:uid="{00000000-0004-0000-0500-00001B000000}"/>
    <hyperlink ref="N28" r:id="rId29" xr:uid="{00000000-0004-0000-0500-00001C000000}"/>
    <hyperlink ref="N29" r:id="rId30" xr:uid="{00000000-0004-0000-0500-00001D000000}"/>
    <hyperlink ref="N30" r:id="rId31" xr:uid="{00000000-0004-0000-0500-00001E000000}"/>
    <hyperlink ref="N31" r:id="rId32" xr:uid="{00000000-0004-0000-0500-00001F000000}"/>
    <hyperlink ref="N32" r:id="rId33" xr:uid="{00000000-0004-0000-0500-000020000000}"/>
    <hyperlink ref="M33" r:id="rId34" xr:uid="{00000000-0004-0000-0500-000021000000}"/>
    <hyperlink ref="N33" r:id="rId35" xr:uid="{00000000-0004-0000-0500-000022000000}"/>
    <hyperlink ref="N34" r:id="rId36" xr:uid="{00000000-0004-0000-0500-000023000000}"/>
    <hyperlink ref="M35" r:id="rId37" xr:uid="{00000000-0004-0000-0500-000024000000}"/>
    <hyperlink ref="N35" r:id="rId38" xr:uid="{00000000-0004-0000-0500-000025000000}"/>
    <hyperlink ref="M37" r:id="rId39" xr:uid="{00000000-0004-0000-0500-000026000000}"/>
    <hyperlink ref="N37" r:id="rId40" xr:uid="{00000000-0004-0000-0500-000027000000}"/>
    <hyperlink ref="M38" r:id="rId41" xr:uid="{00000000-0004-0000-0500-000028000000}"/>
    <hyperlink ref="M39" r:id="rId42" xr:uid="{00000000-0004-0000-0500-000029000000}"/>
    <hyperlink ref="M40" r:id="rId43" xr:uid="{00000000-0004-0000-0500-00002A000000}"/>
    <hyperlink ref="M41" r:id="rId44" xr:uid="{00000000-0004-0000-0500-00002B000000}"/>
    <hyperlink ref="M42" r:id="rId45" xr:uid="{00000000-0004-0000-0500-00002C000000}"/>
    <hyperlink ref="M43" r:id="rId46" xr:uid="{00000000-0004-0000-0500-00002D000000}"/>
    <hyperlink ref="M44" r:id="rId47" xr:uid="{00000000-0004-0000-0500-00002E000000}"/>
    <hyperlink ref="M45" r:id="rId48" xr:uid="{00000000-0004-0000-0500-00002F000000}"/>
    <hyperlink ref="M46" r:id="rId49" xr:uid="{00000000-0004-0000-0500-000030000000}"/>
    <hyperlink ref="M47" r:id="rId50" xr:uid="{00000000-0004-0000-0500-000031000000}"/>
    <hyperlink ref="M48" r:id="rId51" xr:uid="{00000000-0004-0000-0500-000032000000}"/>
    <hyperlink ref="M49" r:id="rId52" xr:uid="{00000000-0004-0000-0500-000033000000}"/>
    <hyperlink ref="N49" r:id="rId53" xr:uid="{00000000-0004-0000-0500-000034000000}"/>
    <hyperlink ref="M50" r:id="rId54" xr:uid="{00000000-0004-0000-0500-000035000000}"/>
    <hyperlink ref="N50" r:id="rId55" xr:uid="{00000000-0004-0000-0500-000036000000}"/>
  </hyperlinks>
  <pageMargins left="0.7" right="0.7" top="0.75" bottom="0.75" header="0.3" footer="0.3"/>
  <pageSetup paperSize="9" orientation="portrait" r:id="rId5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oglio7">
    <tabColor rgb="FF674EA7"/>
    <outlinePr summaryBelow="0" summaryRight="0"/>
  </sheetPr>
  <dimension ref="A1:Q8"/>
  <sheetViews>
    <sheetView workbookViewId="0"/>
  </sheetViews>
  <sheetFormatPr defaultColWidth="12.6328125" defaultRowHeight="15.75" customHeight="1"/>
  <cols>
    <col min="1" max="2" width="37.1328125" customWidth="1"/>
    <col min="3" max="6" width="23" customWidth="1"/>
    <col min="7" max="7" width="25.36328125" customWidth="1"/>
    <col min="8" max="12" width="23" customWidth="1"/>
    <col min="13" max="13" width="28.1328125" customWidth="1"/>
    <col min="14" max="14" width="23" customWidth="1"/>
    <col min="15" max="15" width="26" customWidth="1"/>
    <col min="16" max="30" width="23" customWidth="1"/>
  </cols>
  <sheetData>
    <row r="1" spans="1:17" ht="21.75" customHeight="1">
      <c r="A1" s="79" t="s">
        <v>523</v>
      </c>
      <c r="B1" s="80" t="s">
        <v>5</v>
      </c>
      <c r="C1" s="80" t="s">
        <v>524</v>
      </c>
      <c r="D1" s="80" t="s">
        <v>525</v>
      </c>
      <c r="E1" s="80" t="s">
        <v>526</v>
      </c>
      <c r="F1" s="80" t="s">
        <v>527</v>
      </c>
      <c r="G1" s="80" t="s">
        <v>528</v>
      </c>
      <c r="H1" s="80" t="s">
        <v>529</v>
      </c>
      <c r="I1" s="80" t="s">
        <v>530</v>
      </c>
      <c r="J1" s="80" t="s">
        <v>531</v>
      </c>
      <c r="K1" s="80" t="s">
        <v>532</v>
      </c>
      <c r="L1" s="80" t="s">
        <v>533</v>
      </c>
      <c r="M1" s="102" t="s">
        <v>534</v>
      </c>
      <c r="N1" s="102" t="s">
        <v>535</v>
      </c>
      <c r="O1" s="102" t="s">
        <v>536</v>
      </c>
      <c r="P1" s="80" t="s">
        <v>537</v>
      </c>
      <c r="Q1" s="80" t="s">
        <v>538</v>
      </c>
    </row>
    <row r="2" spans="1:17" ht="29">
      <c r="A2" s="103" t="s">
        <v>11</v>
      </c>
      <c r="B2" s="82" t="s">
        <v>237</v>
      </c>
      <c r="C2" s="11" t="s">
        <v>80</v>
      </c>
      <c r="D2" s="104" t="str">
        <f>SUBSTITUTE(PROPER(A2), " ","")</f>
        <v>Patient</v>
      </c>
      <c r="E2" s="11" t="str">
        <f t="array" ref="E2">C2&amp;"_"&amp;D2</f>
        <v>PatientFollowUp_Patient</v>
      </c>
      <c r="F2" s="11" t="str">
        <f t="shared" ref="F2:F8" si="0">A2</f>
        <v>Patient</v>
      </c>
      <c r="G2" s="11" t="s">
        <v>686</v>
      </c>
      <c r="H2" s="11" t="s">
        <v>11</v>
      </c>
      <c r="I2" s="11" t="s">
        <v>185</v>
      </c>
      <c r="J2" s="11"/>
      <c r="K2" s="11" t="s">
        <v>687</v>
      </c>
      <c r="L2" s="11"/>
      <c r="M2" s="11"/>
      <c r="N2" s="11"/>
      <c r="O2" s="11" t="s">
        <v>688</v>
      </c>
      <c r="P2" s="11"/>
      <c r="Q2" s="11" t="b">
        <v>1</v>
      </c>
    </row>
    <row r="3" spans="1:17" ht="195">
      <c r="A3" s="82" t="s">
        <v>689</v>
      </c>
      <c r="B3" s="82" t="s">
        <v>237</v>
      </c>
      <c r="C3" s="11" t="s">
        <v>80</v>
      </c>
      <c r="D3" s="105" t="s">
        <v>690</v>
      </c>
      <c r="E3" s="11" t="str">
        <f t="array" ref="E3">C3&amp;"_"&amp;D3</f>
        <v>PatientFollowUp_statusAtLastFollowUp</v>
      </c>
      <c r="F3" s="11" t="str">
        <f t="shared" si="0"/>
        <v>Status at last follow-up</v>
      </c>
      <c r="G3" s="11" t="s">
        <v>691</v>
      </c>
      <c r="H3" s="11" t="s">
        <v>564</v>
      </c>
      <c r="I3" s="11" t="s">
        <v>185</v>
      </c>
      <c r="J3" s="11"/>
      <c r="K3" s="11" t="s">
        <v>692</v>
      </c>
      <c r="L3" s="11"/>
      <c r="M3" s="11" t="s">
        <v>693</v>
      </c>
      <c r="N3" s="11"/>
      <c r="O3" s="11"/>
      <c r="P3" s="11" t="s">
        <v>694</v>
      </c>
      <c r="Q3" s="11" t="b">
        <v>1</v>
      </c>
    </row>
    <row r="4" spans="1:17" ht="29">
      <c r="A4" s="103" t="s">
        <v>695</v>
      </c>
      <c r="B4" s="82" t="s">
        <v>237</v>
      </c>
      <c r="C4" s="11" t="s">
        <v>80</v>
      </c>
      <c r="D4" s="105" t="str">
        <f t="shared" ref="D4:D8" si="1">SUBSTITUTE(PROPER(A4), " ","")</f>
        <v>PatientFollowUpDate</v>
      </c>
      <c r="E4" s="11" t="str">
        <f t="array" ref="E4">C4&amp;"_"&amp;D4</f>
        <v>PatientFollowUp_PatientFollowUpDate</v>
      </c>
      <c r="F4" s="11" t="str">
        <f t="shared" si="0"/>
        <v>Patient Follow Up date</v>
      </c>
      <c r="G4" s="11" t="s">
        <v>696</v>
      </c>
      <c r="H4" s="11" t="s">
        <v>697</v>
      </c>
      <c r="I4" s="11" t="s">
        <v>185</v>
      </c>
      <c r="J4" s="106"/>
      <c r="K4" s="11" t="s">
        <v>698</v>
      </c>
      <c r="L4" s="11"/>
      <c r="M4" s="11"/>
      <c r="N4" s="11"/>
      <c r="O4" s="11" t="s">
        <v>699</v>
      </c>
      <c r="P4" s="11"/>
      <c r="Q4" s="11" t="b">
        <v>1</v>
      </c>
    </row>
    <row r="5" spans="1:17" ht="39">
      <c r="A5" s="103" t="s">
        <v>497</v>
      </c>
      <c r="B5" s="82" t="s">
        <v>35</v>
      </c>
      <c r="C5" s="11" t="s">
        <v>80</v>
      </c>
      <c r="D5" s="105" t="str">
        <f t="shared" si="1"/>
        <v>NewCancerDiagnosis</v>
      </c>
      <c r="E5" s="11" t="str">
        <f t="array" ref="E5">C5&amp;"_"&amp;D5</f>
        <v>PatientFollowUp_NewCancerDiagnosis</v>
      </c>
      <c r="F5" s="11" t="str">
        <f t="shared" si="0"/>
        <v>New cancer diagnosis</v>
      </c>
      <c r="G5" s="11" t="s">
        <v>700</v>
      </c>
      <c r="H5" s="11" t="s">
        <v>564</v>
      </c>
      <c r="I5" s="11" t="s">
        <v>185</v>
      </c>
      <c r="J5" s="11"/>
      <c r="K5" s="11" t="s">
        <v>594</v>
      </c>
      <c r="L5" s="11"/>
      <c r="M5" s="84" t="s">
        <v>701</v>
      </c>
      <c r="N5" s="11"/>
      <c r="O5" s="11" t="s">
        <v>568</v>
      </c>
      <c r="P5" s="11" t="s">
        <v>333</v>
      </c>
      <c r="Q5" s="11" t="b">
        <v>1</v>
      </c>
    </row>
    <row r="6" spans="1:17" ht="39">
      <c r="A6" s="103" t="s">
        <v>702</v>
      </c>
      <c r="B6" s="82" t="s">
        <v>35</v>
      </c>
      <c r="C6" s="11" t="s">
        <v>80</v>
      </c>
      <c r="D6" s="105" t="str">
        <f t="shared" si="1"/>
        <v>DateOfNewCancerDiagnosis</v>
      </c>
      <c r="E6" s="11" t="str">
        <f t="array" ref="E6">C6&amp;"_"&amp;D6</f>
        <v>PatientFollowUp_DateOfNewCancerDiagnosis</v>
      </c>
      <c r="F6" s="11" t="str">
        <f t="shared" si="0"/>
        <v>Date of new cancer diagnosis</v>
      </c>
      <c r="G6" s="11" t="s">
        <v>703</v>
      </c>
      <c r="H6" s="11" t="s">
        <v>697</v>
      </c>
      <c r="I6" s="11" t="s">
        <v>185</v>
      </c>
      <c r="J6" s="106"/>
      <c r="K6" s="11" t="s">
        <v>698</v>
      </c>
      <c r="L6" s="11"/>
      <c r="M6" s="11"/>
      <c r="N6" s="11"/>
      <c r="O6" s="11" t="s">
        <v>704</v>
      </c>
      <c r="P6" s="11"/>
      <c r="Q6" s="11" t="b">
        <v>1</v>
      </c>
    </row>
    <row r="7" spans="1:17" ht="52">
      <c r="A7" s="103" t="s">
        <v>81</v>
      </c>
      <c r="B7" s="82" t="s">
        <v>35</v>
      </c>
      <c r="C7" s="11" t="s">
        <v>80</v>
      </c>
      <c r="D7" s="105" t="str">
        <f t="shared" si="1"/>
        <v>NewCancerTopography</v>
      </c>
      <c r="E7" s="11" t="str">
        <f t="array" ref="E7">C7&amp;"_"&amp;D7</f>
        <v>PatientFollowUp_NewCancerTopography</v>
      </c>
      <c r="F7" s="11" t="str">
        <f t="shared" si="0"/>
        <v>New cancer topography</v>
      </c>
      <c r="G7" s="11" t="s">
        <v>705</v>
      </c>
      <c r="H7" s="11" t="s">
        <v>541</v>
      </c>
      <c r="I7" s="11" t="s">
        <v>185</v>
      </c>
      <c r="J7" s="11"/>
      <c r="K7" s="11" t="s">
        <v>706</v>
      </c>
      <c r="L7" s="11"/>
      <c r="M7" s="84" t="s">
        <v>707</v>
      </c>
      <c r="N7" s="11"/>
      <c r="O7" s="11"/>
      <c r="P7" s="11" t="s">
        <v>708</v>
      </c>
      <c r="Q7" s="11" t="b">
        <v>1</v>
      </c>
    </row>
    <row r="8" spans="1:17" ht="26">
      <c r="A8" s="82" t="s">
        <v>310</v>
      </c>
      <c r="B8" s="82" t="s">
        <v>12</v>
      </c>
      <c r="C8" s="11" t="s">
        <v>11</v>
      </c>
      <c r="D8" s="88" t="str">
        <f t="shared" si="1"/>
        <v>LastContact</v>
      </c>
      <c r="E8" s="83" t="str">
        <f t="array" ref="E8">C8&amp;"_"&amp;D8</f>
        <v>Patient_LastContact</v>
      </c>
      <c r="F8" s="11" t="str">
        <f t="shared" si="0"/>
        <v>Last Contact</v>
      </c>
      <c r="G8" s="11" t="s">
        <v>709</v>
      </c>
      <c r="H8" s="11" t="s">
        <v>697</v>
      </c>
      <c r="I8" s="11" t="s">
        <v>185</v>
      </c>
      <c r="J8" s="11"/>
      <c r="K8" s="11"/>
      <c r="L8" s="11"/>
      <c r="M8" s="11"/>
      <c r="N8" s="11"/>
      <c r="O8" s="11" t="s">
        <v>710</v>
      </c>
      <c r="P8" s="11"/>
      <c r="Q8" s="11" t="b">
        <v>1</v>
      </c>
    </row>
  </sheetData>
  <conditionalFormatting sqref="Q2:Q8">
    <cfRule type="containsText" dxfId="33" priority="1" operator="containsText" text="TRUE">
      <formula>NOT(ISERROR(SEARCH(("TRUE"),(Q2))))</formula>
    </cfRule>
    <cfRule type="containsText" dxfId="32" priority="2" operator="containsText" text="FALSE">
      <formula>NOT(ISERROR(SEARCH(("FALSE"),(Q2))))</formula>
    </cfRule>
  </conditionalFormatting>
  <hyperlinks>
    <hyperlink ref="M5" r:id="rId1" xr:uid="{00000000-0004-0000-0600-000000000000}"/>
    <hyperlink ref="M7" r:id="rId2" xr:uid="{00000000-0004-0000-0600-000001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Foglio8">
    <tabColor rgb="FF674EA7"/>
    <outlinePr summaryBelow="0" summaryRight="0"/>
  </sheetPr>
  <dimension ref="A1:Q2"/>
  <sheetViews>
    <sheetView workbookViewId="0"/>
  </sheetViews>
  <sheetFormatPr defaultColWidth="12.6328125" defaultRowHeight="15.75" customHeight="1"/>
  <cols>
    <col min="1" max="30" width="23" customWidth="1"/>
  </cols>
  <sheetData>
    <row r="1" spans="1:17" ht="21.75" customHeight="1">
      <c r="A1" s="79" t="s">
        <v>523</v>
      </c>
      <c r="B1" s="80" t="s">
        <v>5</v>
      </c>
      <c r="C1" s="80" t="s">
        <v>524</v>
      </c>
      <c r="D1" s="80" t="s">
        <v>525</v>
      </c>
      <c r="E1" s="80" t="s">
        <v>526</v>
      </c>
      <c r="F1" s="80" t="s">
        <v>527</v>
      </c>
      <c r="G1" s="80" t="s">
        <v>528</v>
      </c>
      <c r="H1" s="80" t="s">
        <v>529</v>
      </c>
      <c r="I1" s="80" t="s">
        <v>530</v>
      </c>
      <c r="J1" s="80" t="s">
        <v>531</v>
      </c>
      <c r="K1" s="80" t="s">
        <v>532</v>
      </c>
      <c r="L1" s="80" t="s">
        <v>533</v>
      </c>
      <c r="M1" s="81" t="s">
        <v>534</v>
      </c>
      <c r="N1" s="81" t="s">
        <v>535</v>
      </c>
      <c r="O1" s="81" t="s">
        <v>536</v>
      </c>
      <c r="P1" s="80" t="s">
        <v>537</v>
      </c>
      <c r="Q1" s="80" t="s">
        <v>538</v>
      </c>
    </row>
    <row r="2" spans="1:17" ht="52">
      <c r="A2" s="107" t="s">
        <v>711</v>
      </c>
      <c r="B2" s="107" t="s">
        <v>35</v>
      </c>
      <c r="C2" s="11" t="s">
        <v>712</v>
      </c>
      <c r="D2" s="11" t="s">
        <v>713</v>
      </c>
      <c r="E2" s="41" t="str">
        <f t="array" ref="E2">"HospitalData_"&amp;D2</f>
        <v>HospitalData_hospitalName</v>
      </c>
      <c r="F2" s="11" t="s">
        <v>714</v>
      </c>
      <c r="G2" s="11" t="s">
        <v>715</v>
      </c>
      <c r="H2" s="11" t="s">
        <v>716</v>
      </c>
      <c r="I2" s="11" t="s">
        <v>185</v>
      </c>
      <c r="J2" s="11" t="s">
        <v>717</v>
      </c>
      <c r="K2" s="11" t="s">
        <v>718</v>
      </c>
      <c r="L2" s="11" t="s">
        <v>719</v>
      </c>
      <c r="M2" s="11"/>
      <c r="N2" s="11"/>
      <c r="O2" s="11" t="s">
        <v>720</v>
      </c>
      <c r="P2" s="11" t="s">
        <v>721</v>
      </c>
      <c r="Q2" s="11" t="b">
        <v>1</v>
      </c>
    </row>
  </sheetData>
  <conditionalFormatting sqref="Q2">
    <cfRule type="containsText" dxfId="31" priority="1" operator="containsText" text="TRUE">
      <formula>NOT(ISERROR(SEARCH(("TRUE"),(Q2))))</formula>
    </cfRule>
    <cfRule type="containsText" dxfId="30" priority="2" operator="containsText" text="FALSE">
      <formula>NOT(ISERROR(SEARCH(("FALSE"),(Q2))))</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Foglio9">
    <tabColor rgb="FF674EA7"/>
    <outlinePr summaryBelow="0" summaryRight="0"/>
  </sheetPr>
  <dimension ref="A1:Q4"/>
  <sheetViews>
    <sheetView workbookViewId="0"/>
  </sheetViews>
  <sheetFormatPr defaultColWidth="12.6328125" defaultRowHeight="15.75" customHeight="1"/>
  <cols>
    <col min="1" max="1" width="23" customWidth="1"/>
    <col min="2" max="2" width="17.7265625" customWidth="1"/>
    <col min="3" max="6" width="23" customWidth="1"/>
    <col min="7" max="7" width="17.7265625" customWidth="1"/>
    <col min="8" max="30" width="23" customWidth="1"/>
  </cols>
  <sheetData>
    <row r="1" spans="1:17" ht="21.75" customHeight="1">
      <c r="A1" s="79" t="s">
        <v>523</v>
      </c>
      <c r="B1" s="80" t="s">
        <v>5</v>
      </c>
      <c r="C1" s="80" t="s">
        <v>524</v>
      </c>
      <c r="D1" s="80" t="s">
        <v>525</v>
      </c>
      <c r="E1" s="80" t="s">
        <v>526</v>
      </c>
      <c r="F1" s="80" t="s">
        <v>527</v>
      </c>
      <c r="G1" s="80" t="s">
        <v>528</v>
      </c>
      <c r="H1" s="80" t="s">
        <v>529</v>
      </c>
      <c r="I1" s="80" t="s">
        <v>530</v>
      </c>
      <c r="J1" s="80" t="s">
        <v>531</v>
      </c>
      <c r="K1" s="80" t="s">
        <v>532</v>
      </c>
      <c r="L1" s="80" t="s">
        <v>533</v>
      </c>
      <c r="M1" s="81" t="s">
        <v>534</v>
      </c>
      <c r="N1" s="81" t="s">
        <v>535</v>
      </c>
      <c r="O1" s="81" t="s">
        <v>536</v>
      </c>
      <c r="P1" s="80" t="s">
        <v>537</v>
      </c>
      <c r="Q1" s="80" t="s">
        <v>538</v>
      </c>
    </row>
    <row r="2" spans="1:17" ht="65">
      <c r="A2" s="82" t="s">
        <v>11</v>
      </c>
      <c r="B2" s="82" t="s">
        <v>35</v>
      </c>
      <c r="C2" s="11" t="s">
        <v>11</v>
      </c>
      <c r="D2" s="11" t="s">
        <v>722</v>
      </c>
      <c r="E2" s="41" t="str">
        <f t="array" ref="E2">"HospitalPatientRecords_"&amp;D2</f>
        <v>HospitalPatientRecords_patient</v>
      </c>
      <c r="F2" s="11" t="s">
        <v>11</v>
      </c>
      <c r="G2" s="11" t="s">
        <v>723</v>
      </c>
      <c r="H2" s="11" t="s">
        <v>724</v>
      </c>
      <c r="I2" s="11" t="s">
        <v>185</v>
      </c>
      <c r="J2" s="11" t="s">
        <v>75</v>
      </c>
      <c r="K2" s="11" t="s">
        <v>725</v>
      </c>
      <c r="L2" s="11" t="s">
        <v>75</v>
      </c>
      <c r="M2" s="11" t="s">
        <v>75</v>
      </c>
      <c r="N2" s="11" t="s">
        <v>75</v>
      </c>
      <c r="O2" s="11" t="s">
        <v>688</v>
      </c>
      <c r="P2" s="11" t="s">
        <v>721</v>
      </c>
      <c r="Q2" s="11" t="b">
        <v>1</v>
      </c>
    </row>
    <row r="3" spans="1:17" ht="65">
      <c r="A3" s="82" t="s">
        <v>726</v>
      </c>
      <c r="B3" s="82" t="s">
        <v>35</v>
      </c>
      <c r="C3" s="11" t="s">
        <v>712</v>
      </c>
      <c r="D3" s="11" t="s">
        <v>727</v>
      </c>
      <c r="E3" s="41" t="str">
        <f t="array" ref="E3">"HospitalPatientRecords_"&amp;D3</f>
        <v>HospitalPatientRecords_hospitalData</v>
      </c>
      <c r="F3" s="11" t="s">
        <v>726</v>
      </c>
      <c r="G3" s="11" t="s">
        <v>728</v>
      </c>
      <c r="H3" s="11" t="s">
        <v>724</v>
      </c>
      <c r="I3" s="11" t="s">
        <v>185</v>
      </c>
      <c r="J3" s="11" t="s">
        <v>75</v>
      </c>
      <c r="K3" s="11" t="s">
        <v>729</v>
      </c>
      <c r="L3" s="11" t="s">
        <v>75</v>
      </c>
      <c r="M3" s="11" t="s">
        <v>75</v>
      </c>
      <c r="N3" s="11" t="s">
        <v>75</v>
      </c>
      <c r="O3" s="11" t="s">
        <v>730</v>
      </c>
      <c r="P3" s="11" t="s">
        <v>721</v>
      </c>
      <c r="Q3" s="11" t="b">
        <v>1</v>
      </c>
    </row>
    <row r="4" spans="1:17" ht="312">
      <c r="A4" s="82" t="s">
        <v>731</v>
      </c>
      <c r="B4" s="82" t="s">
        <v>35</v>
      </c>
      <c r="C4" s="11" t="s">
        <v>732</v>
      </c>
      <c r="D4" s="11" t="s">
        <v>733</v>
      </c>
      <c r="E4" s="108" t="str">
        <f t="array" ref="E4">"HospitalPatientRecords_"&amp;D4</f>
        <v>HospitalPatientRecords_dateOfFirstContactWithTheHospital</v>
      </c>
      <c r="F4" s="11" t="s">
        <v>731</v>
      </c>
      <c r="G4" s="11" t="s">
        <v>734</v>
      </c>
      <c r="H4" s="11" t="s">
        <v>697</v>
      </c>
      <c r="I4" s="11" t="s">
        <v>185</v>
      </c>
      <c r="J4" s="11"/>
      <c r="K4" s="11" t="s">
        <v>697</v>
      </c>
      <c r="L4" s="109">
        <v>33675</v>
      </c>
      <c r="M4" s="11" t="s">
        <v>75</v>
      </c>
      <c r="N4" s="11" t="s">
        <v>75</v>
      </c>
      <c r="O4" s="11" t="s">
        <v>735</v>
      </c>
      <c r="P4" s="11" t="s">
        <v>736</v>
      </c>
      <c r="Q4" s="11" t="b">
        <v>1</v>
      </c>
    </row>
  </sheetData>
  <conditionalFormatting sqref="Q2:Q4">
    <cfRule type="containsText" dxfId="29" priority="1" operator="containsText" text="TRUE">
      <formula>NOT(ISERROR(SEARCH(("TRUE"),(Q2))))</formula>
    </cfRule>
    <cfRule type="containsText" dxfId="28" priority="2" operator="containsText" text="FALSE">
      <formula>NOT(ISERROR(SEARCH(("FALSE"),(Q2))))</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Foglio10">
    <tabColor rgb="FFE69138"/>
    <outlinePr summaryBelow="0" summaryRight="0"/>
  </sheetPr>
  <dimension ref="A1:Q52"/>
  <sheetViews>
    <sheetView workbookViewId="0"/>
  </sheetViews>
  <sheetFormatPr defaultColWidth="12.6328125" defaultRowHeight="15.75" customHeight="1"/>
  <cols>
    <col min="1" max="2" width="22.86328125" customWidth="1"/>
    <col min="3" max="3" width="15.5" customWidth="1"/>
    <col min="4" max="5" width="23" customWidth="1"/>
    <col min="6" max="6" width="22.5" customWidth="1"/>
    <col min="7" max="7" width="22.7265625" customWidth="1"/>
    <col min="8" max="8" width="22.1328125" customWidth="1"/>
    <col min="9" max="9" width="21.36328125" customWidth="1"/>
    <col min="10" max="10" width="26.2265625" customWidth="1"/>
    <col min="11" max="11" width="23" customWidth="1"/>
    <col min="12" max="12" width="11.2265625" customWidth="1"/>
    <col min="13" max="13" width="39.1328125" customWidth="1"/>
    <col min="14" max="14" width="19.1328125" customWidth="1"/>
    <col min="15" max="15" width="22.86328125" customWidth="1"/>
    <col min="16" max="16" width="22.2265625" customWidth="1"/>
    <col min="17" max="30" width="23" customWidth="1"/>
  </cols>
  <sheetData>
    <row r="1" spans="1:17" ht="15.75" customHeight="1">
      <c r="A1" s="79" t="s">
        <v>523</v>
      </c>
      <c r="B1" s="80" t="s">
        <v>5</v>
      </c>
      <c r="C1" s="80" t="s">
        <v>524</v>
      </c>
      <c r="D1" s="80" t="s">
        <v>525</v>
      </c>
      <c r="E1" s="80" t="s">
        <v>526</v>
      </c>
      <c r="F1" s="80" t="s">
        <v>527</v>
      </c>
      <c r="G1" s="80" t="s">
        <v>528</v>
      </c>
      <c r="H1" s="80" t="s">
        <v>529</v>
      </c>
      <c r="I1" s="80" t="s">
        <v>530</v>
      </c>
      <c r="J1" s="80" t="s">
        <v>531</v>
      </c>
      <c r="K1" s="80" t="s">
        <v>532</v>
      </c>
      <c r="L1" s="80" t="s">
        <v>533</v>
      </c>
      <c r="M1" s="81" t="s">
        <v>534</v>
      </c>
      <c r="N1" s="81" t="s">
        <v>535</v>
      </c>
      <c r="O1" s="81" t="s">
        <v>536</v>
      </c>
      <c r="P1" s="80" t="s">
        <v>537</v>
      </c>
      <c r="Q1" s="80" t="s">
        <v>538</v>
      </c>
    </row>
    <row r="2" spans="1:17" ht="15.75" customHeight="1">
      <c r="A2" s="95" t="s">
        <v>11</v>
      </c>
      <c r="B2" s="95" t="s">
        <v>237</v>
      </c>
      <c r="C2" s="11" t="s">
        <v>86</v>
      </c>
      <c r="D2" s="83" t="str">
        <f>SUBSTITUTE(PROPER(A2), " ","")</f>
        <v>Patient</v>
      </c>
      <c r="E2" s="11" t="str">
        <f t="array" ref="E2">C2&amp;"_"&amp;D2</f>
        <v>CancerEpisode_Patient</v>
      </c>
      <c r="F2" s="11" t="str">
        <f t="shared" ref="F2:F8" si="0">A2</f>
        <v>Patient</v>
      </c>
      <c r="G2" s="11" t="s">
        <v>723</v>
      </c>
      <c r="H2" s="11" t="s">
        <v>724</v>
      </c>
      <c r="I2" s="11" t="s">
        <v>185</v>
      </c>
      <c r="J2" s="11"/>
      <c r="K2" s="11" t="s">
        <v>725</v>
      </c>
      <c r="L2" s="11"/>
      <c r="M2" s="11"/>
      <c r="N2" s="11"/>
      <c r="O2" s="11" t="s">
        <v>737</v>
      </c>
      <c r="P2" s="11"/>
      <c r="Q2" s="11" t="b">
        <v>1</v>
      </c>
    </row>
    <row r="3" spans="1:17" ht="15.75" customHeight="1">
      <c r="A3" s="95" t="s">
        <v>408</v>
      </c>
      <c r="B3" s="95" t="s">
        <v>237</v>
      </c>
      <c r="C3" s="11" t="s">
        <v>86</v>
      </c>
      <c r="D3" s="83" t="s">
        <v>738</v>
      </c>
      <c r="E3" s="11" t="str">
        <f t="array" ref="E3">C3&amp;"_"&amp;D3</f>
        <v>CancerEpisode_dateOfDiagnosis</v>
      </c>
      <c r="F3" s="11" t="str">
        <f t="shared" si="0"/>
        <v>Date of diagnosis (biopsy or surgical piece)</v>
      </c>
      <c r="G3" s="11" t="s">
        <v>739</v>
      </c>
      <c r="H3" s="11" t="s">
        <v>697</v>
      </c>
      <c r="I3" s="11" t="s">
        <v>185</v>
      </c>
      <c r="J3" s="11"/>
      <c r="K3" s="11" t="s">
        <v>698</v>
      </c>
      <c r="L3" s="11"/>
      <c r="M3" s="11"/>
      <c r="N3" s="11"/>
      <c r="O3" s="11" t="s">
        <v>740</v>
      </c>
      <c r="P3" s="11" t="s">
        <v>741</v>
      </c>
      <c r="Q3" s="11" t="b">
        <v>1</v>
      </c>
    </row>
    <row r="4" spans="1:17" ht="15.75" customHeight="1">
      <c r="A4" s="95" t="s">
        <v>742</v>
      </c>
      <c r="B4" s="95" t="s">
        <v>12</v>
      </c>
      <c r="C4" s="11" t="s">
        <v>86</v>
      </c>
      <c r="D4" s="83" t="str">
        <f t="shared" ref="D4:D8" si="1">SUBSTITUTE(PROPER(A4), " ","")</f>
        <v>TypeOfBiopsy</v>
      </c>
      <c r="E4" s="11" t="str">
        <f t="array" ref="E4">C4&amp;"_"&amp;D4</f>
        <v>CancerEpisode_TypeOfBiopsy</v>
      </c>
      <c r="F4" s="11" t="str">
        <f t="shared" si="0"/>
        <v>Type of biopsy</v>
      </c>
      <c r="G4" s="11" t="s">
        <v>743</v>
      </c>
      <c r="H4" s="11" t="s">
        <v>541</v>
      </c>
      <c r="I4" s="11" t="s">
        <v>185</v>
      </c>
      <c r="J4" s="11"/>
      <c r="K4" s="11" t="s">
        <v>744</v>
      </c>
      <c r="L4" s="11"/>
      <c r="M4" s="84" t="s">
        <v>745</v>
      </c>
      <c r="N4" s="11"/>
      <c r="O4" s="11" t="s">
        <v>746</v>
      </c>
      <c r="P4" s="11"/>
      <c r="Q4" s="11" t="b">
        <v>1</v>
      </c>
    </row>
    <row r="5" spans="1:17" ht="15.75" customHeight="1">
      <c r="A5" s="95" t="s">
        <v>92</v>
      </c>
      <c r="B5" s="95" t="s">
        <v>237</v>
      </c>
      <c r="C5" s="11" t="s">
        <v>86</v>
      </c>
      <c r="D5" s="83" t="str">
        <f t="shared" si="1"/>
        <v>BiopsyDoneBy</v>
      </c>
      <c r="E5" s="11" t="str">
        <f t="array" ref="E5">C5&amp;"_"&amp;D5</f>
        <v>CancerEpisode_BiopsyDoneBy</v>
      </c>
      <c r="F5" s="11" t="str">
        <f t="shared" si="0"/>
        <v>Biopsy done by</v>
      </c>
      <c r="G5" s="11" t="s">
        <v>747</v>
      </c>
      <c r="H5" s="11" t="s">
        <v>716</v>
      </c>
      <c r="I5" s="11" t="s">
        <v>185</v>
      </c>
      <c r="J5" s="11"/>
      <c r="K5" s="11"/>
      <c r="L5" s="11"/>
      <c r="M5" s="11"/>
      <c r="N5" s="11"/>
      <c r="O5" s="11" t="s">
        <v>748</v>
      </c>
      <c r="P5" s="11"/>
      <c r="Q5" s="11" t="b">
        <v>1</v>
      </c>
    </row>
    <row r="6" spans="1:17" ht="15.75" customHeight="1">
      <c r="A6" s="95" t="s">
        <v>87</v>
      </c>
      <c r="B6" s="95" t="s">
        <v>237</v>
      </c>
      <c r="C6" s="11" t="s">
        <v>86</v>
      </c>
      <c r="D6" s="83" t="str">
        <f t="shared" si="1"/>
        <v>AgeAtDiagnosis</v>
      </c>
      <c r="E6" s="11" t="str">
        <f t="array" ref="E6">C6&amp;"_"&amp;D6</f>
        <v>CancerEpisode_AgeAtDiagnosis</v>
      </c>
      <c r="F6" s="11" t="str">
        <f t="shared" si="0"/>
        <v>Age at diagnosis</v>
      </c>
      <c r="G6" s="11" t="s">
        <v>749</v>
      </c>
      <c r="H6" s="11" t="s">
        <v>750</v>
      </c>
      <c r="I6" s="11" t="s">
        <v>185</v>
      </c>
      <c r="J6" s="11"/>
      <c r="K6" s="11" t="s">
        <v>751</v>
      </c>
      <c r="L6" s="11">
        <v>62</v>
      </c>
      <c r="M6" s="11"/>
      <c r="N6" s="11"/>
      <c r="O6" s="11" t="s">
        <v>752</v>
      </c>
      <c r="P6" s="11"/>
      <c r="Q6" s="11" t="b">
        <v>1</v>
      </c>
    </row>
    <row r="7" spans="1:17" ht="15.75" customHeight="1">
      <c r="A7" s="95" t="s">
        <v>415</v>
      </c>
      <c r="B7" s="95" t="s">
        <v>12</v>
      </c>
      <c r="C7" s="11" t="s">
        <v>86</v>
      </c>
      <c r="D7" s="83" t="str">
        <f t="shared" si="1"/>
        <v>RadiotherapyInducedSarcoma</v>
      </c>
      <c r="E7" s="11" t="str">
        <f t="array" ref="E7">C7&amp;"_"&amp;D7</f>
        <v>CancerEpisode_RadiotherapyInducedSarcoma</v>
      </c>
      <c r="F7" s="11" t="str">
        <f t="shared" si="0"/>
        <v>Radiotherapy induced sarcoma</v>
      </c>
      <c r="G7" s="11" t="s">
        <v>753</v>
      </c>
      <c r="H7" s="11" t="s">
        <v>541</v>
      </c>
      <c r="I7" s="11" t="s">
        <v>185</v>
      </c>
      <c r="J7" s="11"/>
      <c r="K7" s="11" t="s">
        <v>754</v>
      </c>
      <c r="L7" s="11"/>
      <c r="M7" s="84" t="s">
        <v>755</v>
      </c>
      <c r="N7" s="11"/>
      <c r="O7" s="11" t="s">
        <v>756</v>
      </c>
      <c r="P7" s="11"/>
      <c r="Q7" s="11" t="b">
        <v>1</v>
      </c>
    </row>
    <row r="8" spans="1:17" ht="15.75" customHeight="1">
      <c r="A8" s="95" t="s">
        <v>757</v>
      </c>
      <c r="B8" s="95" t="s">
        <v>237</v>
      </c>
      <c r="C8" s="11" t="s">
        <v>86</v>
      </c>
      <c r="D8" s="83" t="str">
        <f t="shared" si="1"/>
        <v>Grading</v>
      </c>
      <c r="E8" s="11" t="str">
        <f t="array" ref="E8">C8&amp;"_"&amp;D8</f>
        <v>CancerEpisode_Grading</v>
      </c>
      <c r="F8" s="11" t="str">
        <f t="shared" si="0"/>
        <v>Grading</v>
      </c>
      <c r="G8" s="11" t="s">
        <v>758</v>
      </c>
      <c r="H8" s="11" t="s">
        <v>541</v>
      </c>
      <c r="I8" s="11" t="s">
        <v>554</v>
      </c>
      <c r="J8" s="11"/>
      <c r="K8" s="11" t="s">
        <v>759</v>
      </c>
      <c r="L8" s="11"/>
      <c r="M8" s="84" t="s">
        <v>760</v>
      </c>
      <c r="N8" s="84" t="s">
        <v>761</v>
      </c>
      <c r="O8" s="11" t="s">
        <v>762</v>
      </c>
      <c r="P8" s="11"/>
      <c r="Q8" s="11" t="b">
        <v>1</v>
      </c>
    </row>
    <row r="9" spans="1:17" ht="15.75" customHeight="1">
      <c r="A9" s="94" t="s">
        <v>763</v>
      </c>
      <c r="B9" s="95" t="s">
        <v>35</v>
      </c>
      <c r="C9" s="94"/>
      <c r="D9" s="94"/>
      <c r="E9" s="94"/>
      <c r="F9" s="94"/>
      <c r="G9" s="94"/>
      <c r="H9" s="94"/>
      <c r="I9" s="94"/>
      <c r="J9" s="94"/>
      <c r="K9" s="94"/>
      <c r="L9" s="94"/>
      <c r="M9" s="94"/>
      <c r="N9" s="94"/>
      <c r="O9" s="94"/>
      <c r="P9" s="11"/>
      <c r="Q9" s="11" t="b">
        <v>1</v>
      </c>
    </row>
    <row r="10" spans="1:17" ht="15.75" customHeight="1">
      <c r="A10" s="95" t="s">
        <v>123</v>
      </c>
      <c r="B10" s="95" t="s">
        <v>764</v>
      </c>
      <c r="C10" s="11" t="s">
        <v>765</v>
      </c>
      <c r="D10" s="11" t="s">
        <v>766</v>
      </c>
      <c r="E10" s="11" t="str">
        <f t="array" ref="E10">C10&amp;"_"&amp;D10</f>
        <v>HistologySubGroup_HistologySquamous</v>
      </c>
      <c r="F10" s="11" t="s">
        <v>767</v>
      </c>
      <c r="G10" s="11" t="s">
        <v>768</v>
      </c>
      <c r="H10" s="11" t="s">
        <v>541</v>
      </c>
      <c r="I10" s="11" t="s">
        <v>185</v>
      </c>
      <c r="J10" s="11"/>
      <c r="K10" s="110" t="s">
        <v>769</v>
      </c>
      <c r="L10" s="54"/>
      <c r="M10" s="84" t="s">
        <v>770</v>
      </c>
      <c r="N10" s="11"/>
      <c r="O10" s="57" t="s">
        <v>771</v>
      </c>
      <c r="P10" s="11"/>
      <c r="Q10" s="11" t="b">
        <v>1</v>
      </c>
    </row>
    <row r="11" spans="1:17" ht="15.75" customHeight="1">
      <c r="A11" s="95" t="s">
        <v>772</v>
      </c>
      <c r="B11" s="95" t="s">
        <v>764</v>
      </c>
      <c r="C11" s="11" t="s">
        <v>765</v>
      </c>
      <c r="D11" s="11" t="s">
        <v>773</v>
      </c>
      <c r="E11" s="11" t="str">
        <f t="array" ref="E11">C11&amp;"_"&amp;D11</f>
        <v>HistologySubGroup_HistologyAdenocarcinoma</v>
      </c>
      <c r="F11" s="11" t="s">
        <v>774</v>
      </c>
      <c r="G11" s="111" t="s">
        <v>775</v>
      </c>
      <c r="H11" s="11" t="s">
        <v>541</v>
      </c>
      <c r="I11" s="11" t="s">
        <v>185</v>
      </c>
      <c r="J11" s="11"/>
      <c r="K11" s="112" t="s">
        <v>776</v>
      </c>
      <c r="L11" s="54"/>
      <c r="M11" s="84" t="s">
        <v>777</v>
      </c>
      <c r="N11" s="11"/>
      <c r="O11" s="11" t="s">
        <v>778</v>
      </c>
      <c r="P11" s="11"/>
      <c r="Q11" s="11" t="b">
        <v>1</v>
      </c>
    </row>
    <row r="12" spans="1:17" ht="15.75" customHeight="1">
      <c r="A12" s="95" t="s">
        <v>779</v>
      </c>
      <c r="B12" s="95" t="s">
        <v>764</v>
      </c>
      <c r="C12" s="11" t="s">
        <v>765</v>
      </c>
      <c r="D12" s="11" t="s">
        <v>780</v>
      </c>
      <c r="E12" s="11" t="str">
        <f t="array" ref="E12">C12&amp;"_"&amp;D12</f>
        <v>HistologySubGroup_HistologyNeuroendocrine</v>
      </c>
      <c r="F12" s="11" t="s">
        <v>781</v>
      </c>
      <c r="G12" s="111" t="s">
        <v>782</v>
      </c>
      <c r="H12" s="11" t="s">
        <v>541</v>
      </c>
      <c r="I12" s="11" t="s">
        <v>185</v>
      </c>
      <c r="J12" s="11"/>
      <c r="K12" s="112" t="s">
        <v>783</v>
      </c>
      <c r="L12" s="54"/>
      <c r="M12" s="84" t="s">
        <v>784</v>
      </c>
      <c r="N12" s="11"/>
      <c r="O12" s="11" t="s">
        <v>778</v>
      </c>
      <c r="P12" s="11"/>
      <c r="Q12" s="11" t="b">
        <v>1</v>
      </c>
    </row>
    <row r="13" spans="1:17" ht="15.75" customHeight="1">
      <c r="A13" s="95" t="s">
        <v>119</v>
      </c>
      <c r="B13" s="95" t="s">
        <v>764</v>
      </c>
      <c r="C13" s="11" t="s">
        <v>765</v>
      </c>
      <c r="D13" s="11" t="s">
        <v>785</v>
      </c>
      <c r="E13" s="11" t="str">
        <f t="array" ref="E13">C13&amp;"_"&amp;D13</f>
        <v>HistologySubGroup_HistologyOdontogenicCarcinoma</v>
      </c>
      <c r="F13" s="11" t="s">
        <v>786</v>
      </c>
      <c r="G13" s="111" t="s">
        <v>787</v>
      </c>
      <c r="H13" s="11" t="s">
        <v>541</v>
      </c>
      <c r="I13" s="11" t="s">
        <v>185</v>
      </c>
      <c r="J13" s="11"/>
      <c r="K13" s="112" t="s">
        <v>788</v>
      </c>
      <c r="L13" s="54"/>
      <c r="M13" s="84" t="s">
        <v>789</v>
      </c>
      <c r="N13" s="11"/>
      <c r="O13" s="11" t="s">
        <v>778</v>
      </c>
      <c r="P13" s="11"/>
      <c r="Q13" s="11" t="b">
        <v>1</v>
      </c>
    </row>
    <row r="14" spans="1:17" ht="15.75" customHeight="1">
      <c r="A14" s="95" t="s">
        <v>790</v>
      </c>
      <c r="B14" s="95" t="s">
        <v>764</v>
      </c>
      <c r="C14" s="11" t="s">
        <v>765</v>
      </c>
      <c r="D14" s="11" t="s">
        <v>791</v>
      </c>
      <c r="E14" s="11" t="str">
        <f t="array" ref="E14">C14&amp;"_"&amp;D14</f>
        <v>HistologySubGroup_HistologySNUC</v>
      </c>
      <c r="F14" s="11" t="s">
        <v>792</v>
      </c>
      <c r="G14" s="111" t="s">
        <v>793</v>
      </c>
      <c r="H14" s="11" t="s">
        <v>541</v>
      </c>
      <c r="I14" s="11" t="s">
        <v>185</v>
      </c>
      <c r="J14" s="11"/>
      <c r="K14" s="112" t="s">
        <v>794</v>
      </c>
      <c r="L14" s="54"/>
      <c r="M14" s="113" t="s">
        <v>795</v>
      </c>
      <c r="N14" s="11"/>
      <c r="O14" s="11" t="s">
        <v>778</v>
      </c>
      <c r="P14" s="11"/>
      <c r="Q14" s="11" t="b">
        <v>1</v>
      </c>
    </row>
    <row r="15" spans="1:17" ht="15.75" customHeight="1">
      <c r="A15" s="94" t="s">
        <v>796</v>
      </c>
      <c r="B15" s="114"/>
      <c r="C15" s="94"/>
      <c r="D15" s="94"/>
      <c r="E15" s="94"/>
      <c r="F15" s="94"/>
      <c r="G15" s="94"/>
      <c r="H15" s="94"/>
      <c r="I15" s="94"/>
      <c r="J15" s="94"/>
      <c r="K15" s="94"/>
      <c r="L15" s="94"/>
      <c r="M15" s="94"/>
      <c r="N15" s="94"/>
      <c r="O15" s="94"/>
      <c r="P15" s="115"/>
      <c r="Q15" s="11" t="b">
        <v>1</v>
      </c>
    </row>
    <row r="16" spans="1:17" ht="15.75" customHeight="1">
      <c r="A16" s="95" t="s">
        <v>126</v>
      </c>
      <c r="B16" s="95" t="s">
        <v>12</v>
      </c>
      <c r="C16" s="11" t="s">
        <v>765</v>
      </c>
      <c r="D16" s="83" t="str">
        <f>SUBSTITUTE(PROPER(A16), " ","")</f>
        <v>HistologySubgroupAdipocyticTumours</v>
      </c>
      <c r="E16" s="11" t="str">
        <f t="array" ref="E16">C16&amp;"_"&amp;D16</f>
        <v>HistologySubGroup_HistologySubgroupAdipocyticTumours</v>
      </c>
      <c r="F16" s="11" t="str">
        <f t="shared" ref="F16:F29" si="2">A16</f>
        <v>Histology subgroup Adipocytic tumours</v>
      </c>
      <c r="G16" s="111" t="s">
        <v>797</v>
      </c>
      <c r="H16" s="11" t="s">
        <v>541</v>
      </c>
      <c r="I16" s="11" t="s">
        <v>185</v>
      </c>
      <c r="J16" s="11"/>
      <c r="K16" s="41" t="s">
        <v>798</v>
      </c>
      <c r="L16" s="116"/>
      <c r="M16" s="42" t="s">
        <v>799</v>
      </c>
      <c r="N16" s="116"/>
      <c r="O16" s="57" t="s">
        <v>771</v>
      </c>
      <c r="P16" s="11"/>
      <c r="Q16" s="11" t="b">
        <v>1</v>
      </c>
    </row>
    <row r="17" spans="1:17" ht="15.75" customHeight="1">
      <c r="A17" s="95" t="s">
        <v>129</v>
      </c>
      <c r="B17" s="95" t="s">
        <v>12</v>
      </c>
      <c r="C17" s="11" t="s">
        <v>765</v>
      </c>
      <c r="D17" s="83" t="s">
        <v>800</v>
      </c>
      <c r="E17" s="11" t="str">
        <f t="array" ref="E17">C17&amp;"_"&amp;D17</f>
        <v>HistologySubGroup_histologySubgroupFmtTumours</v>
      </c>
      <c r="F17" s="11" t="str">
        <f t="shared" si="2"/>
        <v>Histology subgroup Fibroblastic and myofibroblastic tumours</v>
      </c>
      <c r="G17" s="116"/>
      <c r="H17" s="11" t="s">
        <v>541</v>
      </c>
      <c r="I17" s="11" t="s">
        <v>185</v>
      </c>
      <c r="J17" s="11"/>
      <c r="K17" s="41" t="s">
        <v>801</v>
      </c>
      <c r="L17" s="116"/>
      <c r="M17" s="42" t="s">
        <v>802</v>
      </c>
      <c r="N17" s="116"/>
      <c r="O17" s="57" t="s">
        <v>771</v>
      </c>
      <c r="P17" s="11"/>
      <c r="Q17" s="11" t="b">
        <v>1</v>
      </c>
    </row>
    <row r="18" spans="1:17" ht="15.75" customHeight="1">
      <c r="A18" s="95" t="s">
        <v>803</v>
      </c>
      <c r="B18" s="95" t="s">
        <v>12</v>
      </c>
      <c r="C18" s="11" t="s">
        <v>765</v>
      </c>
      <c r="D18" s="83" t="s">
        <v>804</v>
      </c>
      <c r="E18" s="11" t="str">
        <f t="array" ref="E18">C18&amp;"_"&amp;D18</f>
        <v>HistologySubGroup_histologySubgroupSocalledFibrohistiocyticTumours</v>
      </c>
      <c r="F18" s="11" t="str">
        <f t="shared" si="2"/>
        <v xml:space="preserve">Histology subgroup So-called fibrohistiocytic tumours
</v>
      </c>
      <c r="G18" s="116"/>
      <c r="H18" s="11" t="s">
        <v>541</v>
      </c>
      <c r="I18" s="11" t="s">
        <v>185</v>
      </c>
      <c r="J18" s="11"/>
      <c r="K18" s="41" t="s">
        <v>805</v>
      </c>
      <c r="L18" s="116"/>
      <c r="M18" s="42" t="s">
        <v>806</v>
      </c>
      <c r="N18" s="116"/>
      <c r="O18" s="57" t="s">
        <v>771</v>
      </c>
      <c r="P18" s="11"/>
      <c r="Q18" s="11" t="b">
        <v>1</v>
      </c>
    </row>
    <row r="19" spans="1:17" ht="15.75" customHeight="1">
      <c r="A19" s="95" t="s">
        <v>807</v>
      </c>
      <c r="B19" s="95" t="s">
        <v>12</v>
      </c>
      <c r="C19" s="11" t="s">
        <v>765</v>
      </c>
      <c r="D19" s="83" t="str">
        <f>SUBSTITUTE(PROPER(A19), " ","")</f>
        <v>VascularTumours</v>
      </c>
      <c r="E19" s="11" t="str">
        <f t="array" ref="E19">C19&amp;"_"&amp;D19</f>
        <v>HistologySubGroup_VascularTumours</v>
      </c>
      <c r="F19" s="11" t="str">
        <f t="shared" si="2"/>
        <v xml:space="preserve">Vascular tumours </v>
      </c>
      <c r="G19" s="116"/>
      <c r="H19" s="11" t="s">
        <v>541</v>
      </c>
      <c r="I19" s="11" t="s">
        <v>185</v>
      </c>
      <c r="J19" s="11"/>
      <c r="K19" s="41" t="s">
        <v>808</v>
      </c>
      <c r="L19" s="116"/>
      <c r="M19" s="42" t="s">
        <v>809</v>
      </c>
      <c r="N19" s="116"/>
      <c r="O19" s="57" t="s">
        <v>771</v>
      </c>
      <c r="P19" s="11"/>
      <c r="Q19" s="11" t="b">
        <v>1</v>
      </c>
    </row>
    <row r="20" spans="1:17" ht="15.75" customHeight="1">
      <c r="A20" s="95" t="s">
        <v>810</v>
      </c>
      <c r="B20" s="95" t="s">
        <v>12</v>
      </c>
      <c r="C20" s="11" t="s">
        <v>765</v>
      </c>
      <c r="D20" s="83" t="s">
        <v>811</v>
      </c>
      <c r="E20" s="11" t="str">
        <f t="array" ref="E20">C20&amp;"_"&amp;D20</f>
        <v>HistologySubGroup_pericyticPerivascularTumours</v>
      </c>
      <c r="F20" s="11" t="str">
        <f t="shared" si="2"/>
        <v xml:space="preserve">Pericytic (perivascular) tumours
</v>
      </c>
      <c r="G20" s="116"/>
      <c r="H20" s="11" t="s">
        <v>541</v>
      </c>
      <c r="I20" s="11" t="s">
        <v>185</v>
      </c>
      <c r="J20" s="11"/>
      <c r="K20" s="41" t="s">
        <v>812</v>
      </c>
      <c r="L20" s="116"/>
      <c r="M20" s="42" t="s">
        <v>813</v>
      </c>
      <c r="N20" s="116"/>
      <c r="O20" s="57" t="s">
        <v>771</v>
      </c>
      <c r="P20" s="11"/>
      <c r="Q20" s="11" t="b">
        <v>1</v>
      </c>
    </row>
    <row r="21" spans="1:17" ht="15.75" customHeight="1">
      <c r="A21" s="95" t="s">
        <v>135</v>
      </c>
      <c r="B21" s="95" t="s">
        <v>12</v>
      </c>
      <c r="C21" s="11" t="s">
        <v>765</v>
      </c>
      <c r="D21" s="83" t="str">
        <f t="shared" ref="D21:D22" si="3">SUBSTITUTE(PROPER(A21), " ","")</f>
        <v>SmoothMuscleTumours</v>
      </c>
      <c r="E21" s="11" t="str">
        <f t="array" ref="E21">C21&amp;"_"&amp;D21</f>
        <v>HistologySubGroup_SmoothMuscleTumours</v>
      </c>
      <c r="F21" s="11" t="str">
        <f t="shared" si="2"/>
        <v>Smooth muscle tumours</v>
      </c>
      <c r="G21" s="116"/>
      <c r="H21" s="11" t="s">
        <v>541</v>
      </c>
      <c r="I21" s="11" t="s">
        <v>185</v>
      </c>
      <c r="J21" s="11"/>
      <c r="K21" s="41" t="s">
        <v>814</v>
      </c>
      <c r="L21" s="116"/>
      <c r="M21" s="42" t="s">
        <v>815</v>
      </c>
      <c r="N21" s="116"/>
      <c r="O21" s="57" t="s">
        <v>771</v>
      </c>
      <c r="P21" s="11"/>
      <c r="Q21" s="11" t="b">
        <v>1</v>
      </c>
    </row>
    <row r="22" spans="1:17" ht="15.75" customHeight="1">
      <c r="A22" s="95" t="s">
        <v>138</v>
      </c>
      <c r="B22" s="95" t="s">
        <v>12</v>
      </c>
      <c r="C22" s="11" t="s">
        <v>765</v>
      </c>
      <c r="D22" s="83" t="str">
        <f t="shared" si="3"/>
        <v>SkeletalMuscleTumours</v>
      </c>
      <c r="E22" s="11" t="str">
        <f t="array" ref="E22">C22&amp;"_"&amp;D22</f>
        <v>HistologySubGroup_SkeletalMuscleTumours</v>
      </c>
      <c r="F22" s="11" t="str">
        <f t="shared" si="2"/>
        <v>Skeletal muscle tumours</v>
      </c>
      <c r="G22" s="116"/>
      <c r="H22" s="11" t="s">
        <v>541</v>
      </c>
      <c r="I22" s="11" t="s">
        <v>185</v>
      </c>
      <c r="J22" s="11"/>
      <c r="K22" s="41" t="s">
        <v>816</v>
      </c>
      <c r="L22" s="116"/>
      <c r="M22" s="42" t="s">
        <v>817</v>
      </c>
      <c r="N22" s="116"/>
      <c r="O22" s="57" t="s">
        <v>771</v>
      </c>
      <c r="P22" s="11"/>
      <c r="Q22" s="11" t="b">
        <v>1</v>
      </c>
    </row>
    <row r="23" spans="1:17" ht="15.75" customHeight="1">
      <c r="A23" s="95" t="s">
        <v>818</v>
      </c>
      <c r="B23" s="95" t="s">
        <v>12</v>
      </c>
      <c r="C23" s="11" t="s">
        <v>765</v>
      </c>
      <c r="D23" s="83" t="s">
        <v>819</v>
      </c>
      <c r="E23" s="11" t="str">
        <f t="array" ref="E23">C23&amp;"_"&amp;D23</f>
        <v>HistologySubGroup_chondroOsseousTumours</v>
      </c>
      <c r="F23" s="11" t="str">
        <f t="shared" si="2"/>
        <v xml:space="preserve">Chondro-osseous tumours
</v>
      </c>
      <c r="G23" s="116"/>
      <c r="H23" s="11" t="s">
        <v>541</v>
      </c>
      <c r="I23" s="11" t="s">
        <v>185</v>
      </c>
      <c r="J23" s="11"/>
      <c r="K23" s="41" t="s">
        <v>820</v>
      </c>
      <c r="L23" s="116"/>
      <c r="M23" s="42" t="s">
        <v>821</v>
      </c>
      <c r="N23" s="116"/>
      <c r="O23" s="57" t="s">
        <v>771</v>
      </c>
      <c r="P23" s="11"/>
      <c r="Q23" s="11" t="b">
        <v>1</v>
      </c>
    </row>
    <row r="24" spans="1:17" ht="15.75" customHeight="1">
      <c r="A24" s="95" t="s">
        <v>822</v>
      </c>
      <c r="B24" s="95" t="s">
        <v>12</v>
      </c>
      <c r="C24" s="11" t="s">
        <v>765</v>
      </c>
      <c r="D24" s="83" t="str">
        <f t="shared" ref="D24:D25" si="4">SUBSTITUTE(PROPER(A24), " ","")</f>
        <v>PeripheralNerveSheathTumours</v>
      </c>
      <c r="E24" s="11" t="str">
        <f t="array" ref="E24">C24&amp;"_"&amp;D24</f>
        <v>HistologySubGroup_PeripheralNerveSheathTumours</v>
      </c>
      <c r="F24" s="11" t="str">
        <f t="shared" si="2"/>
        <v>Peripheral nerve sheath tumours</v>
      </c>
      <c r="G24" s="116"/>
      <c r="H24" s="11" t="s">
        <v>541</v>
      </c>
      <c r="I24" s="11" t="s">
        <v>185</v>
      </c>
      <c r="J24" s="11"/>
      <c r="K24" s="41" t="s">
        <v>823</v>
      </c>
      <c r="L24" s="116"/>
      <c r="M24" s="42" t="s">
        <v>824</v>
      </c>
      <c r="N24" s="116"/>
      <c r="O24" s="57" t="s">
        <v>771</v>
      </c>
      <c r="P24" s="11"/>
      <c r="Q24" s="11" t="b">
        <v>1</v>
      </c>
    </row>
    <row r="25" spans="1:17" ht="15.75" customHeight="1">
      <c r="A25" s="95" t="s">
        <v>141</v>
      </c>
      <c r="B25" s="95" t="s">
        <v>12</v>
      </c>
      <c r="C25" s="11" t="s">
        <v>765</v>
      </c>
      <c r="D25" s="83" t="str">
        <f t="shared" si="4"/>
        <v>TumoursOfUncertainDifferentiation</v>
      </c>
      <c r="E25" s="11" t="str">
        <f t="array" ref="E25">C25&amp;"_"&amp;D25</f>
        <v>HistologySubGroup_TumoursOfUncertainDifferentiation</v>
      </c>
      <c r="F25" s="11" t="str">
        <f t="shared" si="2"/>
        <v>Tumours of uncertain differentiation</v>
      </c>
      <c r="G25" s="116"/>
      <c r="H25" s="11" t="s">
        <v>541</v>
      </c>
      <c r="I25" s="11" t="s">
        <v>185</v>
      </c>
      <c r="J25" s="11"/>
      <c r="K25" s="41" t="s">
        <v>825</v>
      </c>
      <c r="L25" s="116"/>
      <c r="M25" s="42" t="s">
        <v>826</v>
      </c>
      <c r="N25" s="41" t="s">
        <v>827</v>
      </c>
      <c r="O25" s="57" t="s">
        <v>771</v>
      </c>
      <c r="P25" s="11"/>
      <c r="Q25" s="11" t="b">
        <v>1</v>
      </c>
    </row>
    <row r="26" spans="1:17" ht="15.75" customHeight="1">
      <c r="A26" s="95" t="s">
        <v>828</v>
      </c>
      <c r="B26" s="95" t="s">
        <v>12</v>
      </c>
      <c r="C26" s="11" t="s">
        <v>765</v>
      </c>
      <c r="D26" s="83" t="s">
        <v>829</v>
      </c>
      <c r="E26" s="11" t="str">
        <f t="array" ref="E26">C26&amp;"_"&amp;D26</f>
        <v>HistologySubGroup_undifSmallRCelSarcBonAndSofTis</v>
      </c>
      <c r="F26" s="11" t="str">
        <f t="shared" si="2"/>
        <v>Undifferentiated small round cell sarcomas of bone and soft tissue</v>
      </c>
      <c r="G26" s="116"/>
      <c r="H26" s="11" t="s">
        <v>541</v>
      </c>
      <c r="I26" s="11" t="s">
        <v>185</v>
      </c>
      <c r="J26" s="11"/>
      <c r="K26" s="41" t="s">
        <v>830</v>
      </c>
      <c r="L26" s="116"/>
      <c r="M26" s="42" t="s">
        <v>831</v>
      </c>
      <c r="N26" s="116"/>
      <c r="O26" s="57" t="s">
        <v>771</v>
      </c>
      <c r="P26" s="11"/>
      <c r="Q26" s="11" t="b">
        <v>1</v>
      </c>
    </row>
    <row r="27" spans="1:17" ht="15.75" customHeight="1">
      <c r="A27" s="95" t="s">
        <v>832</v>
      </c>
      <c r="B27" s="95" t="s">
        <v>12</v>
      </c>
      <c r="C27" s="11" t="s">
        <v>765</v>
      </c>
      <c r="D27" s="83" t="s">
        <v>833</v>
      </c>
      <c r="E27" s="11" t="str">
        <f t="array" ref="E27">C27&amp;"_"&amp;D27</f>
        <v>HistologySubGroup_estAndRelatedTumours</v>
      </c>
      <c r="F27" s="11" t="str">
        <f t="shared" si="2"/>
        <v>Endometrial stromal and related tumours</v>
      </c>
      <c r="G27" s="116"/>
      <c r="H27" s="11" t="s">
        <v>541</v>
      </c>
      <c r="I27" s="11" t="s">
        <v>185</v>
      </c>
      <c r="J27" s="11"/>
      <c r="K27" s="41" t="s">
        <v>834</v>
      </c>
      <c r="L27" s="116"/>
      <c r="M27" s="42" t="s">
        <v>835</v>
      </c>
      <c r="N27" s="116"/>
      <c r="O27" s="57" t="s">
        <v>771</v>
      </c>
      <c r="P27" s="11"/>
      <c r="Q27" s="11" t="b">
        <v>1</v>
      </c>
    </row>
    <row r="28" spans="1:17" ht="15.75" customHeight="1">
      <c r="A28" s="95" t="s">
        <v>836</v>
      </c>
      <c r="B28" s="95" t="s">
        <v>12</v>
      </c>
      <c r="C28" s="11" t="s">
        <v>765</v>
      </c>
      <c r="D28" s="83" t="str">
        <f t="shared" ref="D28:D29" si="5">SUBSTITUTE(PROPER(A28), " ","")</f>
        <v>MiscellaniousMesenchimalTumors</v>
      </c>
      <c r="E28" s="11" t="str">
        <f t="array" ref="E28">C28&amp;"_"&amp;D28</f>
        <v>HistologySubGroup_MiscellaniousMesenchimalTumors</v>
      </c>
      <c r="F28" s="11" t="str">
        <f t="shared" si="2"/>
        <v>Miscellanious mesenchimal tumors</v>
      </c>
      <c r="G28" s="116"/>
      <c r="H28" s="11" t="s">
        <v>541</v>
      </c>
      <c r="I28" s="11" t="s">
        <v>185</v>
      </c>
      <c r="J28" s="11"/>
      <c r="K28" s="41" t="s">
        <v>837</v>
      </c>
      <c r="L28" s="116"/>
      <c r="M28" s="42" t="s">
        <v>838</v>
      </c>
      <c r="N28" s="116"/>
      <c r="O28" s="57" t="s">
        <v>771</v>
      </c>
      <c r="P28" s="11"/>
      <c r="Q28" s="11" t="b">
        <v>1</v>
      </c>
    </row>
    <row r="29" spans="1:17" ht="15.75" customHeight="1">
      <c r="A29" s="95" t="s">
        <v>839</v>
      </c>
      <c r="B29" s="95" t="s">
        <v>12</v>
      </c>
      <c r="C29" s="11" t="s">
        <v>765</v>
      </c>
      <c r="D29" s="83" t="str">
        <f t="shared" si="5"/>
        <v>MixedEpithelialAndMesenchymalTumours</v>
      </c>
      <c r="E29" s="11" t="str">
        <f t="array" ref="E29">C29&amp;"_"&amp;D29</f>
        <v>HistologySubGroup_MixedEpithelialAndMesenchymalTumours</v>
      </c>
      <c r="F29" s="11" t="str">
        <f t="shared" si="2"/>
        <v>Mixed epithelial and mesenchymal tumours</v>
      </c>
      <c r="G29" s="116"/>
      <c r="H29" s="11" t="s">
        <v>541</v>
      </c>
      <c r="I29" s="11" t="s">
        <v>185</v>
      </c>
      <c r="J29" s="11"/>
      <c r="K29" s="41" t="s">
        <v>840</v>
      </c>
      <c r="L29" s="116"/>
      <c r="M29" s="42" t="s">
        <v>841</v>
      </c>
      <c r="N29" s="116"/>
      <c r="O29" s="57" t="s">
        <v>771</v>
      </c>
      <c r="P29" s="11"/>
      <c r="Q29" s="11" t="b">
        <v>1</v>
      </c>
    </row>
    <row r="30" spans="1:17" ht="15.75" customHeight="1">
      <c r="A30" s="117" t="s">
        <v>842</v>
      </c>
      <c r="B30" s="117"/>
      <c r="C30" s="117"/>
      <c r="D30" s="117"/>
      <c r="E30" s="117"/>
      <c r="F30" s="117"/>
      <c r="G30" s="117"/>
      <c r="H30" s="117"/>
      <c r="I30" s="117"/>
      <c r="J30" s="117"/>
      <c r="K30" s="117"/>
      <c r="L30" s="117"/>
      <c r="M30" s="117"/>
      <c r="N30" s="118"/>
      <c r="O30" s="118"/>
      <c r="P30" s="118"/>
      <c r="Q30" s="11" t="b">
        <v>1</v>
      </c>
    </row>
    <row r="31" spans="1:17" ht="15.75" customHeight="1">
      <c r="A31" s="95" t="s">
        <v>843</v>
      </c>
      <c r="B31" s="95" t="s">
        <v>35</v>
      </c>
      <c r="C31" s="11" t="s">
        <v>844</v>
      </c>
      <c r="D31" s="11" t="str">
        <f t="shared" ref="D31:D37" si="6">SUBSTITUTE(PROPER(A31), " ","")</f>
        <v>NasalCavityAndParanasalSinusesSubsite</v>
      </c>
      <c r="E31" s="11" t="str">
        <f t="array" ref="E31">C31&amp;"_"&amp;D31</f>
        <v>Subsite_NasalCavityAndParanasalSinusesSubsite</v>
      </c>
      <c r="F31" s="41" t="s">
        <v>843</v>
      </c>
      <c r="G31" s="11" t="s">
        <v>845</v>
      </c>
      <c r="H31" s="11" t="s">
        <v>541</v>
      </c>
      <c r="I31" s="11" t="s">
        <v>185</v>
      </c>
      <c r="J31" s="11"/>
      <c r="K31" s="42" t="s">
        <v>846</v>
      </c>
      <c r="L31" s="54"/>
      <c r="M31" s="84" t="s">
        <v>847</v>
      </c>
      <c r="N31" s="11"/>
      <c r="O31" s="11" t="s">
        <v>778</v>
      </c>
      <c r="P31" s="11"/>
      <c r="Q31" s="11" t="b">
        <v>1</v>
      </c>
    </row>
    <row r="32" spans="1:17" ht="15.75" customHeight="1">
      <c r="A32" s="95" t="s">
        <v>848</v>
      </c>
      <c r="B32" s="95" t="s">
        <v>35</v>
      </c>
      <c r="C32" s="11" t="s">
        <v>844</v>
      </c>
      <c r="D32" s="11" t="str">
        <f t="shared" si="6"/>
        <v>NasopharynxSubsite</v>
      </c>
      <c r="E32" s="11" t="str">
        <f t="array" ref="E32">C32&amp;"_"&amp;D32</f>
        <v>Subsite_NasopharynxSubsite</v>
      </c>
      <c r="F32" s="11" t="s">
        <v>848</v>
      </c>
      <c r="G32" s="11" t="s">
        <v>849</v>
      </c>
      <c r="H32" s="11" t="s">
        <v>541</v>
      </c>
      <c r="I32" s="11" t="s">
        <v>185</v>
      </c>
      <c r="J32" s="11"/>
      <c r="K32" s="119" t="s">
        <v>850</v>
      </c>
      <c r="L32" s="54"/>
      <c r="M32" s="84" t="s">
        <v>851</v>
      </c>
      <c r="N32" s="11"/>
      <c r="O32" s="11" t="s">
        <v>778</v>
      </c>
      <c r="P32" s="11"/>
      <c r="Q32" s="11" t="b">
        <v>1</v>
      </c>
    </row>
    <row r="33" spans="1:17" ht="15.75" customHeight="1">
      <c r="A33" s="95" t="s">
        <v>852</v>
      </c>
      <c r="B33" s="95" t="s">
        <v>35</v>
      </c>
      <c r="C33" s="11" t="s">
        <v>844</v>
      </c>
      <c r="D33" s="11" t="str">
        <f t="shared" si="6"/>
        <v>HypopharynxSubsite</v>
      </c>
      <c r="E33" s="11" t="str">
        <f t="array" ref="E33">C33&amp;"_"&amp;D33</f>
        <v>Subsite_HypopharynxSubsite</v>
      </c>
      <c r="F33" s="11" t="s">
        <v>852</v>
      </c>
      <c r="G33" s="11" t="s">
        <v>853</v>
      </c>
      <c r="H33" s="11" t="s">
        <v>541</v>
      </c>
      <c r="I33" s="11" t="s">
        <v>185</v>
      </c>
      <c r="J33" s="11"/>
      <c r="K33" s="119" t="s">
        <v>854</v>
      </c>
      <c r="L33" s="54"/>
      <c r="M33" s="84" t="s">
        <v>855</v>
      </c>
      <c r="N33" s="11"/>
      <c r="O33" s="11" t="s">
        <v>778</v>
      </c>
      <c r="P33" s="11"/>
      <c r="Q33" s="11" t="b">
        <v>1</v>
      </c>
    </row>
    <row r="34" spans="1:17" ht="15.75" customHeight="1">
      <c r="A34" s="95" t="s">
        <v>856</v>
      </c>
      <c r="B34" s="95" t="s">
        <v>35</v>
      </c>
      <c r="C34" s="11" t="s">
        <v>844</v>
      </c>
      <c r="D34" s="11" t="str">
        <f t="shared" si="6"/>
        <v>OropharynxSubsite</v>
      </c>
      <c r="E34" s="11" t="str">
        <f t="array" ref="E34">C34&amp;"_"&amp;D34</f>
        <v>Subsite_OropharynxSubsite</v>
      </c>
      <c r="F34" s="11" t="s">
        <v>856</v>
      </c>
      <c r="G34" s="11" t="s">
        <v>857</v>
      </c>
      <c r="H34" s="11" t="s">
        <v>541</v>
      </c>
      <c r="I34" s="11" t="s">
        <v>185</v>
      </c>
      <c r="J34" s="11"/>
      <c r="K34" s="119" t="s">
        <v>858</v>
      </c>
      <c r="L34" s="54"/>
      <c r="M34" s="84" t="s">
        <v>859</v>
      </c>
      <c r="N34" s="11"/>
      <c r="O34" s="11" t="s">
        <v>778</v>
      </c>
      <c r="P34" s="11"/>
      <c r="Q34" s="11" t="b">
        <v>1</v>
      </c>
    </row>
    <row r="35" spans="1:17" ht="15.75" customHeight="1">
      <c r="A35" s="95" t="s">
        <v>860</v>
      </c>
      <c r="B35" s="95" t="s">
        <v>35</v>
      </c>
      <c r="C35" s="11" t="s">
        <v>844</v>
      </c>
      <c r="D35" s="11" t="str">
        <f t="shared" si="6"/>
        <v>LarynxSubsite</v>
      </c>
      <c r="E35" s="11" t="str">
        <f t="array" ref="E35">C35&amp;"_"&amp;D35</f>
        <v>Subsite_LarynxSubsite</v>
      </c>
      <c r="F35" s="11" t="s">
        <v>860</v>
      </c>
      <c r="G35" s="11" t="s">
        <v>861</v>
      </c>
      <c r="H35" s="11" t="s">
        <v>541</v>
      </c>
      <c r="I35" s="11" t="s">
        <v>185</v>
      </c>
      <c r="J35" s="11"/>
      <c r="K35" s="119" t="s">
        <v>862</v>
      </c>
      <c r="L35" s="54"/>
      <c r="M35" s="84" t="s">
        <v>863</v>
      </c>
      <c r="N35" s="11"/>
      <c r="O35" s="11" t="s">
        <v>778</v>
      </c>
      <c r="P35" s="11"/>
      <c r="Q35" s="11" t="b">
        <v>1</v>
      </c>
    </row>
    <row r="36" spans="1:17" ht="15.75" customHeight="1">
      <c r="A36" s="95" t="s">
        <v>147</v>
      </c>
      <c r="B36" s="95" t="s">
        <v>35</v>
      </c>
      <c r="C36" s="11" t="s">
        <v>844</v>
      </c>
      <c r="D36" s="11" t="str">
        <f t="shared" si="6"/>
        <v>OralCavitySubsite</v>
      </c>
      <c r="E36" s="11" t="str">
        <f t="array" ref="E36">C36&amp;"_"&amp;D36</f>
        <v>Subsite_OralCavitySubsite</v>
      </c>
      <c r="F36" s="11" t="s">
        <v>147</v>
      </c>
      <c r="G36" s="11" t="s">
        <v>864</v>
      </c>
      <c r="H36" s="11" t="s">
        <v>541</v>
      </c>
      <c r="I36" s="11" t="s">
        <v>185</v>
      </c>
      <c r="J36" s="11"/>
      <c r="K36" s="120" t="s">
        <v>865</v>
      </c>
      <c r="L36" s="54"/>
      <c r="M36" s="121" t="s">
        <v>866</v>
      </c>
      <c r="N36" s="11"/>
      <c r="O36" s="11" t="s">
        <v>778</v>
      </c>
      <c r="P36" s="11"/>
      <c r="Q36" s="11" t="b">
        <v>1</v>
      </c>
    </row>
    <row r="37" spans="1:17" ht="15.75" customHeight="1">
      <c r="A37" s="95" t="s">
        <v>867</v>
      </c>
      <c r="B37" s="95" t="s">
        <v>35</v>
      </c>
      <c r="C37" s="11" t="s">
        <v>844</v>
      </c>
      <c r="D37" s="11" t="str">
        <f t="shared" si="6"/>
        <v>LipSubsite</v>
      </c>
      <c r="E37" s="11" t="str">
        <f t="array" ref="E37">C37&amp;"_"&amp;D37</f>
        <v>Subsite_LipSubsite</v>
      </c>
      <c r="F37" s="11" t="s">
        <v>867</v>
      </c>
      <c r="G37" s="11" t="s">
        <v>868</v>
      </c>
      <c r="H37" s="11" t="s">
        <v>541</v>
      </c>
      <c r="I37" s="11" t="s">
        <v>185</v>
      </c>
      <c r="J37" s="11"/>
      <c r="K37" s="120" t="s">
        <v>869</v>
      </c>
      <c r="L37" s="54"/>
      <c r="M37" s="122" t="s">
        <v>870</v>
      </c>
      <c r="N37" s="11"/>
      <c r="O37" s="11" t="s">
        <v>778</v>
      </c>
      <c r="P37" s="11"/>
      <c r="Q37" s="11" t="b">
        <v>1</v>
      </c>
    </row>
    <row r="38" spans="1:17" ht="15.75" customHeight="1">
      <c r="A38" s="117" t="s">
        <v>871</v>
      </c>
      <c r="B38" s="117"/>
      <c r="C38" s="117"/>
      <c r="D38" s="117"/>
      <c r="E38" s="117"/>
      <c r="F38" s="117"/>
      <c r="G38" s="117"/>
      <c r="H38" s="117"/>
      <c r="I38" s="117"/>
      <c r="J38" s="117"/>
      <c r="K38" s="117"/>
      <c r="L38" s="117"/>
      <c r="M38" s="117"/>
      <c r="N38" s="118"/>
      <c r="O38" s="118"/>
      <c r="P38" s="118"/>
      <c r="Q38" s="11" t="b">
        <v>1</v>
      </c>
    </row>
    <row r="39" spans="1:17" ht="15.75" customHeight="1">
      <c r="A39" s="95" t="s">
        <v>150</v>
      </c>
      <c r="B39" s="95" t="s">
        <v>12</v>
      </c>
      <c r="C39" s="11" t="s">
        <v>844</v>
      </c>
      <c r="D39" s="83" t="str">
        <f t="shared" ref="D39:D51" si="7">SUBSTITUTE(PROPER(A39), " ","")</f>
        <v>UpperAndLowerLimbsSubsite</v>
      </c>
      <c r="E39" s="11" t="str">
        <f t="array" ref="E39">C39&amp;"_"&amp;D39</f>
        <v>Subsite_UpperAndLowerLimbsSubsite</v>
      </c>
      <c r="F39" s="11" t="str">
        <f t="shared" ref="F39:F49" si="8">A39</f>
        <v>Upper and Lower limbs subsite</v>
      </c>
      <c r="G39" s="11" t="s">
        <v>872</v>
      </c>
      <c r="H39" s="11" t="s">
        <v>541</v>
      </c>
      <c r="I39" s="11" t="s">
        <v>185</v>
      </c>
      <c r="J39" s="123"/>
      <c r="K39" s="41" t="s">
        <v>873</v>
      </c>
      <c r="L39" s="123"/>
      <c r="M39" s="42" t="s">
        <v>874</v>
      </c>
      <c r="N39" s="11"/>
      <c r="O39" s="57" t="s">
        <v>771</v>
      </c>
      <c r="P39" s="11"/>
      <c r="Q39" s="11" t="b">
        <v>1</v>
      </c>
    </row>
    <row r="40" spans="1:17" ht="15.75" customHeight="1">
      <c r="A40" s="95" t="s">
        <v>875</v>
      </c>
      <c r="B40" s="95" t="s">
        <v>12</v>
      </c>
      <c r="C40" s="11" t="s">
        <v>844</v>
      </c>
      <c r="D40" s="83" t="str">
        <f t="shared" si="7"/>
        <v>TrunkWallSubsite</v>
      </c>
      <c r="E40" s="11" t="str">
        <f t="array" ref="E40">C40&amp;"_"&amp;D40</f>
        <v>Subsite_TrunkWallSubsite</v>
      </c>
      <c r="F40" s="11" t="str">
        <f t="shared" si="8"/>
        <v>Trunk wall subsite</v>
      </c>
      <c r="G40" s="11" t="s">
        <v>872</v>
      </c>
      <c r="H40" s="11" t="s">
        <v>541</v>
      </c>
      <c r="I40" s="11" t="s">
        <v>185</v>
      </c>
      <c r="J40" s="123"/>
      <c r="K40" s="41" t="s">
        <v>876</v>
      </c>
      <c r="L40" s="123"/>
      <c r="M40" s="42" t="s">
        <v>877</v>
      </c>
      <c r="N40" s="11"/>
      <c r="O40" s="57" t="s">
        <v>771</v>
      </c>
      <c r="P40" s="11"/>
      <c r="Q40" s="11" t="b">
        <v>1</v>
      </c>
    </row>
    <row r="41" spans="1:17" ht="15.75" customHeight="1">
      <c r="A41" s="95" t="s">
        <v>878</v>
      </c>
      <c r="B41" s="95" t="s">
        <v>12</v>
      </c>
      <c r="C41" s="11" t="s">
        <v>844</v>
      </c>
      <c r="D41" s="83" t="str">
        <f t="shared" si="7"/>
        <v>IntraAbdominalSubsite</v>
      </c>
      <c r="E41" s="11" t="str">
        <f t="array" ref="E41">C41&amp;"_"&amp;D41</f>
        <v>Subsite_IntraAbdominalSubsite</v>
      </c>
      <c r="F41" s="11" t="str">
        <f t="shared" si="8"/>
        <v>Intra abdominal subsite</v>
      </c>
      <c r="G41" s="11" t="s">
        <v>872</v>
      </c>
      <c r="H41" s="11" t="s">
        <v>541</v>
      </c>
      <c r="I41" s="11" t="s">
        <v>185</v>
      </c>
      <c r="J41" s="123"/>
      <c r="K41" s="41" t="s">
        <v>879</v>
      </c>
      <c r="L41" s="123"/>
      <c r="M41" s="42" t="s">
        <v>880</v>
      </c>
      <c r="N41" s="11"/>
      <c r="O41" s="57" t="s">
        <v>771</v>
      </c>
      <c r="P41" s="11"/>
      <c r="Q41" s="11" t="b">
        <v>1</v>
      </c>
    </row>
    <row r="42" spans="1:17" ht="15.75" customHeight="1">
      <c r="A42" s="95" t="s">
        <v>881</v>
      </c>
      <c r="B42" s="95" t="s">
        <v>12</v>
      </c>
      <c r="C42" s="11" t="s">
        <v>844</v>
      </c>
      <c r="D42" s="83" t="str">
        <f t="shared" si="7"/>
        <v>IntraThoracicSubsite</v>
      </c>
      <c r="E42" s="11" t="str">
        <f t="array" ref="E42">C42&amp;"_"&amp;D42</f>
        <v>Subsite_IntraThoracicSubsite</v>
      </c>
      <c r="F42" s="11" t="str">
        <f t="shared" si="8"/>
        <v>Intra thoracic subsite</v>
      </c>
      <c r="G42" s="11" t="s">
        <v>872</v>
      </c>
      <c r="H42" s="11" t="s">
        <v>541</v>
      </c>
      <c r="I42" s="11" t="s">
        <v>185</v>
      </c>
      <c r="J42" s="123"/>
      <c r="K42" s="41" t="s">
        <v>882</v>
      </c>
      <c r="L42" s="123"/>
      <c r="M42" s="42" t="s">
        <v>883</v>
      </c>
      <c r="N42" s="11"/>
      <c r="O42" s="57" t="s">
        <v>771</v>
      </c>
      <c r="P42" s="11"/>
      <c r="Q42" s="11" t="b">
        <v>1</v>
      </c>
    </row>
    <row r="43" spans="1:17" ht="15.75" customHeight="1">
      <c r="A43" s="95" t="s">
        <v>884</v>
      </c>
      <c r="B43" s="95" t="s">
        <v>12</v>
      </c>
      <c r="C43" s="11" t="s">
        <v>844</v>
      </c>
      <c r="D43" s="83" t="str">
        <f t="shared" si="7"/>
        <v>GenitoUrinarySubsite</v>
      </c>
      <c r="E43" s="11" t="str">
        <f t="array" ref="E43">C43&amp;"_"&amp;D43</f>
        <v>Subsite_GenitoUrinarySubsite</v>
      </c>
      <c r="F43" s="11" t="str">
        <f t="shared" si="8"/>
        <v>Genito urinary subsite</v>
      </c>
      <c r="G43" s="11" t="s">
        <v>872</v>
      </c>
      <c r="H43" s="11" t="s">
        <v>541</v>
      </c>
      <c r="I43" s="11" t="s">
        <v>185</v>
      </c>
      <c r="J43" s="123"/>
      <c r="K43" s="41" t="s">
        <v>885</v>
      </c>
      <c r="L43" s="123"/>
      <c r="M43" s="42" t="s">
        <v>886</v>
      </c>
      <c r="N43" s="11"/>
      <c r="O43" s="57" t="s">
        <v>771</v>
      </c>
      <c r="P43" s="11"/>
      <c r="Q43" s="11" t="b">
        <v>1</v>
      </c>
    </row>
    <row r="44" spans="1:17" ht="15.75" customHeight="1">
      <c r="A44" s="95" t="s">
        <v>887</v>
      </c>
      <c r="B44" s="95" t="s">
        <v>12</v>
      </c>
      <c r="C44" s="11" t="s">
        <v>844</v>
      </c>
      <c r="D44" s="83" t="str">
        <f t="shared" si="7"/>
        <v>HeadAndNeckSubsite</v>
      </c>
      <c r="E44" s="11" t="str">
        <f t="array" ref="E44">C44&amp;"_"&amp;D44</f>
        <v>Subsite_HeadAndNeckSubsite</v>
      </c>
      <c r="F44" s="11" t="str">
        <f t="shared" si="8"/>
        <v>Head and Neck subsite</v>
      </c>
      <c r="G44" s="11" t="s">
        <v>872</v>
      </c>
      <c r="H44" s="11" t="s">
        <v>541</v>
      </c>
      <c r="I44" s="11" t="s">
        <v>185</v>
      </c>
      <c r="J44" s="123"/>
      <c r="K44" s="41" t="s">
        <v>888</v>
      </c>
      <c r="L44" s="123"/>
      <c r="M44" s="42" t="s">
        <v>889</v>
      </c>
      <c r="N44" s="11"/>
      <c r="O44" s="57" t="s">
        <v>771</v>
      </c>
      <c r="P44" s="11"/>
      <c r="Q44" s="11" t="b">
        <v>1</v>
      </c>
    </row>
    <row r="45" spans="1:17" ht="15.75" customHeight="1">
      <c r="A45" s="95" t="s">
        <v>890</v>
      </c>
      <c r="B45" s="95" t="s">
        <v>12</v>
      </c>
      <c r="C45" s="11" t="s">
        <v>844</v>
      </c>
      <c r="D45" s="83" t="str">
        <f t="shared" si="7"/>
        <v>BreastSubsite</v>
      </c>
      <c r="E45" s="11" t="str">
        <f t="array" ref="E45">C45&amp;"_"&amp;D45</f>
        <v>Subsite_BreastSubsite</v>
      </c>
      <c r="F45" s="11" t="str">
        <f t="shared" si="8"/>
        <v>Breast subsite</v>
      </c>
      <c r="G45" s="11" t="s">
        <v>872</v>
      </c>
      <c r="H45" s="11" t="s">
        <v>541</v>
      </c>
      <c r="I45" s="11" t="s">
        <v>185</v>
      </c>
      <c r="J45" s="123"/>
      <c r="K45" s="41" t="s">
        <v>891</v>
      </c>
      <c r="L45" s="123"/>
      <c r="M45" s="42" t="s">
        <v>892</v>
      </c>
      <c r="N45" s="11"/>
      <c r="O45" s="57" t="s">
        <v>771</v>
      </c>
      <c r="P45" s="11"/>
      <c r="Q45" s="11" t="b">
        <v>1</v>
      </c>
    </row>
    <row r="46" spans="1:17" ht="15.75" customHeight="1">
      <c r="A46" s="124" t="s">
        <v>893</v>
      </c>
      <c r="B46" s="95" t="s">
        <v>12</v>
      </c>
      <c r="C46" s="97" t="s">
        <v>844</v>
      </c>
      <c r="D46" s="99" t="str">
        <f t="shared" si="7"/>
        <v>OtherSubsite</v>
      </c>
      <c r="E46" s="97" t="str">
        <f t="array" ref="E46">C46&amp;"_"&amp;D46</f>
        <v>Subsite_OtherSubsite</v>
      </c>
      <c r="F46" s="97" t="str">
        <f t="shared" si="8"/>
        <v>Other subsite</v>
      </c>
      <c r="G46" s="97" t="s">
        <v>872</v>
      </c>
      <c r="H46" s="97" t="s">
        <v>541</v>
      </c>
      <c r="I46" s="97" t="s">
        <v>185</v>
      </c>
      <c r="J46" s="125"/>
      <c r="K46" s="126" t="s">
        <v>894</v>
      </c>
      <c r="L46" s="125"/>
      <c r="M46" s="125"/>
      <c r="N46" s="97"/>
      <c r="O46" s="57" t="s">
        <v>771</v>
      </c>
      <c r="P46" s="97"/>
      <c r="Q46" s="11" t="b">
        <v>1</v>
      </c>
    </row>
    <row r="47" spans="1:17" ht="15.75" customHeight="1">
      <c r="A47" s="95" t="s">
        <v>895</v>
      </c>
      <c r="B47" s="95" t="s">
        <v>12</v>
      </c>
      <c r="C47" s="11" t="s">
        <v>896</v>
      </c>
      <c r="D47" s="105" t="str">
        <f t="shared" si="7"/>
        <v>TumorSize</v>
      </c>
      <c r="E47" s="11" t="str">
        <f t="array" ref="E47">C47&amp;"_"&amp;D47</f>
        <v>CancerUnderStudy_TumorSize</v>
      </c>
      <c r="F47" s="11" t="str">
        <f t="shared" si="8"/>
        <v>Tumor Size</v>
      </c>
      <c r="G47" s="11" t="s">
        <v>897</v>
      </c>
      <c r="H47" s="11" t="s">
        <v>584</v>
      </c>
      <c r="I47" s="11" t="s">
        <v>185</v>
      </c>
      <c r="J47" s="11"/>
      <c r="K47" s="120"/>
      <c r="L47" s="54"/>
      <c r="M47" s="127"/>
      <c r="N47" s="84" t="s">
        <v>898</v>
      </c>
      <c r="O47" s="11" t="s">
        <v>762</v>
      </c>
      <c r="P47" s="11"/>
      <c r="Q47" s="11" t="b">
        <v>1</v>
      </c>
    </row>
    <row r="48" spans="1:17" ht="15.75" customHeight="1">
      <c r="A48" s="95" t="s">
        <v>899</v>
      </c>
      <c r="B48" s="95" t="s">
        <v>12</v>
      </c>
      <c r="C48" s="11" t="s">
        <v>896</v>
      </c>
      <c r="D48" s="105" t="str">
        <f t="shared" si="7"/>
        <v>Depth</v>
      </c>
      <c r="E48" s="11" t="str">
        <f t="array" ref="E48">C48&amp;"_"&amp;D48</f>
        <v>CancerUnderStudy_Depth</v>
      </c>
      <c r="F48" s="11" t="str">
        <f t="shared" si="8"/>
        <v xml:space="preserve">Depth </v>
      </c>
      <c r="G48" s="11" t="s">
        <v>900</v>
      </c>
      <c r="H48" s="11" t="s">
        <v>541</v>
      </c>
      <c r="I48" s="11" t="s">
        <v>185</v>
      </c>
      <c r="J48" s="11"/>
      <c r="K48" s="120"/>
      <c r="L48" s="54"/>
      <c r="M48" s="84" t="s">
        <v>901</v>
      </c>
      <c r="N48" s="11"/>
      <c r="O48" s="11" t="s">
        <v>762</v>
      </c>
      <c r="P48" s="11"/>
      <c r="Q48" s="11" t="b">
        <v>1</v>
      </c>
    </row>
    <row r="49" spans="1:17" ht="15.75" customHeight="1">
      <c r="A49" s="95" t="s">
        <v>902</v>
      </c>
      <c r="B49" s="95" t="s">
        <v>12</v>
      </c>
      <c r="C49" s="11" t="s">
        <v>896</v>
      </c>
      <c r="D49" s="105" t="str">
        <f t="shared" si="7"/>
        <v>BiopsyMitoticCount</v>
      </c>
      <c r="E49" s="11" t="str">
        <f t="array" ref="E49">C49&amp;"_"&amp;D49</f>
        <v>CancerUnderStudy_BiopsyMitoticCount</v>
      </c>
      <c r="F49" s="11" t="str">
        <f t="shared" si="8"/>
        <v xml:space="preserve">Biopsy Mitotic count </v>
      </c>
      <c r="G49" s="11" t="s">
        <v>903</v>
      </c>
      <c r="H49" s="11" t="s">
        <v>584</v>
      </c>
      <c r="I49" s="11" t="s">
        <v>185</v>
      </c>
      <c r="J49" s="11"/>
      <c r="K49" s="120"/>
      <c r="L49" s="54"/>
      <c r="M49" s="127"/>
      <c r="N49" s="84" t="s">
        <v>904</v>
      </c>
      <c r="O49" s="11" t="s">
        <v>905</v>
      </c>
      <c r="P49" s="11"/>
      <c r="Q49" s="11" t="b">
        <v>1</v>
      </c>
    </row>
    <row r="50" spans="1:17" ht="15.75" customHeight="1">
      <c r="A50" s="95" t="s">
        <v>102</v>
      </c>
      <c r="B50" s="95" t="s">
        <v>35</v>
      </c>
      <c r="C50" s="11" t="s">
        <v>896</v>
      </c>
      <c r="D50" s="11" t="str">
        <f t="shared" si="7"/>
        <v>PlasmaticEbvDnaAtBaseline</v>
      </c>
      <c r="E50" s="11" t="str">
        <f t="array" ref="E50">C50&amp;"_"&amp;D50</f>
        <v>CancerUnderStudy_PlasmaticEbvDnaAtBaseline</v>
      </c>
      <c r="F50" s="11" t="s">
        <v>102</v>
      </c>
      <c r="G50" s="11" t="s">
        <v>906</v>
      </c>
      <c r="H50" s="11" t="s">
        <v>541</v>
      </c>
      <c r="I50" s="11" t="s">
        <v>572</v>
      </c>
      <c r="J50" s="11"/>
      <c r="K50" s="41" t="s">
        <v>907</v>
      </c>
      <c r="L50" s="54"/>
      <c r="M50" s="128" t="s">
        <v>908</v>
      </c>
      <c r="N50" s="84" t="s">
        <v>909</v>
      </c>
      <c r="O50" s="11" t="s">
        <v>910</v>
      </c>
      <c r="P50" s="10" t="s">
        <v>911</v>
      </c>
      <c r="Q50" s="11" t="b">
        <v>1</v>
      </c>
    </row>
    <row r="51" spans="1:17" ht="15.75" customHeight="1">
      <c r="A51" s="95" t="s">
        <v>379</v>
      </c>
      <c r="B51" s="95" t="s">
        <v>35</v>
      </c>
      <c r="C51" s="11" t="s">
        <v>896</v>
      </c>
      <c r="D51" s="11" t="str">
        <f t="shared" si="7"/>
        <v>HpvStatus</v>
      </c>
      <c r="E51" s="11" t="str">
        <f t="array" ref="E51">C51&amp;"_"&amp;D51</f>
        <v>CancerUnderStudy_HpvStatus</v>
      </c>
      <c r="F51" s="11" t="s">
        <v>379</v>
      </c>
      <c r="G51" s="11" t="s">
        <v>912</v>
      </c>
      <c r="H51" s="11" t="s">
        <v>541</v>
      </c>
      <c r="I51" s="11" t="s">
        <v>913</v>
      </c>
      <c r="J51" s="11"/>
      <c r="K51" s="11" t="s">
        <v>914</v>
      </c>
      <c r="L51" s="54"/>
      <c r="M51" s="128" t="s">
        <v>915</v>
      </c>
      <c r="N51" s="84" t="s">
        <v>916</v>
      </c>
      <c r="O51" s="11" t="s">
        <v>910</v>
      </c>
      <c r="P51" s="11" t="s">
        <v>917</v>
      </c>
      <c r="Q51" s="11" t="b">
        <v>1</v>
      </c>
    </row>
    <row r="52" spans="1:17" ht="15.75" customHeight="1">
      <c r="A52" s="95" t="s">
        <v>380</v>
      </c>
      <c r="B52" s="95" t="s">
        <v>35</v>
      </c>
      <c r="C52" s="11" t="s">
        <v>896</v>
      </c>
      <c r="D52" s="11" t="s">
        <v>918</v>
      </c>
      <c r="E52" s="11" t="str">
        <f t="array" ref="E52">C52&amp;"_"&amp;D52</f>
        <v>CancerUnderStudy_crpCReactiveProteinTested</v>
      </c>
      <c r="F52" s="11" t="s">
        <v>380</v>
      </c>
      <c r="G52" s="11" t="s">
        <v>919</v>
      </c>
      <c r="H52" s="11" t="s">
        <v>541</v>
      </c>
      <c r="I52" s="11" t="s">
        <v>554</v>
      </c>
      <c r="J52" s="11"/>
      <c r="K52" s="11" t="s">
        <v>920</v>
      </c>
      <c r="L52" s="54"/>
      <c r="M52" s="128" t="s">
        <v>921</v>
      </c>
      <c r="N52" s="84" t="s">
        <v>922</v>
      </c>
      <c r="O52" s="11" t="s">
        <v>910</v>
      </c>
      <c r="P52" s="11"/>
      <c r="Q52" s="11" t="b">
        <v>1</v>
      </c>
    </row>
  </sheetData>
  <conditionalFormatting sqref="Q2:Q52">
    <cfRule type="containsText" dxfId="27" priority="1" operator="containsText" text="TRUE">
      <formula>NOT(ISERROR(SEARCH(("TRUE"),(Q2))))</formula>
    </cfRule>
    <cfRule type="containsText" dxfId="26" priority="2" operator="containsText" text="FALSE">
      <formula>NOT(ISERROR(SEARCH(("FALSE"),(Q2))))</formula>
    </cfRule>
  </conditionalFormatting>
  <hyperlinks>
    <hyperlink ref="M4" r:id="rId1" xr:uid="{00000000-0004-0000-0900-000000000000}"/>
    <hyperlink ref="M7" r:id="rId2" xr:uid="{00000000-0004-0000-0900-000001000000}"/>
    <hyperlink ref="M8" r:id="rId3" xr:uid="{00000000-0004-0000-0900-000002000000}"/>
    <hyperlink ref="N8" r:id="rId4" xr:uid="{00000000-0004-0000-0900-000003000000}"/>
    <hyperlink ref="M10" r:id="rId5" xr:uid="{00000000-0004-0000-0900-000004000000}"/>
    <hyperlink ref="M11" r:id="rId6" xr:uid="{00000000-0004-0000-0900-000005000000}"/>
    <hyperlink ref="M12" r:id="rId7" xr:uid="{00000000-0004-0000-0900-000006000000}"/>
    <hyperlink ref="M13" r:id="rId8" xr:uid="{00000000-0004-0000-0900-000007000000}"/>
    <hyperlink ref="M16" r:id="rId9" xr:uid="{00000000-0004-0000-0900-000008000000}"/>
    <hyperlink ref="M17" r:id="rId10" xr:uid="{00000000-0004-0000-0900-000009000000}"/>
    <hyperlink ref="M18" r:id="rId11" xr:uid="{00000000-0004-0000-0900-00000A000000}"/>
    <hyperlink ref="M19" r:id="rId12" xr:uid="{00000000-0004-0000-0900-00000B000000}"/>
    <hyperlink ref="M20" r:id="rId13" xr:uid="{00000000-0004-0000-0900-00000C000000}"/>
    <hyperlink ref="M21" r:id="rId14" xr:uid="{00000000-0004-0000-0900-00000D000000}"/>
    <hyperlink ref="M22" r:id="rId15" xr:uid="{00000000-0004-0000-0900-00000E000000}"/>
    <hyperlink ref="M23" r:id="rId16" xr:uid="{00000000-0004-0000-0900-00000F000000}"/>
    <hyperlink ref="M24" r:id="rId17" xr:uid="{00000000-0004-0000-0900-000010000000}"/>
    <hyperlink ref="M25" r:id="rId18" xr:uid="{00000000-0004-0000-0900-000011000000}"/>
    <hyperlink ref="M26" r:id="rId19" xr:uid="{00000000-0004-0000-0900-000012000000}"/>
    <hyperlink ref="M27" r:id="rId20" xr:uid="{00000000-0004-0000-0900-000013000000}"/>
    <hyperlink ref="M28" r:id="rId21" xr:uid="{00000000-0004-0000-0900-000014000000}"/>
    <hyperlink ref="M29" r:id="rId22" xr:uid="{00000000-0004-0000-0900-000015000000}"/>
    <hyperlink ref="K31" r:id="rId23" xr:uid="{00000000-0004-0000-0900-000016000000}"/>
    <hyperlink ref="M31" r:id="rId24" xr:uid="{00000000-0004-0000-0900-000017000000}"/>
    <hyperlink ref="K32" r:id="rId25" xr:uid="{00000000-0004-0000-0900-000018000000}"/>
    <hyperlink ref="M32" r:id="rId26" xr:uid="{00000000-0004-0000-0900-000019000000}"/>
    <hyperlink ref="K33" r:id="rId27" xr:uid="{00000000-0004-0000-0900-00001A000000}"/>
    <hyperlink ref="M33" r:id="rId28" xr:uid="{00000000-0004-0000-0900-00001B000000}"/>
    <hyperlink ref="K34" r:id="rId29" xr:uid="{00000000-0004-0000-0900-00001C000000}"/>
    <hyperlink ref="M34" r:id="rId30" xr:uid="{00000000-0004-0000-0900-00001D000000}"/>
    <hyperlink ref="K35" r:id="rId31" xr:uid="{00000000-0004-0000-0900-00001E000000}"/>
    <hyperlink ref="M35" r:id="rId32" xr:uid="{00000000-0004-0000-0900-00001F000000}"/>
    <hyperlink ref="M36" r:id="rId33" xr:uid="{00000000-0004-0000-0900-000020000000}"/>
    <hyperlink ref="M37" r:id="rId34" xr:uid="{00000000-0004-0000-0900-000021000000}"/>
    <hyperlink ref="M39" r:id="rId35" xr:uid="{00000000-0004-0000-0900-000022000000}"/>
    <hyperlink ref="M40" r:id="rId36" xr:uid="{00000000-0004-0000-0900-000023000000}"/>
    <hyperlink ref="M41" r:id="rId37" xr:uid="{00000000-0004-0000-0900-000024000000}"/>
    <hyperlink ref="M42" r:id="rId38" xr:uid="{00000000-0004-0000-0900-000025000000}"/>
    <hyperlink ref="M43" r:id="rId39" xr:uid="{00000000-0004-0000-0900-000026000000}"/>
    <hyperlink ref="M44" r:id="rId40" xr:uid="{00000000-0004-0000-0900-000027000000}"/>
    <hyperlink ref="M45" r:id="rId41" xr:uid="{00000000-0004-0000-0900-000028000000}"/>
    <hyperlink ref="N47" r:id="rId42" xr:uid="{00000000-0004-0000-0900-000029000000}"/>
    <hyperlink ref="M48" r:id="rId43" xr:uid="{00000000-0004-0000-0900-00002A000000}"/>
    <hyperlink ref="N49" r:id="rId44" xr:uid="{00000000-0004-0000-0900-00002B000000}"/>
    <hyperlink ref="M50" r:id="rId45" xr:uid="{00000000-0004-0000-0900-00002C000000}"/>
    <hyperlink ref="N50" r:id="rId46" xr:uid="{00000000-0004-0000-0900-00002D000000}"/>
    <hyperlink ref="M51" r:id="rId47" xr:uid="{00000000-0004-0000-0900-00002E000000}"/>
    <hyperlink ref="N51" r:id="rId48" xr:uid="{00000000-0004-0000-0900-00002F000000}"/>
    <hyperlink ref="M52" r:id="rId49" xr:uid="{00000000-0004-0000-0900-000030000000}"/>
    <hyperlink ref="N52" r:id="rId50" xr:uid="{00000000-0004-0000-0900-000031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Foglio11">
    <tabColor rgb="FFF7981D"/>
    <outlinePr summaryBelow="0" summaryRight="0"/>
  </sheetPr>
  <dimension ref="A1:Q5"/>
  <sheetViews>
    <sheetView workbookViewId="0"/>
  </sheetViews>
  <sheetFormatPr defaultColWidth="12.6328125" defaultRowHeight="15.75" customHeight="1"/>
  <cols>
    <col min="1" max="4" width="23" customWidth="1"/>
    <col min="5" max="5" width="22.7265625" customWidth="1"/>
    <col min="6" max="14" width="23" customWidth="1"/>
    <col min="15" max="15" width="37.1328125" customWidth="1"/>
    <col min="16" max="28" width="23" customWidth="1"/>
  </cols>
  <sheetData>
    <row r="1" spans="1:17" ht="21.75" customHeight="1">
      <c r="A1" s="79" t="s">
        <v>523</v>
      </c>
      <c r="B1" s="80" t="s">
        <v>5</v>
      </c>
      <c r="C1" s="80" t="s">
        <v>524</v>
      </c>
      <c r="D1" s="80" t="s">
        <v>525</v>
      </c>
      <c r="E1" s="80" t="s">
        <v>526</v>
      </c>
      <c r="F1" s="80" t="s">
        <v>527</v>
      </c>
      <c r="G1" s="80" t="s">
        <v>528</v>
      </c>
      <c r="H1" s="80" t="s">
        <v>529</v>
      </c>
      <c r="I1" s="80" t="s">
        <v>530</v>
      </c>
      <c r="J1" s="80" t="s">
        <v>531</v>
      </c>
      <c r="K1" s="80" t="s">
        <v>532</v>
      </c>
      <c r="L1" s="80" t="s">
        <v>533</v>
      </c>
      <c r="M1" s="81" t="s">
        <v>534</v>
      </c>
      <c r="N1" s="81" t="s">
        <v>535</v>
      </c>
      <c r="O1" s="81" t="s">
        <v>536</v>
      </c>
      <c r="P1" s="80" t="s">
        <v>537</v>
      </c>
      <c r="Q1" s="80" t="s">
        <v>538</v>
      </c>
    </row>
    <row r="2" spans="1:17" ht="52">
      <c r="A2" s="10" t="s">
        <v>923</v>
      </c>
      <c r="B2" s="10" t="s">
        <v>237</v>
      </c>
      <c r="C2" s="11" t="s">
        <v>317</v>
      </c>
      <c r="D2" s="11" t="s">
        <v>924</v>
      </c>
      <c r="E2" s="11" t="str">
        <f t="array" ref="E2">C2&amp;"_"&amp;D2</f>
        <v>EpisodeEvent_cancerEpisode</v>
      </c>
      <c r="F2" s="11" t="str">
        <f t="shared" ref="F2:F5" si="0">A2</f>
        <v>Cancer Episode Reference</v>
      </c>
      <c r="G2" s="11" t="s">
        <v>925</v>
      </c>
      <c r="H2" s="11" t="s">
        <v>724</v>
      </c>
      <c r="I2" s="11" t="s">
        <v>185</v>
      </c>
      <c r="J2" s="11"/>
      <c r="K2" s="11" t="s">
        <v>86</v>
      </c>
      <c r="L2" s="11"/>
      <c r="M2" s="11"/>
      <c r="N2" s="11"/>
      <c r="O2" s="57" t="s">
        <v>926</v>
      </c>
      <c r="P2" s="11"/>
      <c r="Q2" s="11" t="b">
        <v>1</v>
      </c>
    </row>
    <row r="3" spans="1:17" ht="104">
      <c r="A3" s="10" t="s">
        <v>318</v>
      </c>
      <c r="B3" s="10" t="s">
        <v>237</v>
      </c>
      <c r="C3" s="11" t="s">
        <v>317</v>
      </c>
      <c r="D3" s="11" t="str">
        <f t="shared" ref="D3:D5" si="1">SUBSTITUTE(PROPER(A3), " ","")</f>
        <v>EventType</v>
      </c>
      <c r="E3" s="11" t="str">
        <f t="array" ref="E3">C3&amp;"_"&amp;D3</f>
        <v>EpisodeEvent_EventType</v>
      </c>
      <c r="F3" s="11" t="str">
        <f t="shared" si="0"/>
        <v>Event type</v>
      </c>
      <c r="G3" s="11" t="s">
        <v>927</v>
      </c>
      <c r="H3" s="11" t="s">
        <v>564</v>
      </c>
      <c r="I3" s="11" t="s">
        <v>185</v>
      </c>
      <c r="K3" s="11" t="s">
        <v>928</v>
      </c>
      <c r="L3" s="11"/>
      <c r="M3" s="84" t="s">
        <v>929</v>
      </c>
      <c r="N3" s="11"/>
      <c r="O3" s="57" t="s">
        <v>930</v>
      </c>
      <c r="P3" s="11"/>
      <c r="Q3" s="11" t="b">
        <v>1</v>
      </c>
    </row>
    <row r="4" spans="1:17" ht="78">
      <c r="A4" s="10" t="s">
        <v>931</v>
      </c>
      <c r="B4" s="10" t="s">
        <v>237</v>
      </c>
      <c r="C4" s="11" t="s">
        <v>317</v>
      </c>
      <c r="D4" s="11" t="str">
        <f t="shared" si="1"/>
        <v>DefinedAt</v>
      </c>
      <c r="E4" s="11" t="str">
        <f t="array" ref="E4">C4&amp;"_"&amp;D4</f>
        <v>EpisodeEvent_DefinedAt</v>
      </c>
      <c r="F4" s="11" t="str">
        <f t="shared" si="0"/>
        <v>Defined At</v>
      </c>
      <c r="G4" s="11" t="s">
        <v>932</v>
      </c>
      <c r="H4" s="11" t="s">
        <v>716</v>
      </c>
      <c r="I4" s="11" t="s">
        <v>554</v>
      </c>
      <c r="K4" s="11"/>
      <c r="L4" s="11"/>
      <c r="M4" s="11" t="s">
        <v>933</v>
      </c>
      <c r="N4" s="11"/>
      <c r="O4" s="57" t="s">
        <v>748</v>
      </c>
      <c r="P4" s="11"/>
      <c r="Q4" s="11" t="b">
        <v>1</v>
      </c>
    </row>
    <row r="5" spans="1:17" ht="39">
      <c r="A5" s="10" t="s">
        <v>934</v>
      </c>
      <c r="B5" s="10" t="s">
        <v>237</v>
      </c>
      <c r="C5" s="11" t="s">
        <v>317</v>
      </c>
      <c r="D5" s="11" t="str">
        <f t="shared" si="1"/>
        <v>DateOfEpisode</v>
      </c>
      <c r="E5" s="11" t="str">
        <f t="array" ref="E5">C5&amp;"_"&amp;D5</f>
        <v>EpisodeEvent_DateOfEpisode</v>
      </c>
      <c r="F5" s="11" t="str">
        <f t="shared" si="0"/>
        <v>Date of episode</v>
      </c>
      <c r="G5" s="11" t="s">
        <v>935</v>
      </c>
      <c r="H5" s="11" t="s">
        <v>697</v>
      </c>
      <c r="I5" s="11" t="s">
        <v>185</v>
      </c>
      <c r="K5" s="11" t="s">
        <v>698</v>
      </c>
      <c r="L5" s="11"/>
      <c r="M5" s="11"/>
      <c r="N5" s="11"/>
      <c r="O5" s="57" t="s">
        <v>936</v>
      </c>
      <c r="P5" s="11"/>
      <c r="Q5" s="11" t="b">
        <v>1</v>
      </c>
    </row>
  </sheetData>
  <conditionalFormatting sqref="Q2:Q5">
    <cfRule type="containsText" dxfId="25" priority="1" operator="containsText" text="TRUE">
      <formula>NOT(ISERROR(SEARCH(("TRUE"),(Q2))))</formula>
    </cfRule>
    <cfRule type="containsText" dxfId="24" priority="2" operator="containsText" text="FALSE">
      <formula>NOT(ISERROR(SEARCH(("FALSE"),(Q2))))</formula>
    </cfRule>
  </conditionalFormatting>
  <hyperlinks>
    <hyperlink ref="M3" r:id="rId1"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Foglio12">
    <tabColor rgb="FF45818E"/>
    <outlinePr summaryBelow="0" summaryRight="0"/>
  </sheetPr>
  <dimension ref="A1:Q20"/>
  <sheetViews>
    <sheetView workbookViewId="0"/>
  </sheetViews>
  <sheetFormatPr defaultColWidth="12.6328125" defaultRowHeight="15.75" customHeight="1"/>
  <cols>
    <col min="1" max="12" width="23" customWidth="1"/>
    <col min="13" max="13" width="41.7265625" customWidth="1"/>
    <col min="14" max="30" width="23" customWidth="1"/>
  </cols>
  <sheetData>
    <row r="1" spans="1:17" ht="21.75" customHeight="1">
      <c r="A1" s="79" t="s">
        <v>523</v>
      </c>
      <c r="B1" s="80" t="s">
        <v>5</v>
      </c>
      <c r="C1" s="80" t="s">
        <v>524</v>
      </c>
      <c r="D1" s="80" t="s">
        <v>525</v>
      </c>
      <c r="E1" s="80" t="s">
        <v>526</v>
      </c>
      <c r="F1" s="80" t="s">
        <v>527</v>
      </c>
      <c r="G1" s="80" t="s">
        <v>528</v>
      </c>
      <c r="H1" s="80" t="s">
        <v>529</v>
      </c>
      <c r="I1" s="80" t="s">
        <v>530</v>
      </c>
      <c r="J1" s="80" t="s">
        <v>531</v>
      </c>
      <c r="K1" s="80" t="s">
        <v>532</v>
      </c>
      <c r="L1" s="80" t="s">
        <v>533</v>
      </c>
      <c r="M1" s="81" t="s">
        <v>534</v>
      </c>
      <c r="N1" s="81" t="s">
        <v>535</v>
      </c>
      <c r="O1" s="81" t="s">
        <v>536</v>
      </c>
      <c r="P1" s="80" t="s">
        <v>537</v>
      </c>
      <c r="Q1" s="80" t="s">
        <v>538</v>
      </c>
    </row>
    <row r="2" spans="1:17" ht="52">
      <c r="A2" s="10" t="s">
        <v>937</v>
      </c>
      <c r="B2" s="36" t="s">
        <v>35</v>
      </c>
      <c r="C2" s="11" t="s">
        <v>168</v>
      </c>
      <c r="D2" s="83" t="s">
        <v>938</v>
      </c>
      <c r="E2" s="11" t="str">
        <f t="array" ref="E2">C2&amp;"_"&amp;D2</f>
        <v>Stage_episodeEvent</v>
      </c>
      <c r="F2" s="11" t="str">
        <f>A2</f>
        <v>Episode Event Reference</v>
      </c>
      <c r="G2" s="11" t="s">
        <v>939</v>
      </c>
      <c r="H2" s="11" t="s">
        <v>724</v>
      </c>
      <c r="I2" s="11" t="s">
        <v>185</v>
      </c>
      <c r="J2" s="11"/>
      <c r="K2" s="11"/>
      <c r="L2" s="11"/>
      <c r="M2" s="11"/>
      <c r="N2" s="11"/>
      <c r="O2" s="11" t="s">
        <v>926</v>
      </c>
      <c r="P2" s="11"/>
      <c r="Q2" s="11" t="b">
        <v>1</v>
      </c>
    </row>
    <row r="3" spans="1:17" ht="409.6" customHeight="1">
      <c r="A3" s="36" t="s">
        <v>940</v>
      </c>
      <c r="B3" s="36" t="s">
        <v>35</v>
      </c>
      <c r="C3" s="11" t="s">
        <v>168</v>
      </c>
      <c r="D3" s="83" t="s">
        <v>941</v>
      </c>
      <c r="E3" s="11" t="s">
        <v>942</v>
      </c>
      <c r="F3" s="11" t="s">
        <v>940</v>
      </c>
      <c r="G3" s="41" t="s">
        <v>943</v>
      </c>
      <c r="H3" s="41" t="s">
        <v>541</v>
      </c>
      <c r="I3" s="41" t="s">
        <v>185</v>
      </c>
      <c r="J3" s="41"/>
      <c r="K3" s="41" t="s">
        <v>944</v>
      </c>
      <c r="L3" s="41"/>
      <c r="M3" s="42" t="s">
        <v>945</v>
      </c>
      <c r="N3" s="41"/>
      <c r="O3" s="11" t="s">
        <v>587</v>
      </c>
      <c r="P3" s="41"/>
      <c r="Q3" s="11" t="b">
        <v>1</v>
      </c>
    </row>
    <row r="4" spans="1:17" ht="409.6" customHeight="1">
      <c r="A4" s="36" t="s">
        <v>946</v>
      </c>
      <c r="B4" s="36" t="s">
        <v>35</v>
      </c>
      <c r="C4" s="11" t="s">
        <v>168</v>
      </c>
      <c r="D4" s="83" t="s">
        <v>947</v>
      </c>
      <c r="E4" s="11" t="s">
        <v>948</v>
      </c>
      <c r="F4" s="11" t="s">
        <v>946</v>
      </c>
      <c r="G4" s="41" t="s">
        <v>949</v>
      </c>
      <c r="H4" s="41" t="s">
        <v>541</v>
      </c>
      <c r="I4" s="41" t="s">
        <v>185</v>
      </c>
      <c r="J4" s="41"/>
      <c r="K4" s="41" t="s">
        <v>950</v>
      </c>
      <c r="L4" s="41"/>
      <c r="M4" s="129" t="s">
        <v>951</v>
      </c>
      <c r="N4" s="41"/>
      <c r="O4" s="11" t="s">
        <v>587</v>
      </c>
      <c r="P4" s="108"/>
      <c r="Q4" s="11" t="b">
        <v>1</v>
      </c>
    </row>
    <row r="5" spans="1:17" ht="123.75" customHeight="1">
      <c r="A5" s="36" t="s">
        <v>952</v>
      </c>
      <c r="B5" s="36" t="s">
        <v>35</v>
      </c>
      <c r="C5" s="11" t="s">
        <v>168</v>
      </c>
      <c r="D5" s="83" t="s">
        <v>953</v>
      </c>
      <c r="E5" s="11" t="s">
        <v>954</v>
      </c>
      <c r="F5" s="11" t="s">
        <v>952</v>
      </c>
      <c r="G5" s="41" t="s">
        <v>955</v>
      </c>
      <c r="H5" s="41" t="s">
        <v>541</v>
      </c>
      <c r="I5" s="41" t="s">
        <v>185</v>
      </c>
      <c r="J5" s="41"/>
      <c r="K5" s="41" t="s">
        <v>956</v>
      </c>
      <c r="L5" s="41"/>
      <c r="M5" s="42" t="s">
        <v>957</v>
      </c>
      <c r="N5" s="41"/>
      <c r="O5" s="11" t="s">
        <v>587</v>
      </c>
      <c r="P5" s="108"/>
      <c r="Q5" s="11" t="b">
        <v>1</v>
      </c>
    </row>
    <row r="6" spans="1:17" ht="409.6" customHeight="1">
      <c r="A6" s="36" t="s">
        <v>958</v>
      </c>
      <c r="B6" s="36" t="s">
        <v>35</v>
      </c>
      <c r="C6" s="11" t="s">
        <v>168</v>
      </c>
      <c r="D6" s="83" t="s">
        <v>959</v>
      </c>
      <c r="E6" s="11" t="s">
        <v>960</v>
      </c>
      <c r="F6" s="11" t="s">
        <v>958</v>
      </c>
      <c r="G6" s="41" t="s">
        <v>943</v>
      </c>
      <c r="H6" s="41" t="s">
        <v>541</v>
      </c>
      <c r="I6" s="41" t="s">
        <v>185</v>
      </c>
      <c r="J6" s="41"/>
      <c r="K6" s="41" t="s">
        <v>944</v>
      </c>
      <c r="L6" s="41"/>
      <c r="M6" s="42" t="s">
        <v>961</v>
      </c>
      <c r="N6" s="41"/>
      <c r="O6" s="11" t="s">
        <v>587</v>
      </c>
      <c r="P6" s="108"/>
      <c r="Q6" s="11" t="b">
        <v>1</v>
      </c>
    </row>
    <row r="7" spans="1:17" ht="400.5" customHeight="1">
      <c r="A7" s="36" t="s">
        <v>962</v>
      </c>
      <c r="B7" s="36" t="s">
        <v>35</v>
      </c>
      <c r="C7" s="11" t="s">
        <v>168</v>
      </c>
      <c r="D7" s="83" t="s">
        <v>963</v>
      </c>
      <c r="E7" s="11" t="s">
        <v>964</v>
      </c>
      <c r="F7" s="11" t="s">
        <v>962</v>
      </c>
      <c r="G7" s="41" t="s">
        <v>949</v>
      </c>
      <c r="H7" s="41" t="s">
        <v>541</v>
      </c>
      <c r="I7" s="41" t="s">
        <v>185</v>
      </c>
      <c r="J7" s="41"/>
      <c r="K7" s="41" t="s">
        <v>950</v>
      </c>
      <c r="L7" s="41"/>
      <c r="M7" s="42" t="s">
        <v>965</v>
      </c>
      <c r="N7" s="41"/>
      <c r="O7" s="11" t="s">
        <v>587</v>
      </c>
      <c r="P7" s="108"/>
      <c r="Q7" s="11" t="b">
        <v>1</v>
      </c>
    </row>
    <row r="8" spans="1:17" ht="111" customHeight="1">
      <c r="A8" s="36" t="s">
        <v>966</v>
      </c>
      <c r="B8" s="36" t="s">
        <v>35</v>
      </c>
      <c r="C8" s="11" t="s">
        <v>168</v>
      </c>
      <c r="D8" s="83" t="s">
        <v>967</v>
      </c>
      <c r="E8" s="11" t="s">
        <v>968</v>
      </c>
      <c r="F8" s="11" t="s">
        <v>966</v>
      </c>
      <c r="G8" s="41" t="s">
        <v>955</v>
      </c>
      <c r="H8" s="41" t="s">
        <v>541</v>
      </c>
      <c r="I8" s="41" t="s">
        <v>185</v>
      </c>
      <c r="J8" s="41"/>
      <c r="K8" s="41" t="s">
        <v>956</v>
      </c>
      <c r="L8" s="41"/>
      <c r="M8" s="42" t="s">
        <v>969</v>
      </c>
      <c r="N8" s="41"/>
      <c r="O8" s="11" t="s">
        <v>587</v>
      </c>
      <c r="P8" s="108"/>
      <c r="Q8" s="11" t="b">
        <v>1</v>
      </c>
    </row>
    <row r="9" spans="1:17" ht="79.5" customHeight="1">
      <c r="A9" s="36" t="s">
        <v>352</v>
      </c>
      <c r="B9" s="36" t="s">
        <v>35</v>
      </c>
      <c r="C9" s="11" t="s">
        <v>168</v>
      </c>
      <c r="D9" s="83" t="s">
        <v>970</v>
      </c>
      <c r="E9" s="11" t="str">
        <f t="array" ref="E9">C9&amp;"_"&amp;D9</f>
        <v>Stage_rEne</v>
      </c>
      <c r="F9" s="11" t="str">
        <f t="shared" ref="F9:F20" si="0">A9</f>
        <v>Radiological Extra-nodal extension (rEne)</v>
      </c>
      <c r="G9" s="41" t="s">
        <v>971</v>
      </c>
      <c r="H9" s="41" t="s">
        <v>564</v>
      </c>
      <c r="I9" s="41" t="s">
        <v>185</v>
      </c>
      <c r="J9" s="41"/>
      <c r="K9" s="41" t="s">
        <v>972</v>
      </c>
      <c r="L9" s="41"/>
      <c r="M9" s="42" t="s">
        <v>973</v>
      </c>
      <c r="N9" s="41"/>
      <c r="O9" s="11" t="s">
        <v>587</v>
      </c>
      <c r="P9" s="108" t="s">
        <v>974</v>
      </c>
      <c r="Q9" s="11" t="b">
        <v>1</v>
      </c>
    </row>
    <row r="10" spans="1:17" ht="409.6" customHeight="1">
      <c r="A10" s="36" t="s">
        <v>975</v>
      </c>
      <c r="B10" s="36" t="s">
        <v>35</v>
      </c>
      <c r="C10" s="11" t="s">
        <v>168</v>
      </c>
      <c r="D10" s="83" t="str">
        <f t="shared" ref="D10:D20" si="1">SUBSTITUTE(PROPER(A10), " ","")</f>
        <v>StagingClassification</v>
      </c>
      <c r="E10" s="11" t="str">
        <f t="array" ref="E10">C10&amp;"_"&amp;D10</f>
        <v>Stage_StagingClassification</v>
      </c>
      <c r="F10" s="11" t="str">
        <f t="shared" si="0"/>
        <v>Staging classification</v>
      </c>
      <c r="G10" s="41" t="s">
        <v>976</v>
      </c>
      <c r="H10" s="41" t="s">
        <v>541</v>
      </c>
      <c r="I10" s="41" t="s">
        <v>185</v>
      </c>
      <c r="J10" s="41"/>
      <c r="K10" s="41" t="s">
        <v>977</v>
      </c>
      <c r="L10" s="41"/>
      <c r="M10" s="42" t="s">
        <v>978</v>
      </c>
      <c r="N10" s="41"/>
      <c r="O10" s="11" t="s">
        <v>587</v>
      </c>
      <c r="P10" s="108"/>
      <c r="Q10" s="11" t="b">
        <v>1</v>
      </c>
    </row>
    <row r="11" spans="1:17" ht="39">
      <c r="A11" s="36" t="s">
        <v>979</v>
      </c>
      <c r="B11" s="10" t="s">
        <v>764</v>
      </c>
      <c r="C11" s="11" t="s">
        <v>168</v>
      </c>
      <c r="D11" s="130" t="str">
        <f t="shared" si="1"/>
        <v>SoftTissue</v>
      </c>
      <c r="E11" s="11" t="str">
        <f t="array" ref="E11">C11&amp;"_"&amp;D11</f>
        <v>Stage_SoftTissue</v>
      </c>
      <c r="F11" s="11" t="str">
        <f t="shared" si="0"/>
        <v>Soft tissue</v>
      </c>
      <c r="G11" s="41" t="s">
        <v>980</v>
      </c>
      <c r="H11" s="41" t="s">
        <v>600</v>
      </c>
      <c r="I11" s="11" t="s">
        <v>572</v>
      </c>
      <c r="J11" s="41" t="s">
        <v>981</v>
      </c>
      <c r="K11" s="11"/>
      <c r="L11" s="41"/>
      <c r="M11" s="42" t="s">
        <v>982</v>
      </c>
      <c r="N11" s="41" t="s">
        <v>983</v>
      </c>
      <c r="O11" s="11" t="s">
        <v>587</v>
      </c>
      <c r="P11" s="131"/>
      <c r="Q11" s="11" t="b">
        <v>1</v>
      </c>
    </row>
    <row r="12" spans="1:17" ht="39">
      <c r="A12" s="36" t="s">
        <v>984</v>
      </c>
      <c r="B12" s="10" t="s">
        <v>764</v>
      </c>
      <c r="C12" s="11" t="s">
        <v>168</v>
      </c>
      <c r="D12" s="130" t="str">
        <f t="shared" si="1"/>
        <v>DistantLymphNode</v>
      </c>
      <c r="E12" s="11" t="str">
        <f t="array" ref="E12">C12&amp;"_"&amp;D12</f>
        <v>Stage_DistantLymphNode</v>
      </c>
      <c r="F12" s="11" t="str">
        <f t="shared" si="0"/>
        <v>distant lymph node</v>
      </c>
      <c r="G12" s="41" t="s">
        <v>985</v>
      </c>
      <c r="H12" s="41" t="s">
        <v>600</v>
      </c>
      <c r="I12" s="41" t="s">
        <v>572</v>
      </c>
      <c r="J12" s="41"/>
      <c r="K12" s="11"/>
      <c r="L12" s="41"/>
      <c r="M12" s="42" t="s">
        <v>986</v>
      </c>
      <c r="N12" s="41" t="s">
        <v>987</v>
      </c>
      <c r="O12" s="11" t="s">
        <v>587</v>
      </c>
      <c r="P12" s="131"/>
      <c r="Q12" s="11" t="b">
        <v>1</v>
      </c>
    </row>
    <row r="13" spans="1:17" ht="26">
      <c r="A13" s="36" t="s">
        <v>988</v>
      </c>
      <c r="B13" s="10" t="s">
        <v>764</v>
      </c>
      <c r="C13" s="11" t="s">
        <v>168</v>
      </c>
      <c r="D13" s="130" t="str">
        <f t="shared" si="1"/>
        <v>Lung</v>
      </c>
      <c r="E13" s="11" t="str">
        <f t="array" ref="E13">C13&amp;"_"&amp;D13</f>
        <v>Stage_Lung</v>
      </c>
      <c r="F13" s="11" t="str">
        <f t="shared" si="0"/>
        <v>lung</v>
      </c>
      <c r="G13" s="41" t="s">
        <v>989</v>
      </c>
      <c r="H13" s="41" t="s">
        <v>600</v>
      </c>
      <c r="I13" s="41" t="s">
        <v>572</v>
      </c>
      <c r="J13" s="41"/>
      <c r="K13" s="11"/>
      <c r="L13" s="41"/>
      <c r="M13" s="42" t="s">
        <v>990</v>
      </c>
      <c r="N13" s="41" t="s">
        <v>991</v>
      </c>
      <c r="O13" s="11" t="s">
        <v>587</v>
      </c>
      <c r="P13" s="131"/>
      <c r="Q13" s="11" t="b">
        <v>1</v>
      </c>
    </row>
    <row r="14" spans="1:17" ht="39">
      <c r="A14" s="36" t="s">
        <v>992</v>
      </c>
      <c r="B14" s="10" t="s">
        <v>764</v>
      </c>
      <c r="C14" s="11" t="s">
        <v>168</v>
      </c>
      <c r="D14" s="130" t="str">
        <f t="shared" si="1"/>
        <v>Bone</v>
      </c>
      <c r="E14" s="11" t="str">
        <f t="array" ref="E14">C14&amp;"_"&amp;D14</f>
        <v>Stage_Bone</v>
      </c>
      <c r="F14" s="11" t="str">
        <f t="shared" si="0"/>
        <v>bone</v>
      </c>
      <c r="G14" s="41" t="s">
        <v>993</v>
      </c>
      <c r="H14" s="41" t="s">
        <v>600</v>
      </c>
      <c r="I14" s="41" t="s">
        <v>572</v>
      </c>
      <c r="J14" s="41"/>
      <c r="K14" s="11"/>
      <c r="L14" s="41"/>
      <c r="M14" s="42" t="s">
        <v>994</v>
      </c>
      <c r="N14" s="41" t="s">
        <v>995</v>
      </c>
      <c r="O14" s="11" t="s">
        <v>587</v>
      </c>
      <c r="P14" s="131"/>
      <c r="Q14" s="11" t="b">
        <v>1</v>
      </c>
    </row>
    <row r="15" spans="1:17" ht="26">
      <c r="A15" s="36" t="s">
        <v>996</v>
      </c>
      <c r="B15" s="10" t="s">
        <v>764</v>
      </c>
      <c r="C15" s="11" t="s">
        <v>168</v>
      </c>
      <c r="D15" s="130" t="str">
        <f t="shared" si="1"/>
        <v>Liver</v>
      </c>
      <c r="E15" s="11" t="str">
        <f t="array" ref="E15">C15&amp;"_"&amp;D15</f>
        <v>Stage_Liver</v>
      </c>
      <c r="F15" s="11" t="str">
        <f t="shared" si="0"/>
        <v>liver</v>
      </c>
      <c r="G15" s="41" t="s">
        <v>997</v>
      </c>
      <c r="H15" s="41" t="s">
        <v>600</v>
      </c>
      <c r="I15" s="41" t="s">
        <v>572</v>
      </c>
      <c r="J15" s="41"/>
      <c r="K15" s="11"/>
      <c r="L15" s="41"/>
      <c r="M15" s="42" t="s">
        <v>998</v>
      </c>
      <c r="N15" s="41" t="s">
        <v>999</v>
      </c>
      <c r="O15" s="11" t="s">
        <v>587</v>
      </c>
      <c r="P15" s="131"/>
      <c r="Q15" s="11" t="b">
        <v>1</v>
      </c>
    </row>
    <row r="16" spans="1:17" ht="39">
      <c r="A16" s="36" t="s">
        <v>1000</v>
      </c>
      <c r="B16" s="10" t="s">
        <v>764</v>
      </c>
      <c r="C16" s="11" t="s">
        <v>168</v>
      </c>
      <c r="D16" s="130" t="str">
        <f t="shared" si="1"/>
        <v>Pleura</v>
      </c>
      <c r="E16" s="11" t="str">
        <f t="array" ref="E16">C16&amp;"_"&amp;D16</f>
        <v>Stage_Pleura</v>
      </c>
      <c r="F16" s="11" t="str">
        <f t="shared" si="0"/>
        <v>pleura</v>
      </c>
      <c r="G16" s="41" t="s">
        <v>1001</v>
      </c>
      <c r="H16" s="41" t="s">
        <v>600</v>
      </c>
      <c r="I16" s="41" t="s">
        <v>572</v>
      </c>
      <c r="J16" s="41"/>
      <c r="K16" s="11"/>
      <c r="L16" s="41"/>
      <c r="M16" s="42" t="s">
        <v>1002</v>
      </c>
      <c r="N16" s="41" t="s">
        <v>1003</v>
      </c>
      <c r="O16" s="11" t="s">
        <v>587</v>
      </c>
      <c r="P16" s="131"/>
      <c r="Q16" s="11" t="b">
        <v>1</v>
      </c>
    </row>
    <row r="17" spans="1:17" ht="39">
      <c r="A17" s="36" t="s">
        <v>1004</v>
      </c>
      <c r="B17" s="10" t="s">
        <v>764</v>
      </c>
      <c r="C17" s="11" t="s">
        <v>168</v>
      </c>
      <c r="D17" s="130" t="str">
        <f t="shared" si="1"/>
        <v>Peritoneum</v>
      </c>
      <c r="E17" s="11" t="str">
        <f t="array" ref="E17">C17&amp;"_"&amp;D17</f>
        <v>Stage_Peritoneum</v>
      </c>
      <c r="F17" s="11" t="str">
        <f t="shared" si="0"/>
        <v>peritoneum</v>
      </c>
      <c r="G17" s="41" t="s">
        <v>1005</v>
      </c>
      <c r="H17" s="41" t="s">
        <v>600</v>
      </c>
      <c r="I17" s="41" t="s">
        <v>572</v>
      </c>
      <c r="J17" s="41"/>
      <c r="K17" s="11"/>
      <c r="L17" s="41"/>
      <c r="M17" s="42" t="s">
        <v>1006</v>
      </c>
      <c r="N17" s="41" t="s">
        <v>1007</v>
      </c>
      <c r="O17" s="11" t="s">
        <v>587</v>
      </c>
      <c r="P17" s="131"/>
      <c r="Q17" s="11" t="b">
        <v>1</v>
      </c>
    </row>
    <row r="18" spans="1:17" ht="39">
      <c r="A18" s="36" t="s">
        <v>1008</v>
      </c>
      <c r="B18" s="10" t="s">
        <v>764</v>
      </c>
      <c r="C18" s="11" t="s">
        <v>168</v>
      </c>
      <c r="D18" s="130" t="str">
        <f t="shared" si="1"/>
        <v>Brain</v>
      </c>
      <c r="E18" s="11" t="str">
        <f t="array" ref="E18">C18&amp;"_"&amp;D18</f>
        <v>Stage_Brain</v>
      </c>
      <c r="F18" s="11" t="str">
        <f t="shared" si="0"/>
        <v>brain</v>
      </c>
      <c r="G18" s="41" t="s">
        <v>1009</v>
      </c>
      <c r="H18" s="41" t="s">
        <v>600</v>
      </c>
      <c r="I18" s="41" t="s">
        <v>572</v>
      </c>
      <c r="J18" s="41"/>
      <c r="K18" s="11"/>
      <c r="L18" s="41"/>
      <c r="M18" s="42" t="s">
        <v>1010</v>
      </c>
      <c r="N18" s="41" t="s">
        <v>1011</v>
      </c>
      <c r="O18" s="11" t="s">
        <v>587</v>
      </c>
      <c r="P18" s="131"/>
      <c r="Q18" s="11" t="b">
        <v>1</v>
      </c>
    </row>
    <row r="19" spans="1:17" ht="39">
      <c r="A19" s="36" t="s">
        <v>205</v>
      </c>
      <c r="B19" s="10" t="s">
        <v>764</v>
      </c>
      <c r="C19" s="11" t="s">
        <v>168</v>
      </c>
      <c r="D19" s="130" t="str">
        <f t="shared" si="1"/>
        <v>OtherViscera</v>
      </c>
      <c r="E19" s="11" t="str">
        <f t="array" ref="E19">C19&amp;"_"&amp;D19</f>
        <v>Stage_OtherViscera</v>
      </c>
      <c r="F19" s="11" t="str">
        <f t="shared" si="0"/>
        <v>other viscera</v>
      </c>
      <c r="G19" s="41" t="s">
        <v>1012</v>
      </c>
      <c r="H19" s="41" t="s">
        <v>600</v>
      </c>
      <c r="I19" s="41" t="s">
        <v>572</v>
      </c>
      <c r="J19" s="41"/>
      <c r="K19" s="11"/>
      <c r="L19" s="41"/>
      <c r="M19" s="132" t="s">
        <v>1013</v>
      </c>
      <c r="N19" s="72" t="s">
        <v>1011</v>
      </c>
      <c r="O19" s="11" t="s">
        <v>587</v>
      </c>
      <c r="P19" s="72" t="s">
        <v>1014</v>
      </c>
      <c r="Q19" s="11" t="b">
        <v>1</v>
      </c>
    </row>
    <row r="20" spans="1:17" ht="39">
      <c r="A20" s="36" t="s">
        <v>324</v>
      </c>
      <c r="B20" s="10" t="s">
        <v>764</v>
      </c>
      <c r="C20" s="11" t="s">
        <v>168</v>
      </c>
      <c r="D20" s="130" t="str">
        <f t="shared" si="1"/>
        <v>Unknown</v>
      </c>
      <c r="E20" s="11" t="str">
        <f t="array" ref="E20">C20&amp;"_"&amp;D20</f>
        <v>Stage_Unknown</v>
      </c>
      <c r="F20" s="11" t="str">
        <f t="shared" si="0"/>
        <v>unknown</v>
      </c>
      <c r="G20" s="41" t="s">
        <v>1015</v>
      </c>
      <c r="H20" s="41" t="s">
        <v>600</v>
      </c>
      <c r="I20" s="41" t="s">
        <v>572</v>
      </c>
      <c r="J20" s="41"/>
      <c r="K20" s="11"/>
      <c r="L20" s="41"/>
      <c r="M20" s="41" t="s">
        <v>1016</v>
      </c>
      <c r="N20" s="72" t="s">
        <v>1011</v>
      </c>
      <c r="O20" s="11" t="s">
        <v>587</v>
      </c>
      <c r="P20" s="131"/>
      <c r="Q20" s="11" t="b">
        <v>1</v>
      </c>
    </row>
  </sheetData>
  <conditionalFormatting sqref="Q2:Q21">
    <cfRule type="containsText" dxfId="23" priority="1" operator="containsText" text="TRUE">
      <formula>NOT(ISERROR(SEARCH(("TRUE"),(Q2))))</formula>
    </cfRule>
    <cfRule type="containsText" dxfId="22" priority="2" operator="containsText" text="FALSE">
      <formula>NOT(ISERROR(SEARCH(("FALSE"),(Q2))))</formula>
    </cfRule>
  </conditionalFormatting>
  <hyperlinks>
    <hyperlink ref="M3" r:id="rId1" xr:uid="{00000000-0004-0000-0B00-000000000000}"/>
    <hyperlink ref="M4" r:id="rId2" xr:uid="{00000000-0004-0000-0B00-000001000000}"/>
    <hyperlink ref="M5" r:id="rId3" xr:uid="{00000000-0004-0000-0B00-000002000000}"/>
    <hyperlink ref="M6" r:id="rId4" xr:uid="{00000000-0004-0000-0B00-000003000000}"/>
    <hyperlink ref="M7" r:id="rId5" xr:uid="{00000000-0004-0000-0B00-000004000000}"/>
    <hyperlink ref="M8" r:id="rId6" xr:uid="{00000000-0004-0000-0B00-000005000000}"/>
    <hyperlink ref="M9" r:id="rId7" xr:uid="{00000000-0004-0000-0B00-000006000000}"/>
    <hyperlink ref="M10" r:id="rId8" xr:uid="{00000000-0004-0000-0B00-000007000000}"/>
    <hyperlink ref="M11" r:id="rId9" xr:uid="{00000000-0004-0000-0B00-000008000000}"/>
    <hyperlink ref="M12" r:id="rId10" xr:uid="{00000000-0004-0000-0B00-000009000000}"/>
    <hyperlink ref="M13" r:id="rId11" xr:uid="{00000000-0004-0000-0B00-00000A000000}"/>
    <hyperlink ref="M14" r:id="rId12" xr:uid="{00000000-0004-0000-0B00-00000B000000}"/>
    <hyperlink ref="M15" r:id="rId13" xr:uid="{00000000-0004-0000-0B00-00000C000000}"/>
    <hyperlink ref="M16" r:id="rId14" xr:uid="{00000000-0004-0000-0B00-00000D000000}"/>
    <hyperlink ref="M17" r:id="rId15" xr:uid="{00000000-0004-0000-0B00-00000E000000}"/>
    <hyperlink ref="M18" r:id="rId16" xr:uid="{00000000-0004-0000-0B00-00000F000000}"/>
    <hyperlink ref="M19" r:id="rId17" xr:uid="{00000000-0004-0000-0B00-00001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Foglio13">
    <tabColor rgb="FF45818E"/>
    <outlinePr summaryBelow="0" summaryRight="0"/>
  </sheetPr>
  <dimension ref="A1:Q15"/>
  <sheetViews>
    <sheetView tabSelected="1" topLeftCell="A3" workbookViewId="0">
      <selection activeCell="A5" sqref="A5"/>
    </sheetView>
  </sheetViews>
  <sheetFormatPr defaultColWidth="12.6328125" defaultRowHeight="15.75" customHeight="1"/>
  <cols>
    <col min="1" max="30" width="23" customWidth="1"/>
  </cols>
  <sheetData>
    <row r="1" spans="1:17" ht="21.75" customHeight="1">
      <c r="A1" s="79" t="s">
        <v>523</v>
      </c>
      <c r="B1" s="80" t="s">
        <v>5</v>
      </c>
      <c r="C1" s="80" t="s">
        <v>524</v>
      </c>
      <c r="D1" s="80" t="s">
        <v>525</v>
      </c>
      <c r="E1" s="80" t="s">
        <v>526</v>
      </c>
      <c r="F1" s="80" t="s">
        <v>527</v>
      </c>
      <c r="G1" s="80" t="s">
        <v>528</v>
      </c>
      <c r="H1" s="80" t="s">
        <v>529</v>
      </c>
      <c r="I1" s="80" t="s">
        <v>530</v>
      </c>
      <c r="J1" s="80" t="s">
        <v>531</v>
      </c>
      <c r="K1" s="80" t="s">
        <v>532</v>
      </c>
      <c r="L1" s="80" t="s">
        <v>533</v>
      </c>
      <c r="M1" s="81" t="s">
        <v>534</v>
      </c>
      <c r="N1" s="81" t="s">
        <v>535</v>
      </c>
      <c r="O1" s="81" t="s">
        <v>536</v>
      </c>
      <c r="P1" s="80" t="s">
        <v>537</v>
      </c>
      <c r="Q1" s="80" t="s">
        <v>538</v>
      </c>
    </row>
    <row r="2" spans="1:17" ht="52">
      <c r="A2" s="10" t="s">
        <v>937</v>
      </c>
      <c r="B2" s="10" t="s">
        <v>1017</v>
      </c>
      <c r="C2" s="11" t="s">
        <v>168</v>
      </c>
      <c r="D2" s="83" t="s">
        <v>938</v>
      </c>
      <c r="E2" s="11" t="str">
        <f t="array" ref="E2">C2&amp;"_"&amp;D2</f>
        <v>Stage_episodeEvent</v>
      </c>
      <c r="F2" s="11" t="str">
        <f t="shared" ref="F2:F15" si="0">A2</f>
        <v>Episode Event Reference</v>
      </c>
      <c r="G2" s="11" t="s">
        <v>939</v>
      </c>
      <c r="H2" s="11" t="s">
        <v>724</v>
      </c>
      <c r="I2" s="11" t="s">
        <v>185</v>
      </c>
      <c r="J2" s="11"/>
      <c r="K2" s="11"/>
      <c r="L2" s="11"/>
      <c r="M2" s="11"/>
      <c r="N2" s="11"/>
      <c r="O2" s="11" t="s">
        <v>926</v>
      </c>
      <c r="P2" s="11"/>
      <c r="Q2" s="11" t="b">
        <v>1</v>
      </c>
    </row>
    <row r="3" spans="1:17" ht="153" customHeight="1">
      <c r="A3" s="95" t="s">
        <v>1018</v>
      </c>
      <c r="B3" s="10" t="s">
        <v>1017</v>
      </c>
      <c r="C3" s="11" t="s">
        <v>168</v>
      </c>
      <c r="D3" s="83" t="str">
        <f>SUBSTITUTE(PROPER(A3), " ","")</f>
        <v>Localised</v>
      </c>
      <c r="E3" s="11" t="str">
        <f t="array" ref="E3">C3&amp;"_"&amp;D3</f>
        <v>Stage_Localised</v>
      </c>
      <c r="F3" s="11" t="str">
        <f t="shared" si="0"/>
        <v>Localised</v>
      </c>
      <c r="G3" s="11" t="s">
        <v>1019</v>
      </c>
      <c r="H3" s="11" t="s">
        <v>541</v>
      </c>
      <c r="I3" s="11" t="s">
        <v>185</v>
      </c>
      <c r="J3" s="11"/>
      <c r="K3" s="11" t="s">
        <v>1020</v>
      </c>
      <c r="L3" s="11"/>
      <c r="M3" s="84" t="s">
        <v>1021</v>
      </c>
      <c r="N3" s="11"/>
      <c r="O3" s="11" t="s">
        <v>1022</v>
      </c>
      <c r="P3" s="11"/>
      <c r="Q3" s="11" t="b">
        <v>1</v>
      </c>
    </row>
    <row r="4" spans="1:17" ht="143.25" customHeight="1">
      <c r="A4" s="95" t="s">
        <v>1023</v>
      </c>
      <c r="B4" s="10" t="s">
        <v>1017</v>
      </c>
      <c r="C4" s="11" t="s">
        <v>168</v>
      </c>
      <c r="D4" s="83" t="s">
        <v>1024</v>
      </c>
      <c r="E4" s="11" t="str">
        <f t="array" ref="E4">C4&amp;"_"&amp;D4</f>
        <v>Stage_locoRegional</v>
      </c>
      <c r="F4" s="11" t="str">
        <f t="shared" si="0"/>
        <v>Loco-regional</v>
      </c>
      <c r="G4" s="11" t="s">
        <v>1025</v>
      </c>
      <c r="H4" s="11" t="s">
        <v>541</v>
      </c>
      <c r="I4" s="11" t="s">
        <v>185</v>
      </c>
      <c r="J4" s="11"/>
      <c r="K4" s="11" t="s">
        <v>1026</v>
      </c>
      <c r="L4" s="11"/>
      <c r="M4" s="261" t="s">
        <v>1027</v>
      </c>
      <c r="N4" s="11"/>
      <c r="O4" s="11" t="s">
        <v>1028</v>
      </c>
      <c r="P4" s="11"/>
      <c r="Q4" s="11" t="b">
        <v>1</v>
      </c>
    </row>
    <row r="5" spans="1:17" ht="39">
      <c r="A5" s="10" t="s">
        <v>1029</v>
      </c>
      <c r="B5" s="10" t="s">
        <v>12</v>
      </c>
      <c r="C5" s="11" t="s">
        <v>168</v>
      </c>
      <c r="D5" s="83" t="str">
        <f t="shared" ref="D5:D15" si="1">SUBSTITUTE(PROPER(A5), " ","")</f>
        <v>RegionalNodalMetastases</v>
      </c>
      <c r="E5" s="11" t="str">
        <f t="array" ref="E5">C5&amp;"_"&amp;D5</f>
        <v>Stage_RegionalNodalMetastases</v>
      </c>
      <c r="F5" s="11" t="str">
        <f t="shared" si="0"/>
        <v>Regional nodal metastases</v>
      </c>
      <c r="G5" s="41" t="s">
        <v>1030</v>
      </c>
      <c r="H5" s="41" t="s">
        <v>600</v>
      </c>
      <c r="I5" s="11" t="s">
        <v>185</v>
      </c>
      <c r="J5" s="41"/>
      <c r="K5" s="11"/>
      <c r="L5" s="41"/>
      <c r="M5" s="42" t="s">
        <v>1031</v>
      </c>
      <c r="N5" s="42" t="s">
        <v>1032</v>
      </c>
      <c r="O5" s="11" t="s">
        <v>587</v>
      </c>
      <c r="P5" s="131"/>
      <c r="Q5" s="11" t="b">
        <v>1</v>
      </c>
    </row>
    <row r="6" spans="1:17" ht="39">
      <c r="A6" s="36" t="s">
        <v>979</v>
      </c>
      <c r="B6" s="10" t="s">
        <v>12</v>
      </c>
      <c r="C6" s="11" t="s">
        <v>168</v>
      </c>
      <c r="D6" s="130" t="str">
        <f t="shared" si="1"/>
        <v>SoftTissue</v>
      </c>
      <c r="E6" s="11" t="str">
        <f t="array" ref="E6">C6&amp;"_"&amp;D6</f>
        <v>Stage_SoftTissue</v>
      </c>
      <c r="F6" s="11" t="str">
        <f t="shared" si="0"/>
        <v>Soft tissue</v>
      </c>
      <c r="G6" s="41" t="s">
        <v>980</v>
      </c>
      <c r="H6" s="41" t="s">
        <v>600</v>
      </c>
      <c r="I6" s="11" t="s">
        <v>572</v>
      </c>
      <c r="J6" s="41" t="s">
        <v>981</v>
      </c>
      <c r="K6" s="11"/>
      <c r="L6" s="41"/>
      <c r="M6" s="42" t="s">
        <v>1033</v>
      </c>
      <c r="N6" s="41" t="s">
        <v>983</v>
      </c>
      <c r="O6" s="11" t="s">
        <v>587</v>
      </c>
      <c r="P6" s="131"/>
      <c r="Q6" s="11" t="b">
        <v>1</v>
      </c>
    </row>
    <row r="7" spans="1:17" ht="39">
      <c r="A7" s="36" t="s">
        <v>984</v>
      </c>
      <c r="B7" s="10" t="s">
        <v>12</v>
      </c>
      <c r="C7" s="11" t="s">
        <v>168</v>
      </c>
      <c r="D7" s="130" t="str">
        <f t="shared" si="1"/>
        <v>DistantLymphNode</v>
      </c>
      <c r="E7" s="11" t="str">
        <f t="array" ref="E7">C7&amp;"_"&amp;D7</f>
        <v>Stage_DistantLymphNode</v>
      </c>
      <c r="F7" s="11" t="str">
        <f t="shared" si="0"/>
        <v>distant lymph node</v>
      </c>
      <c r="G7" s="41" t="s">
        <v>985</v>
      </c>
      <c r="H7" s="41" t="s">
        <v>600</v>
      </c>
      <c r="I7" s="41" t="s">
        <v>572</v>
      </c>
      <c r="J7" s="41"/>
      <c r="K7" s="11"/>
      <c r="L7" s="41"/>
      <c r="M7" s="42" t="s">
        <v>1034</v>
      </c>
      <c r="N7" s="41" t="s">
        <v>987</v>
      </c>
      <c r="O7" s="11" t="s">
        <v>587</v>
      </c>
      <c r="P7" s="131"/>
      <c r="Q7" s="11" t="b">
        <v>1</v>
      </c>
    </row>
    <row r="8" spans="1:17" ht="26">
      <c r="A8" s="36" t="s">
        <v>988</v>
      </c>
      <c r="B8" s="10" t="s">
        <v>12</v>
      </c>
      <c r="C8" s="11" t="s">
        <v>168</v>
      </c>
      <c r="D8" s="130" t="str">
        <f t="shared" si="1"/>
        <v>Lung</v>
      </c>
      <c r="E8" s="11" t="str">
        <f t="array" ref="E8">C8&amp;"_"&amp;D8</f>
        <v>Stage_Lung</v>
      </c>
      <c r="F8" s="11" t="str">
        <f t="shared" si="0"/>
        <v>lung</v>
      </c>
      <c r="G8" s="41" t="s">
        <v>989</v>
      </c>
      <c r="H8" s="41" t="s">
        <v>600</v>
      </c>
      <c r="I8" s="41" t="s">
        <v>572</v>
      </c>
      <c r="J8" s="41"/>
      <c r="K8" s="11"/>
      <c r="L8" s="41"/>
      <c r="M8" s="42" t="s">
        <v>1035</v>
      </c>
      <c r="N8" s="41" t="s">
        <v>991</v>
      </c>
      <c r="O8" s="11" t="s">
        <v>587</v>
      </c>
      <c r="P8" s="131"/>
      <c r="Q8" s="11" t="b">
        <v>1</v>
      </c>
    </row>
    <row r="9" spans="1:17" ht="39">
      <c r="A9" s="36" t="s">
        <v>992</v>
      </c>
      <c r="B9" s="10" t="s">
        <v>12</v>
      </c>
      <c r="C9" s="11" t="s">
        <v>168</v>
      </c>
      <c r="D9" s="130" t="str">
        <f t="shared" si="1"/>
        <v>Bone</v>
      </c>
      <c r="E9" s="11" t="str">
        <f t="array" ref="E9">C9&amp;"_"&amp;D9</f>
        <v>Stage_Bone</v>
      </c>
      <c r="F9" s="11" t="str">
        <f t="shared" si="0"/>
        <v>bone</v>
      </c>
      <c r="G9" s="41" t="s">
        <v>993</v>
      </c>
      <c r="H9" s="41" t="s">
        <v>600</v>
      </c>
      <c r="I9" s="41" t="s">
        <v>572</v>
      </c>
      <c r="J9" s="41"/>
      <c r="K9" s="11"/>
      <c r="L9" s="41"/>
      <c r="M9" s="42" t="s">
        <v>1036</v>
      </c>
      <c r="N9" s="41" t="s">
        <v>995</v>
      </c>
      <c r="O9" s="11" t="s">
        <v>587</v>
      </c>
      <c r="P9" s="131"/>
      <c r="Q9" s="11" t="b">
        <v>1</v>
      </c>
    </row>
    <row r="10" spans="1:17" ht="26">
      <c r="A10" s="36" t="s">
        <v>996</v>
      </c>
      <c r="B10" s="10" t="s">
        <v>12</v>
      </c>
      <c r="C10" s="11" t="s">
        <v>168</v>
      </c>
      <c r="D10" s="130" t="str">
        <f t="shared" si="1"/>
        <v>Liver</v>
      </c>
      <c r="E10" s="11" t="str">
        <f t="array" ref="E10">C10&amp;"_"&amp;D10</f>
        <v>Stage_Liver</v>
      </c>
      <c r="F10" s="11" t="str">
        <f t="shared" si="0"/>
        <v>liver</v>
      </c>
      <c r="G10" s="41" t="s">
        <v>997</v>
      </c>
      <c r="H10" s="41" t="s">
        <v>600</v>
      </c>
      <c r="I10" s="41" t="s">
        <v>572</v>
      </c>
      <c r="J10" s="41"/>
      <c r="K10" s="11"/>
      <c r="L10" s="41"/>
      <c r="M10" s="42" t="s">
        <v>1037</v>
      </c>
      <c r="N10" s="41" t="s">
        <v>999</v>
      </c>
      <c r="O10" s="11" t="s">
        <v>587</v>
      </c>
      <c r="P10" s="131"/>
      <c r="Q10" s="11" t="b">
        <v>1</v>
      </c>
    </row>
    <row r="11" spans="1:17" ht="39">
      <c r="A11" s="36" t="s">
        <v>1000</v>
      </c>
      <c r="B11" s="10" t="s">
        <v>12</v>
      </c>
      <c r="C11" s="11" t="s">
        <v>168</v>
      </c>
      <c r="D11" s="130" t="str">
        <f t="shared" si="1"/>
        <v>Pleura</v>
      </c>
      <c r="E11" s="11" t="str">
        <f t="array" ref="E11">C11&amp;"_"&amp;D11</f>
        <v>Stage_Pleura</v>
      </c>
      <c r="F11" s="11" t="str">
        <f t="shared" si="0"/>
        <v>pleura</v>
      </c>
      <c r="G11" s="41" t="s">
        <v>1001</v>
      </c>
      <c r="H11" s="41" t="s">
        <v>600</v>
      </c>
      <c r="I11" s="41" t="s">
        <v>572</v>
      </c>
      <c r="J11" s="41"/>
      <c r="K11" s="11"/>
      <c r="L11" s="41"/>
      <c r="M11" s="42" t="s">
        <v>1038</v>
      </c>
      <c r="N11" s="41" t="s">
        <v>1003</v>
      </c>
      <c r="O11" s="11" t="s">
        <v>587</v>
      </c>
      <c r="P11" s="131"/>
      <c r="Q11" s="11" t="b">
        <v>1</v>
      </c>
    </row>
    <row r="12" spans="1:17" ht="39">
      <c r="A12" s="36" t="s">
        <v>1004</v>
      </c>
      <c r="B12" s="10" t="s">
        <v>12</v>
      </c>
      <c r="C12" s="11" t="s">
        <v>168</v>
      </c>
      <c r="D12" s="130" t="str">
        <f t="shared" si="1"/>
        <v>Peritoneum</v>
      </c>
      <c r="E12" s="11" t="str">
        <f t="array" ref="E12">C12&amp;"_"&amp;D12</f>
        <v>Stage_Peritoneum</v>
      </c>
      <c r="F12" s="11" t="str">
        <f t="shared" si="0"/>
        <v>peritoneum</v>
      </c>
      <c r="G12" s="41" t="s">
        <v>1005</v>
      </c>
      <c r="H12" s="41" t="s">
        <v>600</v>
      </c>
      <c r="I12" s="41" t="s">
        <v>572</v>
      </c>
      <c r="J12" s="41"/>
      <c r="K12" s="11"/>
      <c r="L12" s="41"/>
      <c r="M12" s="42" t="s">
        <v>1039</v>
      </c>
      <c r="N12" s="41" t="s">
        <v>1007</v>
      </c>
      <c r="O12" s="11" t="s">
        <v>587</v>
      </c>
      <c r="P12" s="131"/>
      <c r="Q12" s="11" t="b">
        <v>1</v>
      </c>
    </row>
    <row r="13" spans="1:17" ht="39">
      <c r="A13" s="36" t="s">
        <v>1008</v>
      </c>
      <c r="B13" s="10" t="s">
        <v>12</v>
      </c>
      <c r="C13" s="11" t="s">
        <v>168</v>
      </c>
      <c r="D13" s="130" t="str">
        <f t="shared" si="1"/>
        <v>Brain</v>
      </c>
      <c r="E13" s="11" t="str">
        <f t="array" ref="E13">C13&amp;"_"&amp;D13</f>
        <v>Stage_Brain</v>
      </c>
      <c r="F13" s="11" t="str">
        <f t="shared" si="0"/>
        <v>brain</v>
      </c>
      <c r="G13" s="41" t="s">
        <v>1009</v>
      </c>
      <c r="H13" s="41" t="s">
        <v>600</v>
      </c>
      <c r="I13" s="41" t="s">
        <v>572</v>
      </c>
      <c r="J13" s="41"/>
      <c r="K13" s="11"/>
      <c r="L13" s="41"/>
      <c r="M13" s="42" t="s">
        <v>1040</v>
      </c>
      <c r="N13" s="41" t="s">
        <v>1011</v>
      </c>
      <c r="O13" s="11" t="s">
        <v>587</v>
      </c>
      <c r="P13" s="131"/>
      <c r="Q13" s="11" t="b">
        <v>1</v>
      </c>
    </row>
    <row r="14" spans="1:17" ht="39">
      <c r="A14" s="36" t="s">
        <v>205</v>
      </c>
      <c r="B14" s="10" t="s">
        <v>12</v>
      </c>
      <c r="C14" s="11" t="s">
        <v>168</v>
      </c>
      <c r="D14" s="130" t="str">
        <f t="shared" si="1"/>
        <v>OtherViscera</v>
      </c>
      <c r="E14" s="11" t="str">
        <f t="array" ref="E14">C14&amp;"_"&amp;D14</f>
        <v>Stage_OtherViscera</v>
      </c>
      <c r="F14" s="11" t="str">
        <f t="shared" si="0"/>
        <v>other viscera</v>
      </c>
      <c r="G14" s="41" t="s">
        <v>1012</v>
      </c>
      <c r="H14" s="41" t="s">
        <v>600</v>
      </c>
      <c r="I14" s="41" t="s">
        <v>572</v>
      </c>
      <c r="J14" s="41"/>
      <c r="K14" s="11"/>
      <c r="L14" s="41"/>
      <c r="M14" s="132" t="s">
        <v>1041</v>
      </c>
      <c r="N14" s="72" t="s">
        <v>1011</v>
      </c>
      <c r="O14" s="11" t="s">
        <v>587</v>
      </c>
      <c r="P14" s="72" t="s">
        <v>1014</v>
      </c>
      <c r="Q14" s="11" t="b">
        <v>1</v>
      </c>
    </row>
    <row r="15" spans="1:17" ht="39">
      <c r="A15" s="36" t="s">
        <v>324</v>
      </c>
      <c r="B15" s="10" t="s">
        <v>12</v>
      </c>
      <c r="C15" s="11" t="s">
        <v>168</v>
      </c>
      <c r="D15" s="130" t="str">
        <f t="shared" si="1"/>
        <v>Unknown</v>
      </c>
      <c r="E15" s="11" t="str">
        <f t="array" ref="E15">C15&amp;"_"&amp;D15</f>
        <v>Stage_Unknown</v>
      </c>
      <c r="F15" s="11" t="str">
        <f t="shared" si="0"/>
        <v>unknown</v>
      </c>
      <c r="G15" s="41" t="s">
        <v>1015</v>
      </c>
      <c r="H15" s="41" t="s">
        <v>600</v>
      </c>
      <c r="I15" s="41" t="s">
        <v>572</v>
      </c>
      <c r="J15" s="41"/>
      <c r="K15" s="11"/>
      <c r="L15" s="41"/>
      <c r="M15" s="41" t="s">
        <v>1016</v>
      </c>
      <c r="N15" s="72" t="s">
        <v>1011</v>
      </c>
      <c r="O15" s="11" t="s">
        <v>587</v>
      </c>
      <c r="P15" s="131"/>
      <c r="Q15" s="11" t="b">
        <v>1</v>
      </c>
    </row>
  </sheetData>
  <conditionalFormatting sqref="Q2:Q15">
    <cfRule type="containsText" dxfId="21" priority="1" operator="containsText" text="TRUE">
      <formula>NOT(ISERROR(SEARCH(("TRUE"),(Q2))))</formula>
    </cfRule>
    <cfRule type="containsText" dxfId="20" priority="2" operator="containsText" text="FALSE">
      <formula>NOT(ISERROR(SEARCH(("FALSE"),(Q2))))</formula>
    </cfRule>
  </conditionalFormatting>
  <hyperlinks>
    <hyperlink ref="M3" r:id="rId1" xr:uid="{00000000-0004-0000-0C00-000000000000}"/>
    <hyperlink ref="M4" r:id="rId2" xr:uid="{00000000-0004-0000-0C00-000001000000}"/>
    <hyperlink ref="M5" r:id="rId3" xr:uid="{00000000-0004-0000-0C00-000002000000}"/>
    <hyperlink ref="N5" r:id="rId4" xr:uid="{00000000-0004-0000-0C00-000003000000}"/>
    <hyperlink ref="M6" r:id="rId5" xr:uid="{00000000-0004-0000-0C00-000004000000}"/>
    <hyperlink ref="M7" r:id="rId6" xr:uid="{00000000-0004-0000-0C00-000005000000}"/>
    <hyperlink ref="M8" r:id="rId7" xr:uid="{00000000-0004-0000-0C00-000006000000}"/>
    <hyperlink ref="M9" r:id="rId8" xr:uid="{00000000-0004-0000-0C00-000007000000}"/>
    <hyperlink ref="M10" r:id="rId9" xr:uid="{00000000-0004-0000-0C00-000008000000}"/>
    <hyperlink ref="M11" r:id="rId10" xr:uid="{00000000-0004-0000-0C00-000009000000}"/>
    <hyperlink ref="M12" r:id="rId11" xr:uid="{00000000-0004-0000-0C00-00000A000000}"/>
    <hyperlink ref="M13" r:id="rId12" xr:uid="{00000000-0004-0000-0C00-00000B000000}"/>
    <hyperlink ref="M14" r:id="rId13" xr:uid="{00000000-0004-0000-0C00-00000C000000}"/>
  </hyperlinks>
  <pageMargins left="0.7" right="0.7" top="0.75" bottom="0.75" header="0.3" footer="0.3"/>
  <legacyDrawing r:id="rId1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Foglio14">
    <tabColor rgb="FF45818E"/>
    <outlinePr summaryBelow="0" summaryRight="0"/>
  </sheetPr>
  <dimension ref="A1:Q10"/>
  <sheetViews>
    <sheetView workbookViewId="0"/>
  </sheetViews>
  <sheetFormatPr defaultColWidth="12.6328125" defaultRowHeight="15.75" customHeight="1"/>
  <cols>
    <col min="1" max="6" width="23" customWidth="1"/>
    <col min="7" max="7" width="28.1328125" customWidth="1"/>
    <col min="8" max="12" width="23" customWidth="1"/>
    <col min="13" max="13" width="26.7265625" customWidth="1"/>
    <col min="14" max="28" width="23" customWidth="1"/>
  </cols>
  <sheetData>
    <row r="1" spans="1:17" ht="21.75" customHeight="1">
      <c r="A1" s="79" t="s">
        <v>523</v>
      </c>
      <c r="B1" s="80" t="s">
        <v>5</v>
      </c>
      <c r="C1" s="80" t="s">
        <v>524</v>
      </c>
      <c r="D1" s="80" t="s">
        <v>525</v>
      </c>
      <c r="E1" s="80" t="s">
        <v>526</v>
      </c>
      <c r="F1" s="80" t="s">
        <v>527</v>
      </c>
      <c r="G1" s="80" t="s">
        <v>528</v>
      </c>
      <c r="H1" s="80" t="s">
        <v>529</v>
      </c>
      <c r="I1" s="80" t="s">
        <v>530</v>
      </c>
      <c r="J1" s="80" t="s">
        <v>531</v>
      </c>
      <c r="K1" s="80" t="s">
        <v>532</v>
      </c>
      <c r="L1" s="80" t="s">
        <v>533</v>
      </c>
      <c r="M1" s="81" t="s">
        <v>534</v>
      </c>
      <c r="N1" s="81" t="s">
        <v>535</v>
      </c>
      <c r="O1" s="81" t="s">
        <v>536</v>
      </c>
      <c r="P1" s="80" t="s">
        <v>537</v>
      </c>
      <c r="Q1" s="80" t="s">
        <v>538</v>
      </c>
    </row>
    <row r="2" spans="1:17" ht="39">
      <c r="A2" s="133" t="s">
        <v>937</v>
      </c>
      <c r="B2" s="9" t="s">
        <v>12</v>
      </c>
      <c r="C2" s="52" t="s">
        <v>210</v>
      </c>
      <c r="D2" s="134" t="s">
        <v>938</v>
      </c>
      <c r="E2" s="52" t="str">
        <f t="array" ref="E2">C2&amp;"_"&amp;D2</f>
        <v>PathologicalReportInfo_episodeEvent</v>
      </c>
      <c r="F2" s="135" t="str">
        <f t="shared" ref="F2:F10" si="0">A2</f>
        <v>Episode Event Reference</v>
      </c>
      <c r="G2" s="11" t="s">
        <v>939</v>
      </c>
      <c r="H2" s="11" t="s">
        <v>724</v>
      </c>
      <c r="I2" s="135" t="s">
        <v>185</v>
      </c>
      <c r="J2" s="135"/>
      <c r="K2" s="135"/>
      <c r="L2" s="135"/>
      <c r="M2" s="135"/>
      <c r="N2" s="135"/>
      <c r="O2" s="135" t="s">
        <v>926</v>
      </c>
      <c r="P2" s="135"/>
      <c r="Q2" s="11" t="b">
        <v>1</v>
      </c>
    </row>
    <row r="3" spans="1:17" ht="65">
      <c r="A3" s="10" t="s">
        <v>1042</v>
      </c>
      <c r="B3" s="9" t="s">
        <v>12</v>
      </c>
      <c r="C3" s="52" t="s">
        <v>210</v>
      </c>
      <c r="D3" s="134" t="str">
        <f t="shared" ref="D3:D7" si="1">SUBSTITUTE(PROPER(A3), " ","")</f>
        <v>DegreeOfCytologicAtypia</v>
      </c>
      <c r="E3" s="52" t="str">
        <f t="array" ref="E3">C3&amp;"_"&amp;D3</f>
        <v>PathologicalReportInfo_DegreeOfCytologicAtypia</v>
      </c>
      <c r="F3" s="11" t="str">
        <f t="shared" si="0"/>
        <v>Degree of cytologic Atypia</v>
      </c>
      <c r="G3" s="11" t="s">
        <v>1043</v>
      </c>
      <c r="H3" s="11" t="s">
        <v>541</v>
      </c>
      <c r="I3" s="11" t="s">
        <v>554</v>
      </c>
      <c r="J3" s="11"/>
      <c r="K3" s="11" t="s">
        <v>1044</v>
      </c>
      <c r="L3" s="11"/>
      <c r="M3" s="42" t="s">
        <v>1045</v>
      </c>
      <c r="N3" s="41"/>
      <c r="O3" s="11" t="s">
        <v>587</v>
      </c>
      <c r="P3" s="11"/>
      <c r="Q3" s="11" t="b">
        <v>1</v>
      </c>
    </row>
    <row r="4" spans="1:17" ht="78">
      <c r="A4" s="136" t="s">
        <v>211</v>
      </c>
      <c r="B4" s="137" t="s">
        <v>12</v>
      </c>
      <c r="C4" s="138" t="s">
        <v>210</v>
      </c>
      <c r="D4" s="138" t="str">
        <f t="shared" si="1"/>
        <v>PatternOfGrowth</v>
      </c>
      <c r="E4" s="138" t="str">
        <f t="array" ref="E4">C4&amp;"_"&amp;D4</f>
        <v>PathologicalReportInfo_PatternOfGrowth</v>
      </c>
      <c r="F4" s="139" t="str">
        <f t="shared" si="0"/>
        <v>Pattern of Growth</v>
      </c>
      <c r="G4" s="139" t="s">
        <v>1046</v>
      </c>
      <c r="H4" s="139"/>
      <c r="I4" s="139" t="s">
        <v>554</v>
      </c>
      <c r="J4" s="139"/>
      <c r="K4" s="139"/>
      <c r="L4" s="139"/>
      <c r="M4" s="140" t="s">
        <v>1047</v>
      </c>
      <c r="N4" s="141"/>
      <c r="O4" s="11" t="s">
        <v>587</v>
      </c>
      <c r="P4" s="139" t="s">
        <v>1048</v>
      </c>
      <c r="Q4" s="139" t="b">
        <v>0</v>
      </c>
    </row>
    <row r="5" spans="1:17" ht="39">
      <c r="A5" s="10" t="s">
        <v>1049</v>
      </c>
      <c r="B5" s="9" t="s">
        <v>12</v>
      </c>
      <c r="C5" s="52" t="s">
        <v>210</v>
      </c>
      <c r="D5" s="134" t="str">
        <f t="shared" si="1"/>
        <v>MitoticActivity</v>
      </c>
      <c r="E5" s="52" t="str">
        <f t="array" ref="E5">C5&amp;"_"&amp;D5</f>
        <v>PathologicalReportInfo_MitoticActivity</v>
      </c>
      <c r="F5" s="11" t="str">
        <f t="shared" si="0"/>
        <v>Mitotic Activity</v>
      </c>
      <c r="G5" s="11" t="s">
        <v>1050</v>
      </c>
      <c r="H5" s="11" t="s">
        <v>584</v>
      </c>
      <c r="I5" s="11" t="s">
        <v>554</v>
      </c>
      <c r="J5" s="11" t="s">
        <v>1051</v>
      </c>
      <c r="K5" s="11"/>
      <c r="L5" s="11"/>
      <c r="M5" s="42" t="s">
        <v>1052</v>
      </c>
      <c r="N5" s="41"/>
      <c r="O5" s="11" t="s">
        <v>587</v>
      </c>
      <c r="P5" s="11"/>
      <c r="Q5" s="11" t="b">
        <v>1</v>
      </c>
    </row>
    <row r="6" spans="1:17" ht="52">
      <c r="A6" s="136" t="s">
        <v>216</v>
      </c>
      <c r="B6" s="137" t="s">
        <v>12</v>
      </c>
      <c r="C6" s="138" t="s">
        <v>210</v>
      </c>
      <c r="D6" s="138" t="str">
        <f t="shared" si="1"/>
        <v>InfiltrationOfSurroundingMyometrium</v>
      </c>
      <c r="E6" s="138" t="str">
        <f t="array" ref="E6">C6&amp;"_"&amp;D6</f>
        <v>PathologicalReportInfo_InfiltrationOfSurroundingMyometrium</v>
      </c>
      <c r="F6" s="139" t="str">
        <f t="shared" si="0"/>
        <v>Infiltration of surrounding myometrium</v>
      </c>
      <c r="G6" s="139" t="s">
        <v>1053</v>
      </c>
      <c r="H6" s="139" t="s">
        <v>600</v>
      </c>
      <c r="I6" s="139" t="s">
        <v>554</v>
      </c>
      <c r="J6" s="139"/>
      <c r="K6" s="139"/>
      <c r="L6" s="139"/>
      <c r="M6" s="141"/>
      <c r="N6" s="141"/>
      <c r="O6" s="11" t="s">
        <v>587</v>
      </c>
      <c r="P6" s="139"/>
      <c r="Q6" s="139" t="b">
        <v>0</v>
      </c>
    </row>
    <row r="7" spans="1:17" ht="117">
      <c r="A7" s="10" t="s">
        <v>1054</v>
      </c>
      <c r="B7" s="9" t="s">
        <v>12</v>
      </c>
      <c r="C7" s="52" t="s">
        <v>210</v>
      </c>
      <c r="D7" s="52" t="str">
        <f t="shared" si="1"/>
        <v>TypeOfNecrosis</v>
      </c>
      <c r="E7" s="52" t="str">
        <f t="array" ref="E7">C7&amp;"_"&amp;D7</f>
        <v>PathologicalReportInfo_TypeOfNecrosis</v>
      </c>
      <c r="F7" s="11" t="str">
        <f t="shared" si="0"/>
        <v>Type of necrosis</v>
      </c>
      <c r="G7" s="11" t="s">
        <v>1055</v>
      </c>
      <c r="H7" s="11" t="s">
        <v>541</v>
      </c>
      <c r="I7" s="11" t="s">
        <v>554</v>
      </c>
      <c r="J7" s="11"/>
      <c r="K7" s="11" t="s">
        <v>1056</v>
      </c>
      <c r="L7" s="11"/>
      <c r="M7" s="84" t="s">
        <v>1057</v>
      </c>
      <c r="N7" s="11"/>
      <c r="O7" s="11" t="s">
        <v>587</v>
      </c>
      <c r="P7" s="11" t="s">
        <v>1058</v>
      </c>
      <c r="Q7" s="11" t="b">
        <v>1</v>
      </c>
    </row>
    <row r="8" spans="1:17" ht="104">
      <c r="A8" s="10" t="s">
        <v>217</v>
      </c>
      <c r="B8" s="9" t="s">
        <v>12</v>
      </c>
      <c r="C8" s="52" t="s">
        <v>210</v>
      </c>
      <c r="D8" s="52" t="s">
        <v>1059</v>
      </c>
      <c r="E8" s="52" t="str">
        <f t="array" ref="E8">C8&amp;"_"&amp;D8</f>
        <v>PathologicalReportInfo_expressionOfErPr</v>
      </c>
      <c r="F8" s="11" t="str">
        <f t="shared" si="0"/>
        <v>Expression of ER/PR</v>
      </c>
      <c r="G8" s="11" t="s">
        <v>1060</v>
      </c>
      <c r="H8" s="11"/>
      <c r="I8" s="11" t="s">
        <v>554</v>
      </c>
      <c r="J8" s="11"/>
      <c r="K8" s="11"/>
      <c r="L8" s="11"/>
      <c r="M8" s="84" t="s">
        <v>1061</v>
      </c>
      <c r="N8" s="11"/>
      <c r="O8" s="11" t="s">
        <v>568</v>
      </c>
      <c r="P8" s="11"/>
      <c r="Q8" s="11" t="b">
        <v>0</v>
      </c>
    </row>
    <row r="9" spans="1:17" ht="26">
      <c r="A9" s="10" t="s">
        <v>1062</v>
      </c>
      <c r="B9" s="9" t="s">
        <v>12</v>
      </c>
      <c r="C9" s="52" t="s">
        <v>210</v>
      </c>
      <c r="D9" s="134" t="str">
        <f t="shared" ref="D9:D10" si="2">SUBSTITUTE(PROPER(A9), " ","")</f>
        <v>VascularIntrusionOrInvasion</v>
      </c>
      <c r="E9" s="52" t="str">
        <f t="array" ref="E9">C9&amp;"_"&amp;D9</f>
        <v>PathologicalReportInfo_VascularIntrusionOrInvasion</v>
      </c>
      <c r="F9" s="11" t="str">
        <f t="shared" si="0"/>
        <v>vascular intrusion or invasion</v>
      </c>
      <c r="G9" s="11" t="s">
        <v>1063</v>
      </c>
      <c r="H9" s="139" t="s">
        <v>600</v>
      </c>
      <c r="I9" s="11" t="s">
        <v>554</v>
      </c>
      <c r="J9" s="11"/>
      <c r="K9" s="11" t="s">
        <v>1064</v>
      </c>
      <c r="L9" s="11"/>
      <c r="M9" s="84" t="s">
        <v>1065</v>
      </c>
      <c r="N9" s="11"/>
      <c r="O9" s="11" t="s">
        <v>587</v>
      </c>
      <c r="P9" s="11" t="s">
        <v>333</v>
      </c>
      <c r="Q9" s="11" t="b">
        <v>1</v>
      </c>
    </row>
    <row r="10" spans="1:17" ht="39">
      <c r="A10" s="136" t="s">
        <v>218</v>
      </c>
      <c r="B10" s="137" t="s">
        <v>12</v>
      </c>
      <c r="C10" s="138" t="s">
        <v>210</v>
      </c>
      <c r="D10" s="138" t="str">
        <f t="shared" si="2"/>
        <v>P16AndP53Expression</v>
      </c>
      <c r="E10" s="138" t="str">
        <f t="array" ref="E10">C10&amp;"_"&amp;D10</f>
        <v>PathologicalReportInfo_P16AndP53Expression</v>
      </c>
      <c r="F10" s="139" t="str">
        <f t="shared" si="0"/>
        <v>p16 and p53 expression</v>
      </c>
      <c r="G10" s="139" t="s">
        <v>1066</v>
      </c>
      <c r="H10" s="139"/>
      <c r="I10" s="139" t="s">
        <v>554</v>
      </c>
      <c r="J10" s="139"/>
      <c r="K10" s="139"/>
      <c r="L10" s="139"/>
      <c r="M10" s="139"/>
      <c r="N10" s="139"/>
      <c r="O10" s="11" t="s">
        <v>587</v>
      </c>
      <c r="P10" s="139"/>
      <c r="Q10" s="139" t="b">
        <v>0</v>
      </c>
    </row>
  </sheetData>
  <conditionalFormatting sqref="Q2:Q10">
    <cfRule type="containsText" dxfId="19" priority="1" operator="containsText" text="TRUE">
      <formula>NOT(ISERROR(SEARCH(("TRUE"),(Q2))))</formula>
    </cfRule>
    <cfRule type="containsText" dxfId="18" priority="2" operator="containsText" text="FALSE">
      <formula>NOT(ISERROR(SEARCH(("FALSE"),(Q2))))</formula>
    </cfRule>
  </conditionalFormatting>
  <hyperlinks>
    <hyperlink ref="M3" r:id="rId1" xr:uid="{00000000-0004-0000-0D00-000000000000}"/>
    <hyperlink ref="M4" r:id="rId2" xr:uid="{00000000-0004-0000-0D00-000001000000}"/>
    <hyperlink ref="M5" r:id="rId3" xr:uid="{00000000-0004-0000-0D00-000002000000}"/>
    <hyperlink ref="M7" r:id="rId4" xr:uid="{00000000-0004-0000-0D00-000003000000}"/>
    <hyperlink ref="M8" r:id="rId5" xr:uid="{00000000-0004-0000-0D00-000004000000}"/>
    <hyperlink ref="M9" r:id="rId6" xr:uid="{00000000-0004-0000-0D00-000005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Foglio15">
    <tabColor rgb="FFA64D79"/>
    <outlinePr summaryBelow="0" summaryRight="0"/>
  </sheetPr>
  <dimension ref="A1:Q16"/>
  <sheetViews>
    <sheetView workbookViewId="0"/>
  </sheetViews>
  <sheetFormatPr defaultColWidth="12.6328125" defaultRowHeight="15.75" customHeight="1"/>
  <cols>
    <col min="1" max="3" width="23" customWidth="1"/>
    <col min="4" max="4" width="36.1328125" customWidth="1"/>
    <col min="5" max="5" width="27.1328125" customWidth="1"/>
    <col min="6" max="28" width="23" customWidth="1"/>
  </cols>
  <sheetData>
    <row r="1" spans="1:17" ht="21.75" customHeight="1">
      <c r="A1" s="79" t="s">
        <v>523</v>
      </c>
      <c r="B1" s="80" t="s">
        <v>5</v>
      </c>
      <c r="C1" s="80" t="s">
        <v>524</v>
      </c>
      <c r="D1" s="80" t="s">
        <v>525</v>
      </c>
      <c r="E1" s="80" t="s">
        <v>526</v>
      </c>
      <c r="F1" s="80" t="s">
        <v>527</v>
      </c>
      <c r="G1" s="80" t="s">
        <v>528</v>
      </c>
      <c r="H1" s="80" t="s">
        <v>529</v>
      </c>
      <c r="I1" s="80" t="s">
        <v>530</v>
      </c>
      <c r="J1" s="80" t="s">
        <v>531</v>
      </c>
      <c r="K1" s="80" t="s">
        <v>532</v>
      </c>
      <c r="L1" s="80" t="s">
        <v>533</v>
      </c>
      <c r="M1" s="81" t="s">
        <v>534</v>
      </c>
      <c r="N1" s="81" t="s">
        <v>535</v>
      </c>
      <c r="O1" s="81" t="s">
        <v>536</v>
      </c>
      <c r="P1" s="80" t="s">
        <v>537</v>
      </c>
      <c r="Q1" s="80" t="s">
        <v>538</v>
      </c>
    </row>
    <row r="2" spans="1:17" ht="52">
      <c r="A2" s="10" t="s">
        <v>937</v>
      </c>
      <c r="B2" s="10" t="s">
        <v>35</v>
      </c>
      <c r="C2" s="11" t="s">
        <v>158</v>
      </c>
      <c r="D2" s="104" t="s">
        <v>938</v>
      </c>
      <c r="E2" s="11" t="s">
        <v>1067</v>
      </c>
      <c r="F2" s="11" t="str">
        <f t="shared" ref="F2:F16" si="0">A2</f>
        <v>Episode Event Reference</v>
      </c>
      <c r="G2" s="11" t="s">
        <v>939</v>
      </c>
      <c r="H2" s="11" t="s">
        <v>724</v>
      </c>
      <c r="I2" s="51" t="s">
        <v>185</v>
      </c>
      <c r="J2" s="11"/>
      <c r="K2" s="11" t="s">
        <v>317</v>
      </c>
      <c r="L2" s="11"/>
      <c r="M2" s="11"/>
      <c r="N2" s="11"/>
      <c r="O2" s="11" t="s">
        <v>1068</v>
      </c>
      <c r="P2" s="11"/>
      <c r="Q2" s="11" t="b">
        <v>1</v>
      </c>
    </row>
    <row r="3" spans="1:17" ht="39">
      <c r="A3" s="76" t="s">
        <v>1069</v>
      </c>
      <c r="B3" s="10" t="s">
        <v>35</v>
      </c>
      <c r="C3" s="11" t="s">
        <v>158</v>
      </c>
      <c r="D3" s="104" t="str">
        <f t="shared" ref="D3:D8" si="1">SUBSTITUTE(PROPER(A3), " ","")</f>
        <v>GeneExpressionAnalysisPerformed</v>
      </c>
      <c r="E3" s="11" t="s">
        <v>1067</v>
      </c>
      <c r="F3" s="11" t="str">
        <f t="shared" si="0"/>
        <v>Gene expression analysis performed</v>
      </c>
      <c r="G3" s="11" t="s">
        <v>1070</v>
      </c>
      <c r="H3" s="11" t="s">
        <v>600</v>
      </c>
      <c r="I3" s="11" t="s">
        <v>572</v>
      </c>
      <c r="J3" s="11"/>
      <c r="K3" s="11" t="s">
        <v>1071</v>
      </c>
      <c r="L3" s="11"/>
      <c r="M3" s="84" t="s">
        <v>1072</v>
      </c>
      <c r="N3" s="11"/>
      <c r="O3" s="11" t="s">
        <v>1073</v>
      </c>
      <c r="P3" s="11"/>
      <c r="Q3" s="11" t="b">
        <v>1</v>
      </c>
    </row>
    <row r="4" spans="1:17" ht="26">
      <c r="A4" s="10" t="s">
        <v>1074</v>
      </c>
      <c r="B4" s="10" t="s">
        <v>35</v>
      </c>
      <c r="C4" s="11" t="s">
        <v>158</v>
      </c>
      <c r="D4" s="104" t="str">
        <f t="shared" si="1"/>
        <v>DateOfGeneExpression</v>
      </c>
      <c r="E4" s="11" t="s">
        <v>1067</v>
      </c>
      <c r="F4" s="11" t="str">
        <f t="shared" si="0"/>
        <v>Date of Gene expression</v>
      </c>
      <c r="G4" s="11" t="s">
        <v>1075</v>
      </c>
      <c r="H4" s="11" t="s">
        <v>697</v>
      </c>
      <c r="I4" s="11" t="s">
        <v>554</v>
      </c>
      <c r="J4" s="11"/>
      <c r="K4" s="11" t="s">
        <v>698</v>
      </c>
      <c r="L4" s="11"/>
      <c r="M4" s="11"/>
      <c r="N4" s="11"/>
      <c r="O4" s="11" t="s">
        <v>1076</v>
      </c>
      <c r="P4" s="11"/>
      <c r="Q4" s="11" t="b">
        <v>1</v>
      </c>
    </row>
    <row r="5" spans="1:17" ht="39">
      <c r="A5" s="10" t="s">
        <v>1077</v>
      </c>
      <c r="B5" s="10" t="s">
        <v>35</v>
      </c>
      <c r="C5" s="11" t="s">
        <v>158</v>
      </c>
      <c r="D5" s="104" t="str">
        <f t="shared" si="1"/>
        <v>GeneMutationAnalysisPerformed</v>
      </c>
      <c r="E5" s="11" t="s">
        <v>1067</v>
      </c>
      <c r="F5" s="11" t="str">
        <f t="shared" si="0"/>
        <v>Gene mutation analysis performed</v>
      </c>
      <c r="G5" s="11" t="s">
        <v>1078</v>
      </c>
      <c r="H5" s="11" t="s">
        <v>600</v>
      </c>
      <c r="I5" s="11" t="s">
        <v>572</v>
      </c>
      <c r="J5" s="11"/>
      <c r="K5" s="11" t="s">
        <v>1071</v>
      </c>
      <c r="L5" s="11"/>
      <c r="M5" s="84" t="s">
        <v>1079</v>
      </c>
      <c r="N5" s="11"/>
      <c r="O5" s="11" t="s">
        <v>1073</v>
      </c>
      <c r="P5" s="11"/>
      <c r="Q5" s="11" t="b">
        <v>1</v>
      </c>
    </row>
    <row r="6" spans="1:17" ht="26">
      <c r="A6" s="10" t="s">
        <v>1080</v>
      </c>
      <c r="B6" s="10" t="s">
        <v>35</v>
      </c>
      <c r="C6" s="11" t="s">
        <v>158</v>
      </c>
      <c r="D6" s="104" t="str">
        <f t="shared" si="1"/>
        <v>DateOfGeneMutation</v>
      </c>
      <c r="E6" s="11" t="s">
        <v>1067</v>
      </c>
      <c r="F6" s="11" t="str">
        <f t="shared" si="0"/>
        <v>Date of Gene mutation</v>
      </c>
      <c r="G6" s="11" t="s">
        <v>1081</v>
      </c>
      <c r="H6" s="11" t="s">
        <v>697</v>
      </c>
      <c r="I6" s="11" t="s">
        <v>554</v>
      </c>
      <c r="J6" s="11"/>
      <c r="K6" s="11" t="s">
        <v>698</v>
      </c>
      <c r="L6" s="11"/>
      <c r="M6" s="11"/>
      <c r="N6" s="11"/>
      <c r="O6" s="11" t="s">
        <v>1076</v>
      </c>
      <c r="P6" s="11"/>
      <c r="Q6" s="11" t="b">
        <v>1</v>
      </c>
    </row>
    <row r="7" spans="1:17" ht="52">
      <c r="A7" s="10" t="s">
        <v>1082</v>
      </c>
      <c r="B7" s="10" t="s">
        <v>35</v>
      </c>
      <c r="C7" s="11" t="s">
        <v>158</v>
      </c>
      <c r="D7" s="104" t="str">
        <f t="shared" si="1"/>
        <v>TestsForChromosomeTranslocationsPerformed</v>
      </c>
      <c r="E7" s="11" t="s">
        <v>1067</v>
      </c>
      <c r="F7" s="11" t="str">
        <f t="shared" si="0"/>
        <v>Tests for chromosome translocations performed</v>
      </c>
      <c r="G7" s="11" t="s">
        <v>1083</v>
      </c>
      <c r="H7" s="11" t="s">
        <v>600</v>
      </c>
      <c r="I7" s="11" t="s">
        <v>572</v>
      </c>
      <c r="J7" s="11"/>
      <c r="K7" s="11" t="s">
        <v>1071</v>
      </c>
      <c r="L7" s="11"/>
      <c r="M7" s="84" t="s">
        <v>1084</v>
      </c>
      <c r="N7" s="11"/>
      <c r="O7" s="11" t="s">
        <v>1073</v>
      </c>
      <c r="P7" s="11"/>
      <c r="Q7" s="11" t="b">
        <v>1</v>
      </c>
    </row>
    <row r="8" spans="1:17" ht="26">
      <c r="A8" s="10" t="s">
        <v>1085</v>
      </c>
      <c r="B8" s="10" t="s">
        <v>35</v>
      </c>
      <c r="C8" s="11" t="s">
        <v>158</v>
      </c>
      <c r="D8" s="104" t="str">
        <f t="shared" si="1"/>
        <v>DateOfTraslocation</v>
      </c>
      <c r="E8" s="11" t="s">
        <v>1067</v>
      </c>
      <c r="F8" s="11" t="str">
        <f t="shared" si="0"/>
        <v>Date of traslocation</v>
      </c>
      <c r="G8" s="11" t="s">
        <v>1086</v>
      </c>
      <c r="H8" s="11" t="s">
        <v>697</v>
      </c>
      <c r="I8" s="11" t="s">
        <v>554</v>
      </c>
      <c r="J8" s="11"/>
      <c r="K8" s="11" t="s">
        <v>698</v>
      </c>
      <c r="L8" s="11"/>
      <c r="M8" s="11"/>
      <c r="N8" s="11"/>
      <c r="O8" s="11" t="s">
        <v>1076</v>
      </c>
      <c r="P8" s="11"/>
      <c r="Q8" s="11" t="b">
        <v>1</v>
      </c>
    </row>
    <row r="9" spans="1:17" ht="39">
      <c r="A9" s="10" t="s">
        <v>159</v>
      </c>
      <c r="B9" s="10" t="s">
        <v>35</v>
      </c>
      <c r="C9" s="11" t="s">
        <v>158</v>
      </c>
      <c r="D9" s="104" t="s">
        <v>1087</v>
      </c>
      <c r="E9" s="11" t="s">
        <v>1067</v>
      </c>
      <c r="F9" s="11" t="str">
        <f t="shared" si="0"/>
        <v>Next generation sequencing (NGS)  performed</v>
      </c>
      <c r="G9" s="11" t="s">
        <v>1088</v>
      </c>
      <c r="H9" s="11" t="s">
        <v>600</v>
      </c>
      <c r="I9" s="11" t="s">
        <v>572</v>
      </c>
      <c r="J9" s="11"/>
      <c r="K9" s="11" t="s">
        <v>1071</v>
      </c>
      <c r="L9" s="11"/>
      <c r="M9" s="84" t="s">
        <v>1089</v>
      </c>
      <c r="N9" s="11"/>
      <c r="O9" s="11" t="s">
        <v>1073</v>
      </c>
      <c r="P9" s="11"/>
      <c r="Q9" s="11" t="b">
        <v>1</v>
      </c>
    </row>
    <row r="10" spans="1:17" ht="26">
      <c r="A10" s="10" t="s">
        <v>1090</v>
      </c>
      <c r="B10" s="10" t="s">
        <v>35</v>
      </c>
      <c r="C10" s="11" t="s">
        <v>158</v>
      </c>
      <c r="D10" s="104" t="str">
        <f>SUBSTITUTE(PROPER(A10), " ","")</f>
        <v>DateOfNgs</v>
      </c>
      <c r="E10" s="11" t="s">
        <v>1067</v>
      </c>
      <c r="F10" s="11" t="str">
        <f t="shared" si="0"/>
        <v>Date of NGS</v>
      </c>
      <c r="G10" s="11" t="s">
        <v>1091</v>
      </c>
      <c r="H10" s="11" t="s">
        <v>697</v>
      </c>
      <c r="I10" s="11" t="s">
        <v>554</v>
      </c>
      <c r="J10" s="11"/>
      <c r="K10" s="11" t="s">
        <v>698</v>
      </c>
      <c r="L10" s="11"/>
      <c r="M10" s="11"/>
      <c r="N10" s="11"/>
      <c r="O10" s="11" t="s">
        <v>1076</v>
      </c>
      <c r="P10" s="11"/>
      <c r="Q10" s="11" t="b">
        <v>1</v>
      </c>
    </row>
    <row r="11" spans="1:17" ht="39">
      <c r="A11" s="10" t="s">
        <v>164</v>
      </c>
      <c r="B11" s="10" t="s">
        <v>35</v>
      </c>
      <c r="C11" s="11" t="s">
        <v>158</v>
      </c>
      <c r="D11" s="104" t="s">
        <v>1092</v>
      </c>
      <c r="E11" s="11" t="s">
        <v>1067</v>
      </c>
      <c r="F11" s="11" t="str">
        <f t="shared" si="0"/>
        <v>Polymerase chain reaction (PCR) test performed</v>
      </c>
      <c r="G11" s="11" t="s">
        <v>1093</v>
      </c>
      <c r="H11" s="11" t="s">
        <v>600</v>
      </c>
      <c r="I11" s="11" t="s">
        <v>572</v>
      </c>
      <c r="J11" s="11"/>
      <c r="K11" s="11" t="s">
        <v>1071</v>
      </c>
      <c r="L11" s="11"/>
      <c r="M11" s="84" t="s">
        <v>1094</v>
      </c>
      <c r="N11" s="11"/>
      <c r="O11" s="11" t="s">
        <v>1073</v>
      </c>
      <c r="P11" s="11"/>
      <c r="Q11" s="11" t="b">
        <v>1</v>
      </c>
    </row>
    <row r="12" spans="1:17" ht="26">
      <c r="A12" s="10" t="s">
        <v>1095</v>
      </c>
      <c r="B12" s="10" t="s">
        <v>35</v>
      </c>
      <c r="C12" s="11" t="s">
        <v>158</v>
      </c>
      <c r="D12" s="104" t="str">
        <f t="shared" ref="D12:D14" si="2">SUBSTITUTE(PROPER(A12), " ","")</f>
        <v>DateOfPcr</v>
      </c>
      <c r="E12" s="11" t="s">
        <v>1067</v>
      </c>
      <c r="F12" s="11" t="str">
        <f t="shared" si="0"/>
        <v>Date of PCR</v>
      </c>
      <c r="G12" s="11" t="s">
        <v>1096</v>
      </c>
      <c r="H12" s="11" t="s">
        <v>697</v>
      </c>
      <c r="I12" s="11" t="s">
        <v>554</v>
      </c>
      <c r="J12" s="11"/>
      <c r="K12" s="11" t="s">
        <v>698</v>
      </c>
      <c r="L12" s="11"/>
      <c r="M12" s="11"/>
      <c r="N12" s="11"/>
      <c r="O12" s="11" t="s">
        <v>1076</v>
      </c>
      <c r="P12" s="11"/>
      <c r="Q12" s="11" t="b">
        <v>1</v>
      </c>
    </row>
    <row r="13" spans="1:17" ht="39">
      <c r="A13" s="10" t="s">
        <v>1097</v>
      </c>
      <c r="B13" s="10" t="s">
        <v>35</v>
      </c>
      <c r="C13" s="11" t="s">
        <v>158</v>
      </c>
      <c r="D13" s="104" t="str">
        <f t="shared" si="2"/>
        <v>ImmunohistochemistryPerformed</v>
      </c>
      <c r="E13" s="11" t="s">
        <v>1067</v>
      </c>
      <c r="F13" s="11" t="str">
        <f t="shared" si="0"/>
        <v>Immunohistochemistry  performed</v>
      </c>
      <c r="G13" s="11" t="s">
        <v>1098</v>
      </c>
      <c r="H13" s="11" t="s">
        <v>600</v>
      </c>
      <c r="I13" s="11" t="s">
        <v>572</v>
      </c>
      <c r="J13" s="11"/>
      <c r="K13" s="11" t="s">
        <v>1071</v>
      </c>
      <c r="L13" s="11"/>
      <c r="M13" s="84" t="s">
        <v>1099</v>
      </c>
      <c r="N13" s="11"/>
      <c r="O13" s="11" t="s">
        <v>1073</v>
      </c>
      <c r="P13" s="11"/>
      <c r="Q13" s="11" t="b">
        <v>1</v>
      </c>
    </row>
    <row r="14" spans="1:17" ht="39">
      <c r="A14" s="10" t="s">
        <v>1100</v>
      </c>
      <c r="B14" s="10" t="s">
        <v>35</v>
      </c>
      <c r="C14" s="11" t="s">
        <v>158</v>
      </c>
      <c r="D14" s="104" t="str">
        <f t="shared" si="2"/>
        <v>DateOfImmunohistochemistry</v>
      </c>
      <c r="E14" s="11" t="s">
        <v>1067</v>
      </c>
      <c r="F14" s="11" t="str">
        <f t="shared" si="0"/>
        <v>Date of immunohistochemistry</v>
      </c>
      <c r="G14" s="11" t="s">
        <v>1101</v>
      </c>
      <c r="H14" s="11" t="s">
        <v>697</v>
      </c>
      <c r="I14" s="11" t="s">
        <v>554</v>
      </c>
      <c r="J14" s="11"/>
      <c r="K14" s="11" t="s">
        <v>698</v>
      </c>
      <c r="L14" s="11"/>
      <c r="M14" s="11"/>
      <c r="N14" s="11"/>
      <c r="O14" s="11" t="s">
        <v>1076</v>
      </c>
      <c r="P14" s="11"/>
      <c r="Q14" s="11" t="b">
        <v>1</v>
      </c>
    </row>
    <row r="15" spans="1:17" ht="39">
      <c r="A15" s="10" t="s">
        <v>166</v>
      </c>
      <c r="B15" s="10" t="s">
        <v>35</v>
      </c>
      <c r="C15" s="11" t="s">
        <v>158</v>
      </c>
      <c r="D15" s="104" t="s">
        <v>1102</v>
      </c>
      <c r="E15" s="11" t="s">
        <v>1067</v>
      </c>
      <c r="F15" s="11" t="str">
        <f t="shared" si="0"/>
        <v>Circulating Tumour DNA (ctDNA) performed</v>
      </c>
      <c r="G15" s="11" t="s">
        <v>1103</v>
      </c>
      <c r="H15" s="11" t="s">
        <v>600</v>
      </c>
      <c r="I15" s="11" t="s">
        <v>572</v>
      </c>
      <c r="J15" s="11"/>
      <c r="K15" s="11" t="s">
        <v>1071</v>
      </c>
      <c r="L15" s="11"/>
      <c r="M15" s="84" t="s">
        <v>1104</v>
      </c>
      <c r="N15" s="11"/>
      <c r="O15" s="11" t="s">
        <v>1073</v>
      </c>
      <c r="P15" s="11"/>
      <c r="Q15" s="11" t="b">
        <v>1</v>
      </c>
    </row>
    <row r="16" spans="1:17" ht="26">
      <c r="A16" s="10" t="s">
        <v>1105</v>
      </c>
      <c r="B16" s="10" t="s">
        <v>35</v>
      </c>
      <c r="C16" s="11" t="s">
        <v>158</v>
      </c>
      <c r="D16" s="104" t="str">
        <f>SUBSTITUTE(PROPER(A16), " ","")</f>
        <v>DateOfCtdna</v>
      </c>
      <c r="E16" s="11" t="s">
        <v>1067</v>
      </c>
      <c r="F16" s="11" t="str">
        <f t="shared" si="0"/>
        <v>Date of ctDNA</v>
      </c>
      <c r="G16" s="11" t="s">
        <v>1106</v>
      </c>
      <c r="H16" s="11" t="s">
        <v>697</v>
      </c>
      <c r="I16" s="11" t="s">
        <v>554</v>
      </c>
      <c r="J16" s="11"/>
      <c r="K16" s="11" t="s">
        <v>698</v>
      </c>
      <c r="L16" s="11"/>
      <c r="M16" s="11"/>
      <c r="N16" s="11"/>
      <c r="O16" s="11" t="s">
        <v>1076</v>
      </c>
      <c r="P16" s="11"/>
      <c r="Q16" s="11" t="b">
        <v>1</v>
      </c>
    </row>
  </sheetData>
  <conditionalFormatting sqref="Q2:Q16">
    <cfRule type="containsText" dxfId="17" priority="1" operator="containsText" text="TRUE">
      <formula>NOT(ISERROR(SEARCH(("TRUE"),(Q2))))</formula>
    </cfRule>
    <cfRule type="containsText" dxfId="16" priority="2" operator="containsText" text="FALSE">
      <formula>NOT(ISERROR(SEARCH(("FALSE"),(Q2))))</formula>
    </cfRule>
  </conditionalFormatting>
  <hyperlinks>
    <hyperlink ref="M3" r:id="rId1" xr:uid="{00000000-0004-0000-0E00-000000000000}"/>
    <hyperlink ref="M5" r:id="rId2" xr:uid="{00000000-0004-0000-0E00-000001000000}"/>
    <hyperlink ref="M7" r:id="rId3" xr:uid="{00000000-0004-0000-0E00-000002000000}"/>
    <hyperlink ref="M9" r:id="rId4" xr:uid="{00000000-0004-0000-0E00-000003000000}"/>
    <hyperlink ref="M11" r:id="rId5" xr:uid="{00000000-0004-0000-0E00-000004000000}"/>
    <hyperlink ref="M13" r:id="rId6" xr:uid="{00000000-0004-0000-0E00-000005000000}"/>
    <hyperlink ref="M15" r:id="rId7" xr:uid="{00000000-0004-0000-0E00-000006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Foglio16">
    <tabColor rgb="FF6AA84F"/>
    <outlinePr summaryBelow="0" summaryRight="0"/>
  </sheetPr>
  <dimension ref="A1:Q29"/>
  <sheetViews>
    <sheetView workbookViewId="0"/>
  </sheetViews>
  <sheetFormatPr defaultColWidth="12.6328125" defaultRowHeight="15.75" customHeight="1"/>
  <cols>
    <col min="1" max="6" width="23" customWidth="1"/>
    <col min="7" max="7" width="43.6328125" customWidth="1"/>
    <col min="8" max="12" width="23" customWidth="1"/>
    <col min="13" max="13" width="34.6328125" customWidth="1"/>
    <col min="14" max="28" width="23" customWidth="1"/>
  </cols>
  <sheetData>
    <row r="1" spans="1:17" ht="21.75" customHeight="1">
      <c r="A1" s="79" t="s">
        <v>523</v>
      </c>
      <c r="B1" s="80" t="s">
        <v>5</v>
      </c>
      <c r="C1" s="80" t="s">
        <v>524</v>
      </c>
      <c r="D1" s="80" t="s">
        <v>525</v>
      </c>
      <c r="E1" s="80" t="s">
        <v>526</v>
      </c>
      <c r="F1" s="80" t="s">
        <v>527</v>
      </c>
      <c r="G1" s="80" t="s">
        <v>528</v>
      </c>
      <c r="H1" s="80" t="s">
        <v>529</v>
      </c>
      <c r="I1" s="80" t="s">
        <v>530</v>
      </c>
      <c r="J1" s="80" t="s">
        <v>531</v>
      </c>
      <c r="K1" s="80" t="s">
        <v>532</v>
      </c>
      <c r="L1" s="80" t="s">
        <v>533</v>
      </c>
      <c r="M1" s="81" t="s">
        <v>534</v>
      </c>
      <c r="N1" s="81" t="s">
        <v>535</v>
      </c>
      <c r="O1" s="81" t="s">
        <v>536</v>
      </c>
      <c r="P1" s="80" t="s">
        <v>537</v>
      </c>
      <c r="Q1" s="80" t="s">
        <v>538</v>
      </c>
    </row>
    <row r="2" spans="1:17" ht="29">
      <c r="A2" s="10" t="s">
        <v>1107</v>
      </c>
      <c r="B2" s="95" t="s">
        <v>237</v>
      </c>
      <c r="C2" s="11" t="s">
        <v>281</v>
      </c>
      <c r="D2" s="134" t="s">
        <v>938</v>
      </c>
      <c r="E2" s="52" t="str">
        <f t="array" ref="E2">C2&amp;"_"&amp;D2</f>
        <v>Surgery_episodeEvent</v>
      </c>
      <c r="F2" s="11" t="str">
        <f t="shared" ref="F2:F29" si="0">A2</f>
        <v>Episode Event reference</v>
      </c>
      <c r="G2" s="11" t="s">
        <v>939</v>
      </c>
      <c r="H2" s="11" t="s">
        <v>724</v>
      </c>
      <c r="I2" s="11" t="s">
        <v>185</v>
      </c>
      <c r="J2" s="11"/>
      <c r="K2" s="11"/>
      <c r="L2" s="11"/>
      <c r="M2" s="11"/>
      <c r="N2" s="11"/>
      <c r="O2" s="11" t="s">
        <v>926</v>
      </c>
      <c r="P2" s="11"/>
      <c r="Q2" s="11" t="b">
        <v>1</v>
      </c>
    </row>
    <row r="3" spans="1:17" ht="195">
      <c r="A3" s="142" t="s">
        <v>422</v>
      </c>
      <c r="B3" s="95" t="s">
        <v>1017</v>
      </c>
      <c r="C3" s="11" t="s">
        <v>281</v>
      </c>
      <c r="D3" s="134" t="str">
        <f t="shared" ref="D3:D18" si="1">SUBSTITUTE(PROPER(A3), " ","")</f>
        <v>SurgeryType</v>
      </c>
      <c r="E3" s="52" t="str">
        <f t="array" ref="E3">C3&amp;"_"&amp;D3</f>
        <v>Surgery_SurgeryType</v>
      </c>
      <c r="F3" s="11" t="str">
        <f t="shared" si="0"/>
        <v>Surgery type</v>
      </c>
      <c r="G3" s="11" t="s">
        <v>1108</v>
      </c>
      <c r="H3" s="11" t="s">
        <v>541</v>
      </c>
      <c r="I3" s="11" t="s">
        <v>185</v>
      </c>
      <c r="J3" s="11"/>
      <c r="K3" s="11" t="s">
        <v>1108</v>
      </c>
      <c r="L3" s="11"/>
      <c r="M3" s="84" t="s">
        <v>1109</v>
      </c>
      <c r="N3" s="11"/>
      <c r="O3" s="57" t="s">
        <v>1110</v>
      </c>
      <c r="P3" s="11" t="s">
        <v>1111</v>
      </c>
      <c r="Q3" s="11" t="b">
        <v>1</v>
      </c>
    </row>
    <row r="4" spans="1:17" ht="52">
      <c r="A4" s="74" t="s">
        <v>424</v>
      </c>
      <c r="B4" s="10" t="s">
        <v>35</v>
      </c>
      <c r="C4" s="11" t="s">
        <v>281</v>
      </c>
      <c r="D4" s="134" t="str">
        <f t="shared" si="1"/>
        <v>SurgeryHospital</v>
      </c>
      <c r="E4" s="52" t="str">
        <f t="array" ref="E4">C4&amp;"_"&amp;D4</f>
        <v>Surgery_SurgeryHospital</v>
      </c>
      <c r="F4" s="11" t="str">
        <f t="shared" si="0"/>
        <v>Surgery Hospital</v>
      </c>
      <c r="G4" s="11" t="s">
        <v>1112</v>
      </c>
      <c r="H4" s="11" t="s">
        <v>716</v>
      </c>
      <c r="I4" s="11" t="s">
        <v>185</v>
      </c>
      <c r="J4" s="11"/>
      <c r="K4" s="11" t="s">
        <v>1113</v>
      </c>
      <c r="L4" s="11"/>
      <c r="M4" s="11" t="s">
        <v>933</v>
      </c>
      <c r="N4" s="11"/>
      <c r="O4" s="57" t="s">
        <v>720</v>
      </c>
      <c r="P4" s="11"/>
      <c r="Q4" s="11" t="b">
        <v>1</v>
      </c>
    </row>
    <row r="5" spans="1:17" ht="29">
      <c r="A5" s="10" t="s">
        <v>1114</v>
      </c>
      <c r="B5" s="95" t="s">
        <v>237</v>
      </c>
      <c r="C5" s="11" t="s">
        <v>281</v>
      </c>
      <c r="D5" s="134" t="str">
        <f t="shared" si="1"/>
        <v>DateOfSurgery</v>
      </c>
      <c r="E5" s="52" t="str">
        <f t="array" ref="E5">C5&amp;"_"&amp;D5</f>
        <v>Surgery_DateOfSurgery</v>
      </c>
      <c r="F5" s="11" t="str">
        <f t="shared" si="0"/>
        <v>Date of surgery</v>
      </c>
      <c r="G5" s="11" t="s">
        <v>1115</v>
      </c>
      <c r="H5" s="11" t="s">
        <v>697</v>
      </c>
      <c r="I5" s="11" t="s">
        <v>185</v>
      </c>
      <c r="J5" s="11"/>
      <c r="K5" s="11" t="s">
        <v>1116</v>
      </c>
      <c r="L5" s="11"/>
      <c r="M5" s="11"/>
      <c r="N5" s="11"/>
      <c r="O5" s="11" t="s">
        <v>740</v>
      </c>
      <c r="P5" s="11"/>
      <c r="Q5" s="11" t="b">
        <v>1</v>
      </c>
    </row>
    <row r="6" spans="1:17" ht="78">
      <c r="A6" s="10" t="s">
        <v>498</v>
      </c>
      <c r="B6" s="10" t="s">
        <v>237</v>
      </c>
      <c r="C6" s="11" t="s">
        <v>281</v>
      </c>
      <c r="D6" s="134" t="str">
        <f t="shared" si="1"/>
        <v>SurgeryIntention</v>
      </c>
      <c r="E6" s="52" t="str">
        <f t="array" ref="E6">C6&amp;"_"&amp;D6</f>
        <v>Surgery_SurgeryIntention</v>
      </c>
      <c r="F6" s="11" t="str">
        <f t="shared" si="0"/>
        <v>Surgery intention</v>
      </c>
      <c r="G6" s="11" t="s">
        <v>1117</v>
      </c>
      <c r="H6" s="11" t="s">
        <v>541</v>
      </c>
      <c r="I6" s="11" t="s">
        <v>185</v>
      </c>
      <c r="J6" s="11"/>
      <c r="K6" s="11" t="s">
        <v>1118</v>
      </c>
      <c r="L6" s="11"/>
      <c r="M6" s="84" t="s">
        <v>1119</v>
      </c>
      <c r="N6" s="11"/>
      <c r="O6" s="11" t="s">
        <v>762</v>
      </c>
      <c r="P6" s="11"/>
      <c r="Q6" s="11" t="b">
        <v>1</v>
      </c>
    </row>
    <row r="7" spans="1:17" ht="91">
      <c r="A7" s="10" t="s">
        <v>499</v>
      </c>
      <c r="B7" s="10" t="s">
        <v>35</v>
      </c>
      <c r="C7" s="11" t="s">
        <v>281</v>
      </c>
      <c r="D7" s="134" t="str">
        <f t="shared" si="1"/>
        <v>TypeOfSurgicalApproachOnTumour</v>
      </c>
      <c r="E7" s="52" t="str">
        <f t="array" ref="E7">C7&amp;"_"&amp;D7</f>
        <v>Surgery_TypeOfSurgicalApproachOnTumour</v>
      </c>
      <c r="F7" s="11" t="str">
        <f t="shared" si="0"/>
        <v>Type of surgical approach on Tumour</v>
      </c>
      <c r="G7" s="11" t="s">
        <v>1120</v>
      </c>
      <c r="H7" s="11" t="s">
        <v>541</v>
      </c>
      <c r="I7" s="11" t="s">
        <v>185</v>
      </c>
      <c r="J7" s="11"/>
      <c r="K7" s="11"/>
      <c r="L7" s="11"/>
      <c r="M7" s="128" t="s">
        <v>1121</v>
      </c>
      <c r="N7" s="78"/>
      <c r="O7" s="11" t="s">
        <v>762</v>
      </c>
      <c r="P7" s="11"/>
      <c r="Q7" s="11" t="b">
        <v>1</v>
      </c>
    </row>
    <row r="8" spans="1:17" ht="221">
      <c r="A8" s="10" t="s">
        <v>1122</v>
      </c>
      <c r="B8" s="10" t="s">
        <v>237</v>
      </c>
      <c r="C8" s="11" t="s">
        <v>281</v>
      </c>
      <c r="D8" s="134" t="str">
        <f t="shared" si="1"/>
        <v>MarginsAfterSurgery</v>
      </c>
      <c r="E8" s="52" t="str">
        <f t="array" ref="E8">C8&amp;"_"&amp;D8</f>
        <v>Surgery_MarginsAfterSurgery</v>
      </c>
      <c r="F8" s="11" t="str">
        <f t="shared" si="0"/>
        <v>Margins after surgery</v>
      </c>
      <c r="G8" s="11" t="s">
        <v>1123</v>
      </c>
      <c r="H8" s="11" t="s">
        <v>541</v>
      </c>
      <c r="I8" s="11" t="s">
        <v>185</v>
      </c>
      <c r="J8" s="11"/>
      <c r="K8" s="11" t="s">
        <v>1124</v>
      </c>
      <c r="L8" s="11"/>
      <c r="M8" s="84" t="s">
        <v>1125</v>
      </c>
      <c r="N8" s="11"/>
      <c r="O8" s="11" t="s">
        <v>762</v>
      </c>
      <c r="P8" s="11"/>
      <c r="Q8" s="11" t="b">
        <v>1</v>
      </c>
    </row>
    <row r="9" spans="1:17" ht="91">
      <c r="A9" s="10" t="s">
        <v>1126</v>
      </c>
      <c r="B9" s="10" t="s">
        <v>12</v>
      </c>
      <c r="C9" s="11" t="s">
        <v>281</v>
      </c>
      <c r="D9" s="134" t="str">
        <f t="shared" si="1"/>
        <v>TumorRupture</v>
      </c>
      <c r="E9" s="52" t="str">
        <f t="array" ref="E9">C9&amp;"_"&amp;D9</f>
        <v>Surgery_TumorRupture</v>
      </c>
      <c r="F9" s="11" t="str">
        <f t="shared" si="0"/>
        <v>Tumor rupture</v>
      </c>
      <c r="G9" s="11" t="s">
        <v>1127</v>
      </c>
      <c r="H9" s="11" t="s">
        <v>541</v>
      </c>
      <c r="I9" s="11" t="s">
        <v>185</v>
      </c>
      <c r="J9" s="11"/>
      <c r="K9" s="11"/>
      <c r="L9" s="11"/>
      <c r="M9" s="84" t="s">
        <v>1128</v>
      </c>
      <c r="N9" s="11"/>
      <c r="O9" s="11" t="s">
        <v>762</v>
      </c>
      <c r="P9" s="11" t="s">
        <v>1129</v>
      </c>
      <c r="Q9" s="11" t="b">
        <v>1</v>
      </c>
    </row>
    <row r="10" spans="1:17" ht="39">
      <c r="A10" s="10" t="s">
        <v>1130</v>
      </c>
      <c r="B10" s="10" t="s">
        <v>12</v>
      </c>
      <c r="C10" s="11" t="s">
        <v>281</v>
      </c>
      <c r="D10" s="134" t="str">
        <f t="shared" si="1"/>
        <v>SurgicalSpecimenMitoticCount</v>
      </c>
      <c r="E10" s="52" t="str">
        <f t="array" ref="E10">C10&amp;"_"&amp;D10</f>
        <v>Surgery_SurgicalSpecimenMitoticCount</v>
      </c>
      <c r="F10" s="11" t="str">
        <f t="shared" si="0"/>
        <v>Surgical specimen Mitotic count</v>
      </c>
      <c r="G10" s="11" t="s">
        <v>1130</v>
      </c>
      <c r="H10" s="11" t="s">
        <v>1131</v>
      </c>
      <c r="I10" s="11" t="s">
        <v>185</v>
      </c>
      <c r="J10" s="11"/>
      <c r="K10" s="11"/>
      <c r="L10" s="11"/>
      <c r="M10" s="84" t="s">
        <v>1132</v>
      </c>
      <c r="N10" s="11"/>
      <c r="O10" s="11" t="s">
        <v>762</v>
      </c>
      <c r="P10" s="11"/>
      <c r="Q10" s="11" t="b">
        <v>1</v>
      </c>
    </row>
    <row r="11" spans="1:17" ht="65">
      <c r="A11" s="10" t="s">
        <v>282</v>
      </c>
      <c r="B11" s="10" t="s">
        <v>12</v>
      </c>
      <c r="C11" s="11" t="s">
        <v>281</v>
      </c>
      <c r="D11" s="134" t="str">
        <f t="shared" si="1"/>
        <v>SurgicalSpecimenGradingOnlyInUntreatedTumours</v>
      </c>
      <c r="E11" s="52" t="str">
        <f t="array" ref="E11">C11&amp;"_"&amp;D11</f>
        <v>Surgery_SurgicalSpecimenGradingOnlyInUntreatedTumours</v>
      </c>
      <c r="F11" s="11" t="str">
        <f t="shared" si="0"/>
        <v>Surgical specimen grading only in untreated tumours</v>
      </c>
      <c r="G11" s="11"/>
      <c r="H11" s="11" t="s">
        <v>541</v>
      </c>
      <c r="I11" s="11" t="s">
        <v>185</v>
      </c>
      <c r="J11" s="11"/>
      <c r="K11" s="11" t="s">
        <v>1133</v>
      </c>
      <c r="L11" s="11"/>
      <c r="M11" s="84" t="s">
        <v>1134</v>
      </c>
      <c r="N11" s="11"/>
      <c r="O11" s="11" t="s">
        <v>762</v>
      </c>
      <c r="P11" s="11"/>
      <c r="Q11" s="11" t="b">
        <v>1</v>
      </c>
    </row>
    <row r="12" spans="1:17" ht="52">
      <c r="A12" s="10" t="s">
        <v>287</v>
      </c>
      <c r="B12" s="10" t="s">
        <v>12</v>
      </c>
      <c r="C12" s="11" t="s">
        <v>281</v>
      </c>
      <c r="D12" s="134" t="str">
        <f t="shared" si="1"/>
        <v>IsolatedLimbPerfusion</v>
      </c>
      <c r="E12" s="52" t="str">
        <f t="array" ref="E12">C12&amp;"_"&amp;D12</f>
        <v>Surgery_IsolatedLimbPerfusion</v>
      </c>
      <c r="F12" s="11" t="str">
        <f t="shared" si="0"/>
        <v>Isolated Limb perfusion</v>
      </c>
      <c r="G12" s="11"/>
      <c r="H12" s="11" t="s">
        <v>1135</v>
      </c>
      <c r="I12" s="11" t="s">
        <v>185</v>
      </c>
      <c r="J12" s="11"/>
      <c r="K12" s="11" t="s">
        <v>1136</v>
      </c>
      <c r="L12" s="11"/>
      <c r="M12" s="84" t="s">
        <v>1137</v>
      </c>
      <c r="N12" s="11"/>
      <c r="O12" s="57" t="s">
        <v>1138</v>
      </c>
      <c r="P12" s="11" t="s">
        <v>1139</v>
      </c>
      <c r="Q12" s="11" t="b">
        <v>1</v>
      </c>
    </row>
    <row r="13" spans="1:17" ht="39">
      <c r="A13" s="10" t="s">
        <v>328</v>
      </c>
      <c r="B13" s="10" t="s">
        <v>35</v>
      </c>
      <c r="C13" s="11" t="s">
        <v>281</v>
      </c>
      <c r="D13" s="134" t="str">
        <f t="shared" si="1"/>
        <v>Reconstruction</v>
      </c>
      <c r="E13" s="52" t="str">
        <f t="array" ref="E13">C13&amp;"_"&amp;D13</f>
        <v>Surgery_Reconstruction</v>
      </c>
      <c r="F13" s="11" t="str">
        <f t="shared" si="0"/>
        <v>Reconstruction</v>
      </c>
      <c r="G13" s="11" t="s">
        <v>1140</v>
      </c>
      <c r="H13" s="11" t="s">
        <v>541</v>
      </c>
      <c r="I13" s="11" t="s">
        <v>185</v>
      </c>
      <c r="J13" s="11"/>
      <c r="K13" s="11" t="s">
        <v>1141</v>
      </c>
      <c r="L13" s="11"/>
      <c r="M13" s="84" t="s">
        <v>1142</v>
      </c>
      <c r="N13" s="84" t="s">
        <v>1143</v>
      </c>
      <c r="O13" s="11" t="s">
        <v>762</v>
      </c>
      <c r="P13" s="11"/>
      <c r="Q13" s="11" t="b">
        <v>1</v>
      </c>
    </row>
    <row r="14" spans="1:17" ht="39">
      <c r="A14" s="10" t="s">
        <v>292</v>
      </c>
      <c r="B14" s="10" t="s">
        <v>35</v>
      </c>
      <c r="C14" s="11" t="s">
        <v>281</v>
      </c>
      <c r="D14" s="134" t="str">
        <f t="shared" si="1"/>
        <v>NeckSurgery</v>
      </c>
      <c r="E14" s="52" t="str">
        <f t="array" ref="E14">C14&amp;"_"&amp;D14</f>
        <v>Surgery_NeckSurgery</v>
      </c>
      <c r="F14" s="11" t="str">
        <f t="shared" si="0"/>
        <v>Neck surgery</v>
      </c>
      <c r="G14" s="11" t="s">
        <v>1144</v>
      </c>
      <c r="H14" s="11" t="s">
        <v>541</v>
      </c>
      <c r="I14" s="11" t="s">
        <v>185</v>
      </c>
      <c r="J14" s="11"/>
      <c r="K14" s="11" t="s">
        <v>594</v>
      </c>
      <c r="L14" s="11"/>
      <c r="M14" s="84" t="s">
        <v>1145</v>
      </c>
      <c r="N14" s="11"/>
      <c r="O14" s="11" t="s">
        <v>762</v>
      </c>
      <c r="P14" s="11"/>
      <c r="Q14" s="11" t="b">
        <v>1</v>
      </c>
    </row>
    <row r="15" spans="1:17" ht="26">
      <c r="A15" s="10" t="s">
        <v>1146</v>
      </c>
      <c r="B15" s="10" t="s">
        <v>35</v>
      </c>
      <c r="C15" s="11" t="s">
        <v>281</v>
      </c>
      <c r="D15" s="134" t="str">
        <f t="shared" si="1"/>
        <v>DateOfNeckSurgey</v>
      </c>
      <c r="E15" s="52" t="str">
        <f t="array" ref="E15">C15&amp;"_"&amp;D15</f>
        <v>Surgery_DateOfNeckSurgey</v>
      </c>
      <c r="F15" s="11" t="str">
        <f t="shared" si="0"/>
        <v>Date of Neck surgey</v>
      </c>
      <c r="G15" s="11" t="s">
        <v>1147</v>
      </c>
      <c r="H15" s="11" t="s">
        <v>697</v>
      </c>
      <c r="I15" s="11" t="s">
        <v>185</v>
      </c>
      <c r="J15" s="11"/>
      <c r="K15" s="11"/>
      <c r="L15" s="11"/>
      <c r="M15" s="11"/>
      <c r="N15" s="11"/>
      <c r="O15" s="11" t="s">
        <v>740</v>
      </c>
      <c r="P15" s="11"/>
      <c r="Q15" s="11" t="b">
        <v>1</v>
      </c>
    </row>
    <row r="16" spans="1:17" ht="91">
      <c r="A16" s="10" t="s">
        <v>500</v>
      </c>
      <c r="B16" s="10" t="s">
        <v>35</v>
      </c>
      <c r="C16" s="11" t="s">
        <v>281</v>
      </c>
      <c r="D16" s="134" t="str">
        <f t="shared" si="1"/>
        <v>LateralityOfTheDissection</v>
      </c>
      <c r="E16" s="52" t="str">
        <f t="array" ref="E16">C16&amp;"_"&amp;D16</f>
        <v>Surgery_LateralityOfTheDissection</v>
      </c>
      <c r="F16" s="11" t="str">
        <f t="shared" si="0"/>
        <v>Laterality of the dissection</v>
      </c>
      <c r="G16" s="11" t="s">
        <v>1148</v>
      </c>
      <c r="H16" s="11" t="s">
        <v>541</v>
      </c>
      <c r="I16" s="11" t="s">
        <v>185</v>
      </c>
      <c r="J16" s="11"/>
      <c r="K16" s="11" t="s">
        <v>1149</v>
      </c>
      <c r="L16" s="11"/>
      <c r="M16" s="84" t="s">
        <v>1150</v>
      </c>
      <c r="N16" s="11"/>
      <c r="O16" s="11" t="s">
        <v>762</v>
      </c>
      <c r="P16" s="11"/>
      <c r="Q16" s="11" t="b">
        <v>1</v>
      </c>
    </row>
    <row r="17" spans="1:17" ht="39">
      <c r="A17" s="10" t="s">
        <v>501</v>
      </c>
      <c r="B17" s="10" t="s">
        <v>35</v>
      </c>
      <c r="C17" s="11" t="s">
        <v>281</v>
      </c>
      <c r="D17" s="134" t="str">
        <f t="shared" si="1"/>
        <v>SurgeryOnM</v>
      </c>
      <c r="E17" s="52" t="str">
        <f t="array" ref="E17">C17&amp;"_"&amp;D17</f>
        <v>Surgery_SurgeryOnM</v>
      </c>
      <c r="F17" s="11" t="str">
        <f t="shared" si="0"/>
        <v>Surgery on M</v>
      </c>
      <c r="G17" s="11" t="s">
        <v>1151</v>
      </c>
      <c r="H17" s="11" t="s">
        <v>541</v>
      </c>
      <c r="I17" s="11" t="s">
        <v>185</v>
      </c>
      <c r="J17" s="11"/>
      <c r="K17" s="11" t="s">
        <v>594</v>
      </c>
      <c r="L17" s="11"/>
      <c r="M17" s="84" t="s">
        <v>1152</v>
      </c>
      <c r="N17" s="11"/>
      <c r="O17" s="11" t="s">
        <v>762</v>
      </c>
      <c r="P17" s="11"/>
      <c r="Q17" s="11" t="b">
        <v>1</v>
      </c>
    </row>
    <row r="18" spans="1:17" ht="26">
      <c r="A18" s="10" t="s">
        <v>1153</v>
      </c>
      <c r="B18" s="10" t="s">
        <v>35</v>
      </c>
      <c r="C18" s="11" t="s">
        <v>281</v>
      </c>
      <c r="D18" s="52" t="str">
        <f t="shared" si="1"/>
        <v>DateOfSurgeryOnM</v>
      </c>
      <c r="E18" s="52" t="str">
        <f t="array" ref="E18">C18&amp;"_"&amp;D18</f>
        <v>Surgery_DateOfSurgeryOnM</v>
      </c>
      <c r="F18" s="11" t="str">
        <f t="shared" si="0"/>
        <v>Date of surgery on M</v>
      </c>
      <c r="G18" s="11" t="s">
        <v>1154</v>
      </c>
      <c r="H18" s="11" t="s">
        <v>697</v>
      </c>
      <c r="I18" s="11" t="s">
        <v>185</v>
      </c>
      <c r="J18" s="11"/>
      <c r="K18" s="11" t="s">
        <v>1116</v>
      </c>
      <c r="L18" s="11"/>
      <c r="M18" s="11"/>
      <c r="N18" s="11"/>
      <c r="O18" s="11" t="s">
        <v>740</v>
      </c>
      <c r="P18" s="13"/>
      <c r="Q18" s="11" t="b">
        <v>1</v>
      </c>
    </row>
    <row r="19" spans="1:17" ht="39">
      <c r="A19" s="10" t="s">
        <v>1155</v>
      </c>
      <c r="B19" s="10" t="s">
        <v>35</v>
      </c>
      <c r="C19" s="11" t="s">
        <v>281</v>
      </c>
      <c r="D19" s="134" t="s">
        <v>1156</v>
      </c>
      <c r="E19" s="52" t="str">
        <f t="array" ref="E19">C19&amp;"_"&amp;D19</f>
        <v>Surgery_siteOfSurgeryOnMetastasisSoftTissue</v>
      </c>
      <c r="F19" s="11" t="str">
        <f t="shared" si="0"/>
        <v>Site of surgery on metastasis_soft tissue</v>
      </c>
      <c r="G19" s="11" t="s">
        <v>1157</v>
      </c>
      <c r="H19" s="11" t="s">
        <v>600</v>
      </c>
      <c r="I19" s="11" t="s">
        <v>554</v>
      </c>
      <c r="J19" s="11"/>
      <c r="K19" s="11" t="s">
        <v>1158</v>
      </c>
      <c r="L19" s="11"/>
      <c r="M19" s="11"/>
      <c r="N19" s="11"/>
      <c r="O19" s="11" t="s">
        <v>762</v>
      </c>
      <c r="P19" s="11"/>
      <c r="Q19" s="11" t="b">
        <v>1</v>
      </c>
    </row>
    <row r="20" spans="1:17" ht="39">
      <c r="A20" s="10" t="s">
        <v>1159</v>
      </c>
      <c r="B20" s="10" t="s">
        <v>35</v>
      </c>
      <c r="C20" s="11" t="s">
        <v>281</v>
      </c>
      <c r="D20" s="134" t="s">
        <v>1160</v>
      </c>
      <c r="E20" s="52" t="str">
        <f t="array" ref="E20">C20&amp;"_"&amp;D20</f>
        <v>Surgery_siteOfSurgeryOnMetastasisDistantLymphNodes</v>
      </c>
      <c r="F20" s="11" t="str">
        <f t="shared" si="0"/>
        <v>Site of surgery on metastasis_distant lymph nodes</v>
      </c>
      <c r="G20" s="11" t="s">
        <v>1161</v>
      </c>
      <c r="H20" s="11" t="s">
        <v>600</v>
      </c>
      <c r="I20" s="11" t="s">
        <v>554</v>
      </c>
      <c r="J20" s="11"/>
      <c r="K20" s="11" t="s">
        <v>1158</v>
      </c>
      <c r="L20" s="11"/>
      <c r="M20" s="11"/>
      <c r="N20" s="11"/>
      <c r="O20" s="11" t="s">
        <v>762</v>
      </c>
      <c r="P20" s="11"/>
      <c r="Q20" s="11" t="b">
        <v>1</v>
      </c>
    </row>
    <row r="21" spans="1:17" ht="39">
      <c r="A21" s="10" t="s">
        <v>1162</v>
      </c>
      <c r="B21" s="10" t="s">
        <v>35</v>
      </c>
      <c r="C21" s="11" t="s">
        <v>281</v>
      </c>
      <c r="D21" s="134" t="s">
        <v>1163</v>
      </c>
      <c r="E21" s="52" t="str">
        <f t="array" ref="E21">C21&amp;"_"&amp;D21</f>
        <v>Surgery_siteOfSurgeryOnMetastasisLung</v>
      </c>
      <c r="F21" s="11" t="str">
        <f t="shared" si="0"/>
        <v>Site of surgery on metastasis_lung</v>
      </c>
      <c r="G21" s="11" t="s">
        <v>1164</v>
      </c>
      <c r="H21" s="11" t="s">
        <v>600</v>
      </c>
      <c r="I21" s="11" t="s">
        <v>554</v>
      </c>
      <c r="J21" s="11"/>
      <c r="K21" s="11" t="s">
        <v>1158</v>
      </c>
      <c r="L21" s="11"/>
      <c r="M21" s="11"/>
      <c r="N21" s="11"/>
      <c r="O21" s="11" t="s">
        <v>762</v>
      </c>
      <c r="P21" s="11"/>
      <c r="Q21" s="11" t="b">
        <v>1</v>
      </c>
    </row>
    <row r="22" spans="1:17" ht="39">
      <c r="A22" s="10" t="s">
        <v>1165</v>
      </c>
      <c r="B22" s="10" t="s">
        <v>35</v>
      </c>
      <c r="C22" s="11" t="s">
        <v>281</v>
      </c>
      <c r="D22" s="134" t="s">
        <v>1166</v>
      </c>
      <c r="E22" s="52" t="str">
        <f t="array" ref="E22">C22&amp;"_"&amp;D22</f>
        <v>Surgery_siteOfSurgeryOnMetastasisBone</v>
      </c>
      <c r="F22" s="11" t="str">
        <f t="shared" si="0"/>
        <v>Site of surgery on metastasis_bone</v>
      </c>
      <c r="G22" s="11" t="s">
        <v>1167</v>
      </c>
      <c r="H22" s="11" t="s">
        <v>600</v>
      </c>
      <c r="I22" s="11" t="s">
        <v>554</v>
      </c>
      <c r="J22" s="11"/>
      <c r="K22" s="11" t="s">
        <v>1158</v>
      </c>
      <c r="L22" s="11"/>
      <c r="M22" s="11"/>
      <c r="N22" s="11"/>
      <c r="O22" s="11" t="s">
        <v>762</v>
      </c>
      <c r="P22" s="11"/>
      <c r="Q22" s="11" t="b">
        <v>1</v>
      </c>
    </row>
    <row r="23" spans="1:17" ht="39">
      <c r="A23" s="10" t="s">
        <v>1168</v>
      </c>
      <c r="B23" s="10" t="s">
        <v>35</v>
      </c>
      <c r="C23" s="11" t="s">
        <v>281</v>
      </c>
      <c r="D23" s="134" t="s">
        <v>1169</v>
      </c>
      <c r="E23" s="52" t="str">
        <f t="array" ref="E23">C23&amp;"_"&amp;D23</f>
        <v>Surgery_siteOfSurgeryOnMetastasisLiver</v>
      </c>
      <c r="F23" s="11" t="str">
        <f t="shared" si="0"/>
        <v>Site of surgery on metastasis_liver</v>
      </c>
      <c r="G23" s="11" t="s">
        <v>1170</v>
      </c>
      <c r="H23" s="11" t="s">
        <v>600</v>
      </c>
      <c r="I23" s="11" t="s">
        <v>554</v>
      </c>
      <c r="J23" s="11"/>
      <c r="K23" s="11" t="s">
        <v>1158</v>
      </c>
      <c r="L23" s="11"/>
      <c r="M23" s="11"/>
      <c r="N23" s="11"/>
      <c r="O23" s="11" t="s">
        <v>762</v>
      </c>
      <c r="P23" s="11"/>
      <c r="Q23" s="11" t="b">
        <v>1</v>
      </c>
    </row>
    <row r="24" spans="1:17" ht="39">
      <c r="A24" s="10" t="s">
        <v>1171</v>
      </c>
      <c r="B24" s="10" t="s">
        <v>35</v>
      </c>
      <c r="C24" s="11" t="s">
        <v>281</v>
      </c>
      <c r="D24" s="134" t="s">
        <v>1172</v>
      </c>
      <c r="E24" s="52" t="str">
        <f t="array" ref="E24">C24&amp;"_"&amp;D24</f>
        <v>Surgery_siteOfSurgeryOnMetastasisPleura</v>
      </c>
      <c r="F24" s="11" t="str">
        <f t="shared" si="0"/>
        <v>Site of surgery on metastasis_pleura</v>
      </c>
      <c r="G24" s="11" t="s">
        <v>1173</v>
      </c>
      <c r="H24" s="11" t="s">
        <v>600</v>
      </c>
      <c r="I24" s="11" t="s">
        <v>554</v>
      </c>
      <c r="J24" s="11"/>
      <c r="K24" s="11" t="s">
        <v>1158</v>
      </c>
      <c r="L24" s="11"/>
      <c r="M24" s="11"/>
      <c r="N24" s="11"/>
      <c r="O24" s="11" t="s">
        <v>762</v>
      </c>
      <c r="P24" s="11"/>
      <c r="Q24" s="11" t="b">
        <v>1</v>
      </c>
    </row>
    <row r="25" spans="1:17" ht="39">
      <c r="A25" s="10" t="s">
        <v>1174</v>
      </c>
      <c r="B25" s="10" t="s">
        <v>35</v>
      </c>
      <c r="C25" s="11" t="s">
        <v>281</v>
      </c>
      <c r="D25" s="134" t="s">
        <v>1175</v>
      </c>
      <c r="E25" s="52" t="str">
        <f t="array" ref="E25">C25&amp;"_"&amp;D25</f>
        <v>Surgery_siteOfSurgeryOnMetastasisPeritoneum</v>
      </c>
      <c r="F25" s="11" t="str">
        <f t="shared" si="0"/>
        <v>Site of surgery on metastasis_peritoneum</v>
      </c>
      <c r="G25" s="11" t="s">
        <v>1176</v>
      </c>
      <c r="H25" s="11" t="s">
        <v>600</v>
      </c>
      <c r="I25" s="11" t="s">
        <v>554</v>
      </c>
      <c r="J25" s="11"/>
      <c r="K25" s="11" t="s">
        <v>1158</v>
      </c>
      <c r="L25" s="11"/>
      <c r="M25" s="11"/>
      <c r="N25" s="11"/>
      <c r="O25" s="11" t="s">
        <v>762</v>
      </c>
      <c r="P25" s="11"/>
      <c r="Q25" s="11" t="b">
        <v>1</v>
      </c>
    </row>
    <row r="26" spans="1:17" ht="39">
      <c r="A26" s="10" t="s">
        <v>1177</v>
      </c>
      <c r="B26" s="10" t="s">
        <v>35</v>
      </c>
      <c r="C26" s="11" t="s">
        <v>281</v>
      </c>
      <c r="D26" s="134" t="s">
        <v>1178</v>
      </c>
      <c r="E26" s="52" t="str">
        <f t="array" ref="E26">C26&amp;"_"&amp;D26</f>
        <v>Surgery_siteOfSurgeryOnMetastasisBrain</v>
      </c>
      <c r="F26" s="11" t="str">
        <f t="shared" si="0"/>
        <v>Site of surgery on metastasis_brain</v>
      </c>
      <c r="G26" s="11" t="s">
        <v>1179</v>
      </c>
      <c r="H26" s="11" t="s">
        <v>600</v>
      </c>
      <c r="I26" s="11" t="s">
        <v>554</v>
      </c>
      <c r="J26" s="11"/>
      <c r="K26" s="11" t="s">
        <v>1158</v>
      </c>
      <c r="L26" s="11"/>
      <c r="M26" s="11"/>
      <c r="N26" s="11"/>
      <c r="O26" s="11" t="s">
        <v>762</v>
      </c>
      <c r="P26" s="11"/>
      <c r="Q26" s="11" t="b">
        <v>1</v>
      </c>
    </row>
    <row r="27" spans="1:17" ht="39">
      <c r="A27" s="10" t="s">
        <v>1180</v>
      </c>
      <c r="B27" s="10" t="s">
        <v>35</v>
      </c>
      <c r="C27" s="11" t="s">
        <v>281</v>
      </c>
      <c r="D27" s="134" t="s">
        <v>1181</v>
      </c>
      <c r="E27" s="52" t="str">
        <f t="array" ref="E27">C27&amp;"_"&amp;D27</f>
        <v>Surgery_siteOfSurgeryOnMetastasisOtherViscera</v>
      </c>
      <c r="F27" s="11" t="str">
        <f t="shared" si="0"/>
        <v>Site of surgery on metastasis_other viscera</v>
      </c>
      <c r="G27" s="11" t="s">
        <v>1182</v>
      </c>
      <c r="H27" s="11" t="s">
        <v>600</v>
      </c>
      <c r="I27" s="11" t="s">
        <v>554</v>
      </c>
      <c r="J27" s="11"/>
      <c r="K27" s="11" t="s">
        <v>1158</v>
      </c>
      <c r="L27" s="11"/>
      <c r="M27" s="11"/>
      <c r="N27" s="11"/>
      <c r="O27" s="11" t="s">
        <v>762</v>
      </c>
      <c r="P27" s="11"/>
      <c r="Q27" s="11" t="b">
        <v>1</v>
      </c>
    </row>
    <row r="28" spans="1:17" ht="39">
      <c r="A28" s="10" t="s">
        <v>1183</v>
      </c>
      <c r="B28" s="10" t="s">
        <v>35</v>
      </c>
      <c r="C28" s="11" t="s">
        <v>281</v>
      </c>
      <c r="D28" s="134" t="s">
        <v>1184</v>
      </c>
      <c r="E28" s="52" t="str">
        <f t="array" ref="E28">C28&amp;"_"&amp;D28</f>
        <v>Surgery_siteOfSurgeryOnMetastasisUnknown</v>
      </c>
      <c r="F28" s="11" t="str">
        <f t="shared" si="0"/>
        <v>Site of surgery on metastasis_unknown</v>
      </c>
      <c r="G28" s="11" t="s">
        <v>1185</v>
      </c>
      <c r="H28" s="11" t="s">
        <v>600</v>
      </c>
      <c r="I28" s="11" t="s">
        <v>554</v>
      </c>
      <c r="J28" s="11"/>
      <c r="K28" s="11" t="s">
        <v>1158</v>
      </c>
      <c r="L28" s="11"/>
      <c r="M28" s="11"/>
      <c r="N28" s="11"/>
      <c r="O28" s="11" t="s">
        <v>762</v>
      </c>
      <c r="P28" s="11"/>
      <c r="Q28" s="11" t="b">
        <v>1</v>
      </c>
    </row>
    <row r="29" spans="1:17" ht="247">
      <c r="A29" s="10" t="s">
        <v>1186</v>
      </c>
      <c r="B29" s="10" t="s">
        <v>35</v>
      </c>
      <c r="C29" s="11" t="s">
        <v>281</v>
      </c>
      <c r="D29" s="134" t="s">
        <v>1187</v>
      </c>
      <c r="E29" s="52" t="str">
        <f t="array" ref="E29">C29&amp;"_"&amp;D29</f>
        <v>Surgery_surgicalComplications</v>
      </c>
      <c r="F29" s="11" t="str">
        <f t="shared" si="0"/>
        <v>Surgical complications (Clavien-Dindo Classification)</v>
      </c>
      <c r="G29" s="11" t="s">
        <v>1188</v>
      </c>
      <c r="H29" s="11" t="s">
        <v>541</v>
      </c>
      <c r="I29" s="11" t="s">
        <v>185</v>
      </c>
      <c r="J29" s="11"/>
      <c r="K29" s="11" t="s">
        <v>1189</v>
      </c>
      <c r="L29" s="11"/>
      <c r="M29" s="84" t="s">
        <v>1190</v>
      </c>
      <c r="N29" s="84" t="s">
        <v>1191</v>
      </c>
      <c r="O29" s="11" t="s">
        <v>762</v>
      </c>
      <c r="P29" s="11"/>
      <c r="Q29" s="11" t="b">
        <v>1</v>
      </c>
    </row>
  </sheetData>
  <conditionalFormatting sqref="Q2:Q29">
    <cfRule type="containsText" dxfId="15" priority="1" operator="containsText" text="TRUE">
      <formula>NOT(ISERROR(SEARCH(("TRUE"),(Q2))))</formula>
    </cfRule>
    <cfRule type="containsText" dxfId="14" priority="2" operator="containsText" text="FALSE">
      <formula>NOT(ISERROR(SEARCH(("FALSE"),(Q2))))</formula>
    </cfRule>
  </conditionalFormatting>
  <hyperlinks>
    <hyperlink ref="M3" r:id="rId1" xr:uid="{00000000-0004-0000-0F00-000000000000}"/>
    <hyperlink ref="M6" r:id="rId2" xr:uid="{00000000-0004-0000-0F00-000001000000}"/>
    <hyperlink ref="M7" r:id="rId3" xr:uid="{00000000-0004-0000-0F00-000002000000}"/>
    <hyperlink ref="M8" r:id="rId4" xr:uid="{00000000-0004-0000-0F00-000003000000}"/>
    <hyperlink ref="M9" r:id="rId5" xr:uid="{00000000-0004-0000-0F00-000004000000}"/>
    <hyperlink ref="M10" r:id="rId6" xr:uid="{00000000-0004-0000-0F00-000005000000}"/>
    <hyperlink ref="M11" r:id="rId7" xr:uid="{00000000-0004-0000-0F00-000006000000}"/>
    <hyperlink ref="M12" r:id="rId8" xr:uid="{00000000-0004-0000-0F00-000007000000}"/>
    <hyperlink ref="M13" r:id="rId9" xr:uid="{00000000-0004-0000-0F00-000008000000}"/>
    <hyperlink ref="N13" r:id="rId10" xr:uid="{00000000-0004-0000-0F00-000009000000}"/>
    <hyperlink ref="M14" r:id="rId11" xr:uid="{00000000-0004-0000-0F00-00000A000000}"/>
    <hyperlink ref="M16" r:id="rId12" xr:uid="{00000000-0004-0000-0F00-00000B000000}"/>
    <hyperlink ref="M17" r:id="rId13" xr:uid="{00000000-0004-0000-0F00-00000C000000}"/>
    <hyperlink ref="M29" r:id="rId14" xr:uid="{00000000-0004-0000-0F00-00000D000000}"/>
    <hyperlink ref="N29" r:id="rId15" xr:uid="{00000000-0004-0000-0F00-00000E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Foglio17">
    <tabColor rgb="FF6AA84F"/>
    <outlinePr summaryBelow="0" summaryRight="0"/>
  </sheetPr>
  <dimension ref="A1:Q13"/>
  <sheetViews>
    <sheetView workbookViewId="0"/>
  </sheetViews>
  <sheetFormatPr defaultColWidth="12.6328125" defaultRowHeight="15.75" customHeight="1"/>
  <cols>
    <col min="1" max="6" width="23" customWidth="1"/>
    <col min="7" max="7" width="53.36328125" customWidth="1"/>
    <col min="8" max="28" width="23" customWidth="1"/>
  </cols>
  <sheetData>
    <row r="1" spans="1:17" ht="21.75" customHeight="1">
      <c r="A1" s="79" t="s">
        <v>523</v>
      </c>
      <c r="B1" s="80" t="s">
        <v>5</v>
      </c>
      <c r="C1" s="80" t="s">
        <v>524</v>
      </c>
      <c r="D1" s="80" t="s">
        <v>525</v>
      </c>
      <c r="E1" s="80" t="s">
        <v>526</v>
      </c>
      <c r="F1" s="80" t="s">
        <v>527</v>
      </c>
      <c r="G1" s="80" t="s">
        <v>528</v>
      </c>
      <c r="H1" s="80" t="s">
        <v>529</v>
      </c>
      <c r="I1" s="80" t="s">
        <v>530</v>
      </c>
      <c r="J1" s="80" t="s">
        <v>531</v>
      </c>
      <c r="K1" s="80" t="s">
        <v>532</v>
      </c>
      <c r="L1" s="80" t="s">
        <v>533</v>
      </c>
      <c r="M1" s="81" t="s">
        <v>534</v>
      </c>
      <c r="N1" s="81" t="s">
        <v>535</v>
      </c>
      <c r="O1" s="81" t="s">
        <v>536</v>
      </c>
      <c r="P1" s="80" t="s">
        <v>537</v>
      </c>
      <c r="Q1" s="80" t="s">
        <v>538</v>
      </c>
    </row>
    <row r="2" spans="1:17" ht="26">
      <c r="A2" s="10" t="s">
        <v>1107</v>
      </c>
      <c r="B2" s="10" t="s">
        <v>237</v>
      </c>
      <c r="C2" s="11" t="s">
        <v>219</v>
      </c>
      <c r="D2" s="134" t="s">
        <v>938</v>
      </c>
      <c r="E2" s="52" t="str">
        <f t="array" ref="E2">C2&amp;"_"&amp;D2</f>
        <v>SystemicTreatment_episodeEvent</v>
      </c>
      <c r="F2" s="11" t="str">
        <f t="shared" ref="F2:F13" si="0">A2</f>
        <v>Episode Event reference</v>
      </c>
      <c r="G2" s="11" t="s">
        <v>939</v>
      </c>
      <c r="H2" s="11" t="s">
        <v>724</v>
      </c>
      <c r="I2" s="11" t="s">
        <v>185</v>
      </c>
      <c r="J2" s="11"/>
      <c r="K2" s="11"/>
      <c r="L2" s="11"/>
      <c r="M2" s="11"/>
      <c r="N2" s="11"/>
      <c r="O2" s="11" t="s">
        <v>926</v>
      </c>
      <c r="P2" s="11"/>
      <c r="Q2" s="11" t="b">
        <v>1</v>
      </c>
    </row>
    <row r="3" spans="1:17" ht="78">
      <c r="A3" s="76" t="s">
        <v>427</v>
      </c>
      <c r="B3" s="10" t="s">
        <v>237</v>
      </c>
      <c r="C3" s="11" t="s">
        <v>219</v>
      </c>
      <c r="D3" s="134" t="str">
        <f t="shared" ref="D3:D8" si="1">SUBSTITUTE(PROPER(A3), " ","")</f>
        <v>TypeOfSystemicTreatment</v>
      </c>
      <c r="E3" s="52" t="str">
        <f t="array" ref="E3">C3&amp;"_"&amp;D3</f>
        <v>SystemicTreatment_TypeOfSystemicTreatment</v>
      </c>
      <c r="F3" s="11" t="str">
        <f t="shared" si="0"/>
        <v>type of systemic treatment</v>
      </c>
      <c r="G3" s="11" t="s">
        <v>1192</v>
      </c>
      <c r="H3" s="11" t="s">
        <v>564</v>
      </c>
      <c r="I3" s="11" t="s">
        <v>185</v>
      </c>
      <c r="J3" s="11"/>
      <c r="K3" s="11" t="s">
        <v>1193</v>
      </c>
      <c r="L3" s="11"/>
      <c r="M3" s="84" t="s">
        <v>1194</v>
      </c>
      <c r="N3" s="11"/>
      <c r="O3" s="57" t="s">
        <v>1073</v>
      </c>
      <c r="P3" s="11" t="s">
        <v>1195</v>
      </c>
      <c r="Q3" s="11" t="b">
        <v>1</v>
      </c>
    </row>
    <row r="4" spans="1:17" ht="156">
      <c r="A4" s="10" t="s">
        <v>437</v>
      </c>
      <c r="B4" s="10" t="s">
        <v>35</v>
      </c>
      <c r="C4" s="11" t="s">
        <v>219</v>
      </c>
      <c r="D4" s="134" t="str">
        <f t="shared" si="1"/>
        <v>Intent</v>
      </c>
      <c r="E4" s="52" t="str">
        <f t="array" ref="E4">C4&amp;"_"&amp;D4</f>
        <v>SystemicTreatment_Intent</v>
      </c>
      <c r="F4" s="11" t="str">
        <f t="shared" si="0"/>
        <v>Intent</v>
      </c>
      <c r="G4" s="11" t="s">
        <v>1196</v>
      </c>
      <c r="H4" s="11" t="s">
        <v>541</v>
      </c>
      <c r="I4" s="11" t="s">
        <v>185</v>
      </c>
      <c r="J4" s="11"/>
      <c r="K4" s="11" t="s">
        <v>1118</v>
      </c>
      <c r="L4" s="11"/>
      <c r="M4" s="84" t="s">
        <v>1197</v>
      </c>
      <c r="N4" s="11"/>
      <c r="O4" s="57" t="s">
        <v>1073</v>
      </c>
      <c r="P4" s="11"/>
      <c r="Q4" s="11" t="b">
        <v>1</v>
      </c>
    </row>
    <row r="5" spans="1:17" ht="195">
      <c r="A5" s="10" t="s">
        <v>220</v>
      </c>
      <c r="B5" s="10" t="s">
        <v>35</v>
      </c>
      <c r="C5" s="11" t="s">
        <v>219</v>
      </c>
      <c r="D5" s="134" t="str">
        <f t="shared" si="1"/>
        <v>Setting</v>
      </c>
      <c r="E5" s="52" t="str">
        <f t="array" ref="E5">C5&amp;"_"&amp;D5</f>
        <v>SystemicTreatment_Setting</v>
      </c>
      <c r="F5" s="11" t="str">
        <f t="shared" si="0"/>
        <v>Setting</v>
      </c>
      <c r="G5" s="11" t="s">
        <v>1198</v>
      </c>
      <c r="H5" s="11" t="s">
        <v>541</v>
      </c>
      <c r="I5" s="11" t="s">
        <v>185</v>
      </c>
      <c r="J5" s="11"/>
      <c r="K5" s="11" t="s">
        <v>1199</v>
      </c>
      <c r="L5" s="11"/>
      <c r="M5" s="143" t="s">
        <v>1200</v>
      </c>
      <c r="N5" s="11"/>
      <c r="O5" s="57" t="s">
        <v>1073</v>
      </c>
      <c r="P5" s="11" t="s">
        <v>221</v>
      </c>
      <c r="Q5" s="11" t="b">
        <v>1</v>
      </c>
    </row>
    <row r="6" spans="1:17" ht="104">
      <c r="A6" s="10" t="s">
        <v>370</v>
      </c>
      <c r="B6" s="10" t="s">
        <v>12</v>
      </c>
      <c r="C6" s="11" t="s">
        <v>219</v>
      </c>
      <c r="D6" s="134" t="str">
        <f t="shared" si="1"/>
        <v>ChemotherapyInfo</v>
      </c>
      <c r="E6" s="52" t="str">
        <f t="array" ref="E6">C6&amp;"_"&amp;D6</f>
        <v>SystemicTreatment_ChemotherapyInfo</v>
      </c>
      <c r="F6" s="11" t="str">
        <f t="shared" si="0"/>
        <v>Chemotherapy info</v>
      </c>
      <c r="G6" s="11" t="s">
        <v>1201</v>
      </c>
      <c r="H6" s="11" t="s">
        <v>541</v>
      </c>
      <c r="I6" s="11" t="s">
        <v>554</v>
      </c>
      <c r="J6" s="11"/>
      <c r="K6" s="11" t="s">
        <v>1202</v>
      </c>
      <c r="L6" s="11"/>
      <c r="M6" s="84" t="s">
        <v>1203</v>
      </c>
      <c r="N6" s="84" t="s">
        <v>1204</v>
      </c>
      <c r="O6" s="57" t="s">
        <v>1073</v>
      </c>
      <c r="P6" s="11" t="s">
        <v>1205</v>
      </c>
      <c r="Q6" s="11" t="b">
        <v>1</v>
      </c>
    </row>
    <row r="7" spans="1:17" ht="26">
      <c r="A7" s="10" t="s">
        <v>1206</v>
      </c>
      <c r="B7" s="10" t="s">
        <v>237</v>
      </c>
      <c r="C7" s="11" t="s">
        <v>219</v>
      </c>
      <c r="D7" s="134" t="str">
        <f t="shared" si="1"/>
        <v>StartDateSystemicTreatment</v>
      </c>
      <c r="E7" s="52" t="str">
        <f t="array" ref="E7">C7&amp;"_"&amp;D7</f>
        <v>SystemicTreatment_StartDateSystemicTreatment</v>
      </c>
      <c r="F7" s="11" t="str">
        <f t="shared" si="0"/>
        <v>Start date systemic treatment</v>
      </c>
      <c r="G7" s="11" t="s">
        <v>1207</v>
      </c>
      <c r="H7" s="11" t="s">
        <v>697</v>
      </c>
      <c r="I7" s="11" t="s">
        <v>185</v>
      </c>
      <c r="J7" s="11"/>
      <c r="K7" s="11" t="s">
        <v>1116</v>
      </c>
      <c r="L7" s="11"/>
      <c r="M7" s="11"/>
      <c r="N7" s="11"/>
      <c r="O7" s="72" t="s">
        <v>936</v>
      </c>
      <c r="P7" s="11"/>
      <c r="Q7" s="11" t="b">
        <v>1</v>
      </c>
    </row>
    <row r="8" spans="1:17" ht="26">
      <c r="A8" s="10" t="s">
        <v>1208</v>
      </c>
      <c r="B8" s="10" t="s">
        <v>237</v>
      </c>
      <c r="C8" s="11" t="s">
        <v>219</v>
      </c>
      <c r="D8" s="134" t="str">
        <f t="shared" si="1"/>
        <v>EndDateSystemicTreatment</v>
      </c>
      <c r="E8" s="52" t="str">
        <f t="array" ref="E8">C8&amp;"_"&amp;D8</f>
        <v>SystemicTreatment_EndDateSystemicTreatment</v>
      </c>
      <c r="F8" s="11" t="str">
        <f t="shared" si="0"/>
        <v>End date systemic treatment</v>
      </c>
      <c r="G8" s="11" t="s">
        <v>1209</v>
      </c>
      <c r="H8" s="11" t="s">
        <v>697</v>
      </c>
      <c r="I8" s="11" t="s">
        <v>185</v>
      </c>
      <c r="J8" s="11"/>
      <c r="K8" s="11" t="s">
        <v>1116</v>
      </c>
      <c r="L8" s="11"/>
      <c r="M8" s="11"/>
      <c r="N8" s="11"/>
      <c r="O8" s="72" t="s">
        <v>710</v>
      </c>
      <c r="P8" s="11"/>
      <c r="Q8" s="11" t="b">
        <v>1</v>
      </c>
    </row>
    <row r="9" spans="1:17" ht="65">
      <c r="A9" s="10" t="s">
        <v>1210</v>
      </c>
      <c r="B9" s="10" t="s">
        <v>237</v>
      </c>
      <c r="C9" s="11" t="s">
        <v>219</v>
      </c>
      <c r="D9" s="134" t="s">
        <v>1211</v>
      </c>
      <c r="E9" s="52" t="str">
        <f t="array" ref="E9">C9&amp;"_"&amp;D9</f>
        <v>SystemicTreatment_numberOfCyclesAdministrations</v>
      </c>
      <c r="F9" s="11" t="str">
        <f t="shared" si="0"/>
        <v>Number of cycles/ administrations</v>
      </c>
      <c r="G9" s="11" t="s">
        <v>1212</v>
      </c>
      <c r="H9" s="11" t="s">
        <v>584</v>
      </c>
      <c r="I9" s="11" t="s">
        <v>554</v>
      </c>
      <c r="J9" s="11"/>
      <c r="K9" s="11" t="s">
        <v>573</v>
      </c>
      <c r="L9" s="11"/>
      <c r="M9" s="11"/>
      <c r="N9" s="11"/>
      <c r="O9" s="11" t="s">
        <v>762</v>
      </c>
      <c r="P9" s="11" t="s">
        <v>1213</v>
      </c>
      <c r="Q9" s="11" t="b">
        <v>1</v>
      </c>
    </row>
    <row r="10" spans="1:17" ht="26">
      <c r="A10" s="10" t="s">
        <v>1214</v>
      </c>
      <c r="B10" s="10" t="s">
        <v>35</v>
      </c>
      <c r="C10" s="11" t="s">
        <v>219</v>
      </c>
      <c r="D10" s="134" t="str">
        <f t="shared" ref="D10:D12" si="2">SUBSTITUTE(PROPER(A10), " ","")</f>
        <v>StartDateRegimenChanged</v>
      </c>
      <c r="E10" s="52" t="str">
        <f t="array" ref="E10">C10&amp;"_"&amp;D10</f>
        <v>SystemicTreatment_StartDateRegimenChanged</v>
      </c>
      <c r="F10" s="11" t="str">
        <f t="shared" si="0"/>
        <v>Start date regimen changed</v>
      </c>
      <c r="G10" s="11" t="s">
        <v>1215</v>
      </c>
      <c r="H10" s="11" t="s">
        <v>697</v>
      </c>
      <c r="I10" s="11" t="s">
        <v>185</v>
      </c>
      <c r="J10" s="11"/>
      <c r="K10" s="11" t="s">
        <v>1216</v>
      </c>
      <c r="L10" s="11"/>
      <c r="M10" s="11"/>
      <c r="N10" s="11"/>
      <c r="O10" s="11" t="s">
        <v>740</v>
      </c>
      <c r="P10" s="11"/>
      <c r="Q10" s="11" t="b">
        <v>1</v>
      </c>
    </row>
    <row r="11" spans="1:17" ht="39">
      <c r="A11" s="10" t="s">
        <v>1217</v>
      </c>
      <c r="B11" s="10" t="s">
        <v>35</v>
      </c>
      <c r="C11" s="11" t="s">
        <v>219</v>
      </c>
      <c r="D11" s="134" t="str">
        <f t="shared" si="2"/>
        <v>EndDateRegimenChanged</v>
      </c>
      <c r="E11" s="52" t="str">
        <f t="array" ref="E11">C11&amp;"_"&amp;D11</f>
        <v>SystemicTreatment_EndDateRegimenChanged</v>
      </c>
      <c r="F11" s="11" t="str">
        <f t="shared" si="0"/>
        <v>End date regimen changed</v>
      </c>
      <c r="G11" s="11" t="s">
        <v>1218</v>
      </c>
      <c r="H11" s="11" t="s">
        <v>697</v>
      </c>
      <c r="I11" s="11" t="s">
        <v>185</v>
      </c>
      <c r="J11" s="11"/>
      <c r="K11" s="11" t="s">
        <v>1216</v>
      </c>
      <c r="L11" s="11"/>
      <c r="M11" s="11"/>
      <c r="N11" s="11"/>
      <c r="O11" s="11" t="s">
        <v>1219</v>
      </c>
      <c r="P11" s="11"/>
      <c r="Q11" s="11" t="b">
        <v>1</v>
      </c>
    </row>
    <row r="12" spans="1:17" ht="156">
      <c r="A12" s="10" t="s">
        <v>233</v>
      </c>
      <c r="B12" s="10" t="s">
        <v>237</v>
      </c>
      <c r="C12" s="11" t="s">
        <v>219</v>
      </c>
      <c r="D12" s="134" t="str">
        <f t="shared" si="2"/>
        <v>ReasonForEndOfTreatment</v>
      </c>
      <c r="E12" s="52" t="str">
        <f t="array" ref="E12">C12&amp;"_"&amp;D12</f>
        <v>SystemicTreatment_ReasonForEndOfTreatment</v>
      </c>
      <c r="F12" s="11" t="str">
        <f t="shared" si="0"/>
        <v>Reason for end of treatment</v>
      </c>
      <c r="G12" s="11" t="s">
        <v>1220</v>
      </c>
      <c r="H12" s="11" t="s">
        <v>541</v>
      </c>
      <c r="I12" s="11" t="s">
        <v>185</v>
      </c>
      <c r="J12" s="11"/>
      <c r="K12" s="11" t="s">
        <v>1221</v>
      </c>
      <c r="L12" s="11"/>
      <c r="M12" s="143" t="s">
        <v>1222</v>
      </c>
      <c r="N12" s="11"/>
      <c r="O12" s="57" t="s">
        <v>568</v>
      </c>
      <c r="P12" s="11" t="s">
        <v>221</v>
      </c>
      <c r="Q12" s="11" t="b">
        <v>1</v>
      </c>
    </row>
    <row r="13" spans="1:17" ht="286">
      <c r="A13" s="10" t="s">
        <v>434</v>
      </c>
      <c r="B13" s="10" t="s">
        <v>237</v>
      </c>
      <c r="C13" s="11" t="s">
        <v>219</v>
      </c>
      <c r="D13" s="134" t="s">
        <v>1223</v>
      </c>
      <c r="E13" s="52" t="str">
        <f t="array" ref="E13">C13&amp;"_"&amp;D13</f>
        <v>SystemicTreatment_treatmentResponse</v>
      </c>
      <c r="F13" s="11" t="str">
        <f t="shared" si="0"/>
        <v>Treatment response (based on imaging alone; no recist or other criteria)</v>
      </c>
      <c r="G13" s="11" t="s">
        <v>1224</v>
      </c>
      <c r="H13" s="11" t="s">
        <v>541</v>
      </c>
      <c r="I13" s="11" t="s">
        <v>185</v>
      </c>
      <c r="J13" s="11"/>
      <c r="K13" s="11" t="s">
        <v>1225</v>
      </c>
      <c r="L13" s="11"/>
      <c r="M13" s="84" t="s">
        <v>1226</v>
      </c>
      <c r="N13" s="11"/>
      <c r="O13" s="57" t="s">
        <v>1227</v>
      </c>
      <c r="P13" s="84" t="s">
        <v>1228</v>
      </c>
      <c r="Q13" s="11" t="b">
        <v>1</v>
      </c>
    </row>
  </sheetData>
  <conditionalFormatting sqref="Q2:Q13">
    <cfRule type="containsText" dxfId="13" priority="1" operator="containsText" text="TRUE">
      <formula>NOT(ISERROR(SEARCH(("TRUE"),(Q2))))</formula>
    </cfRule>
    <cfRule type="containsText" dxfId="12" priority="2" operator="containsText" text="FALSE">
      <formula>NOT(ISERROR(SEARCH(("FALSE"),(Q2))))</formula>
    </cfRule>
  </conditionalFormatting>
  <hyperlinks>
    <hyperlink ref="M3" r:id="rId1" xr:uid="{00000000-0004-0000-1000-000000000000}"/>
    <hyperlink ref="M4" r:id="rId2" xr:uid="{00000000-0004-0000-1000-000001000000}"/>
    <hyperlink ref="M5" r:id="rId3" xr:uid="{00000000-0004-0000-1000-000002000000}"/>
    <hyperlink ref="M6" r:id="rId4" xr:uid="{00000000-0004-0000-1000-000003000000}"/>
    <hyperlink ref="N6" r:id="rId5" xr:uid="{00000000-0004-0000-1000-000004000000}"/>
    <hyperlink ref="M12" r:id="rId6" xr:uid="{00000000-0004-0000-1000-000005000000}"/>
    <hyperlink ref="M13" r:id="rId7" xr:uid="{00000000-0004-0000-1000-000006000000}"/>
    <hyperlink ref="P13" r:id="rId8" xr:uid="{00000000-0004-0000-1000-000007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Foglio18">
    <tabColor rgb="FF6AA84F"/>
    <outlinePr summaryBelow="0" summaryRight="0"/>
  </sheetPr>
  <dimension ref="A1:Q29"/>
  <sheetViews>
    <sheetView workbookViewId="0"/>
  </sheetViews>
  <sheetFormatPr defaultColWidth="12.6328125" defaultRowHeight="15.75" customHeight="1"/>
  <cols>
    <col min="1" max="6" width="23" customWidth="1"/>
    <col min="7" max="7" width="36.36328125" customWidth="1"/>
    <col min="8" max="12" width="23" customWidth="1"/>
    <col min="13" max="13" width="26.2265625" customWidth="1"/>
    <col min="14" max="28" width="23" customWidth="1"/>
  </cols>
  <sheetData>
    <row r="1" spans="1:17" ht="21.75" customHeight="1">
      <c r="A1" s="79" t="s">
        <v>523</v>
      </c>
      <c r="B1" s="80" t="s">
        <v>5</v>
      </c>
      <c r="C1" s="80" t="s">
        <v>524</v>
      </c>
      <c r="D1" s="80" t="s">
        <v>525</v>
      </c>
      <c r="E1" s="80" t="s">
        <v>526</v>
      </c>
      <c r="F1" s="80" t="s">
        <v>527</v>
      </c>
      <c r="G1" s="80" t="s">
        <v>528</v>
      </c>
      <c r="H1" s="80" t="s">
        <v>529</v>
      </c>
      <c r="I1" s="80" t="s">
        <v>530</v>
      </c>
      <c r="J1" s="80" t="s">
        <v>531</v>
      </c>
      <c r="K1" s="80" t="s">
        <v>532</v>
      </c>
      <c r="L1" s="80" t="s">
        <v>533</v>
      </c>
      <c r="M1" s="81" t="s">
        <v>534</v>
      </c>
      <c r="N1" s="81" t="s">
        <v>535</v>
      </c>
      <c r="O1" s="81" t="s">
        <v>536</v>
      </c>
      <c r="P1" s="80" t="s">
        <v>537</v>
      </c>
      <c r="Q1" s="80" t="s">
        <v>538</v>
      </c>
    </row>
    <row r="2" spans="1:17" ht="26">
      <c r="A2" s="10" t="s">
        <v>1107</v>
      </c>
      <c r="B2" s="10" t="s">
        <v>237</v>
      </c>
      <c r="C2" s="11" t="s">
        <v>153</v>
      </c>
      <c r="D2" s="134" t="s">
        <v>938</v>
      </c>
      <c r="E2" s="52" t="str">
        <f t="array" ref="E2">C2&amp;"_"&amp;D2</f>
        <v>Radiotherapy_episodeEvent</v>
      </c>
      <c r="F2" s="11" t="str">
        <f t="shared" ref="F2:F29" si="0">A2</f>
        <v>Episode Event reference</v>
      </c>
      <c r="G2" s="11" t="s">
        <v>939</v>
      </c>
      <c r="H2" s="11" t="s">
        <v>724</v>
      </c>
      <c r="I2" s="11" t="s">
        <v>185</v>
      </c>
      <c r="J2" s="11"/>
      <c r="K2" s="11"/>
      <c r="L2" s="11"/>
      <c r="M2" s="11"/>
      <c r="N2" s="11"/>
      <c r="O2" s="11" t="s">
        <v>926</v>
      </c>
      <c r="P2" s="11"/>
      <c r="Q2" s="11" t="b">
        <v>1</v>
      </c>
    </row>
    <row r="3" spans="1:17" ht="39">
      <c r="A3" s="74" t="s">
        <v>153</v>
      </c>
      <c r="B3" s="10" t="s">
        <v>237</v>
      </c>
      <c r="C3" s="11" t="s">
        <v>153</v>
      </c>
      <c r="D3" s="134" t="str">
        <f t="shared" ref="D3:D6" si="1">SUBSTITUTE(PROPER(A3), " ","")</f>
        <v>Radiotherapy</v>
      </c>
      <c r="E3" s="52" t="str">
        <f t="array" ref="E3">C3&amp;"_"&amp;D3</f>
        <v>Radiotherapy_Radiotherapy</v>
      </c>
      <c r="F3" s="11" t="str">
        <f t="shared" si="0"/>
        <v>Radiotherapy</v>
      </c>
      <c r="G3" s="11" t="s">
        <v>1229</v>
      </c>
      <c r="H3" s="11" t="s">
        <v>716</v>
      </c>
      <c r="I3" s="11" t="s">
        <v>185</v>
      </c>
      <c r="J3" s="11"/>
      <c r="K3" s="11" t="s">
        <v>1113</v>
      </c>
      <c r="L3" s="11"/>
      <c r="M3" s="11" t="s">
        <v>933</v>
      </c>
      <c r="N3" s="11"/>
      <c r="O3" s="57" t="s">
        <v>720</v>
      </c>
      <c r="P3" s="11"/>
      <c r="Q3" s="11" t="b">
        <v>1</v>
      </c>
    </row>
    <row r="4" spans="1:17" ht="39">
      <c r="A4" s="10" t="s">
        <v>437</v>
      </c>
      <c r="B4" s="10" t="s">
        <v>237</v>
      </c>
      <c r="C4" s="11" t="s">
        <v>153</v>
      </c>
      <c r="D4" s="134" t="str">
        <f t="shared" si="1"/>
        <v>Intent</v>
      </c>
      <c r="E4" s="52" t="str">
        <f t="array" ref="E4">C4&amp;"_"&amp;D4</f>
        <v>Radiotherapy_Intent</v>
      </c>
      <c r="F4" s="11" t="str">
        <f t="shared" si="0"/>
        <v>Intent</v>
      </c>
      <c r="G4" s="11" t="s">
        <v>1230</v>
      </c>
      <c r="H4" s="11" t="s">
        <v>541</v>
      </c>
      <c r="I4" s="11" t="s">
        <v>185</v>
      </c>
      <c r="J4" s="11"/>
      <c r="K4" s="11" t="s">
        <v>1118</v>
      </c>
      <c r="L4" s="11"/>
      <c r="M4" s="84" t="s">
        <v>1231</v>
      </c>
      <c r="N4" s="11"/>
      <c r="O4" s="57" t="s">
        <v>568</v>
      </c>
      <c r="P4" s="11"/>
      <c r="Q4" s="11" t="b">
        <v>1</v>
      </c>
    </row>
    <row r="5" spans="1:17" ht="114.75" customHeight="1">
      <c r="A5" s="10" t="s">
        <v>220</v>
      </c>
      <c r="B5" s="10" t="s">
        <v>237</v>
      </c>
      <c r="C5" s="11" t="s">
        <v>153</v>
      </c>
      <c r="D5" s="134" t="str">
        <f t="shared" si="1"/>
        <v>Setting</v>
      </c>
      <c r="E5" s="52" t="str">
        <f t="array" ref="E5">C5&amp;"_"&amp;D5</f>
        <v>Radiotherapy_Setting</v>
      </c>
      <c r="F5" s="11" t="str">
        <f t="shared" si="0"/>
        <v>Setting</v>
      </c>
      <c r="G5" s="11" t="s">
        <v>1232</v>
      </c>
      <c r="H5" s="11" t="s">
        <v>541</v>
      </c>
      <c r="I5" s="11" t="s">
        <v>1233</v>
      </c>
      <c r="J5" s="11"/>
      <c r="K5" s="11" t="s">
        <v>1234</v>
      </c>
      <c r="L5" s="11"/>
      <c r="M5" s="84" t="s">
        <v>1235</v>
      </c>
      <c r="N5" s="11"/>
      <c r="O5" s="57" t="s">
        <v>1073</v>
      </c>
      <c r="P5" s="11" t="s">
        <v>1236</v>
      </c>
      <c r="Q5" s="11" t="b">
        <v>1</v>
      </c>
    </row>
    <row r="6" spans="1:17" ht="221">
      <c r="A6" s="10" t="s">
        <v>240</v>
      </c>
      <c r="B6" s="10" t="s">
        <v>35</v>
      </c>
      <c r="C6" s="11" t="s">
        <v>153</v>
      </c>
      <c r="D6" s="134" t="str">
        <f t="shared" si="1"/>
        <v>BeamQuality</v>
      </c>
      <c r="E6" s="52" t="str">
        <f t="array" ref="E6">C6&amp;"_"&amp;D6</f>
        <v>Radiotherapy_BeamQuality</v>
      </c>
      <c r="F6" s="11" t="str">
        <f t="shared" si="0"/>
        <v>Beam quality</v>
      </c>
      <c r="G6" s="11" t="s">
        <v>1237</v>
      </c>
      <c r="H6" s="11" t="s">
        <v>541</v>
      </c>
      <c r="I6" s="11" t="s">
        <v>185</v>
      </c>
      <c r="J6" s="11"/>
      <c r="K6" s="11" t="s">
        <v>1238</v>
      </c>
      <c r="L6" s="11"/>
      <c r="M6" s="128" t="s">
        <v>1239</v>
      </c>
      <c r="N6" s="78"/>
      <c r="O6" s="11" t="s">
        <v>762</v>
      </c>
      <c r="P6" s="11" t="s">
        <v>221</v>
      </c>
      <c r="Q6" s="11" t="b">
        <v>1</v>
      </c>
    </row>
    <row r="7" spans="1:17" ht="39">
      <c r="A7" s="10" t="s">
        <v>1240</v>
      </c>
      <c r="B7" s="10" t="s">
        <v>35</v>
      </c>
      <c r="C7" s="11" t="s">
        <v>153</v>
      </c>
      <c r="D7" s="134" t="s">
        <v>1241</v>
      </c>
      <c r="E7" s="52" t="str">
        <f t="array" ref="E7">C7&amp;"_"&amp;D7</f>
        <v>Radiotherapy_otherSpecify</v>
      </c>
      <c r="F7" s="11" t="str">
        <f t="shared" si="0"/>
        <v>Other; specify</v>
      </c>
      <c r="G7" s="11"/>
      <c r="H7" s="11" t="s">
        <v>716</v>
      </c>
      <c r="I7" s="11" t="s">
        <v>554</v>
      </c>
      <c r="J7" s="11"/>
      <c r="K7" s="11" t="s">
        <v>718</v>
      </c>
      <c r="L7" s="11"/>
      <c r="M7" s="11"/>
      <c r="N7" s="11"/>
      <c r="O7" s="11" t="s">
        <v>762</v>
      </c>
      <c r="P7" s="11"/>
      <c r="Q7" s="11" t="b">
        <v>1</v>
      </c>
    </row>
    <row r="8" spans="1:17" ht="221">
      <c r="A8" s="10" t="s">
        <v>244</v>
      </c>
      <c r="B8" s="10" t="s">
        <v>35</v>
      </c>
      <c r="C8" s="11" t="s">
        <v>153</v>
      </c>
      <c r="D8" s="134" t="str">
        <f>SUBSTITUTE(PROPER(A8), " ","")</f>
        <v>TreatmentTechnique</v>
      </c>
      <c r="E8" s="52" t="str">
        <f t="array" ref="E8">C8&amp;"_"&amp;D8</f>
        <v>Radiotherapy_TreatmentTechnique</v>
      </c>
      <c r="F8" s="11" t="str">
        <f t="shared" si="0"/>
        <v>Treatment technique</v>
      </c>
      <c r="G8" s="11" t="s">
        <v>1242</v>
      </c>
      <c r="H8" s="11" t="s">
        <v>541</v>
      </c>
      <c r="I8" s="11" t="s">
        <v>185</v>
      </c>
      <c r="J8" s="11"/>
      <c r="K8" s="11" t="s">
        <v>1243</v>
      </c>
      <c r="L8" s="11"/>
      <c r="M8" s="128" t="s">
        <v>1244</v>
      </c>
      <c r="N8" s="78"/>
      <c r="O8" s="11" t="s">
        <v>762</v>
      </c>
      <c r="P8" s="11" t="s">
        <v>221</v>
      </c>
      <c r="Q8" s="11" t="b">
        <v>1</v>
      </c>
    </row>
    <row r="9" spans="1:17" ht="39">
      <c r="A9" s="10" t="s">
        <v>1245</v>
      </c>
      <c r="B9" s="10" t="s">
        <v>237</v>
      </c>
      <c r="C9" s="11" t="s">
        <v>153</v>
      </c>
      <c r="D9" s="134" t="s">
        <v>1246</v>
      </c>
      <c r="E9" s="52" t="str">
        <f t="array" ref="E9">C9&amp;"_"&amp;D9</f>
        <v>Radiotherapy_totalDoseGy</v>
      </c>
      <c r="F9" s="11" t="str">
        <f t="shared" si="0"/>
        <v>Total Dose (TD) Gy</v>
      </c>
      <c r="G9" s="11" t="s">
        <v>1247</v>
      </c>
      <c r="H9" s="11" t="s">
        <v>584</v>
      </c>
      <c r="I9" s="11" t="s">
        <v>185</v>
      </c>
      <c r="J9" s="11"/>
      <c r="K9" s="11" t="s">
        <v>367</v>
      </c>
      <c r="L9" s="11"/>
      <c r="M9" s="11"/>
      <c r="N9" s="11"/>
      <c r="O9" s="11" t="s">
        <v>762</v>
      </c>
      <c r="P9" s="11"/>
      <c r="Q9" s="11" t="b">
        <v>1</v>
      </c>
    </row>
    <row r="10" spans="1:17" ht="39">
      <c r="A10" s="10" t="s">
        <v>443</v>
      </c>
      <c r="B10" s="10" t="s">
        <v>237</v>
      </c>
      <c r="C10" s="11" t="s">
        <v>153</v>
      </c>
      <c r="D10" s="134" t="str">
        <f t="shared" ref="D10:D11" si="2">SUBSTITUTE(PROPER(A10), " ","")</f>
        <v>NumberOfFractions</v>
      </c>
      <c r="E10" s="52" t="str">
        <f t="array" ref="E10">C10&amp;"_"&amp;D10</f>
        <v>Radiotherapy_NumberOfFractions</v>
      </c>
      <c r="F10" s="11" t="str">
        <f t="shared" si="0"/>
        <v>Number of fractions</v>
      </c>
      <c r="G10" s="11" t="s">
        <v>1248</v>
      </c>
      <c r="H10" s="11" t="s">
        <v>584</v>
      </c>
      <c r="I10" s="11" t="s">
        <v>185</v>
      </c>
      <c r="J10" s="11"/>
      <c r="K10" s="11" t="s">
        <v>367</v>
      </c>
      <c r="L10" s="11"/>
      <c r="M10" s="11"/>
      <c r="N10" s="144" t="s">
        <v>1249</v>
      </c>
      <c r="O10" s="11" t="s">
        <v>762</v>
      </c>
      <c r="P10" s="11"/>
      <c r="Q10" s="11" t="b">
        <v>1</v>
      </c>
    </row>
    <row r="11" spans="1:17" ht="65">
      <c r="A11" s="10" t="s">
        <v>502</v>
      </c>
      <c r="B11" s="10" t="s">
        <v>35</v>
      </c>
      <c r="C11" s="11" t="s">
        <v>153</v>
      </c>
      <c r="D11" s="134" t="str">
        <f t="shared" si="2"/>
        <v>AdaptiveRt</v>
      </c>
      <c r="E11" s="52" t="str">
        <f t="array" ref="E11">C11&amp;"_"&amp;D11</f>
        <v>Radiotherapy_AdaptiveRt</v>
      </c>
      <c r="F11" s="11" t="str">
        <f t="shared" si="0"/>
        <v>Adaptive RT</v>
      </c>
      <c r="G11" s="11" t="s">
        <v>1250</v>
      </c>
      <c r="H11" s="11" t="s">
        <v>600</v>
      </c>
      <c r="I11" s="11" t="s">
        <v>554</v>
      </c>
      <c r="J11" s="11"/>
      <c r="K11" s="11" t="s">
        <v>594</v>
      </c>
      <c r="L11" s="11"/>
      <c r="M11" s="84" t="s">
        <v>1251</v>
      </c>
      <c r="N11" s="11"/>
      <c r="O11" s="11" t="s">
        <v>762</v>
      </c>
      <c r="P11" s="11"/>
      <c r="Q11" s="11" t="b">
        <v>1</v>
      </c>
    </row>
    <row r="12" spans="1:17" ht="65">
      <c r="A12" s="10" t="s">
        <v>503</v>
      </c>
      <c r="B12" s="10" t="s">
        <v>35</v>
      </c>
      <c r="C12" s="11" t="s">
        <v>153</v>
      </c>
      <c r="D12" s="134" t="s">
        <v>1252</v>
      </c>
      <c r="E12" s="52" t="str">
        <f t="array" ref="E12">C12&amp;"_"&amp;D12</f>
        <v>Radiotherapy_igrt</v>
      </c>
      <c r="F12" s="11" t="str">
        <f t="shared" si="0"/>
        <v>IGRT  (image guide radiotherapy)</v>
      </c>
      <c r="G12" s="11" t="s">
        <v>1253</v>
      </c>
      <c r="H12" s="11" t="s">
        <v>600</v>
      </c>
      <c r="I12" s="11" t="s">
        <v>554</v>
      </c>
      <c r="J12" s="11"/>
      <c r="K12" s="11" t="s">
        <v>594</v>
      </c>
      <c r="L12" s="11"/>
      <c r="M12" s="84" t="s">
        <v>1254</v>
      </c>
      <c r="N12" s="11"/>
      <c r="O12" s="11" t="s">
        <v>762</v>
      </c>
      <c r="P12" s="11"/>
      <c r="Q12" s="11" t="b">
        <v>1</v>
      </c>
    </row>
    <row r="13" spans="1:17" ht="26">
      <c r="A13" s="10" t="s">
        <v>439</v>
      </c>
      <c r="B13" s="10" t="s">
        <v>237</v>
      </c>
      <c r="C13" s="11" t="s">
        <v>153</v>
      </c>
      <c r="D13" s="134" t="str">
        <f t="shared" ref="D13:D29" si="3">SUBSTITUTE(PROPER(A13), " ","")</f>
        <v>StartDate</v>
      </c>
      <c r="E13" s="52" t="str">
        <f t="array" ref="E13">C13&amp;"_"&amp;D13</f>
        <v>Radiotherapy_StartDate</v>
      </c>
      <c r="F13" s="11" t="str">
        <f t="shared" si="0"/>
        <v>Start date</v>
      </c>
      <c r="G13" s="11" t="s">
        <v>1255</v>
      </c>
      <c r="H13" s="11" t="s">
        <v>697</v>
      </c>
      <c r="I13" s="11" t="s">
        <v>185</v>
      </c>
      <c r="J13" s="11"/>
      <c r="K13" s="11" t="s">
        <v>1116</v>
      </c>
      <c r="L13" s="11"/>
      <c r="M13" s="11"/>
      <c r="N13" s="11"/>
      <c r="O13" s="11" t="s">
        <v>936</v>
      </c>
      <c r="P13" s="11"/>
      <c r="Q13" s="11" t="b">
        <v>1</v>
      </c>
    </row>
    <row r="14" spans="1:17" ht="26">
      <c r="A14" s="10" t="s">
        <v>441</v>
      </c>
      <c r="B14" s="10" t="s">
        <v>237</v>
      </c>
      <c r="C14" s="11" t="s">
        <v>153</v>
      </c>
      <c r="D14" s="134" t="str">
        <f t="shared" si="3"/>
        <v>EndDate</v>
      </c>
      <c r="E14" s="52" t="str">
        <f t="array" ref="E14">C14&amp;"_"&amp;D14</f>
        <v>Radiotherapy_EndDate</v>
      </c>
      <c r="F14" s="11" t="str">
        <f t="shared" si="0"/>
        <v>End  date</v>
      </c>
      <c r="G14" s="11" t="s">
        <v>1256</v>
      </c>
      <c r="H14" s="11" t="s">
        <v>697</v>
      </c>
      <c r="I14" s="11" t="s">
        <v>185</v>
      </c>
      <c r="J14" s="11"/>
      <c r="K14" s="11" t="s">
        <v>1116</v>
      </c>
      <c r="L14" s="11"/>
      <c r="M14" s="11"/>
      <c r="N14" s="11"/>
      <c r="O14" s="11" t="s">
        <v>710</v>
      </c>
      <c r="P14" s="11"/>
      <c r="Q14" s="11" t="b">
        <v>1</v>
      </c>
    </row>
    <row r="15" spans="1:17" ht="39">
      <c r="A15" s="10" t="s">
        <v>1257</v>
      </c>
      <c r="B15" s="10" t="s">
        <v>35</v>
      </c>
      <c r="C15" s="11" t="s">
        <v>153</v>
      </c>
      <c r="D15" s="134" t="str">
        <f t="shared" si="3"/>
        <v>PrimaryOnly</v>
      </c>
      <c r="E15" s="52" t="str">
        <f t="array" ref="E15">C15&amp;"_"&amp;D15</f>
        <v>Radiotherapy_PrimaryOnly</v>
      </c>
      <c r="F15" s="11" t="str">
        <f t="shared" si="0"/>
        <v>Primary only</v>
      </c>
      <c r="G15" s="11"/>
      <c r="H15" s="11" t="s">
        <v>600</v>
      </c>
      <c r="I15" s="11" t="s">
        <v>1258</v>
      </c>
      <c r="J15" s="11"/>
      <c r="K15" s="11" t="s">
        <v>1158</v>
      </c>
      <c r="L15" s="11"/>
      <c r="M15" s="11"/>
      <c r="N15" s="11"/>
      <c r="O15" s="11" t="s">
        <v>762</v>
      </c>
      <c r="P15" s="11"/>
      <c r="Q15" s="11" t="b">
        <v>1</v>
      </c>
    </row>
    <row r="16" spans="1:17" ht="39">
      <c r="A16" s="10" t="s">
        <v>1259</v>
      </c>
      <c r="B16" s="10" t="s">
        <v>35</v>
      </c>
      <c r="C16" s="11" t="s">
        <v>153</v>
      </c>
      <c r="D16" s="134" t="str">
        <f t="shared" si="3"/>
        <v>NeckOnly</v>
      </c>
      <c r="E16" s="52" t="str">
        <f t="array" ref="E16">C16&amp;"_"&amp;D16</f>
        <v>Radiotherapy_NeckOnly</v>
      </c>
      <c r="F16" s="11" t="str">
        <f t="shared" si="0"/>
        <v>Neck only</v>
      </c>
      <c r="G16" s="11"/>
      <c r="H16" s="11" t="s">
        <v>600</v>
      </c>
      <c r="I16" s="11" t="s">
        <v>1260</v>
      </c>
      <c r="J16" s="11"/>
      <c r="K16" s="11" t="s">
        <v>1158</v>
      </c>
      <c r="L16" s="11"/>
      <c r="M16" s="11"/>
      <c r="N16" s="11"/>
      <c r="O16" s="11" t="s">
        <v>762</v>
      </c>
      <c r="P16" s="11"/>
      <c r="Q16" s="11" t="b">
        <v>1</v>
      </c>
    </row>
    <row r="17" spans="1:17" ht="39">
      <c r="A17" s="10" t="s">
        <v>1261</v>
      </c>
      <c r="B17" s="10" t="s">
        <v>35</v>
      </c>
      <c r="C17" s="11" t="s">
        <v>153</v>
      </c>
      <c r="D17" s="134" t="str">
        <f t="shared" si="3"/>
        <v>PrimaryAndIpsilateralNeck</v>
      </c>
      <c r="E17" s="52" t="str">
        <f t="array" ref="E17">C17&amp;"_"&amp;D17</f>
        <v>Radiotherapy_PrimaryAndIpsilateralNeck</v>
      </c>
      <c r="F17" s="11" t="str">
        <f t="shared" si="0"/>
        <v>Primary and Ipsilateral Neck</v>
      </c>
      <c r="G17" s="11"/>
      <c r="H17" s="11" t="s">
        <v>600</v>
      </c>
      <c r="I17" s="11" t="s">
        <v>185</v>
      </c>
      <c r="J17" s="11"/>
      <c r="K17" s="11" t="s">
        <v>1158</v>
      </c>
      <c r="L17" s="11"/>
      <c r="M17" s="11"/>
      <c r="N17" s="11"/>
      <c r="O17" s="11" t="s">
        <v>762</v>
      </c>
      <c r="P17" s="11"/>
      <c r="Q17" s="11" t="b">
        <v>1</v>
      </c>
    </row>
    <row r="18" spans="1:17" ht="39">
      <c r="A18" s="10" t="s">
        <v>1262</v>
      </c>
      <c r="B18" s="10" t="s">
        <v>35</v>
      </c>
      <c r="C18" s="11" t="s">
        <v>153</v>
      </c>
      <c r="D18" s="134" t="str">
        <f t="shared" si="3"/>
        <v>PrimaryAndBilateralNeck</v>
      </c>
      <c r="E18" s="52" t="str">
        <f t="array" ref="E18">C18&amp;"_"&amp;D18</f>
        <v>Radiotherapy_PrimaryAndBilateralNeck</v>
      </c>
      <c r="F18" s="11" t="str">
        <f t="shared" si="0"/>
        <v>Primary and Bilateral Neck</v>
      </c>
      <c r="G18" s="11"/>
      <c r="H18" s="11" t="s">
        <v>600</v>
      </c>
      <c r="I18" s="11" t="s">
        <v>185</v>
      </c>
      <c r="J18" s="11"/>
      <c r="K18" s="11" t="s">
        <v>1158</v>
      </c>
      <c r="L18" s="11"/>
      <c r="M18" s="11"/>
      <c r="N18" s="11"/>
      <c r="O18" s="11" t="s">
        <v>762</v>
      </c>
      <c r="P18" s="11"/>
      <c r="Q18" s="11" t="b">
        <v>1</v>
      </c>
    </row>
    <row r="19" spans="1:17" ht="39">
      <c r="A19" s="10" t="s">
        <v>1263</v>
      </c>
      <c r="B19" s="10" t="s">
        <v>35</v>
      </c>
      <c r="C19" s="11" t="s">
        <v>153</v>
      </c>
      <c r="D19" s="134" t="str">
        <f t="shared" si="3"/>
        <v>DistantMetastasis</v>
      </c>
      <c r="E19" s="52" t="str">
        <f t="array" ref="E19">C19&amp;"_"&amp;D19</f>
        <v>Radiotherapy_DistantMetastasis</v>
      </c>
      <c r="F19" s="11" t="str">
        <f t="shared" si="0"/>
        <v>Distant Metastasis</v>
      </c>
      <c r="G19" s="11"/>
      <c r="H19" s="11" t="s">
        <v>600</v>
      </c>
      <c r="I19" s="11" t="s">
        <v>185</v>
      </c>
      <c r="J19" s="11"/>
      <c r="K19" s="11" t="s">
        <v>1158</v>
      </c>
      <c r="L19" s="11"/>
      <c r="M19" s="11"/>
      <c r="N19" s="11"/>
      <c r="O19" s="11" t="s">
        <v>762</v>
      </c>
      <c r="P19" s="11"/>
      <c r="Q19" s="11" t="b">
        <v>1</v>
      </c>
    </row>
    <row r="20" spans="1:17" ht="39">
      <c r="A20" s="10" t="s">
        <v>1264</v>
      </c>
      <c r="B20" s="10" t="s">
        <v>237</v>
      </c>
      <c r="C20" s="11" t="s">
        <v>153</v>
      </c>
      <c r="D20" s="134" t="str">
        <f t="shared" si="3"/>
        <v>Lung</v>
      </c>
      <c r="E20" s="52" t="str">
        <f t="array" ref="E20">C20&amp;"_"&amp;D20</f>
        <v>Radiotherapy_Lung</v>
      </c>
      <c r="F20" s="11" t="str">
        <f t="shared" si="0"/>
        <v>Lung</v>
      </c>
      <c r="G20" s="11"/>
      <c r="H20" s="11" t="s">
        <v>600</v>
      </c>
      <c r="I20" s="11" t="s">
        <v>572</v>
      </c>
      <c r="J20" s="11"/>
      <c r="K20" s="11" t="s">
        <v>1158</v>
      </c>
      <c r="L20" s="11"/>
      <c r="M20" s="11"/>
      <c r="N20" s="11"/>
      <c r="O20" s="11" t="s">
        <v>762</v>
      </c>
      <c r="P20" s="11"/>
      <c r="Q20" s="11" t="b">
        <v>1</v>
      </c>
    </row>
    <row r="21" spans="1:17" ht="39">
      <c r="A21" s="10" t="s">
        <v>1265</v>
      </c>
      <c r="B21" s="10" t="s">
        <v>237</v>
      </c>
      <c r="C21" s="11" t="s">
        <v>153</v>
      </c>
      <c r="D21" s="134" t="str">
        <f t="shared" si="3"/>
        <v>Mediastinum</v>
      </c>
      <c r="E21" s="52" t="str">
        <f t="array" ref="E21">C21&amp;"_"&amp;D21</f>
        <v>Radiotherapy_Mediastinum</v>
      </c>
      <c r="F21" s="11" t="str">
        <f t="shared" si="0"/>
        <v>Mediastinum</v>
      </c>
      <c r="G21" s="11"/>
      <c r="H21" s="11" t="s">
        <v>600</v>
      </c>
      <c r="I21" s="11" t="s">
        <v>572</v>
      </c>
      <c r="J21" s="11"/>
      <c r="K21" s="11" t="s">
        <v>1158</v>
      </c>
      <c r="L21" s="11"/>
      <c r="M21" s="11"/>
      <c r="N21" s="11"/>
      <c r="O21" s="11" t="s">
        <v>762</v>
      </c>
      <c r="P21" s="11"/>
      <c r="Q21" s="11" t="b">
        <v>1</v>
      </c>
    </row>
    <row r="22" spans="1:17" ht="39">
      <c r="A22" s="10" t="s">
        <v>1266</v>
      </c>
      <c r="B22" s="10" t="s">
        <v>237</v>
      </c>
      <c r="C22" s="11" t="s">
        <v>153</v>
      </c>
      <c r="D22" s="134" t="str">
        <f t="shared" si="3"/>
        <v>Bone</v>
      </c>
      <c r="E22" s="52" t="str">
        <f t="array" ref="E22">C22&amp;"_"&amp;D22</f>
        <v>Radiotherapy_Bone</v>
      </c>
      <c r="F22" s="11" t="str">
        <f t="shared" si="0"/>
        <v>Bone</v>
      </c>
      <c r="G22" s="11"/>
      <c r="H22" s="11" t="s">
        <v>600</v>
      </c>
      <c r="I22" s="11" t="s">
        <v>572</v>
      </c>
      <c r="J22" s="11"/>
      <c r="K22" s="11" t="s">
        <v>1158</v>
      </c>
      <c r="L22" s="11"/>
      <c r="M22" s="11"/>
      <c r="N22" s="11"/>
      <c r="O22" s="11" t="s">
        <v>762</v>
      </c>
      <c r="P22" s="11"/>
      <c r="Q22" s="11" t="b">
        <v>1</v>
      </c>
    </row>
    <row r="23" spans="1:17" ht="39">
      <c r="A23" s="10" t="s">
        <v>1267</v>
      </c>
      <c r="B23" s="10" t="s">
        <v>237</v>
      </c>
      <c r="C23" s="11" t="s">
        <v>153</v>
      </c>
      <c r="D23" s="134" t="str">
        <f t="shared" si="3"/>
        <v>SoftTissue</v>
      </c>
      <c r="E23" s="52" t="str">
        <f t="array" ref="E23">C23&amp;"_"&amp;D23</f>
        <v>Radiotherapy_SoftTissue</v>
      </c>
      <c r="F23" s="11" t="str">
        <f t="shared" si="0"/>
        <v>Soft Tissue</v>
      </c>
      <c r="G23" s="11"/>
      <c r="H23" s="11" t="s">
        <v>600</v>
      </c>
      <c r="I23" s="11" t="s">
        <v>572</v>
      </c>
      <c r="J23" s="11"/>
      <c r="K23" s="11" t="s">
        <v>1158</v>
      </c>
      <c r="L23" s="11"/>
      <c r="M23" s="11"/>
      <c r="N23" s="11"/>
      <c r="O23" s="11" t="s">
        <v>762</v>
      </c>
      <c r="P23" s="11"/>
      <c r="Q23" s="11" t="b">
        <v>1</v>
      </c>
    </row>
    <row r="24" spans="1:17" ht="39">
      <c r="A24" s="10" t="s">
        <v>1268</v>
      </c>
      <c r="B24" s="10" t="s">
        <v>237</v>
      </c>
      <c r="C24" s="11" t="s">
        <v>153</v>
      </c>
      <c r="D24" s="134" t="str">
        <f t="shared" si="3"/>
        <v>Liver</v>
      </c>
      <c r="E24" s="52" t="str">
        <f t="array" ref="E24">C24&amp;"_"&amp;D24</f>
        <v>Radiotherapy_Liver</v>
      </c>
      <c r="F24" s="11" t="str">
        <f t="shared" si="0"/>
        <v>Liver</v>
      </c>
      <c r="G24" s="11"/>
      <c r="H24" s="11" t="s">
        <v>600</v>
      </c>
      <c r="I24" s="11" t="s">
        <v>572</v>
      </c>
      <c r="J24" s="11"/>
      <c r="K24" s="11" t="s">
        <v>1158</v>
      </c>
      <c r="L24" s="11"/>
      <c r="M24" s="11"/>
      <c r="N24" s="11"/>
      <c r="O24" s="11" t="s">
        <v>762</v>
      </c>
      <c r="P24" s="11"/>
      <c r="Q24" s="11" t="b">
        <v>1</v>
      </c>
    </row>
    <row r="25" spans="1:17" ht="104">
      <c r="A25" s="10" t="s">
        <v>252</v>
      </c>
      <c r="B25" s="10" t="s">
        <v>237</v>
      </c>
      <c r="C25" s="11" t="s">
        <v>153</v>
      </c>
      <c r="D25" s="134" t="str">
        <f t="shared" si="3"/>
        <v>TreatmentCompletedAsPlanned?</v>
      </c>
      <c r="E25" s="52" t="str">
        <f t="array" ref="E25">C25&amp;"_"&amp;D25</f>
        <v>Radiotherapy_TreatmentCompletedAsPlanned?</v>
      </c>
      <c r="F25" s="11" t="str">
        <f t="shared" si="0"/>
        <v>Treatment Completed as Planned?</v>
      </c>
      <c r="G25" s="11" t="s">
        <v>1269</v>
      </c>
      <c r="H25" s="11" t="s">
        <v>541</v>
      </c>
      <c r="I25" s="11" t="s">
        <v>185</v>
      </c>
      <c r="J25" s="11"/>
      <c r="K25" s="11" t="s">
        <v>1270</v>
      </c>
      <c r="L25" s="11"/>
      <c r="M25" s="143" t="s">
        <v>1271</v>
      </c>
      <c r="N25" s="11"/>
      <c r="O25" s="11" t="s">
        <v>762</v>
      </c>
      <c r="P25" s="11" t="s">
        <v>1272</v>
      </c>
      <c r="Q25" s="11" t="b">
        <v>1</v>
      </c>
    </row>
    <row r="26" spans="1:17" ht="39">
      <c r="A26" s="10" t="s">
        <v>445</v>
      </c>
      <c r="B26" s="10" t="s">
        <v>12</v>
      </c>
      <c r="C26" s="11" t="s">
        <v>153</v>
      </c>
      <c r="D26" s="134" t="str">
        <f t="shared" si="3"/>
        <v>RegionalDeepHyperthemia</v>
      </c>
      <c r="E26" s="52" t="str">
        <f t="array" ref="E26">C26&amp;"_"&amp;D26</f>
        <v>Radiotherapy_RegionalDeepHyperthemia</v>
      </c>
      <c r="F26" s="11" t="str">
        <f t="shared" si="0"/>
        <v>Regional deep hyperthemia</v>
      </c>
      <c r="G26" s="11"/>
      <c r="H26" s="11" t="s">
        <v>541</v>
      </c>
      <c r="I26" s="11" t="s">
        <v>185</v>
      </c>
      <c r="J26" s="11"/>
      <c r="K26" s="11"/>
      <c r="L26" s="11"/>
      <c r="M26" s="11"/>
      <c r="N26" s="11"/>
      <c r="O26" s="72" t="s">
        <v>1073</v>
      </c>
      <c r="P26" s="11"/>
      <c r="Q26" s="11" t="b">
        <v>1</v>
      </c>
    </row>
    <row r="27" spans="1:17" ht="39">
      <c r="A27" s="10" t="s">
        <v>446</v>
      </c>
      <c r="B27" s="10" t="s">
        <v>12</v>
      </c>
      <c r="C27" s="11" t="s">
        <v>153</v>
      </c>
      <c r="D27" s="134" t="str">
        <f t="shared" si="3"/>
        <v>Rdh_Startdate</v>
      </c>
      <c r="E27" s="52" t="str">
        <f t="array" ref="E27">C27&amp;"_"&amp;D27</f>
        <v>Radiotherapy_Rdh_Startdate</v>
      </c>
      <c r="F27" s="11" t="str">
        <f t="shared" si="0"/>
        <v>RDH_startdate</v>
      </c>
      <c r="G27" s="11"/>
      <c r="H27" s="11" t="s">
        <v>541</v>
      </c>
      <c r="I27" s="11" t="s">
        <v>1273</v>
      </c>
      <c r="J27" s="11"/>
      <c r="K27" s="11"/>
      <c r="L27" s="11"/>
      <c r="M27" s="11"/>
      <c r="N27" s="11"/>
      <c r="O27" s="72" t="s">
        <v>1274</v>
      </c>
      <c r="P27" s="11"/>
      <c r="Q27" s="11" t="b">
        <v>1</v>
      </c>
    </row>
    <row r="28" spans="1:17" ht="39">
      <c r="A28" s="10" t="s">
        <v>448</v>
      </c>
      <c r="B28" s="10" t="s">
        <v>12</v>
      </c>
      <c r="C28" s="11" t="s">
        <v>153</v>
      </c>
      <c r="D28" s="134" t="str">
        <f t="shared" si="3"/>
        <v>Rdh_Enddate</v>
      </c>
      <c r="E28" s="52" t="str">
        <f t="array" ref="E28">C28&amp;"_"&amp;D28</f>
        <v>Radiotherapy_Rdh_Enddate</v>
      </c>
      <c r="F28" s="11" t="str">
        <f t="shared" si="0"/>
        <v>RDH_enddate</v>
      </c>
      <c r="G28" s="11"/>
      <c r="H28" s="11" t="s">
        <v>541</v>
      </c>
      <c r="I28" s="11" t="s">
        <v>1273</v>
      </c>
      <c r="J28" s="11"/>
      <c r="K28" s="11"/>
      <c r="L28" s="11"/>
      <c r="M28" s="11"/>
      <c r="N28" s="11"/>
      <c r="O28" s="72" t="s">
        <v>1219</v>
      </c>
      <c r="P28" s="11"/>
      <c r="Q28" s="11" t="b">
        <v>1</v>
      </c>
    </row>
    <row r="29" spans="1:17" ht="299">
      <c r="A29" s="10" t="s">
        <v>255</v>
      </c>
      <c r="B29" s="11" t="s">
        <v>12</v>
      </c>
      <c r="C29" s="11" t="s">
        <v>153</v>
      </c>
      <c r="D29" s="134" t="str">
        <f t="shared" si="3"/>
        <v>ClinicalTreatmentResponse</v>
      </c>
      <c r="E29" s="52" t="str">
        <f t="array" ref="E29">C29&amp;"_"&amp;D29</f>
        <v>Radiotherapy_ClinicalTreatmentResponse</v>
      </c>
      <c r="F29" s="11" t="str">
        <f t="shared" si="0"/>
        <v>Clinical treatment response</v>
      </c>
      <c r="G29" s="11" t="s">
        <v>1275</v>
      </c>
      <c r="H29" s="11" t="s">
        <v>541</v>
      </c>
      <c r="I29" s="11" t="s">
        <v>572</v>
      </c>
      <c r="J29" s="11"/>
      <c r="K29" s="11" t="s">
        <v>1276</v>
      </c>
      <c r="L29" s="11"/>
      <c r="M29" s="84" t="s">
        <v>1277</v>
      </c>
      <c r="N29" s="11"/>
      <c r="O29" s="57" t="s">
        <v>1227</v>
      </c>
      <c r="P29" s="84" t="s">
        <v>1278</v>
      </c>
      <c r="Q29" s="11" t="b">
        <v>1</v>
      </c>
    </row>
  </sheetData>
  <conditionalFormatting sqref="Q2:Q29">
    <cfRule type="containsText" dxfId="11" priority="1" operator="containsText" text="TRUE">
      <formula>NOT(ISERROR(SEARCH(("TRUE"),(Q2))))</formula>
    </cfRule>
    <cfRule type="containsText" dxfId="10" priority="2" operator="containsText" text="FALSE">
      <formula>NOT(ISERROR(SEARCH(("FALSE"),(Q2))))</formula>
    </cfRule>
  </conditionalFormatting>
  <hyperlinks>
    <hyperlink ref="M4" r:id="rId1" xr:uid="{00000000-0004-0000-1100-000000000000}"/>
    <hyperlink ref="M5" r:id="rId2" xr:uid="{00000000-0004-0000-1100-000001000000}"/>
    <hyperlink ref="M6" r:id="rId3" xr:uid="{00000000-0004-0000-1100-000002000000}"/>
    <hyperlink ref="M8" r:id="rId4" xr:uid="{00000000-0004-0000-1100-000003000000}"/>
    <hyperlink ref="N10" r:id="rId5" xr:uid="{00000000-0004-0000-1100-000004000000}"/>
    <hyperlink ref="M11" r:id="rId6" xr:uid="{00000000-0004-0000-1100-000005000000}"/>
    <hyperlink ref="M12" r:id="rId7" xr:uid="{00000000-0004-0000-1100-000006000000}"/>
    <hyperlink ref="M25" r:id="rId8" xr:uid="{00000000-0004-0000-1100-000007000000}"/>
    <hyperlink ref="M29" r:id="rId9" xr:uid="{00000000-0004-0000-1100-000008000000}"/>
    <hyperlink ref="P29" r:id="rId10" xr:uid="{00000000-0004-0000-1100-000009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Foglio19">
    <tabColor rgb="FF6AA84F"/>
    <outlinePr summaryBelow="0" summaryRight="0"/>
  </sheetPr>
  <dimension ref="A1:Q7"/>
  <sheetViews>
    <sheetView workbookViewId="0"/>
  </sheetViews>
  <sheetFormatPr defaultColWidth="12.6328125" defaultRowHeight="15.75" customHeight="1"/>
  <cols>
    <col min="1" max="6" width="23" customWidth="1"/>
    <col min="7" max="7" width="36.36328125" customWidth="1"/>
    <col min="8" max="28" width="23" customWidth="1"/>
  </cols>
  <sheetData>
    <row r="1" spans="1:17" ht="21.75" customHeight="1">
      <c r="A1" s="79" t="s">
        <v>523</v>
      </c>
      <c r="B1" s="80" t="s">
        <v>5</v>
      </c>
      <c r="C1" s="80" t="s">
        <v>524</v>
      </c>
      <c r="D1" s="80" t="s">
        <v>525</v>
      </c>
      <c r="E1" s="80" t="s">
        <v>526</v>
      </c>
      <c r="F1" s="80" t="s">
        <v>527</v>
      </c>
      <c r="G1" s="80" t="s">
        <v>528</v>
      </c>
      <c r="H1" s="80" t="s">
        <v>529</v>
      </c>
      <c r="I1" s="80" t="s">
        <v>530</v>
      </c>
      <c r="J1" s="80" t="s">
        <v>531</v>
      </c>
      <c r="K1" s="80" t="s">
        <v>532</v>
      </c>
      <c r="L1" s="80" t="s">
        <v>533</v>
      </c>
      <c r="M1" s="81" t="s">
        <v>534</v>
      </c>
      <c r="N1" s="81" t="s">
        <v>535</v>
      </c>
      <c r="O1" s="81" t="s">
        <v>536</v>
      </c>
      <c r="P1" s="80" t="s">
        <v>537</v>
      </c>
      <c r="Q1" s="80" t="s">
        <v>538</v>
      </c>
    </row>
    <row r="2" spans="1:17" ht="26">
      <c r="A2" s="10" t="s">
        <v>1107</v>
      </c>
      <c r="B2" s="10" t="s">
        <v>12</v>
      </c>
      <c r="C2" s="11" t="s">
        <v>1279</v>
      </c>
      <c r="D2" s="134" t="s">
        <v>938</v>
      </c>
      <c r="E2" s="52" t="str">
        <f t="array" ref="E2">C2&amp;"_"&amp;D2</f>
        <v>LocalTreatment_episodeEvent</v>
      </c>
      <c r="F2" s="11" t="str">
        <f t="shared" ref="F2:F7" si="0">A2</f>
        <v>Episode Event reference</v>
      </c>
      <c r="G2" s="11" t="s">
        <v>939</v>
      </c>
      <c r="H2" s="11" t="s">
        <v>724</v>
      </c>
      <c r="I2" s="11" t="s">
        <v>185</v>
      </c>
      <c r="J2" s="11"/>
      <c r="K2" s="11"/>
      <c r="L2" s="11"/>
      <c r="M2" s="11"/>
      <c r="N2" s="11"/>
      <c r="O2" s="11" t="s">
        <v>926</v>
      </c>
      <c r="P2" s="11"/>
      <c r="Q2" s="11" t="b">
        <v>1</v>
      </c>
    </row>
    <row r="3" spans="1:17" ht="39">
      <c r="A3" s="74" t="s">
        <v>451</v>
      </c>
      <c r="B3" s="10" t="s">
        <v>12</v>
      </c>
      <c r="C3" s="11" t="s">
        <v>1279</v>
      </c>
      <c r="D3" s="134" t="s">
        <v>938</v>
      </c>
      <c r="E3" s="52" t="str">
        <f t="array" ref="E3">C3&amp;"_"&amp;D3</f>
        <v>LocalTreatment_episodeEvent</v>
      </c>
      <c r="F3" s="11" t="str">
        <f t="shared" si="0"/>
        <v>Type of local treatment</v>
      </c>
      <c r="G3" s="11" t="s">
        <v>1280</v>
      </c>
      <c r="H3" s="11" t="s">
        <v>541</v>
      </c>
      <c r="I3" s="11" t="s">
        <v>185</v>
      </c>
      <c r="J3" s="11"/>
      <c r="K3" s="11" t="s">
        <v>1281</v>
      </c>
      <c r="L3" s="11"/>
      <c r="M3" s="84" t="s">
        <v>1282</v>
      </c>
      <c r="N3" s="11"/>
      <c r="O3" s="57" t="s">
        <v>1073</v>
      </c>
      <c r="P3" s="11"/>
      <c r="Q3" s="11" t="b">
        <v>1</v>
      </c>
    </row>
    <row r="4" spans="1:17" ht="26">
      <c r="A4" s="10" t="s">
        <v>439</v>
      </c>
      <c r="B4" s="10" t="s">
        <v>12</v>
      </c>
      <c r="C4" s="11" t="s">
        <v>1279</v>
      </c>
      <c r="D4" s="134" t="str">
        <f t="shared" ref="D4:D6" si="1">SUBSTITUTE(PROPER(A4), " ","")</f>
        <v>StartDate</v>
      </c>
      <c r="E4" s="52" t="str">
        <f t="array" ref="E4">C4&amp;"_"&amp;D4</f>
        <v>LocalTreatment_StartDate</v>
      </c>
      <c r="F4" s="11" t="str">
        <f t="shared" si="0"/>
        <v>Start date</v>
      </c>
      <c r="G4" s="11" t="s">
        <v>1283</v>
      </c>
      <c r="H4" s="11" t="s">
        <v>697</v>
      </c>
      <c r="I4" s="11" t="s">
        <v>185</v>
      </c>
      <c r="J4" s="11" t="s">
        <v>1284</v>
      </c>
      <c r="K4" s="11" t="s">
        <v>698</v>
      </c>
      <c r="L4" s="11"/>
      <c r="M4" s="11"/>
      <c r="N4" s="11"/>
      <c r="O4" s="11" t="s">
        <v>740</v>
      </c>
      <c r="P4" s="11"/>
      <c r="Q4" s="11" t="b">
        <v>1</v>
      </c>
    </row>
    <row r="5" spans="1:17" ht="39">
      <c r="A5" s="10" t="s">
        <v>441</v>
      </c>
      <c r="B5" s="10" t="s">
        <v>12</v>
      </c>
      <c r="C5" s="11" t="s">
        <v>1279</v>
      </c>
      <c r="D5" s="134" t="str">
        <f t="shared" si="1"/>
        <v>EndDate</v>
      </c>
      <c r="E5" s="52" t="str">
        <f t="array" ref="E5">C5&amp;"_"&amp;D5</f>
        <v>LocalTreatment_EndDate</v>
      </c>
      <c r="F5" s="11" t="str">
        <f t="shared" si="0"/>
        <v>End  date</v>
      </c>
      <c r="G5" s="11" t="s">
        <v>1285</v>
      </c>
      <c r="H5" s="11" t="s">
        <v>697</v>
      </c>
      <c r="I5" s="11" t="s">
        <v>185</v>
      </c>
      <c r="J5" s="11" t="s">
        <v>1284</v>
      </c>
      <c r="K5" s="11" t="s">
        <v>698</v>
      </c>
      <c r="L5" s="11"/>
      <c r="M5" s="11"/>
      <c r="N5" s="11"/>
      <c r="O5" s="11" t="s">
        <v>1219</v>
      </c>
      <c r="P5" s="11"/>
      <c r="Q5" s="11" t="b">
        <v>1</v>
      </c>
    </row>
    <row r="6" spans="1:17" ht="39">
      <c r="A6" s="10" t="s">
        <v>1286</v>
      </c>
      <c r="B6" s="10" t="s">
        <v>12</v>
      </c>
      <c r="C6" s="11" t="s">
        <v>1279</v>
      </c>
      <c r="D6" s="134" t="str">
        <f t="shared" si="1"/>
        <v>IsolatedlimbperfusionReference</v>
      </c>
      <c r="E6" s="52" t="str">
        <f t="array" ref="E6">C6&amp;"_"&amp;D6</f>
        <v>LocalTreatment_IsolatedlimbperfusionReference</v>
      </c>
      <c r="F6" s="11" t="str">
        <f t="shared" si="0"/>
        <v>IsolatedLimbPerfusion reference</v>
      </c>
      <c r="G6" s="11"/>
      <c r="H6" s="11" t="s">
        <v>724</v>
      </c>
      <c r="I6" s="11" t="s">
        <v>554</v>
      </c>
      <c r="J6" s="11"/>
      <c r="K6" s="11"/>
      <c r="L6" s="11"/>
      <c r="M6" s="84" t="s">
        <v>1287</v>
      </c>
      <c r="N6" s="11"/>
      <c r="O6" s="57" t="s">
        <v>1073</v>
      </c>
      <c r="P6" s="11"/>
      <c r="Q6" s="11" t="b">
        <v>1</v>
      </c>
    </row>
    <row r="7" spans="1:17" ht="286">
      <c r="A7" s="10" t="s">
        <v>455</v>
      </c>
      <c r="B7" s="10" t="s">
        <v>12</v>
      </c>
      <c r="C7" s="11" t="s">
        <v>219</v>
      </c>
      <c r="D7" s="134" t="s">
        <v>1223</v>
      </c>
      <c r="E7" s="52" t="str">
        <f t="array" ref="E7">C7&amp;"_"&amp;D7</f>
        <v>SystemicTreatment_treatmentResponse</v>
      </c>
      <c r="F7" s="11" t="str">
        <f t="shared" si="0"/>
        <v>Treatment response</v>
      </c>
      <c r="G7" s="11" t="s">
        <v>1224</v>
      </c>
      <c r="H7" s="11" t="s">
        <v>541</v>
      </c>
      <c r="I7" s="11" t="s">
        <v>572</v>
      </c>
      <c r="J7" s="11"/>
      <c r="K7" s="11" t="s">
        <v>1225</v>
      </c>
      <c r="L7" s="11"/>
      <c r="M7" s="84" t="s">
        <v>1288</v>
      </c>
      <c r="N7" s="11"/>
      <c r="O7" s="57" t="s">
        <v>1227</v>
      </c>
      <c r="P7" s="84" t="s">
        <v>1289</v>
      </c>
      <c r="Q7" s="11" t="b">
        <v>1</v>
      </c>
    </row>
  </sheetData>
  <conditionalFormatting sqref="Q2:Q7">
    <cfRule type="containsText" dxfId="9" priority="1" operator="containsText" text="TRUE">
      <formula>NOT(ISERROR(SEARCH(("TRUE"),(Q2))))</formula>
    </cfRule>
    <cfRule type="containsText" dxfId="8" priority="2" operator="containsText" text="FALSE">
      <formula>NOT(ISERROR(SEARCH(("FALSE"),(Q2))))</formula>
    </cfRule>
  </conditionalFormatting>
  <hyperlinks>
    <hyperlink ref="M3" r:id="rId1" xr:uid="{00000000-0004-0000-1200-000000000000}"/>
    <hyperlink ref="M6" r:id="rId2" xr:uid="{00000000-0004-0000-1200-000001000000}"/>
    <hyperlink ref="M7" r:id="rId3" xr:uid="{00000000-0004-0000-1200-000002000000}"/>
    <hyperlink ref="P7" r:id="rId4" xr:uid="{00000000-0004-0000-1200-000003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Foglio20">
    <tabColor rgb="FF6AA84F"/>
    <outlinePr summaryBelow="0" summaryRight="0"/>
  </sheetPr>
  <dimension ref="A1:Q6"/>
  <sheetViews>
    <sheetView workbookViewId="0"/>
  </sheetViews>
  <sheetFormatPr defaultColWidth="12.6328125" defaultRowHeight="15.75" customHeight="1"/>
  <cols>
    <col min="1" max="6" width="23" customWidth="1"/>
    <col min="7" max="7" width="36.36328125" customWidth="1"/>
    <col min="8" max="28" width="23" customWidth="1"/>
  </cols>
  <sheetData>
    <row r="1" spans="1:17" ht="21.75" customHeight="1">
      <c r="A1" s="79" t="s">
        <v>523</v>
      </c>
      <c r="B1" s="80" t="s">
        <v>5</v>
      </c>
      <c r="C1" s="80" t="s">
        <v>524</v>
      </c>
      <c r="D1" s="80" t="s">
        <v>525</v>
      </c>
      <c r="E1" s="80" t="s">
        <v>526</v>
      </c>
      <c r="F1" s="80" t="s">
        <v>527</v>
      </c>
      <c r="G1" s="80" t="s">
        <v>528</v>
      </c>
      <c r="H1" s="80" t="s">
        <v>529</v>
      </c>
      <c r="I1" s="80" t="s">
        <v>530</v>
      </c>
      <c r="J1" s="80" t="s">
        <v>531</v>
      </c>
      <c r="K1" s="80" t="s">
        <v>532</v>
      </c>
      <c r="L1" s="80" t="s">
        <v>533</v>
      </c>
      <c r="M1" s="81" t="s">
        <v>534</v>
      </c>
      <c r="N1" s="81" t="s">
        <v>535</v>
      </c>
      <c r="O1" s="81" t="s">
        <v>536</v>
      </c>
      <c r="P1" s="80" t="s">
        <v>537</v>
      </c>
      <c r="Q1" s="80" t="s">
        <v>538</v>
      </c>
    </row>
    <row r="2" spans="1:17" ht="26">
      <c r="A2" s="10" t="s">
        <v>1107</v>
      </c>
      <c r="B2" s="10" t="s">
        <v>12</v>
      </c>
      <c r="C2" s="11" t="s">
        <v>1279</v>
      </c>
      <c r="D2" s="134" t="s">
        <v>938</v>
      </c>
      <c r="E2" s="52" t="str">
        <f t="array" ref="E2">C2&amp;"_"&amp;D2</f>
        <v>LocalTreatment_episodeEvent</v>
      </c>
      <c r="F2" s="11" t="str">
        <f t="shared" ref="F2:F6" si="0">A2</f>
        <v>Episode Event reference</v>
      </c>
      <c r="G2" s="11" t="s">
        <v>939</v>
      </c>
      <c r="H2" s="11" t="s">
        <v>724</v>
      </c>
      <c r="I2" s="11" t="s">
        <v>185</v>
      </c>
      <c r="J2" s="11"/>
      <c r="K2" s="11"/>
      <c r="L2" s="11"/>
      <c r="M2" s="11"/>
      <c r="N2" s="11"/>
      <c r="O2" s="11" t="s">
        <v>926</v>
      </c>
      <c r="P2" s="11"/>
      <c r="Q2" s="11" t="b">
        <v>1</v>
      </c>
    </row>
    <row r="3" spans="1:17" ht="39">
      <c r="A3" s="74" t="s">
        <v>451</v>
      </c>
      <c r="B3" s="10" t="s">
        <v>12</v>
      </c>
      <c r="C3" s="11" t="s">
        <v>1279</v>
      </c>
      <c r="D3" s="134" t="s">
        <v>938</v>
      </c>
      <c r="E3" s="52" t="str">
        <f t="array" ref="E3">C3&amp;"_"&amp;D3</f>
        <v>LocalTreatment_episodeEvent</v>
      </c>
      <c r="F3" s="11" t="str">
        <f t="shared" si="0"/>
        <v>Type of local treatment</v>
      </c>
      <c r="G3" s="11" t="s">
        <v>1280</v>
      </c>
      <c r="H3" s="11" t="s">
        <v>541</v>
      </c>
      <c r="I3" s="11" t="s">
        <v>185</v>
      </c>
      <c r="J3" s="11"/>
      <c r="K3" s="11" t="s">
        <v>1281</v>
      </c>
      <c r="L3" s="11"/>
      <c r="M3" s="84" t="s">
        <v>1290</v>
      </c>
      <c r="N3" s="11"/>
      <c r="O3" s="57" t="s">
        <v>1073</v>
      </c>
      <c r="P3" s="11"/>
      <c r="Q3" s="11" t="b">
        <v>1</v>
      </c>
    </row>
    <row r="4" spans="1:17" ht="26">
      <c r="A4" s="10" t="s">
        <v>439</v>
      </c>
      <c r="B4" s="10" t="s">
        <v>12</v>
      </c>
      <c r="C4" s="11" t="s">
        <v>1279</v>
      </c>
      <c r="D4" s="134" t="str">
        <f t="shared" ref="D4:D5" si="1">SUBSTITUTE(PROPER(A4), " ","")</f>
        <v>StartDate</v>
      </c>
      <c r="E4" s="52" t="str">
        <f t="array" ref="E4">C4&amp;"_"&amp;D4</f>
        <v>LocalTreatment_StartDate</v>
      </c>
      <c r="F4" s="11" t="str">
        <f t="shared" si="0"/>
        <v>Start date</v>
      </c>
      <c r="G4" s="11" t="s">
        <v>1283</v>
      </c>
      <c r="H4" s="11" t="s">
        <v>697</v>
      </c>
      <c r="I4" s="11" t="s">
        <v>185</v>
      </c>
      <c r="J4" s="11" t="s">
        <v>1284</v>
      </c>
      <c r="K4" s="11" t="s">
        <v>698</v>
      </c>
      <c r="L4" s="11"/>
      <c r="M4" s="11"/>
      <c r="N4" s="11"/>
      <c r="O4" s="11" t="s">
        <v>740</v>
      </c>
      <c r="P4" s="11"/>
      <c r="Q4" s="11" t="b">
        <v>1</v>
      </c>
    </row>
    <row r="5" spans="1:17" ht="39">
      <c r="A5" s="10" t="s">
        <v>441</v>
      </c>
      <c r="B5" s="10" t="s">
        <v>12</v>
      </c>
      <c r="C5" s="11" t="s">
        <v>1279</v>
      </c>
      <c r="D5" s="134" t="str">
        <f t="shared" si="1"/>
        <v>EndDate</v>
      </c>
      <c r="E5" s="52" t="str">
        <f t="array" ref="E5">C5&amp;"_"&amp;D5</f>
        <v>LocalTreatment_EndDate</v>
      </c>
      <c r="F5" s="11" t="str">
        <f t="shared" si="0"/>
        <v>End  date</v>
      </c>
      <c r="G5" s="11" t="s">
        <v>1285</v>
      </c>
      <c r="H5" s="11" t="s">
        <v>697</v>
      </c>
      <c r="I5" s="11" t="s">
        <v>185</v>
      </c>
      <c r="J5" s="11" t="s">
        <v>1284</v>
      </c>
      <c r="K5" s="11" t="s">
        <v>698</v>
      </c>
      <c r="L5" s="11"/>
      <c r="M5" s="11"/>
      <c r="N5" s="11"/>
      <c r="O5" s="11" t="s">
        <v>1219</v>
      </c>
      <c r="P5" s="11"/>
      <c r="Q5" s="11" t="b">
        <v>1</v>
      </c>
    </row>
    <row r="6" spans="1:17" ht="286">
      <c r="A6" s="10" t="s">
        <v>455</v>
      </c>
      <c r="B6" s="10" t="s">
        <v>12</v>
      </c>
      <c r="C6" s="11" t="s">
        <v>219</v>
      </c>
      <c r="D6" s="134" t="s">
        <v>1223</v>
      </c>
      <c r="E6" s="52" t="str">
        <f t="array" ref="E6">C6&amp;"_"&amp;D6</f>
        <v>SystemicTreatment_treatmentResponse</v>
      </c>
      <c r="F6" s="11" t="str">
        <f t="shared" si="0"/>
        <v>Treatment response</v>
      </c>
      <c r="G6" s="11" t="s">
        <v>1224</v>
      </c>
      <c r="H6" s="11" t="s">
        <v>541</v>
      </c>
      <c r="I6" s="11" t="s">
        <v>572</v>
      </c>
      <c r="J6" s="11"/>
      <c r="K6" s="11" t="s">
        <v>1225</v>
      </c>
      <c r="L6" s="11"/>
      <c r="M6" s="84" t="s">
        <v>1291</v>
      </c>
      <c r="N6" s="11"/>
      <c r="O6" s="57" t="s">
        <v>1227</v>
      </c>
      <c r="P6" s="84" t="s">
        <v>1292</v>
      </c>
      <c r="Q6" s="11" t="b">
        <v>1</v>
      </c>
    </row>
  </sheetData>
  <conditionalFormatting sqref="Q2:Q6">
    <cfRule type="containsText" dxfId="7" priority="1" operator="containsText" text="TRUE">
      <formula>NOT(ISERROR(SEARCH(("TRUE"),(Q2))))</formula>
    </cfRule>
    <cfRule type="containsText" dxfId="6" priority="2" operator="containsText" text="FALSE">
      <formula>NOT(ISERROR(SEARCH(("FALSE"),(Q2))))</formula>
    </cfRule>
  </conditionalFormatting>
  <hyperlinks>
    <hyperlink ref="M3" r:id="rId1" xr:uid="{00000000-0004-0000-1300-000000000000}"/>
    <hyperlink ref="M6" r:id="rId2" xr:uid="{00000000-0004-0000-1300-000001000000}"/>
    <hyperlink ref="P6" r:id="rId3" xr:uid="{00000000-0004-0000-1300-000002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Foglio21">
    <tabColor rgb="FF6AA84F"/>
    <outlinePr summaryBelow="0" summaryRight="0"/>
  </sheetPr>
  <dimension ref="A1:Q3"/>
  <sheetViews>
    <sheetView workbookViewId="0"/>
  </sheetViews>
  <sheetFormatPr defaultColWidth="12.6328125" defaultRowHeight="15.75" customHeight="1"/>
  <cols>
    <col min="1" max="6" width="23" customWidth="1"/>
    <col min="7" max="7" width="36.36328125" customWidth="1"/>
    <col min="8" max="14" width="23" customWidth="1"/>
    <col min="15" max="15" width="35.6328125" customWidth="1"/>
    <col min="16" max="28" width="23" customWidth="1"/>
  </cols>
  <sheetData>
    <row r="1" spans="1:17" ht="21.75" customHeight="1">
      <c r="A1" s="79" t="s">
        <v>523</v>
      </c>
      <c r="B1" s="80" t="s">
        <v>5</v>
      </c>
      <c r="C1" s="80" t="s">
        <v>524</v>
      </c>
      <c r="D1" s="80" t="s">
        <v>525</v>
      </c>
      <c r="E1" s="80" t="s">
        <v>526</v>
      </c>
      <c r="F1" s="80" t="s">
        <v>527</v>
      </c>
      <c r="G1" s="80" t="s">
        <v>528</v>
      </c>
      <c r="H1" s="80" t="s">
        <v>529</v>
      </c>
      <c r="I1" s="80" t="s">
        <v>530</v>
      </c>
      <c r="J1" s="80" t="s">
        <v>531</v>
      </c>
      <c r="K1" s="80" t="s">
        <v>532</v>
      </c>
      <c r="L1" s="80" t="s">
        <v>533</v>
      </c>
      <c r="M1" s="81" t="s">
        <v>534</v>
      </c>
      <c r="N1" s="81" t="s">
        <v>535</v>
      </c>
      <c r="O1" s="81" t="s">
        <v>536</v>
      </c>
      <c r="P1" s="80" t="s">
        <v>537</v>
      </c>
      <c r="Q1" s="80" t="s">
        <v>538</v>
      </c>
    </row>
    <row r="2" spans="1:17" ht="52">
      <c r="A2" s="10" t="s">
        <v>342</v>
      </c>
      <c r="B2" s="10" t="s">
        <v>237</v>
      </c>
      <c r="C2" s="11" t="s">
        <v>1293</v>
      </c>
      <c r="D2" s="52" t="s">
        <v>1294</v>
      </c>
      <c r="E2" s="52" t="str">
        <f t="array" ref="E2">C2&amp;"_"&amp;D2</f>
        <v>DrugsForTreatments_drugTreatment</v>
      </c>
      <c r="F2" s="11" t="str">
        <f>A2</f>
        <v>Treatment reference (SystemicTreatment or OtherLocalTreatment or IsolatedLimbPerfusion)</v>
      </c>
      <c r="G2" s="11" t="s">
        <v>1295</v>
      </c>
      <c r="H2" s="11" t="s">
        <v>724</v>
      </c>
      <c r="I2" s="11" t="s">
        <v>185</v>
      </c>
      <c r="J2" s="11"/>
      <c r="K2" s="11"/>
      <c r="L2" s="11"/>
      <c r="M2" s="11"/>
      <c r="N2" s="11"/>
      <c r="O2" s="145" t="s">
        <v>1296</v>
      </c>
      <c r="P2" s="11"/>
      <c r="Q2" s="11" t="b">
        <v>1</v>
      </c>
    </row>
    <row r="3" spans="1:17" ht="26">
      <c r="A3" s="10" t="s">
        <v>467</v>
      </c>
      <c r="B3" s="10" t="s">
        <v>237</v>
      </c>
      <c r="C3" s="11" t="s">
        <v>1293</v>
      </c>
      <c r="D3" s="11" t="s">
        <v>467</v>
      </c>
      <c r="E3" s="52" t="str">
        <f t="array" ref="E3">C3&amp;"_"&amp;D3</f>
        <v>DrugsForTreatments_Drug</v>
      </c>
      <c r="F3" s="11" t="s">
        <v>467</v>
      </c>
      <c r="G3" s="11" t="s">
        <v>1297</v>
      </c>
      <c r="H3" s="11" t="s">
        <v>541</v>
      </c>
      <c r="I3" s="11" t="s">
        <v>185</v>
      </c>
      <c r="J3" s="11"/>
      <c r="K3" s="11"/>
      <c r="L3" s="11"/>
      <c r="M3" s="11" t="s">
        <v>1298</v>
      </c>
      <c r="N3" s="11"/>
      <c r="O3" s="145" t="s">
        <v>1299</v>
      </c>
      <c r="P3" s="11"/>
      <c r="Q3" s="11" t="b">
        <v>1</v>
      </c>
    </row>
  </sheetData>
  <conditionalFormatting sqref="Q2:Q3">
    <cfRule type="containsText" dxfId="5" priority="1" operator="containsText" text="TRUE">
      <formula>NOT(ISERROR(SEARCH(("TRUE"),(Q2))))</formula>
    </cfRule>
    <cfRule type="containsText" dxfId="4" priority="2" operator="containsText" text="FALSE">
      <formula>NOT(ISERROR(SEARCH(("FALSE"),(Q2))))</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Foglio22">
    <tabColor rgb="FF6AA84F"/>
    <outlinePr summaryBelow="0" summaryRight="0"/>
  </sheetPr>
  <dimension ref="A1:Q4"/>
  <sheetViews>
    <sheetView workbookViewId="0"/>
  </sheetViews>
  <sheetFormatPr defaultColWidth="12.6328125" defaultRowHeight="15.75" customHeight="1"/>
  <cols>
    <col min="1" max="6" width="23" customWidth="1"/>
    <col min="7" max="7" width="42.2265625" customWidth="1"/>
    <col min="8" max="30" width="23" customWidth="1"/>
  </cols>
  <sheetData>
    <row r="1" spans="1:17" ht="21.75" customHeight="1">
      <c r="A1" s="79" t="s">
        <v>523</v>
      </c>
      <c r="B1" s="80" t="s">
        <v>5</v>
      </c>
      <c r="C1" s="80" t="s">
        <v>524</v>
      </c>
      <c r="D1" s="80" t="s">
        <v>525</v>
      </c>
      <c r="E1" s="80" t="s">
        <v>526</v>
      </c>
      <c r="F1" s="80" t="s">
        <v>527</v>
      </c>
      <c r="G1" s="80" t="s">
        <v>528</v>
      </c>
      <c r="H1" s="80" t="s">
        <v>529</v>
      </c>
      <c r="I1" s="80" t="s">
        <v>530</v>
      </c>
      <c r="J1" s="80" t="s">
        <v>531</v>
      </c>
      <c r="K1" s="80" t="s">
        <v>532</v>
      </c>
      <c r="L1" s="80" t="s">
        <v>533</v>
      </c>
      <c r="M1" s="81" t="s">
        <v>534</v>
      </c>
      <c r="N1" s="81" t="s">
        <v>535</v>
      </c>
      <c r="O1" s="81" t="s">
        <v>536</v>
      </c>
      <c r="P1" s="80" t="s">
        <v>537</v>
      </c>
      <c r="Q1" s="80" t="s">
        <v>538</v>
      </c>
    </row>
    <row r="2" spans="1:17" ht="26">
      <c r="A2" s="10" t="s">
        <v>937</v>
      </c>
      <c r="B2" s="10" t="s">
        <v>237</v>
      </c>
      <c r="C2" s="11" t="s">
        <v>1300</v>
      </c>
      <c r="D2" s="83" t="s">
        <v>938</v>
      </c>
      <c r="E2" s="11" t="str">
        <f t="array" ref="E2">C2&amp;"_"&amp;D2</f>
        <v>ClinicalStage_episodeEvent</v>
      </c>
      <c r="F2" s="11" t="str">
        <f t="shared" ref="F2:F4" si="0">A2</f>
        <v>Episode Event Reference</v>
      </c>
      <c r="G2" s="11" t="s">
        <v>939</v>
      </c>
      <c r="H2" s="11" t="s">
        <v>724</v>
      </c>
      <c r="I2" s="11" t="s">
        <v>185</v>
      </c>
      <c r="J2" s="11"/>
      <c r="K2" s="11"/>
      <c r="L2" s="11"/>
      <c r="M2" s="11"/>
      <c r="N2" s="11"/>
      <c r="O2" s="11" t="s">
        <v>926</v>
      </c>
      <c r="P2" s="11"/>
      <c r="Q2" s="11" t="b">
        <v>1</v>
      </c>
    </row>
    <row r="3" spans="1:17" ht="91">
      <c r="A3" s="76" t="s">
        <v>434</v>
      </c>
      <c r="B3" s="10" t="s">
        <v>237</v>
      </c>
      <c r="C3" s="11" t="s">
        <v>456</v>
      </c>
      <c r="D3" s="134" t="s">
        <v>1223</v>
      </c>
      <c r="E3" s="52" t="str">
        <f t="array" ref="E3">C3&amp;"_"&amp;D3</f>
        <v>TreatmentResponse_treatmentResponse</v>
      </c>
      <c r="F3" s="11" t="str">
        <f t="shared" si="0"/>
        <v>Treatment response (based on imaging alone; no recist or other criteria)</v>
      </c>
      <c r="G3" s="11" t="s">
        <v>1301</v>
      </c>
      <c r="H3" s="11" t="s">
        <v>541</v>
      </c>
      <c r="I3" s="11" t="s">
        <v>185</v>
      </c>
      <c r="J3" s="11"/>
      <c r="K3" s="11" t="s">
        <v>1302</v>
      </c>
      <c r="L3" s="11"/>
      <c r="M3" s="84" t="s">
        <v>1303</v>
      </c>
      <c r="N3" s="11"/>
      <c r="O3" s="11" t="s">
        <v>1227</v>
      </c>
      <c r="P3" s="11"/>
      <c r="Q3" s="11" t="b">
        <v>1</v>
      </c>
    </row>
    <row r="4" spans="1:17" ht="39">
      <c r="A4" s="10" t="s">
        <v>457</v>
      </c>
      <c r="B4" s="10" t="s">
        <v>237</v>
      </c>
      <c r="C4" s="11" t="s">
        <v>456</v>
      </c>
      <c r="D4" s="134" t="s">
        <v>1304</v>
      </c>
      <c r="E4" s="52" t="str">
        <f t="array" ref="E4">C4&amp;"_"&amp;D4</f>
        <v>TreatmentResponse_treatmentResponseDefinedDone</v>
      </c>
      <c r="F4" s="11" t="str">
        <f t="shared" si="0"/>
        <v>Treatment response defined/done</v>
      </c>
      <c r="G4" s="11" t="s">
        <v>1305</v>
      </c>
      <c r="H4" s="11" t="s">
        <v>716</v>
      </c>
      <c r="I4" s="11" t="s">
        <v>185</v>
      </c>
      <c r="J4" s="11"/>
      <c r="K4" s="11" t="s">
        <v>1306</v>
      </c>
      <c r="L4" s="11"/>
      <c r="M4" s="11" t="s">
        <v>933</v>
      </c>
      <c r="N4" s="11"/>
      <c r="O4" s="57" t="s">
        <v>720</v>
      </c>
      <c r="P4" s="11"/>
      <c r="Q4" s="11" t="b">
        <v>1</v>
      </c>
    </row>
  </sheetData>
  <conditionalFormatting sqref="Q2:Q4">
    <cfRule type="containsText" dxfId="3" priority="1" operator="containsText" text="TRUE">
      <formula>NOT(ISERROR(SEARCH(("TRUE"),(Q2))))</formula>
    </cfRule>
    <cfRule type="containsText" dxfId="2" priority="2" operator="containsText" text="FALSE">
      <formula>NOT(ISERROR(SEARCH(("FALSE"),(Q2))))</formula>
    </cfRule>
  </conditionalFormatting>
  <hyperlinks>
    <hyperlink ref="M3" r:id="rId1"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Foglio23">
    <tabColor rgb="FFA61C00"/>
    <outlinePr summaryBelow="0" summaryRight="0"/>
  </sheetPr>
  <dimension ref="A1:Q5"/>
  <sheetViews>
    <sheetView workbookViewId="0"/>
  </sheetViews>
  <sheetFormatPr defaultColWidth="12.6328125" defaultRowHeight="15.75" customHeight="1"/>
  <cols>
    <col min="1" max="6" width="23" customWidth="1"/>
    <col min="7" max="7" width="41.6328125" customWidth="1"/>
    <col min="8" max="28" width="23" customWidth="1"/>
  </cols>
  <sheetData>
    <row r="1" spans="1:17" ht="21.75" customHeight="1">
      <c r="A1" s="79" t="s">
        <v>523</v>
      </c>
      <c r="B1" s="80" t="s">
        <v>5</v>
      </c>
      <c r="C1" s="80" t="s">
        <v>524</v>
      </c>
      <c r="D1" s="80" t="s">
        <v>525</v>
      </c>
      <c r="E1" s="80" t="s">
        <v>526</v>
      </c>
      <c r="F1" s="80" t="s">
        <v>527</v>
      </c>
      <c r="G1" s="80" t="s">
        <v>528</v>
      </c>
      <c r="H1" s="80" t="s">
        <v>529</v>
      </c>
      <c r="I1" s="80" t="s">
        <v>530</v>
      </c>
      <c r="J1" s="80" t="s">
        <v>531</v>
      </c>
      <c r="K1" s="80" t="s">
        <v>532</v>
      </c>
      <c r="L1" s="80" t="s">
        <v>533</v>
      </c>
      <c r="M1" s="81" t="s">
        <v>534</v>
      </c>
      <c r="N1" s="81" t="s">
        <v>535</v>
      </c>
      <c r="O1" s="81" t="s">
        <v>536</v>
      </c>
      <c r="P1" s="80" t="s">
        <v>537</v>
      </c>
      <c r="Q1" s="80" t="s">
        <v>538</v>
      </c>
    </row>
    <row r="2" spans="1:17" ht="26">
      <c r="A2" s="10" t="s">
        <v>1107</v>
      </c>
      <c r="B2" s="10" t="s">
        <v>35</v>
      </c>
      <c r="C2" s="11" t="s">
        <v>263</v>
      </c>
      <c r="D2" s="134" t="s">
        <v>938</v>
      </c>
      <c r="E2" s="52" t="str">
        <f t="array" ref="E2">C2&amp;"_"&amp;D2</f>
        <v>AdverseEvent_episodeEvent</v>
      </c>
      <c r="F2" s="11" t="str">
        <f t="shared" ref="F2:F5" si="0">A2</f>
        <v>Episode Event reference</v>
      </c>
      <c r="G2" s="11" t="s">
        <v>939</v>
      </c>
      <c r="H2" s="11" t="s">
        <v>317</v>
      </c>
      <c r="I2" s="11" t="s">
        <v>185</v>
      </c>
      <c r="J2" s="11"/>
      <c r="K2" s="11"/>
      <c r="L2" s="11"/>
      <c r="M2" s="11"/>
      <c r="N2" s="11"/>
      <c r="O2" s="11" t="s">
        <v>926</v>
      </c>
      <c r="P2" s="11"/>
      <c r="Q2" s="11" t="b">
        <v>1</v>
      </c>
    </row>
    <row r="3" spans="1:17" ht="52">
      <c r="A3" s="76" t="s">
        <v>1307</v>
      </c>
      <c r="B3" s="10" t="s">
        <v>35</v>
      </c>
      <c r="C3" s="11" t="s">
        <v>263</v>
      </c>
      <c r="D3" s="134" t="s">
        <v>1308</v>
      </c>
      <c r="E3" s="52" t="str">
        <f t="array" ref="E3">C3&amp;"_"&amp;D3</f>
        <v>AdverseEvent_adverseEventType</v>
      </c>
      <c r="F3" s="11" t="str">
        <f t="shared" si="0"/>
        <v>Adverse event type (CTCAE Term)</v>
      </c>
      <c r="G3" s="11" t="s">
        <v>1309</v>
      </c>
      <c r="H3" s="11" t="s">
        <v>541</v>
      </c>
      <c r="I3" s="11" t="s">
        <v>185</v>
      </c>
      <c r="J3" s="11"/>
      <c r="K3" s="84" t="s">
        <v>1310</v>
      </c>
      <c r="L3" s="11"/>
      <c r="M3" s="11"/>
      <c r="N3" s="11"/>
      <c r="O3" s="11" t="s">
        <v>1227</v>
      </c>
      <c r="P3" s="11"/>
      <c r="Q3" s="11" t="b">
        <v>1</v>
      </c>
    </row>
    <row r="4" spans="1:17" ht="26">
      <c r="A4" s="10" t="s">
        <v>1311</v>
      </c>
      <c r="B4" s="10" t="s">
        <v>35</v>
      </c>
      <c r="C4" s="11" t="s">
        <v>263</v>
      </c>
      <c r="D4" s="134" t="str">
        <f t="shared" ref="D4:D5" si="1">SUBSTITUTE(PROPER(A4), " ","")</f>
        <v>AdverseEventStartingDate</v>
      </c>
      <c r="E4" s="52" t="str">
        <f t="array" ref="E4">C4&amp;"_"&amp;D4</f>
        <v>AdverseEvent_AdverseEventStartingDate</v>
      </c>
      <c r="F4" s="11" t="str">
        <f t="shared" si="0"/>
        <v>Adverse event starting date</v>
      </c>
      <c r="G4" s="11" t="s">
        <v>1312</v>
      </c>
      <c r="H4" s="11" t="s">
        <v>697</v>
      </c>
      <c r="I4" s="11" t="s">
        <v>185</v>
      </c>
      <c r="J4" s="11"/>
      <c r="K4" s="11" t="s">
        <v>1116</v>
      </c>
      <c r="L4" s="11"/>
      <c r="M4" s="11"/>
      <c r="N4" s="11"/>
      <c r="O4" s="11" t="s">
        <v>1227</v>
      </c>
      <c r="P4" s="11"/>
      <c r="Q4" s="11" t="b">
        <v>1</v>
      </c>
    </row>
    <row r="5" spans="1:17" ht="208">
      <c r="A5" s="10" t="s">
        <v>264</v>
      </c>
      <c r="B5" s="10" t="s">
        <v>35</v>
      </c>
      <c r="C5" s="11" t="s">
        <v>263</v>
      </c>
      <c r="D5" s="134" t="str">
        <f t="shared" si="1"/>
        <v>AdverseEventDuration</v>
      </c>
      <c r="E5" s="52" t="str">
        <f t="array" ref="E5">C5&amp;"_"&amp;D5</f>
        <v>AdverseEvent_AdverseEventDuration</v>
      </c>
      <c r="F5" s="11" t="str">
        <f t="shared" si="0"/>
        <v>Adverse event duration</v>
      </c>
      <c r="G5" s="11" t="s">
        <v>1313</v>
      </c>
      <c r="H5" s="11" t="s">
        <v>564</v>
      </c>
      <c r="I5" s="11" t="s">
        <v>185</v>
      </c>
      <c r="J5" s="11"/>
      <c r="K5" s="11" t="s">
        <v>1314</v>
      </c>
      <c r="L5" s="11"/>
      <c r="M5" s="84" t="s">
        <v>1315</v>
      </c>
      <c r="N5" s="11"/>
      <c r="O5" s="11" t="s">
        <v>1227</v>
      </c>
      <c r="P5" s="11"/>
      <c r="Q5" s="11" t="b">
        <v>1</v>
      </c>
    </row>
  </sheetData>
  <conditionalFormatting sqref="Q2:Q5">
    <cfRule type="containsText" dxfId="1" priority="1" operator="containsText" text="TRUE">
      <formula>NOT(ISERROR(SEARCH(("TRUE"),(Q2))))</formula>
    </cfRule>
    <cfRule type="containsText" dxfId="0" priority="2" operator="containsText" text="FALSE">
      <formula>NOT(ISERROR(SEARCH(("FALSE"),(Q2))))</formula>
    </cfRule>
  </conditionalFormatting>
  <hyperlinks>
    <hyperlink ref="K3" r:id="rId1" xr:uid="{00000000-0004-0000-1600-000000000000}"/>
    <hyperlink ref="M5" r:id="rId2" xr:uid="{00000000-0004-0000-1600-000001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Foglio24">
    <outlinePr summaryBelow="0" summaryRight="0"/>
  </sheetPr>
  <dimension ref="A1:C1"/>
  <sheetViews>
    <sheetView workbookViewId="0"/>
  </sheetViews>
  <sheetFormatPr defaultColWidth="12.6328125" defaultRowHeight="15.75" customHeight="1"/>
  <sheetData>
    <row r="1" spans="1:3" ht="15.75" customHeight="1">
      <c r="A1" s="15" t="s">
        <v>697</v>
      </c>
      <c r="B1" s="11" t="s">
        <v>1316</v>
      </c>
      <c r="C1" s="15" t="s">
        <v>1116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Foglio25">
    <outlinePr summaryBelow="0" summaryRight="0"/>
  </sheetPr>
  <dimension ref="A1:B32"/>
  <sheetViews>
    <sheetView workbookViewId="0"/>
  </sheetViews>
  <sheetFormatPr defaultColWidth="12.6328125" defaultRowHeight="15.75" customHeight="1"/>
  <cols>
    <col min="1" max="1" width="28" customWidth="1"/>
    <col min="2" max="2" width="33.5" customWidth="1"/>
  </cols>
  <sheetData>
    <row r="1" spans="1:2" ht="15.75" customHeight="1">
      <c r="A1" s="3" t="s">
        <v>35</v>
      </c>
      <c r="B1" s="10" t="s">
        <v>12</v>
      </c>
    </row>
    <row r="2" spans="1:2" ht="14.25">
      <c r="A2" s="146" t="s">
        <v>1317</v>
      </c>
      <c r="B2" s="15" t="s">
        <v>1318</v>
      </c>
    </row>
    <row r="3" spans="1:2" ht="14.25">
      <c r="A3" s="146" t="s">
        <v>1319</v>
      </c>
      <c r="B3" s="15" t="s">
        <v>1320</v>
      </c>
    </row>
    <row r="4" spans="1:2" ht="14.25">
      <c r="A4" s="146" t="s">
        <v>1321</v>
      </c>
      <c r="B4" s="15" t="s">
        <v>1322</v>
      </c>
    </row>
    <row r="5" spans="1:2" ht="14.25">
      <c r="A5" s="146" t="s">
        <v>1323</v>
      </c>
      <c r="B5" s="15" t="s">
        <v>1324</v>
      </c>
    </row>
    <row r="6" spans="1:2" ht="14.25">
      <c r="A6" s="146" t="s">
        <v>1325</v>
      </c>
      <c r="B6" s="15" t="s">
        <v>1326</v>
      </c>
    </row>
    <row r="7" spans="1:2" ht="14.25">
      <c r="A7" s="146" t="s">
        <v>1327</v>
      </c>
      <c r="B7" s="15" t="s">
        <v>1328</v>
      </c>
    </row>
    <row r="8" spans="1:2" ht="14.25">
      <c r="A8" s="146" t="s">
        <v>1329</v>
      </c>
      <c r="B8" s="15" t="s">
        <v>1330</v>
      </c>
    </row>
    <row r="9" spans="1:2" ht="14.25">
      <c r="A9" s="146" t="s">
        <v>1331</v>
      </c>
      <c r="B9" s="15" t="s">
        <v>1332</v>
      </c>
    </row>
    <row r="10" spans="1:2" ht="14.25">
      <c r="A10" s="146" t="s">
        <v>1333</v>
      </c>
      <c r="B10" s="15" t="s">
        <v>1334</v>
      </c>
    </row>
    <row r="11" spans="1:2" ht="14.25">
      <c r="A11" s="146" t="s">
        <v>1335</v>
      </c>
      <c r="B11" s="15" t="s">
        <v>1336</v>
      </c>
    </row>
    <row r="12" spans="1:2" ht="14.25">
      <c r="A12" s="146" t="s">
        <v>1337</v>
      </c>
      <c r="B12" s="15" t="s">
        <v>1338</v>
      </c>
    </row>
    <row r="13" spans="1:2" ht="14.25">
      <c r="A13" s="146" t="s">
        <v>1339</v>
      </c>
      <c r="B13" s="15" t="s">
        <v>1340</v>
      </c>
    </row>
    <row r="14" spans="1:2" ht="14.25">
      <c r="A14" s="146" t="s">
        <v>1341</v>
      </c>
      <c r="B14" s="15" t="s">
        <v>1342</v>
      </c>
    </row>
    <row r="15" spans="1:2" ht="14.25">
      <c r="A15" s="146" t="s">
        <v>1343</v>
      </c>
      <c r="B15" s="15" t="s">
        <v>1344</v>
      </c>
    </row>
    <row r="16" spans="1:2" ht="14.25">
      <c r="A16" s="146" t="s">
        <v>1345</v>
      </c>
      <c r="B16" s="15" t="s">
        <v>1346</v>
      </c>
    </row>
    <row r="17" spans="1:2" ht="14.25">
      <c r="A17" s="146" t="s">
        <v>1347</v>
      </c>
      <c r="B17" s="15" t="s">
        <v>1348</v>
      </c>
    </row>
    <row r="18" spans="1:2" ht="14.25">
      <c r="A18" s="146" t="s">
        <v>1349</v>
      </c>
      <c r="B18" s="15" t="s">
        <v>1350</v>
      </c>
    </row>
    <row r="19" spans="1:2" ht="14.25">
      <c r="A19" s="146" t="s">
        <v>1351</v>
      </c>
      <c r="B19" s="15" t="s">
        <v>1352</v>
      </c>
    </row>
    <row r="20" spans="1:2" ht="14.25">
      <c r="A20" s="146" t="s">
        <v>1353</v>
      </c>
      <c r="B20" s="15" t="s">
        <v>1354</v>
      </c>
    </row>
    <row r="21" spans="1:2" ht="14.25">
      <c r="A21" s="146" t="s">
        <v>1355</v>
      </c>
      <c r="B21" s="15" t="s">
        <v>1356</v>
      </c>
    </row>
    <row r="22" spans="1:2" ht="14.25">
      <c r="A22" s="146" t="s">
        <v>1357</v>
      </c>
      <c r="B22" s="15" t="s">
        <v>1358</v>
      </c>
    </row>
    <row r="23" spans="1:2" ht="14.25">
      <c r="A23" s="146" t="s">
        <v>1359</v>
      </c>
      <c r="B23" s="15" t="s">
        <v>1360</v>
      </c>
    </row>
    <row r="24" spans="1:2" ht="14.25">
      <c r="A24" s="146" t="s">
        <v>1361</v>
      </c>
      <c r="B24" s="15" t="s">
        <v>1362</v>
      </c>
    </row>
    <row r="25" spans="1:2" ht="14.25">
      <c r="A25" s="146" t="s">
        <v>1363</v>
      </c>
      <c r="B25" s="15" t="s">
        <v>1364</v>
      </c>
    </row>
    <row r="26" spans="1:2" ht="14.25">
      <c r="A26" s="146" t="s">
        <v>1365</v>
      </c>
      <c r="B26" s="15" t="s">
        <v>1366</v>
      </c>
    </row>
    <row r="27" spans="1:2" ht="14.25">
      <c r="A27" s="146" t="s">
        <v>1367</v>
      </c>
      <c r="B27" s="15" t="s">
        <v>1368</v>
      </c>
    </row>
    <row r="28" spans="1:2" ht="14.25">
      <c r="A28" s="146" t="s">
        <v>1369</v>
      </c>
    </row>
    <row r="29" spans="1:2" ht="14.25">
      <c r="A29" s="146" t="s">
        <v>1370</v>
      </c>
    </row>
    <row r="30" spans="1:2" ht="14.25">
      <c r="A30" s="146" t="s">
        <v>1371</v>
      </c>
    </row>
    <row r="31" spans="1:2" ht="14.25">
      <c r="A31" s="146"/>
    </row>
    <row r="32" spans="1:2" ht="14.25">
      <c r="A32" s="147" t="s">
        <v>1372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Foglio26">
    <outlinePr summaryBelow="0" summaryRight="0"/>
  </sheetPr>
  <dimension ref="A1:F104"/>
  <sheetViews>
    <sheetView workbookViewId="0"/>
  </sheetViews>
  <sheetFormatPr defaultColWidth="12.6328125" defaultRowHeight="15.75" customHeight="1"/>
  <cols>
    <col min="1" max="1" width="58.5" customWidth="1"/>
    <col min="2" max="2" width="56.7265625" customWidth="1"/>
    <col min="3" max="3" width="25.86328125" customWidth="1"/>
    <col min="5" max="5" width="39.2265625" customWidth="1"/>
    <col min="6" max="6" width="17.6328125" customWidth="1"/>
  </cols>
  <sheetData>
    <row r="1" spans="1:6" ht="60.75" customHeight="1">
      <c r="A1" s="148" t="s">
        <v>1373</v>
      </c>
      <c r="B1" s="10"/>
      <c r="E1" s="149" t="s">
        <v>1374</v>
      </c>
    </row>
    <row r="2" spans="1:6" ht="14.75">
      <c r="A2" s="150"/>
      <c r="B2" s="151" t="s">
        <v>1375</v>
      </c>
      <c r="C2" s="152"/>
      <c r="E2" s="153" t="s">
        <v>1376</v>
      </c>
      <c r="F2" s="154" t="s">
        <v>1377</v>
      </c>
    </row>
    <row r="3" spans="1:6" ht="28.5">
      <c r="A3" s="155" t="s">
        <v>1378</v>
      </c>
      <c r="B3" s="156" t="s">
        <v>1379</v>
      </c>
      <c r="C3" s="157">
        <v>2253973</v>
      </c>
      <c r="E3" s="158" t="s">
        <v>1380</v>
      </c>
      <c r="F3" s="159"/>
    </row>
    <row r="4" spans="1:6" ht="14.25">
      <c r="A4" s="156" t="s">
        <v>1381</v>
      </c>
      <c r="B4" s="156" t="s">
        <v>1381</v>
      </c>
      <c r="C4" s="160" t="s">
        <v>1382</v>
      </c>
      <c r="E4" s="161" t="s">
        <v>1383</v>
      </c>
      <c r="F4" s="162" t="s">
        <v>1384</v>
      </c>
    </row>
    <row r="5" spans="1:6" ht="28.5">
      <c r="A5" s="163" t="s">
        <v>1385</v>
      </c>
      <c r="B5" s="163" t="s">
        <v>1385</v>
      </c>
      <c r="C5" s="160"/>
      <c r="E5" s="161" t="s">
        <v>1386</v>
      </c>
      <c r="F5" s="164">
        <v>2541419</v>
      </c>
    </row>
    <row r="6" spans="1:6" ht="28.5">
      <c r="A6" s="163" t="s">
        <v>1387</v>
      </c>
      <c r="B6" s="163" t="s">
        <v>1387</v>
      </c>
      <c r="C6" s="160"/>
      <c r="E6" s="161" t="s">
        <v>1388</v>
      </c>
      <c r="F6" s="164">
        <v>2539228</v>
      </c>
    </row>
    <row r="7" spans="1:6" ht="14.25">
      <c r="A7" s="156" t="s">
        <v>1389</v>
      </c>
      <c r="B7" s="156" t="s">
        <v>1389</v>
      </c>
      <c r="C7" s="157">
        <v>2255069</v>
      </c>
      <c r="E7" s="161" t="s">
        <v>1390</v>
      </c>
      <c r="F7" s="164">
        <v>2539958</v>
      </c>
    </row>
    <row r="8" spans="1:6" ht="28.5">
      <c r="A8" s="163" t="s">
        <v>1391</v>
      </c>
      <c r="B8" s="163" t="s">
        <v>1391</v>
      </c>
      <c r="C8" s="160"/>
      <c r="E8" s="161" t="s">
        <v>1392</v>
      </c>
      <c r="F8" s="164">
        <v>2541784</v>
      </c>
    </row>
    <row r="9" spans="1:6" ht="28.5">
      <c r="A9" s="156" t="s">
        <v>1393</v>
      </c>
      <c r="B9" s="156" t="s">
        <v>1394</v>
      </c>
      <c r="C9" s="157">
        <v>2257991</v>
      </c>
      <c r="E9" s="158" t="s">
        <v>1395</v>
      </c>
      <c r="F9" s="159"/>
    </row>
    <row r="10" spans="1:6" ht="14.25">
      <c r="A10" s="165" t="s">
        <v>1396</v>
      </c>
      <c r="B10" s="165" t="s">
        <v>1396</v>
      </c>
      <c r="C10" s="157">
        <v>2258356</v>
      </c>
      <c r="E10" s="161" t="s">
        <v>1397</v>
      </c>
      <c r="F10" s="164">
        <v>2524924</v>
      </c>
    </row>
    <row r="11" spans="1:6" ht="14.25">
      <c r="A11" s="239" t="s">
        <v>1398</v>
      </c>
      <c r="B11" s="241" t="s">
        <v>1399</v>
      </c>
      <c r="C11" s="242" t="s">
        <v>1400</v>
      </c>
      <c r="E11" s="161" t="s">
        <v>1401</v>
      </c>
      <c r="F11" s="164">
        <v>2527846</v>
      </c>
    </row>
    <row r="12" spans="1:6" ht="14.25">
      <c r="A12" s="237"/>
      <c r="B12" s="237"/>
      <c r="C12" s="237"/>
      <c r="E12" s="161" t="s">
        <v>1402</v>
      </c>
      <c r="F12" s="164">
        <v>2538803</v>
      </c>
    </row>
    <row r="13" spans="1:6" ht="14.25">
      <c r="A13" s="237"/>
      <c r="B13" s="237"/>
      <c r="C13" s="237"/>
      <c r="E13" s="161" t="s">
        <v>1403</v>
      </c>
      <c r="F13" s="164">
        <v>2532594</v>
      </c>
    </row>
    <row r="14" spans="1:6" ht="14.25">
      <c r="A14" s="240"/>
      <c r="B14" s="237"/>
      <c r="C14" s="237"/>
      <c r="E14" s="161" t="s">
        <v>1404</v>
      </c>
      <c r="F14" s="164">
        <v>2531863</v>
      </c>
    </row>
    <row r="15" spans="1:6" ht="14.25">
      <c r="A15" s="243" t="s">
        <v>1405</v>
      </c>
      <c r="B15" s="241" t="s">
        <v>1406</v>
      </c>
      <c r="C15" s="238">
        <v>2246668</v>
      </c>
      <c r="E15" s="161" t="s">
        <v>1407</v>
      </c>
      <c r="F15" s="166" t="s">
        <v>1408</v>
      </c>
    </row>
    <row r="16" spans="1:6" ht="14.25">
      <c r="A16" s="240"/>
      <c r="B16" s="240"/>
      <c r="C16" s="240"/>
      <c r="E16" s="161" t="s">
        <v>1409</v>
      </c>
      <c r="F16" s="164">
        <v>2529307</v>
      </c>
    </row>
    <row r="17" spans="1:6" ht="14.25">
      <c r="A17" s="156" t="s">
        <v>1410</v>
      </c>
      <c r="B17" s="156" t="s">
        <v>1410</v>
      </c>
      <c r="C17" s="157">
        <v>2247034</v>
      </c>
      <c r="E17" s="161" t="s">
        <v>1411</v>
      </c>
      <c r="F17" s="164">
        <v>2529366</v>
      </c>
    </row>
    <row r="18" spans="1:6" ht="14.25">
      <c r="A18" s="163" t="s">
        <v>1412</v>
      </c>
      <c r="B18" s="163" t="s">
        <v>1412</v>
      </c>
      <c r="C18" s="160"/>
      <c r="E18" s="161" t="s">
        <v>1413</v>
      </c>
      <c r="F18" s="164">
        <v>2523828</v>
      </c>
    </row>
    <row r="19" spans="1:6" ht="14.25">
      <c r="A19" s="156" t="s">
        <v>1414</v>
      </c>
      <c r="B19" s="156" t="s">
        <v>1414</v>
      </c>
      <c r="C19" s="157">
        <v>2259087</v>
      </c>
      <c r="E19" s="161" t="s">
        <v>1415</v>
      </c>
      <c r="F19" s="164">
        <v>2524193</v>
      </c>
    </row>
    <row r="20" spans="1:6" ht="14.25">
      <c r="A20" s="156" t="s">
        <v>1416</v>
      </c>
      <c r="B20" s="156" t="s">
        <v>1416</v>
      </c>
      <c r="C20" s="157">
        <v>2259452</v>
      </c>
      <c r="E20" s="161" t="s">
        <v>1417</v>
      </c>
      <c r="F20" s="164">
        <v>2525348</v>
      </c>
    </row>
    <row r="21" spans="1:6" ht="14.75">
      <c r="A21" s="150"/>
      <c r="B21" s="167" t="s">
        <v>1418</v>
      </c>
      <c r="C21" s="160"/>
      <c r="E21" s="161" t="s">
        <v>1419</v>
      </c>
      <c r="F21" s="164">
        <v>2523887</v>
      </c>
    </row>
    <row r="22" spans="1:6" ht="14.75">
      <c r="A22" s="150"/>
      <c r="B22" s="156" t="s">
        <v>1420</v>
      </c>
      <c r="C22" s="157">
        <v>2280636</v>
      </c>
      <c r="E22" s="161" t="s">
        <v>1421</v>
      </c>
      <c r="F22" s="164">
        <v>2524252</v>
      </c>
    </row>
    <row r="23" spans="1:6" ht="14.25">
      <c r="A23" s="243" t="s">
        <v>1422</v>
      </c>
      <c r="B23" s="241" t="s">
        <v>1423</v>
      </c>
      <c r="C23" s="242" t="s">
        <v>1424</v>
      </c>
      <c r="E23" s="161" t="s">
        <v>1425</v>
      </c>
      <c r="F23" s="164">
        <v>2534845</v>
      </c>
    </row>
    <row r="24" spans="1:6" ht="14.25">
      <c r="A24" s="237"/>
      <c r="B24" s="237"/>
      <c r="C24" s="237"/>
      <c r="E24" s="161" t="s">
        <v>1426</v>
      </c>
      <c r="F24" s="164">
        <v>2534845</v>
      </c>
    </row>
    <row r="25" spans="1:6" ht="14.5">
      <c r="A25" s="237"/>
      <c r="B25" s="237"/>
      <c r="C25" s="237"/>
      <c r="E25" s="158" t="s">
        <v>1427</v>
      </c>
      <c r="F25" s="159"/>
    </row>
    <row r="26" spans="1:6" ht="14.25">
      <c r="A26" s="240"/>
      <c r="B26" s="237"/>
      <c r="C26" s="237"/>
      <c r="E26" s="161" t="s">
        <v>1428</v>
      </c>
      <c r="F26" s="164">
        <v>2532959</v>
      </c>
    </row>
    <row r="27" spans="1:6" ht="28.5">
      <c r="A27" s="168" t="s">
        <v>1429</v>
      </c>
      <c r="B27" s="163" t="s">
        <v>1430</v>
      </c>
      <c r="C27" s="157">
        <v>2323004</v>
      </c>
      <c r="E27" s="161" t="s">
        <v>1431</v>
      </c>
      <c r="F27" s="164">
        <v>2684900</v>
      </c>
    </row>
    <row r="28" spans="1:6" ht="14.25">
      <c r="A28" s="156" t="s">
        <v>1432</v>
      </c>
      <c r="B28" s="156" t="s">
        <v>1432</v>
      </c>
      <c r="C28" s="157">
        <v>2301089</v>
      </c>
      <c r="E28" s="161" t="s">
        <v>1433</v>
      </c>
      <c r="F28" s="166" t="s">
        <v>1434</v>
      </c>
    </row>
    <row r="29" spans="1:6" ht="14.5">
      <c r="A29" s="163" t="s">
        <v>1435</v>
      </c>
      <c r="B29" s="163" t="s">
        <v>1435</v>
      </c>
      <c r="C29" s="157">
        <v>2301089</v>
      </c>
      <c r="E29" s="158" t="s">
        <v>1436</v>
      </c>
      <c r="F29" s="159"/>
    </row>
    <row r="30" spans="1:6" ht="14.25">
      <c r="A30" s="156" t="s">
        <v>1437</v>
      </c>
      <c r="B30" s="156" t="s">
        <v>1437</v>
      </c>
      <c r="C30" s="157">
        <v>2385095</v>
      </c>
      <c r="E30" s="161" t="s">
        <v>1438</v>
      </c>
      <c r="F30" s="164">
        <v>2641860</v>
      </c>
    </row>
    <row r="31" spans="1:6" ht="14.25">
      <c r="A31" s="241" t="s">
        <v>1439</v>
      </c>
      <c r="B31" s="241" t="s">
        <v>1440</v>
      </c>
      <c r="C31" s="238">
        <v>2419793</v>
      </c>
      <c r="E31" s="161" t="s">
        <v>1441</v>
      </c>
      <c r="F31" s="164">
        <v>2637112</v>
      </c>
    </row>
    <row r="32" spans="1:6" ht="14.25">
      <c r="A32" s="240"/>
      <c r="B32" s="240"/>
      <c r="C32" s="240"/>
      <c r="E32" s="161" t="s">
        <v>1442</v>
      </c>
      <c r="F32" s="164">
        <v>2640705</v>
      </c>
    </row>
    <row r="33" spans="1:6" ht="14.25">
      <c r="A33" s="163" t="s">
        <v>1443</v>
      </c>
      <c r="B33" s="163" t="s">
        <v>1443</v>
      </c>
      <c r="C33" s="157">
        <v>2428924</v>
      </c>
      <c r="E33" s="161" t="s">
        <v>1444</v>
      </c>
      <c r="F33" s="164">
        <v>2642896</v>
      </c>
    </row>
    <row r="34" spans="1:6" ht="14.25">
      <c r="A34" s="163" t="s">
        <v>1445</v>
      </c>
      <c r="B34" s="163" t="s">
        <v>1446</v>
      </c>
      <c r="C34" s="157">
        <v>2341265</v>
      </c>
      <c r="E34" s="161" t="s">
        <v>1447</v>
      </c>
      <c r="F34" s="164">
        <v>2642531</v>
      </c>
    </row>
    <row r="35" spans="1:6" ht="14.25">
      <c r="A35" s="163" t="s">
        <v>1448</v>
      </c>
      <c r="B35" s="163" t="s">
        <v>1449</v>
      </c>
      <c r="C35" s="157">
        <v>2281731</v>
      </c>
      <c r="E35" s="161" t="s">
        <v>1450</v>
      </c>
      <c r="F35" s="164">
        <v>2642896</v>
      </c>
    </row>
    <row r="36" spans="1:6" ht="14.25">
      <c r="A36" s="163" t="s">
        <v>1451</v>
      </c>
      <c r="B36" s="163" t="s">
        <v>1452</v>
      </c>
      <c r="C36" s="157">
        <v>2410662</v>
      </c>
      <c r="E36" s="161" t="s">
        <v>1453</v>
      </c>
      <c r="F36" s="164">
        <v>2643627</v>
      </c>
    </row>
    <row r="37" spans="1:6" ht="28.5">
      <c r="A37" s="163" t="s">
        <v>1454</v>
      </c>
      <c r="B37" s="163" t="s">
        <v>1454</v>
      </c>
      <c r="C37" s="157">
        <v>2411392</v>
      </c>
      <c r="E37" s="158" t="s">
        <v>132</v>
      </c>
      <c r="F37" s="166"/>
    </row>
    <row r="38" spans="1:6" ht="14.25">
      <c r="A38" s="163" t="s">
        <v>1455</v>
      </c>
      <c r="B38" s="163" t="s">
        <v>1455</v>
      </c>
      <c r="C38" s="157">
        <v>2426002</v>
      </c>
      <c r="E38" s="161" t="s">
        <v>1456</v>
      </c>
      <c r="F38" s="166" t="s">
        <v>1457</v>
      </c>
    </row>
    <row r="39" spans="1:6" ht="14.5">
      <c r="A39" s="163" t="s">
        <v>1458</v>
      </c>
      <c r="B39" s="163" t="s">
        <v>1458</v>
      </c>
      <c r="C39" s="157">
        <v>2586709</v>
      </c>
      <c r="E39" s="158" t="s">
        <v>135</v>
      </c>
      <c r="F39" s="159"/>
    </row>
    <row r="40" spans="1:6" ht="14.25">
      <c r="A40" s="163" t="s">
        <v>1459</v>
      </c>
      <c r="B40" s="163" t="s">
        <v>1460</v>
      </c>
      <c r="C40" s="157">
        <v>2433307</v>
      </c>
      <c r="E40" s="161" t="s">
        <v>1461</v>
      </c>
      <c r="F40" s="164">
        <v>2555605</v>
      </c>
    </row>
    <row r="41" spans="1:6" ht="14.25">
      <c r="A41" s="236" t="s">
        <v>1462</v>
      </c>
      <c r="B41" s="236" t="s">
        <v>1463</v>
      </c>
      <c r="C41" s="238">
        <v>2571734</v>
      </c>
      <c r="E41" s="161" t="s">
        <v>1464</v>
      </c>
      <c r="F41" s="164">
        <v>2553413</v>
      </c>
    </row>
    <row r="42" spans="1:6" ht="14.25">
      <c r="A42" s="237"/>
      <c r="B42" s="237"/>
      <c r="C42" s="237"/>
      <c r="E42" s="161" t="s">
        <v>1465</v>
      </c>
      <c r="F42" s="164">
        <v>2555239</v>
      </c>
    </row>
    <row r="43" spans="1:6" ht="28.5">
      <c r="A43" s="163" t="s">
        <v>1466</v>
      </c>
      <c r="B43" s="163" t="s">
        <v>1467</v>
      </c>
      <c r="C43" s="157">
        <v>2377790</v>
      </c>
      <c r="E43" s="161" t="s">
        <v>1468</v>
      </c>
      <c r="F43" s="164">
        <v>2555970</v>
      </c>
    </row>
    <row r="44" spans="1:6" ht="14.25">
      <c r="A44" s="163" t="s">
        <v>1469</v>
      </c>
      <c r="B44" s="163" t="s">
        <v>1469</v>
      </c>
      <c r="C44" s="157">
        <v>2585979</v>
      </c>
      <c r="E44" s="161" t="s">
        <v>1470</v>
      </c>
      <c r="F44" s="164">
        <v>2553107</v>
      </c>
    </row>
    <row r="45" spans="1:6" ht="42.75">
      <c r="A45" s="163" t="s">
        <v>1471</v>
      </c>
      <c r="B45" s="163" t="s">
        <v>1472</v>
      </c>
      <c r="C45" s="157">
        <v>2333961</v>
      </c>
      <c r="E45" s="161" t="s">
        <v>1473</v>
      </c>
      <c r="F45" s="164">
        <v>2553472</v>
      </c>
    </row>
    <row r="46" spans="1:6" ht="28.5">
      <c r="A46" s="163" t="s">
        <v>1474</v>
      </c>
      <c r="B46" s="163" t="s">
        <v>1474</v>
      </c>
      <c r="C46" s="157">
        <v>2388748</v>
      </c>
      <c r="E46" s="161" t="s">
        <v>1475</v>
      </c>
      <c r="F46" s="164">
        <v>2555299</v>
      </c>
    </row>
    <row r="47" spans="1:6" ht="14.75">
      <c r="A47" s="150"/>
      <c r="B47" s="167" t="s">
        <v>1476</v>
      </c>
      <c r="C47" s="169"/>
      <c r="E47" s="161" t="s">
        <v>1468</v>
      </c>
      <c r="F47" s="164">
        <v>2555970</v>
      </c>
    </row>
    <row r="48" spans="1:6" ht="28.5">
      <c r="A48" s="170" t="s">
        <v>1477</v>
      </c>
      <c r="B48" s="171" t="s">
        <v>1478</v>
      </c>
      <c r="C48" s="157">
        <v>2243016</v>
      </c>
      <c r="E48" s="158" t="s">
        <v>138</v>
      </c>
      <c r="F48" s="159"/>
    </row>
    <row r="49" spans="1:6" ht="28.5">
      <c r="A49" s="171" t="s">
        <v>1479</v>
      </c>
      <c r="B49" s="171" t="s">
        <v>1480</v>
      </c>
      <c r="C49" s="157">
        <v>2232789</v>
      </c>
      <c r="E49" s="161" t="s">
        <v>1481</v>
      </c>
      <c r="F49" s="164">
        <v>2560411</v>
      </c>
    </row>
    <row r="50" spans="1:6" ht="28.5">
      <c r="A50" s="156" t="s">
        <v>1482</v>
      </c>
      <c r="B50" s="156" t="s">
        <v>1483</v>
      </c>
      <c r="C50" s="157">
        <v>2315699</v>
      </c>
      <c r="E50" s="161" t="s">
        <v>1484</v>
      </c>
      <c r="F50" s="164">
        <v>2564064</v>
      </c>
    </row>
    <row r="51" spans="1:6" ht="14.25">
      <c r="A51" s="172" t="s">
        <v>1485</v>
      </c>
      <c r="B51" s="156" t="s">
        <v>1485</v>
      </c>
      <c r="C51" s="157">
        <v>2318986</v>
      </c>
      <c r="E51" s="161" t="s">
        <v>1486</v>
      </c>
      <c r="F51" s="164">
        <v>2557124</v>
      </c>
    </row>
    <row r="52" spans="1:6" ht="14.5">
      <c r="A52" s="171" t="s">
        <v>1487</v>
      </c>
      <c r="B52" s="173" t="s">
        <v>1488</v>
      </c>
      <c r="C52" s="157">
        <v>2235346</v>
      </c>
      <c r="E52" s="161" t="s">
        <v>1489</v>
      </c>
      <c r="F52" s="164">
        <v>2561142</v>
      </c>
    </row>
    <row r="53" spans="1:6" ht="28.5">
      <c r="A53" s="171" t="s">
        <v>1490</v>
      </c>
      <c r="B53" s="174" t="s">
        <v>1491</v>
      </c>
      <c r="C53" s="169"/>
      <c r="E53" s="161" t="s">
        <v>1492</v>
      </c>
      <c r="F53" s="164">
        <v>2564429</v>
      </c>
    </row>
    <row r="54" spans="1:6" ht="14.5">
      <c r="A54" s="171" t="s">
        <v>1493</v>
      </c>
      <c r="B54" s="163" t="s">
        <v>1493</v>
      </c>
      <c r="C54" s="157">
        <v>2235346</v>
      </c>
      <c r="E54" s="158" t="s">
        <v>1494</v>
      </c>
      <c r="F54" s="159"/>
    </row>
    <row r="55" spans="1:6" ht="14.25">
      <c r="A55" s="171" t="s">
        <v>1495</v>
      </c>
      <c r="B55" s="163" t="s">
        <v>1495</v>
      </c>
      <c r="C55" s="157">
        <v>2235346</v>
      </c>
      <c r="E55" s="161" t="s">
        <v>1496</v>
      </c>
      <c r="F55" s="164">
        <v>2659027</v>
      </c>
    </row>
    <row r="56" spans="1:6" ht="14.5">
      <c r="A56" s="156" t="s">
        <v>1497</v>
      </c>
      <c r="B56" s="173" t="s">
        <v>1497</v>
      </c>
      <c r="C56" s="175">
        <v>2432577</v>
      </c>
      <c r="E56" s="158" t="s">
        <v>822</v>
      </c>
      <c r="F56" s="159"/>
    </row>
    <row r="57" spans="1:6" ht="14.5">
      <c r="A57" s="156" t="s">
        <v>1498</v>
      </c>
      <c r="B57" s="173" t="s">
        <v>1498</v>
      </c>
      <c r="C57" s="175">
        <v>2622868</v>
      </c>
      <c r="E57" s="161" t="s">
        <v>1499</v>
      </c>
      <c r="F57" s="164">
        <v>2790514</v>
      </c>
    </row>
    <row r="58" spans="1:6" ht="14.5">
      <c r="A58" s="156" t="s">
        <v>1500</v>
      </c>
      <c r="B58" s="173" t="s">
        <v>1500</v>
      </c>
      <c r="C58" s="175">
        <v>2236441</v>
      </c>
      <c r="E58" s="161" t="s">
        <v>1501</v>
      </c>
      <c r="F58" s="164">
        <v>2790514</v>
      </c>
    </row>
    <row r="59" spans="1:6" ht="14.5">
      <c r="A59" s="163" t="s">
        <v>1502</v>
      </c>
      <c r="B59" s="176" t="s">
        <v>1502</v>
      </c>
      <c r="C59" s="177" t="s">
        <v>1503</v>
      </c>
      <c r="E59" s="178" t="s">
        <v>1504</v>
      </c>
      <c r="F59" s="179" t="s">
        <v>1505</v>
      </c>
    </row>
    <row r="60" spans="1:6" ht="43.5">
      <c r="A60" s="163" t="s">
        <v>1506</v>
      </c>
      <c r="B60" s="176" t="s">
        <v>1507</v>
      </c>
      <c r="C60" s="175">
        <v>2783939</v>
      </c>
      <c r="E60" s="161" t="s">
        <v>1508</v>
      </c>
      <c r="F60" s="164">
        <v>2805124</v>
      </c>
    </row>
    <row r="61" spans="1:6" ht="14.5">
      <c r="A61" s="163"/>
      <c r="B61" s="176" t="s">
        <v>1509</v>
      </c>
      <c r="C61" s="169"/>
      <c r="E61" s="158" t="s">
        <v>141</v>
      </c>
      <c r="F61" s="159"/>
    </row>
    <row r="62" spans="1:6" ht="71.25">
      <c r="A62" s="163" t="s">
        <v>1510</v>
      </c>
      <c r="B62" s="163" t="s">
        <v>1511</v>
      </c>
      <c r="C62" s="157">
        <v>2691899</v>
      </c>
      <c r="E62" s="161" t="s">
        <v>1512</v>
      </c>
      <c r="F62" s="164">
        <v>2531133</v>
      </c>
    </row>
    <row r="63" spans="1:6" ht="14.75">
      <c r="A63" s="150"/>
      <c r="B63" s="163" t="s">
        <v>1513</v>
      </c>
      <c r="C63" s="157">
        <v>2717831</v>
      </c>
      <c r="E63" s="161" t="s">
        <v>1514</v>
      </c>
      <c r="F63" s="164">
        <v>2533324</v>
      </c>
    </row>
    <row r="64" spans="1:6" ht="14.75">
      <c r="A64" s="150"/>
      <c r="B64" s="163" t="s">
        <v>1515</v>
      </c>
      <c r="C64" s="157">
        <v>2703586</v>
      </c>
      <c r="E64" s="161" t="s">
        <v>1516</v>
      </c>
      <c r="F64" s="164">
        <v>2520906</v>
      </c>
    </row>
    <row r="65" spans="5:6" ht="14.25">
      <c r="E65" s="161" t="s">
        <v>1517</v>
      </c>
      <c r="F65" s="164">
        <v>2524193</v>
      </c>
    </row>
    <row r="66" spans="5:6" ht="14.25">
      <c r="E66" s="161" t="s">
        <v>1518</v>
      </c>
      <c r="F66" s="166" t="s">
        <v>1519</v>
      </c>
    </row>
    <row r="67" spans="5:6" ht="14.25">
      <c r="E67" s="161" t="s">
        <v>1520</v>
      </c>
      <c r="F67" s="164">
        <v>2607893</v>
      </c>
    </row>
    <row r="68" spans="5:6" ht="14.25">
      <c r="E68" s="161" t="s">
        <v>1521</v>
      </c>
      <c r="F68" s="164">
        <v>2521696</v>
      </c>
    </row>
    <row r="69" spans="5:6" ht="14.25">
      <c r="E69" s="161" t="s">
        <v>1522</v>
      </c>
      <c r="F69" s="164">
        <v>2805489</v>
      </c>
    </row>
    <row r="70" spans="5:6" ht="14.25">
      <c r="E70" s="161" t="s">
        <v>1523</v>
      </c>
      <c r="F70" s="164">
        <v>2609354</v>
      </c>
    </row>
    <row r="71" spans="5:6" ht="14.25">
      <c r="E71" s="161" t="s">
        <v>1524</v>
      </c>
      <c r="F71" s="164">
        <v>2677654</v>
      </c>
    </row>
    <row r="72" spans="5:6" ht="14.25">
      <c r="E72" s="161" t="s">
        <v>1525</v>
      </c>
      <c r="F72" s="164">
        <v>2522426</v>
      </c>
    </row>
    <row r="73" spans="5:6" ht="14.25">
      <c r="E73" s="161" t="s">
        <v>1526</v>
      </c>
      <c r="F73" s="164">
        <v>2579769</v>
      </c>
    </row>
    <row r="74" spans="5:6" ht="14.25">
      <c r="E74" s="161" t="s">
        <v>1527</v>
      </c>
      <c r="F74" s="166" t="s">
        <v>1528</v>
      </c>
    </row>
    <row r="75" spans="5:6" ht="14.25">
      <c r="E75" s="161" t="s">
        <v>1529</v>
      </c>
      <c r="F75" s="164">
        <v>2643321</v>
      </c>
    </row>
    <row r="76" spans="5:6" ht="14.25">
      <c r="E76" s="161" t="s">
        <v>1530</v>
      </c>
      <c r="F76" s="164">
        <v>2522061</v>
      </c>
    </row>
    <row r="77" spans="5:6" ht="14.25">
      <c r="E77" s="161" t="s">
        <v>1531</v>
      </c>
      <c r="F77" s="166" t="s">
        <v>1532</v>
      </c>
    </row>
    <row r="78" spans="5:6" ht="14.25">
      <c r="E78" s="161" t="s">
        <v>1533</v>
      </c>
      <c r="F78" s="166" t="s">
        <v>1534</v>
      </c>
    </row>
    <row r="79" spans="5:6" ht="14.25">
      <c r="E79" s="161" t="s">
        <v>1535</v>
      </c>
      <c r="F79" s="166" t="s">
        <v>1536</v>
      </c>
    </row>
    <row r="80" spans="5:6" ht="14.25">
      <c r="E80" s="161" t="s">
        <v>1537</v>
      </c>
      <c r="F80" s="166" t="s">
        <v>1538</v>
      </c>
    </row>
    <row r="81" spans="5:6" ht="14.25">
      <c r="E81" s="161" t="s">
        <v>1514</v>
      </c>
      <c r="F81" s="166"/>
    </row>
    <row r="82" spans="5:6" ht="14.25">
      <c r="E82" s="161" t="s">
        <v>1539</v>
      </c>
      <c r="F82" s="166"/>
    </row>
    <row r="83" spans="5:6" ht="14.5">
      <c r="E83" s="158" t="s">
        <v>828</v>
      </c>
      <c r="F83" s="159"/>
    </row>
    <row r="84" spans="5:6" ht="14.25">
      <c r="E84" s="161" t="s">
        <v>1540</v>
      </c>
      <c r="F84" s="164">
        <v>2726232</v>
      </c>
    </row>
    <row r="85" spans="5:6" ht="14.25">
      <c r="E85" s="161" t="s">
        <v>1541</v>
      </c>
      <c r="F85" s="164">
        <v>2726962</v>
      </c>
    </row>
    <row r="86" spans="5:6" ht="14.25">
      <c r="E86" s="180" t="s">
        <v>1542</v>
      </c>
      <c r="F86" s="164">
        <v>2727327</v>
      </c>
    </row>
    <row r="87" spans="5:6" ht="14.25">
      <c r="E87" s="161" t="s">
        <v>1543</v>
      </c>
      <c r="F87" s="164">
        <v>2727693</v>
      </c>
    </row>
    <row r="88" spans="5:6" ht="14.5">
      <c r="E88" s="181" t="s">
        <v>832</v>
      </c>
      <c r="F88" s="159"/>
    </row>
    <row r="89" spans="5:6" ht="14.25">
      <c r="E89" s="161" t="s">
        <v>1544</v>
      </c>
      <c r="F89" s="164">
        <v>2567716</v>
      </c>
    </row>
    <row r="90" spans="5:6" ht="14.25">
      <c r="E90" s="161" t="s">
        <v>1545</v>
      </c>
      <c r="F90" s="164">
        <v>2568081</v>
      </c>
    </row>
    <row r="91" spans="5:6" ht="14.5">
      <c r="E91" s="158" t="s">
        <v>836</v>
      </c>
      <c r="F91" s="159"/>
    </row>
    <row r="92" spans="5:6" ht="14.75">
      <c r="E92" s="182" t="s">
        <v>1546</v>
      </c>
      <c r="F92" s="164">
        <v>2443475</v>
      </c>
    </row>
    <row r="93" spans="5:6" ht="14.25">
      <c r="E93" s="178" t="s">
        <v>1547</v>
      </c>
      <c r="F93" s="179" t="s">
        <v>1548</v>
      </c>
    </row>
    <row r="94" spans="5:6" ht="14.25">
      <c r="E94" s="178" t="s">
        <v>1549</v>
      </c>
      <c r="F94" s="183">
        <v>2600528</v>
      </c>
    </row>
    <row r="95" spans="5:6" ht="14.25">
      <c r="E95" s="178" t="s">
        <v>1550</v>
      </c>
      <c r="F95" s="183">
        <v>2600528</v>
      </c>
    </row>
    <row r="96" spans="5:6" ht="14.25">
      <c r="E96" s="161" t="s">
        <v>1551</v>
      </c>
      <c r="F96" s="164">
        <v>2600588</v>
      </c>
    </row>
    <row r="97" spans="5:6" ht="14.25">
      <c r="E97" s="161" t="s">
        <v>1552</v>
      </c>
      <c r="F97" s="164">
        <v>2870137</v>
      </c>
    </row>
    <row r="98" spans="5:6" ht="14.25">
      <c r="E98" s="161" t="s">
        <v>1553</v>
      </c>
      <c r="F98" s="164">
        <v>2869041</v>
      </c>
    </row>
    <row r="99" spans="5:6" ht="14.25">
      <c r="E99" s="161" t="s">
        <v>1554</v>
      </c>
      <c r="F99" s="166"/>
    </row>
    <row r="100" spans="5:6" ht="14.25">
      <c r="E100" s="161" t="s">
        <v>1555</v>
      </c>
      <c r="F100" s="164">
        <v>2869407</v>
      </c>
    </row>
    <row r="101" spans="5:6" ht="14.25">
      <c r="E101" s="161" t="s">
        <v>1556</v>
      </c>
      <c r="F101" s="164">
        <v>2870502</v>
      </c>
    </row>
    <row r="102" spans="5:6" ht="14.25">
      <c r="E102" s="161" t="s">
        <v>1557</v>
      </c>
      <c r="F102" s="164">
        <v>2609719</v>
      </c>
    </row>
    <row r="103" spans="5:6" ht="14.5">
      <c r="E103" s="158" t="s">
        <v>839</v>
      </c>
      <c r="F103" s="159"/>
    </row>
    <row r="104" spans="5:6" ht="14.25">
      <c r="E104" s="161" t="s">
        <v>1558</v>
      </c>
      <c r="F104" s="164">
        <v>2568812</v>
      </c>
    </row>
  </sheetData>
  <mergeCells count="15">
    <mergeCell ref="A41:A42"/>
    <mergeCell ref="B41:B42"/>
    <mergeCell ref="C41:C42"/>
    <mergeCell ref="A11:A14"/>
    <mergeCell ref="B11:B14"/>
    <mergeCell ref="C11:C14"/>
    <mergeCell ref="A15:A16"/>
    <mergeCell ref="B15:B16"/>
    <mergeCell ref="C15:C16"/>
    <mergeCell ref="A23:A26"/>
    <mergeCell ref="B23:B26"/>
    <mergeCell ref="C23:C26"/>
    <mergeCell ref="A31:A32"/>
    <mergeCell ref="B31:B32"/>
    <mergeCell ref="C31:C32"/>
  </mergeCells>
  <hyperlinks>
    <hyperlink ref="A3" r:id="rId1" xr:uid="{00000000-0004-0000-1900-000000000000}"/>
    <hyperlink ref="B3" r:id="rId2" xr:uid="{00000000-0004-0000-1900-000001000000}"/>
    <hyperlink ref="A4" r:id="rId3" xr:uid="{00000000-0004-0000-1900-000002000000}"/>
    <hyperlink ref="B4" r:id="rId4" xr:uid="{00000000-0004-0000-1900-000003000000}"/>
    <hyperlink ref="A7" r:id="rId5" xr:uid="{00000000-0004-0000-1900-000004000000}"/>
    <hyperlink ref="B7" r:id="rId6" xr:uid="{00000000-0004-0000-1900-000005000000}"/>
    <hyperlink ref="A9" r:id="rId7" xr:uid="{00000000-0004-0000-1900-000006000000}"/>
    <hyperlink ref="B9" r:id="rId8" xr:uid="{00000000-0004-0000-1900-000007000000}"/>
    <hyperlink ref="B11" r:id="rId9" xr:uid="{00000000-0004-0000-1900-000008000000}"/>
    <hyperlink ref="B15" r:id="rId10" xr:uid="{00000000-0004-0000-1900-000009000000}"/>
    <hyperlink ref="A17" r:id="rId11" xr:uid="{00000000-0004-0000-1900-00000A000000}"/>
    <hyperlink ref="B17" r:id="rId12" xr:uid="{00000000-0004-0000-1900-00000B000000}"/>
    <hyperlink ref="A19" r:id="rId13" xr:uid="{00000000-0004-0000-1900-00000C000000}"/>
    <hyperlink ref="B19" r:id="rId14" xr:uid="{00000000-0004-0000-1900-00000D000000}"/>
    <hyperlink ref="A20" r:id="rId15" xr:uid="{00000000-0004-0000-1900-00000E000000}"/>
    <hyperlink ref="B20" r:id="rId16" xr:uid="{00000000-0004-0000-1900-00000F000000}"/>
    <hyperlink ref="B22" r:id="rId17" xr:uid="{00000000-0004-0000-1900-000010000000}"/>
    <hyperlink ref="B23" r:id="rId18" xr:uid="{00000000-0004-0000-1900-000011000000}"/>
    <hyperlink ref="A28" r:id="rId19" xr:uid="{00000000-0004-0000-1900-000012000000}"/>
    <hyperlink ref="B28" r:id="rId20" xr:uid="{00000000-0004-0000-1900-000013000000}"/>
    <hyperlink ref="A30" r:id="rId21" xr:uid="{00000000-0004-0000-1900-000014000000}"/>
    <hyperlink ref="B30" r:id="rId22" xr:uid="{00000000-0004-0000-1900-000015000000}"/>
    <hyperlink ref="A31" r:id="rId23" xr:uid="{00000000-0004-0000-1900-000016000000}"/>
    <hyperlink ref="B31" r:id="rId24" xr:uid="{00000000-0004-0000-1900-000017000000}"/>
    <hyperlink ref="A50" r:id="rId25" xr:uid="{00000000-0004-0000-1900-000018000000}"/>
    <hyperlink ref="B50" r:id="rId26" xr:uid="{00000000-0004-0000-1900-000019000000}"/>
    <hyperlink ref="A51" r:id="rId27" xr:uid="{00000000-0004-0000-1900-00001A000000}"/>
    <hyperlink ref="B51" r:id="rId28" xr:uid="{00000000-0004-0000-1900-00001B000000}"/>
    <hyperlink ref="B52" r:id="rId29" xr:uid="{00000000-0004-0000-1900-00001C000000}"/>
    <hyperlink ref="A56" r:id="rId30" xr:uid="{00000000-0004-0000-1900-00001D000000}"/>
    <hyperlink ref="B56" r:id="rId31" xr:uid="{00000000-0004-0000-1900-00001E000000}"/>
    <hyperlink ref="A57" r:id="rId32" xr:uid="{00000000-0004-0000-1900-00001F000000}"/>
    <hyperlink ref="B57" r:id="rId33" xr:uid="{00000000-0004-0000-1900-000020000000}"/>
    <hyperlink ref="A58" r:id="rId34" xr:uid="{00000000-0004-0000-1900-000021000000}"/>
    <hyperlink ref="B58" r:id="rId35" xr:uid="{00000000-0004-0000-1900-000022000000}"/>
    <hyperlink ref="E92" r:id="rId36" xr:uid="{00000000-0004-0000-1900-000023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Foglio27">
    <outlinePr summaryBelow="0" summaryRight="0"/>
  </sheetPr>
  <dimension ref="A1:F79"/>
  <sheetViews>
    <sheetView workbookViewId="0"/>
  </sheetViews>
  <sheetFormatPr defaultColWidth="12.6328125" defaultRowHeight="15.75" customHeight="1"/>
  <cols>
    <col min="1" max="1" width="51.1328125" customWidth="1"/>
    <col min="2" max="2" width="56.7265625" customWidth="1"/>
    <col min="3" max="3" width="25.86328125" customWidth="1"/>
    <col min="4" max="4" width="28.86328125" customWidth="1"/>
    <col min="5" max="5" width="39.2265625" customWidth="1"/>
    <col min="6" max="6" width="31.36328125" customWidth="1"/>
  </cols>
  <sheetData>
    <row r="1" spans="1:6" ht="15.75" customHeight="1">
      <c r="A1" s="184" t="s">
        <v>1559</v>
      </c>
      <c r="B1" s="185"/>
      <c r="C1" s="185"/>
      <c r="D1" s="185"/>
      <c r="E1" s="186"/>
      <c r="F1" s="149" t="s">
        <v>1374</v>
      </c>
    </row>
    <row r="2" spans="1:6" ht="15.75" customHeight="1">
      <c r="A2" s="185"/>
      <c r="B2" s="185"/>
      <c r="C2" s="185"/>
      <c r="D2" s="185"/>
      <c r="E2" s="186"/>
      <c r="F2" s="186"/>
    </row>
    <row r="3" spans="1:6" ht="15.75" customHeight="1">
      <c r="A3" s="247" t="s">
        <v>1560</v>
      </c>
      <c r="B3" s="248"/>
      <c r="C3" s="248"/>
      <c r="D3" s="248"/>
      <c r="E3" s="186"/>
      <c r="F3" s="187" t="s">
        <v>1561</v>
      </c>
    </row>
    <row r="4" spans="1:6" ht="15.75" customHeight="1">
      <c r="A4" s="248"/>
      <c r="B4" s="248"/>
      <c r="C4" s="248"/>
      <c r="D4" s="248"/>
      <c r="E4" s="186"/>
      <c r="F4" s="188" t="s">
        <v>1562</v>
      </c>
    </row>
    <row r="5" spans="1:6" ht="15.75" customHeight="1">
      <c r="A5" s="189" t="s">
        <v>1563</v>
      </c>
      <c r="B5" s="189" t="s">
        <v>1564</v>
      </c>
      <c r="C5" s="190" t="s">
        <v>1565</v>
      </c>
      <c r="D5" s="189" t="s">
        <v>1566</v>
      </c>
      <c r="E5" s="186"/>
      <c r="F5" s="191" t="s">
        <v>1567</v>
      </c>
    </row>
    <row r="6" spans="1:6" ht="15.75" customHeight="1">
      <c r="A6" s="192" t="s">
        <v>1568</v>
      </c>
      <c r="B6" s="193" t="s">
        <v>1569</v>
      </c>
      <c r="C6" s="194" t="s">
        <v>1570</v>
      </c>
      <c r="D6" s="249" t="s">
        <v>1571</v>
      </c>
      <c r="E6" s="186"/>
      <c r="F6" s="191" t="s">
        <v>1572</v>
      </c>
    </row>
    <row r="7" spans="1:6" ht="15.75" customHeight="1">
      <c r="A7" s="195"/>
      <c r="B7" s="193" t="s">
        <v>1573</v>
      </c>
      <c r="C7" s="194" t="s">
        <v>1574</v>
      </c>
      <c r="D7" s="250"/>
      <c r="E7" s="186"/>
      <c r="F7" s="196" t="s">
        <v>1575</v>
      </c>
    </row>
    <row r="8" spans="1:6" ht="15.75" customHeight="1">
      <c r="A8" s="195"/>
      <c r="B8" s="193" t="s">
        <v>1576</v>
      </c>
      <c r="C8" s="194" t="s">
        <v>1577</v>
      </c>
      <c r="D8" s="250"/>
      <c r="E8" s="186"/>
      <c r="F8" s="196" t="s">
        <v>1578</v>
      </c>
    </row>
    <row r="9" spans="1:6" ht="15.75" customHeight="1">
      <c r="A9" s="195"/>
      <c r="B9" s="193" t="s">
        <v>1579</v>
      </c>
      <c r="C9" s="197" t="s">
        <v>1580</v>
      </c>
      <c r="D9" s="250"/>
      <c r="E9" s="186"/>
      <c r="F9" s="196" t="s">
        <v>1581</v>
      </c>
    </row>
    <row r="10" spans="1:6" ht="15.75" customHeight="1">
      <c r="A10" s="198"/>
      <c r="B10" s="199" t="s">
        <v>1582</v>
      </c>
      <c r="C10" s="200" t="s">
        <v>1583</v>
      </c>
      <c r="D10" s="250"/>
      <c r="E10" s="186"/>
      <c r="F10" s="196" t="s">
        <v>1584</v>
      </c>
    </row>
    <row r="11" spans="1:6" ht="15.75" customHeight="1">
      <c r="A11" s="192" t="s">
        <v>1585</v>
      </c>
      <c r="B11" s="193" t="s">
        <v>1586</v>
      </c>
      <c r="C11" s="197" t="s">
        <v>1587</v>
      </c>
      <c r="D11" s="250"/>
      <c r="E11" s="186"/>
      <c r="F11" s="191" t="s">
        <v>1588</v>
      </c>
    </row>
    <row r="12" spans="1:6" ht="15.75" customHeight="1">
      <c r="A12" s="195"/>
      <c r="B12" s="193" t="s">
        <v>1589</v>
      </c>
      <c r="C12" s="197" t="s">
        <v>1590</v>
      </c>
      <c r="D12" s="250"/>
      <c r="E12" s="186"/>
      <c r="F12" s="196" t="s">
        <v>1591</v>
      </c>
    </row>
    <row r="13" spans="1:6" ht="15.75" customHeight="1">
      <c r="A13" s="195"/>
      <c r="B13" s="193" t="s">
        <v>1592</v>
      </c>
      <c r="C13" s="194" t="s">
        <v>1593</v>
      </c>
      <c r="D13" s="250"/>
      <c r="E13" s="186"/>
      <c r="F13" s="196" t="s">
        <v>1594</v>
      </c>
    </row>
    <row r="14" spans="1:6" ht="15.75" customHeight="1">
      <c r="A14" s="198"/>
      <c r="B14" s="199" t="s">
        <v>1595</v>
      </c>
      <c r="C14" s="200" t="s">
        <v>1596</v>
      </c>
      <c r="D14" s="250"/>
      <c r="E14" s="186"/>
      <c r="F14" s="196" t="s">
        <v>1597</v>
      </c>
    </row>
    <row r="15" spans="1:6" ht="15.75" customHeight="1">
      <c r="A15" s="201" t="s">
        <v>1598</v>
      </c>
      <c r="B15" s="186"/>
      <c r="C15" s="194" t="s">
        <v>1599</v>
      </c>
      <c r="D15" s="250"/>
      <c r="E15" s="186"/>
      <c r="F15" s="196" t="s">
        <v>1600</v>
      </c>
    </row>
    <row r="16" spans="1:6" ht="15.75" customHeight="1">
      <c r="A16" s="201" t="s">
        <v>1601</v>
      </c>
      <c r="B16" s="186"/>
      <c r="C16" s="194" t="s">
        <v>1602</v>
      </c>
      <c r="D16" s="250"/>
      <c r="E16" s="186"/>
      <c r="F16" s="196" t="s">
        <v>1603</v>
      </c>
    </row>
    <row r="17" spans="1:6" ht="15.75" customHeight="1">
      <c r="A17" s="202" t="s">
        <v>1604</v>
      </c>
      <c r="B17" s="203"/>
      <c r="C17" s="204" t="s">
        <v>1605</v>
      </c>
      <c r="D17" s="250"/>
      <c r="E17" s="186"/>
      <c r="F17" s="191" t="s">
        <v>1606</v>
      </c>
    </row>
    <row r="18" spans="1:6" ht="15.75" customHeight="1">
      <c r="A18" s="202" t="s">
        <v>1607</v>
      </c>
      <c r="B18" s="203"/>
      <c r="C18" s="204" t="s">
        <v>1608</v>
      </c>
      <c r="D18" s="251"/>
      <c r="E18" s="186"/>
      <c r="F18" s="196" t="s">
        <v>1609</v>
      </c>
    </row>
    <row r="19" spans="1:6" ht="15.75" customHeight="1">
      <c r="A19" s="186"/>
      <c r="B19" s="186"/>
      <c r="C19" s="205"/>
      <c r="D19" s="186"/>
      <c r="E19" s="186"/>
      <c r="F19" s="196" t="s">
        <v>1610</v>
      </c>
    </row>
    <row r="20" spans="1:6" ht="15.75" customHeight="1">
      <c r="A20" s="247" t="s">
        <v>1611</v>
      </c>
      <c r="B20" s="248"/>
      <c r="C20" s="248"/>
      <c r="D20" s="248"/>
      <c r="E20" s="186"/>
      <c r="F20" s="196" t="s">
        <v>1612</v>
      </c>
    </row>
    <row r="21" spans="1:6" ht="15.75" customHeight="1">
      <c r="A21" s="189" t="s">
        <v>1613</v>
      </c>
      <c r="B21" s="189" t="s">
        <v>1614</v>
      </c>
      <c r="C21" s="206" t="s">
        <v>1615</v>
      </c>
      <c r="D21" s="189" t="s">
        <v>1566</v>
      </c>
      <c r="E21" s="186"/>
      <c r="F21" s="196" t="s">
        <v>1616</v>
      </c>
    </row>
    <row r="22" spans="1:6" ht="15.75" customHeight="1">
      <c r="A22" s="201" t="s">
        <v>1617</v>
      </c>
      <c r="B22" s="193" t="s">
        <v>1568</v>
      </c>
      <c r="C22" s="207" t="s">
        <v>1618</v>
      </c>
      <c r="D22" s="252" t="s">
        <v>1619</v>
      </c>
      <c r="E22" s="186"/>
      <c r="F22" s="196" t="s">
        <v>1620</v>
      </c>
    </row>
    <row r="23" spans="1:6" ht="15.75" customHeight="1">
      <c r="A23" s="195"/>
      <c r="B23" s="193" t="s">
        <v>1585</v>
      </c>
      <c r="C23" s="208" t="s">
        <v>1621</v>
      </c>
      <c r="D23" s="250"/>
      <c r="E23" s="186"/>
      <c r="F23" s="209" t="s">
        <v>1622</v>
      </c>
    </row>
    <row r="24" spans="1:6" ht="15.75" customHeight="1">
      <c r="A24" s="195"/>
      <c r="B24" s="193" t="s">
        <v>1623</v>
      </c>
      <c r="C24" s="207" t="s">
        <v>1624</v>
      </c>
      <c r="D24" s="250"/>
      <c r="E24" s="186"/>
      <c r="F24" s="210" t="s">
        <v>1625</v>
      </c>
    </row>
    <row r="25" spans="1:6" ht="15.75" customHeight="1">
      <c r="A25" s="195"/>
      <c r="B25" s="193" t="s">
        <v>1598</v>
      </c>
      <c r="C25" s="211" t="s">
        <v>1599</v>
      </c>
      <c r="D25" s="250"/>
      <c r="E25" s="186"/>
      <c r="F25" s="196" t="s">
        <v>1626</v>
      </c>
    </row>
    <row r="26" spans="1:6" ht="15.75" customHeight="1">
      <c r="A26" s="195"/>
      <c r="B26" s="193" t="s">
        <v>1601</v>
      </c>
      <c r="C26" s="211" t="s">
        <v>1602</v>
      </c>
      <c r="D26" s="250"/>
      <c r="E26" s="186"/>
      <c r="F26" s="196" t="s">
        <v>1627</v>
      </c>
    </row>
    <row r="27" spans="1:6" ht="15.75" customHeight="1">
      <c r="A27" s="195"/>
      <c r="B27" s="193" t="s">
        <v>1604</v>
      </c>
      <c r="C27" s="211" t="s">
        <v>1605</v>
      </c>
      <c r="D27" s="250"/>
      <c r="E27" s="186"/>
      <c r="F27" s="191" t="s">
        <v>1628</v>
      </c>
    </row>
    <row r="28" spans="1:6" ht="15.75" customHeight="1">
      <c r="A28" s="195"/>
      <c r="B28" s="193" t="s">
        <v>1607</v>
      </c>
      <c r="C28" s="211" t="s">
        <v>1608</v>
      </c>
      <c r="D28" s="250"/>
      <c r="E28" s="186"/>
      <c r="F28" s="209" t="s">
        <v>1629</v>
      </c>
    </row>
    <row r="29" spans="1:6" ht="15.75" customHeight="1">
      <c r="A29" s="195"/>
      <c r="B29" s="193" t="s">
        <v>1630</v>
      </c>
      <c r="C29" s="212" t="s">
        <v>1631</v>
      </c>
      <c r="D29" s="250"/>
      <c r="E29" s="186"/>
      <c r="F29" s="196" t="s">
        <v>1632</v>
      </c>
    </row>
    <row r="30" spans="1:6" ht="15.75" customHeight="1">
      <c r="A30" s="195"/>
      <c r="B30" s="193" t="s">
        <v>1633</v>
      </c>
      <c r="C30" s="207" t="s">
        <v>1634</v>
      </c>
      <c r="D30" s="250"/>
      <c r="E30" s="186"/>
      <c r="F30" s="213" t="s">
        <v>1635</v>
      </c>
    </row>
    <row r="31" spans="1:6" ht="15.75" customHeight="1">
      <c r="A31" s="195"/>
      <c r="B31" s="193" t="s">
        <v>1636</v>
      </c>
      <c r="C31" s="212" t="s">
        <v>1637</v>
      </c>
      <c r="D31" s="250"/>
      <c r="E31" s="186"/>
      <c r="F31" s="191" t="s">
        <v>1638</v>
      </c>
    </row>
    <row r="32" spans="1:6" ht="15.75" customHeight="1">
      <c r="A32" s="198"/>
      <c r="B32" s="199" t="s">
        <v>1639</v>
      </c>
      <c r="C32" s="214" t="s">
        <v>1640</v>
      </c>
      <c r="D32" s="251"/>
      <c r="E32" s="186"/>
      <c r="F32" s="196" t="s">
        <v>1641</v>
      </c>
    </row>
    <row r="33" spans="1:6" ht="15.75" customHeight="1">
      <c r="A33" s="201" t="s">
        <v>1642</v>
      </c>
      <c r="B33" s="193" t="s">
        <v>1568</v>
      </c>
      <c r="C33" s="207" t="s">
        <v>1618</v>
      </c>
      <c r="D33" s="253" t="s">
        <v>1643</v>
      </c>
      <c r="E33" s="186"/>
      <c r="F33" s="196" t="s">
        <v>1644</v>
      </c>
    </row>
    <row r="34" spans="1:6" ht="15.75" customHeight="1">
      <c r="A34" s="195"/>
      <c r="B34" s="193" t="s">
        <v>1585</v>
      </c>
      <c r="C34" s="207" t="s">
        <v>1621</v>
      </c>
      <c r="D34" s="250"/>
      <c r="E34" s="186"/>
      <c r="F34" s="196" t="s">
        <v>1645</v>
      </c>
    </row>
    <row r="35" spans="1:6" ht="15.75" customHeight="1">
      <c r="A35" s="198"/>
      <c r="B35" s="199" t="s">
        <v>1636</v>
      </c>
      <c r="C35" s="214" t="s">
        <v>1637</v>
      </c>
      <c r="D35" s="251"/>
      <c r="E35" s="186"/>
      <c r="F35" s="196" t="s">
        <v>1646</v>
      </c>
    </row>
    <row r="36" spans="1:6" ht="15.75" customHeight="1">
      <c r="A36" s="186"/>
      <c r="B36" s="186"/>
      <c r="C36" s="205"/>
      <c r="D36" s="186"/>
      <c r="E36" s="186"/>
      <c r="F36" s="196" t="s">
        <v>1647</v>
      </c>
    </row>
    <row r="37" spans="1:6" ht="15.75" customHeight="1">
      <c r="A37" s="215" t="s">
        <v>1648</v>
      </c>
      <c r="B37" s="186"/>
      <c r="C37" s="205"/>
      <c r="D37" s="186"/>
      <c r="E37" s="186"/>
      <c r="F37" s="196" t="s">
        <v>1649</v>
      </c>
    </row>
    <row r="38" spans="1:6" ht="15.75" customHeight="1">
      <c r="A38" s="216" t="s">
        <v>1650</v>
      </c>
      <c r="B38" s="217" t="s">
        <v>1651</v>
      </c>
      <c r="C38" s="218" t="s">
        <v>1565</v>
      </c>
      <c r="D38" s="186"/>
      <c r="E38" s="186"/>
      <c r="F38" s="196" t="s">
        <v>1652</v>
      </c>
    </row>
    <row r="39" spans="1:6" ht="15.75" customHeight="1">
      <c r="A39" s="254" t="s">
        <v>1653</v>
      </c>
      <c r="B39" s="185" t="s">
        <v>1654</v>
      </c>
      <c r="C39" s="197" t="s">
        <v>1655</v>
      </c>
      <c r="D39" s="186"/>
      <c r="E39" s="186"/>
      <c r="F39" s="219" t="s">
        <v>1656</v>
      </c>
    </row>
    <row r="40" spans="1:6" ht="15.75" customHeight="1">
      <c r="A40" s="237"/>
      <c r="B40" s="185" t="s">
        <v>1657</v>
      </c>
      <c r="C40" s="197" t="s">
        <v>1658</v>
      </c>
      <c r="D40" s="186"/>
      <c r="E40" s="186"/>
      <c r="F40" s="191" t="s">
        <v>1264</v>
      </c>
    </row>
    <row r="41" spans="1:6" ht="15.75" customHeight="1">
      <c r="A41" s="237"/>
      <c r="B41" s="185" t="s">
        <v>1659</v>
      </c>
      <c r="C41" s="197" t="s">
        <v>1660</v>
      </c>
      <c r="D41" s="186"/>
      <c r="E41" s="186"/>
      <c r="F41" s="191" t="s">
        <v>1661</v>
      </c>
    </row>
    <row r="42" spans="1:6" ht="15.75" customHeight="1">
      <c r="A42" s="237"/>
      <c r="B42" s="185" t="s">
        <v>1662</v>
      </c>
      <c r="C42" s="197" t="s">
        <v>1663</v>
      </c>
      <c r="D42" s="186"/>
      <c r="E42" s="186"/>
      <c r="F42" s="196" t="s">
        <v>1664</v>
      </c>
    </row>
    <row r="43" spans="1:6" ht="15.75" customHeight="1">
      <c r="A43" s="237"/>
      <c r="B43" s="185" t="s">
        <v>1665</v>
      </c>
      <c r="C43" s="197" t="s">
        <v>1666</v>
      </c>
      <c r="D43" s="186"/>
      <c r="E43" s="186"/>
      <c r="F43" s="196" t="s">
        <v>1265</v>
      </c>
    </row>
    <row r="44" spans="1:6" ht="15.75" customHeight="1">
      <c r="A44" s="237"/>
      <c r="B44" s="185" t="s">
        <v>1667</v>
      </c>
      <c r="C44" s="197" t="s">
        <v>1668</v>
      </c>
      <c r="D44" s="186"/>
      <c r="E44" s="186"/>
      <c r="F44" s="196" t="s">
        <v>1669</v>
      </c>
    </row>
    <row r="45" spans="1:6" ht="15.75" customHeight="1">
      <c r="A45" s="240"/>
      <c r="B45" s="220" t="s">
        <v>1670</v>
      </c>
      <c r="C45" s="204" t="s">
        <v>1671</v>
      </c>
      <c r="D45" s="186"/>
      <c r="E45" s="186"/>
      <c r="F45" s="209" t="s">
        <v>1672</v>
      </c>
    </row>
    <row r="46" spans="1:6" ht="15.75" customHeight="1">
      <c r="A46" s="254" t="s">
        <v>1673</v>
      </c>
      <c r="B46" s="185" t="s">
        <v>1674</v>
      </c>
      <c r="C46" s="197" t="s">
        <v>1675</v>
      </c>
      <c r="D46" s="186"/>
      <c r="E46" s="186"/>
      <c r="F46" s="196" t="s">
        <v>1676</v>
      </c>
    </row>
    <row r="47" spans="1:6" ht="15.75" customHeight="1">
      <c r="A47" s="237"/>
      <c r="B47" s="185" t="s">
        <v>1677</v>
      </c>
      <c r="C47" s="197" t="s">
        <v>1678</v>
      </c>
      <c r="D47" s="186"/>
      <c r="E47" s="186"/>
      <c r="F47" s="196" t="s">
        <v>1679</v>
      </c>
    </row>
    <row r="48" spans="1:6" ht="15.75" customHeight="1">
      <c r="A48" s="237"/>
      <c r="B48" s="185" t="s">
        <v>1680</v>
      </c>
      <c r="C48" s="197" t="s">
        <v>1681</v>
      </c>
      <c r="D48" s="186"/>
      <c r="E48" s="186"/>
      <c r="F48" s="196" t="s">
        <v>1682</v>
      </c>
    </row>
    <row r="49" spans="1:6" ht="15.75" customHeight="1">
      <c r="A49" s="237"/>
      <c r="B49" s="185" t="s">
        <v>1683</v>
      </c>
      <c r="C49" s="194" t="s">
        <v>1684</v>
      </c>
      <c r="D49" s="186"/>
      <c r="E49" s="186"/>
      <c r="F49" s="196" t="s">
        <v>1685</v>
      </c>
    </row>
    <row r="50" spans="1:6" ht="15.75" customHeight="1">
      <c r="A50" s="237"/>
      <c r="B50" s="185" t="s">
        <v>1686</v>
      </c>
      <c r="C50" s="197" t="s">
        <v>1687</v>
      </c>
      <c r="D50" s="186"/>
      <c r="E50" s="186"/>
      <c r="F50" s="191" t="s">
        <v>1688</v>
      </c>
    </row>
    <row r="51" spans="1:6" ht="15.75" customHeight="1">
      <c r="A51" s="237"/>
      <c r="B51" s="185" t="s">
        <v>1689</v>
      </c>
      <c r="C51" s="197" t="s">
        <v>1690</v>
      </c>
      <c r="D51" s="186"/>
      <c r="E51" s="186"/>
      <c r="F51" s="196" t="s">
        <v>1691</v>
      </c>
    </row>
    <row r="52" spans="1:6" ht="15.75" customHeight="1">
      <c r="A52" s="237"/>
      <c r="B52" s="185" t="s">
        <v>1692</v>
      </c>
      <c r="C52" s="197" t="s">
        <v>1693</v>
      </c>
      <c r="D52" s="186"/>
      <c r="E52" s="186"/>
      <c r="F52" s="196" t="s">
        <v>1694</v>
      </c>
    </row>
    <row r="53" spans="1:6" ht="14.75">
      <c r="A53" s="237"/>
      <c r="B53" s="185" t="s">
        <v>1695</v>
      </c>
      <c r="C53" s="197" t="s">
        <v>1696</v>
      </c>
      <c r="D53" s="186"/>
      <c r="E53" s="186"/>
      <c r="F53" s="196" t="s">
        <v>1697</v>
      </c>
    </row>
    <row r="54" spans="1:6" ht="14.75">
      <c r="A54" s="237"/>
      <c r="B54" s="185" t="s">
        <v>1698</v>
      </c>
      <c r="C54" s="197" t="s">
        <v>1699</v>
      </c>
      <c r="D54" s="186"/>
      <c r="E54" s="186"/>
      <c r="F54" s="196" t="s">
        <v>1700</v>
      </c>
    </row>
    <row r="55" spans="1:6" ht="14.75">
      <c r="A55" s="237"/>
      <c r="B55" s="185" t="s">
        <v>1701</v>
      </c>
      <c r="C55" s="194" t="s">
        <v>1702</v>
      </c>
      <c r="D55" s="186"/>
      <c r="E55" s="186"/>
      <c r="F55" s="196" t="s">
        <v>1703</v>
      </c>
    </row>
    <row r="56" spans="1:6" ht="14.75">
      <c r="A56" s="237"/>
      <c r="B56" s="185" t="s">
        <v>1704</v>
      </c>
      <c r="C56" s="197" t="s">
        <v>1705</v>
      </c>
      <c r="D56" s="186"/>
      <c r="E56" s="186"/>
      <c r="F56" s="191" t="s">
        <v>1706</v>
      </c>
    </row>
    <row r="57" spans="1:6" ht="14.75">
      <c r="A57" s="237"/>
      <c r="B57" s="185" t="s">
        <v>1707</v>
      </c>
      <c r="C57" s="197" t="s">
        <v>1708</v>
      </c>
      <c r="D57" s="186"/>
      <c r="E57" s="186"/>
      <c r="F57" s="196" t="s">
        <v>1709</v>
      </c>
    </row>
    <row r="58" spans="1:6" ht="14.75">
      <c r="A58" s="237"/>
      <c r="B58" s="185" t="s">
        <v>1710</v>
      </c>
      <c r="C58" s="197" t="s">
        <v>1711</v>
      </c>
      <c r="D58" s="186"/>
      <c r="E58" s="186"/>
      <c r="F58" s="191" t="s">
        <v>1712</v>
      </c>
    </row>
    <row r="59" spans="1:6" ht="14.75">
      <c r="A59" s="237"/>
      <c r="B59" s="185" t="s">
        <v>1713</v>
      </c>
      <c r="C59" s="197" t="s">
        <v>1714</v>
      </c>
      <c r="D59" s="186"/>
      <c r="E59" s="186"/>
      <c r="F59" s="196" t="s">
        <v>1715</v>
      </c>
    </row>
    <row r="60" spans="1:6" ht="14.75">
      <c r="A60" s="240"/>
      <c r="B60" s="220" t="s">
        <v>1716</v>
      </c>
      <c r="C60" s="204" t="s">
        <v>1717</v>
      </c>
      <c r="D60" s="186"/>
      <c r="E60" s="186"/>
      <c r="F60" s="209" t="s">
        <v>888</v>
      </c>
    </row>
    <row r="61" spans="1:6" ht="14.75">
      <c r="A61" s="244" t="s">
        <v>1718</v>
      </c>
      <c r="B61" s="185" t="s">
        <v>1719</v>
      </c>
      <c r="C61" s="194" t="s">
        <v>1720</v>
      </c>
      <c r="D61" s="186"/>
      <c r="E61" s="186"/>
      <c r="F61" s="188" t="s">
        <v>891</v>
      </c>
    </row>
    <row r="62" spans="1:6" ht="14.75">
      <c r="A62" s="245"/>
      <c r="B62" s="185" t="s">
        <v>1721</v>
      </c>
      <c r="C62" s="197" t="s">
        <v>1722</v>
      </c>
      <c r="D62" s="186"/>
      <c r="E62" s="186"/>
      <c r="F62" s="221" t="s">
        <v>1723</v>
      </c>
    </row>
    <row r="63" spans="1:6" ht="14.75">
      <c r="A63" s="245"/>
      <c r="B63" s="185" t="s">
        <v>1724</v>
      </c>
      <c r="C63" s="194" t="s">
        <v>1725</v>
      </c>
      <c r="D63" s="186"/>
      <c r="E63" s="186"/>
      <c r="F63" s="186"/>
    </row>
    <row r="64" spans="1:6" ht="14.75">
      <c r="A64" s="245"/>
      <c r="B64" s="185" t="s">
        <v>1726</v>
      </c>
      <c r="C64" s="197" t="s">
        <v>1727</v>
      </c>
      <c r="D64" s="186"/>
      <c r="E64" s="186"/>
      <c r="F64" s="205"/>
    </row>
    <row r="65" spans="1:3" ht="14.75">
      <c r="A65" s="245"/>
      <c r="B65" s="185" t="s">
        <v>1728</v>
      </c>
      <c r="C65" s="197" t="s">
        <v>1729</v>
      </c>
    </row>
    <row r="66" spans="1:3" ht="14.75">
      <c r="A66" s="245"/>
      <c r="B66" s="185" t="s">
        <v>1730</v>
      </c>
      <c r="C66" s="197" t="s">
        <v>1731</v>
      </c>
    </row>
    <row r="67" spans="1:3" ht="14.75">
      <c r="A67" s="245"/>
      <c r="B67" s="185" t="s">
        <v>1732</v>
      </c>
      <c r="C67" s="194" t="s">
        <v>1733</v>
      </c>
    </row>
    <row r="68" spans="1:3" ht="14.75">
      <c r="A68" s="245"/>
      <c r="B68" s="185" t="s">
        <v>1734</v>
      </c>
      <c r="C68" s="194" t="s">
        <v>1735</v>
      </c>
    </row>
    <row r="69" spans="1:3" ht="14.75">
      <c r="A69" s="245"/>
      <c r="B69" s="185" t="s">
        <v>1736</v>
      </c>
      <c r="C69" s="194" t="s">
        <v>1737</v>
      </c>
    </row>
    <row r="70" spans="1:3" ht="14.75">
      <c r="A70" s="245"/>
      <c r="B70" s="185" t="s">
        <v>1738</v>
      </c>
      <c r="C70" s="194" t="s">
        <v>1739</v>
      </c>
    </row>
    <row r="71" spans="1:3" ht="14.75">
      <c r="A71" s="246"/>
      <c r="B71" s="220" t="s">
        <v>1740</v>
      </c>
      <c r="C71" s="200" t="s">
        <v>1741</v>
      </c>
    </row>
    <row r="72" spans="1:3" ht="14.75">
      <c r="A72" s="244" t="s">
        <v>1742</v>
      </c>
      <c r="B72" s="185" t="s">
        <v>1743</v>
      </c>
      <c r="C72" s="194" t="s">
        <v>1744</v>
      </c>
    </row>
    <row r="73" spans="1:3" ht="14.75">
      <c r="A73" s="245"/>
      <c r="B73" s="185" t="s">
        <v>1745</v>
      </c>
      <c r="C73" s="194" t="s">
        <v>1746</v>
      </c>
    </row>
    <row r="74" spans="1:3" ht="14.75">
      <c r="A74" s="245"/>
      <c r="B74" s="185" t="s">
        <v>1747</v>
      </c>
      <c r="C74" s="194" t="s">
        <v>1748</v>
      </c>
    </row>
    <row r="75" spans="1:3" ht="14.75">
      <c r="A75" s="246"/>
      <c r="B75" s="220" t="s">
        <v>1749</v>
      </c>
      <c r="C75" s="200" t="s">
        <v>1750</v>
      </c>
    </row>
    <row r="76" spans="1:3" ht="14.75">
      <c r="A76" s="244" t="s">
        <v>1751</v>
      </c>
      <c r="B76" s="185" t="s">
        <v>1752</v>
      </c>
      <c r="C76" s="194" t="s">
        <v>1753</v>
      </c>
    </row>
    <row r="77" spans="1:3" ht="14.75">
      <c r="A77" s="245"/>
      <c r="B77" s="185" t="s">
        <v>1754</v>
      </c>
      <c r="C77" s="194" t="s">
        <v>1755</v>
      </c>
    </row>
    <row r="78" spans="1:3" ht="14.75">
      <c r="A78" s="245"/>
      <c r="B78" s="185" t="s">
        <v>1756</v>
      </c>
      <c r="C78" s="194" t="s">
        <v>1757</v>
      </c>
    </row>
    <row r="79" spans="1:3" ht="14.75">
      <c r="A79" s="246"/>
      <c r="B79" s="220" t="s">
        <v>1758</v>
      </c>
      <c r="C79" s="200" t="s">
        <v>1759</v>
      </c>
    </row>
  </sheetData>
  <mergeCells count="10">
    <mergeCell ref="A61:A71"/>
    <mergeCell ref="A72:A75"/>
    <mergeCell ref="A76:A79"/>
    <mergeCell ref="A3:D4"/>
    <mergeCell ref="D6:D18"/>
    <mergeCell ref="A20:D20"/>
    <mergeCell ref="D22:D32"/>
    <mergeCell ref="D33:D35"/>
    <mergeCell ref="A39:A45"/>
    <mergeCell ref="A46:A60"/>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Foglio28">
    <outlinePr summaryBelow="0" summaryRight="0"/>
  </sheetPr>
  <dimension ref="A2:G49"/>
  <sheetViews>
    <sheetView workbookViewId="0"/>
  </sheetViews>
  <sheetFormatPr defaultColWidth="12.6328125" defaultRowHeight="15.75" customHeight="1"/>
  <cols>
    <col min="1" max="1" width="28" customWidth="1"/>
    <col min="2" max="2" width="33.5" customWidth="1"/>
  </cols>
  <sheetData>
    <row r="2" spans="2:7" ht="15.75" customHeight="1">
      <c r="B2" s="255" t="s">
        <v>1760</v>
      </c>
      <c r="C2" s="248"/>
      <c r="D2" s="248"/>
      <c r="E2" s="248"/>
      <c r="F2" s="248"/>
      <c r="G2" s="248"/>
    </row>
    <row r="3" spans="2:7" ht="15.75" customHeight="1">
      <c r="B3" s="224"/>
      <c r="C3" s="223"/>
      <c r="D3" s="223"/>
      <c r="E3" s="223"/>
      <c r="F3" s="222"/>
      <c r="G3" s="224"/>
    </row>
    <row r="4" spans="2:7" ht="15.75" customHeight="1">
      <c r="B4" s="225" t="s">
        <v>1761</v>
      </c>
      <c r="C4" s="225" t="s">
        <v>1762</v>
      </c>
      <c r="D4" s="225" t="s">
        <v>1763</v>
      </c>
      <c r="E4" s="225" t="s">
        <v>1764</v>
      </c>
      <c r="F4" s="222"/>
      <c r="G4" s="225"/>
    </row>
    <row r="5" spans="2:7" ht="15.75" customHeight="1">
      <c r="B5" s="226" t="s">
        <v>1765</v>
      </c>
      <c r="C5" s="226" t="s">
        <v>1766</v>
      </c>
      <c r="D5" s="226" t="s">
        <v>1767</v>
      </c>
      <c r="E5" s="226">
        <v>0</v>
      </c>
      <c r="F5" s="222"/>
      <c r="G5" s="226"/>
    </row>
    <row r="6" spans="2:7" ht="15.75" customHeight="1">
      <c r="B6" s="226" t="s">
        <v>1768</v>
      </c>
      <c r="C6" s="226" t="s">
        <v>1766</v>
      </c>
      <c r="D6" s="226" t="s">
        <v>1767</v>
      </c>
      <c r="E6" s="226" t="s">
        <v>1769</v>
      </c>
      <c r="F6" s="222"/>
      <c r="G6" s="226"/>
    </row>
    <row r="7" spans="2:7" ht="15.75" customHeight="1">
      <c r="B7" s="226" t="s">
        <v>1770</v>
      </c>
      <c r="C7" s="226" t="s">
        <v>1766</v>
      </c>
      <c r="D7" s="226" t="s">
        <v>1767</v>
      </c>
      <c r="E7" s="226" t="s">
        <v>1771</v>
      </c>
      <c r="F7" s="222"/>
      <c r="G7" s="226"/>
    </row>
    <row r="8" spans="2:7" ht="15.75" customHeight="1">
      <c r="B8" s="226" t="s">
        <v>1772</v>
      </c>
      <c r="C8" s="226" t="s">
        <v>1766</v>
      </c>
      <c r="D8" s="226" t="s">
        <v>1767</v>
      </c>
      <c r="E8" s="226" t="s">
        <v>1773</v>
      </c>
      <c r="F8" s="222"/>
      <c r="G8" s="226"/>
    </row>
    <row r="9" spans="2:7" ht="15.75" customHeight="1">
      <c r="B9" s="226" t="s">
        <v>1774</v>
      </c>
      <c r="C9" s="226" t="s">
        <v>1775</v>
      </c>
      <c r="D9" s="226" t="s">
        <v>1767</v>
      </c>
      <c r="E9" s="226" t="s">
        <v>1773</v>
      </c>
      <c r="F9" s="222"/>
      <c r="G9" s="226"/>
    </row>
    <row r="10" spans="2:7" ht="15.75" customHeight="1">
      <c r="B10" s="226" t="s">
        <v>1776</v>
      </c>
      <c r="C10" s="226" t="s">
        <v>1777</v>
      </c>
      <c r="D10" s="226" t="s">
        <v>1767</v>
      </c>
      <c r="E10" s="226" t="s">
        <v>1778</v>
      </c>
      <c r="F10" s="222"/>
      <c r="G10" s="226"/>
    </row>
    <row r="11" spans="2:7" ht="15.75" customHeight="1">
      <c r="B11" s="226" t="s">
        <v>1779</v>
      </c>
      <c r="C11" s="226" t="s">
        <v>1780</v>
      </c>
      <c r="D11" s="226" t="s">
        <v>1767</v>
      </c>
      <c r="E11" s="226" t="s">
        <v>1778</v>
      </c>
      <c r="F11" s="222"/>
      <c r="G11" s="226"/>
    </row>
    <row r="12" spans="2:7" ht="15.75" customHeight="1">
      <c r="B12" s="226" t="s">
        <v>1781</v>
      </c>
      <c r="C12" s="226" t="s">
        <v>1782</v>
      </c>
      <c r="D12" s="226" t="s">
        <v>1767</v>
      </c>
      <c r="E12" s="226" t="s">
        <v>1783</v>
      </c>
      <c r="F12" s="222"/>
      <c r="G12" s="226"/>
    </row>
    <row r="13" spans="2:7" ht="15.75" customHeight="1">
      <c r="B13" s="226" t="s">
        <v>1784</v>
      </c>
      <c r="C13" s="226" t="s">
        <v>1785</v>
      </c>
      <c r="D13" s="226" t="s">
        <v>1767</v>
      </c>
      <c r="E13" s="226" t="s">
        <v>1783</v>
      </c>
      <c r="F13" s="222"/>
      <c r="G13" s="226"/>
    </row>
    <row r="14" spans="2:7" ht="15.75" customHeight="1">
      <c r="B14" s="226" t="s">
        <v>1781</v>
      </c>
      <c r="C14" s="226" t="s">
        <v>1785</v>
      </c>
      <c r="D14" s="226" t="s">
        <v>1786</v>
      </c>
      <c r="E14" s="226" t="s">
        <v>1787</v>
      </c>
      <c r="F14" s="222"/>
      <c r="G14" s="226"/>
    </row>
    <row r="15" spans="2:7" ht="15.75" customHeight="1">
      <c r="B15" s="224"/>
      <c r="C15" s="223"/>
      <c r="D15" s="223"/>
      <c r="E15" s="223"/>
      <c r="F15" s="222"/>
      <c r="G15" s="222"/>
    </row>
    <row r="16" spans="2:7" ht="15.75" customHeight="1">
      <c r="B16" s="224" t="s">
        <v>1788</v>
      </c>
      <c r="C16" s="223"/>
      <c r="D16" s="223"/>
      <c r="E16" s="223"/>
      <c r="F16" s="222"/>
      <c r="G16" s="222"/>
    </row>
    <row r="18" spans="2:5" ht="15.75" customHeight="1">
      <c r="B18" s="225" t="s">
        <v>1761</v>
      </c>
      <c r="C18" s="225" t="s">
        <v>1762</v>
      </c>
      <c r="D18" s="225" t="s">
        <v>1763</v>
      </c>
      <c r="E18" s="225" t="s">
        <v>1764</v>
      </c>
    </row>
    <row r="19" spans="2:5" ht="15.75" customHeight="1">
      <c r="B19" s="226" t="s">
        <v>1765</v>
      </c>
      <c r="C19" s="226" t="s">
        <v>1766</v>
      </c>
      <c r="D19" s="226" t="s">
        <v>1767</v>
      </c>
      <c r="E19" s="226">
        <v>0</v>
      </c>
    </row>
    <row r="20" spans="2:5" ht="15.75" customHeight="1">
      <c r="B20" s="226" t="s">
        <v>1768</v>
      </c>
      <c r="C20" s="226" t="s">
        <v>1766</v>
      </c>
      <c r="D20" s="226" t="s">
        <v>1767</v>
      </c>
      <c r="E20" s="226" t="s">
        <v>1769</v>
      </c>
    </row>
    <row r="21" spans="2:5" ht="15.75" customHeight="1">
      <c r="B21" s="226" t="s">
        <v>1789</v>
      </c>
      <c r="C21" s="226" t="s">
        <v>1775</v>
      </c>
      <c r="D21" s="226" t="s">
        <v>1767</v>
      </c>
      <c r="E21" s="226" t="s">
        <v>1771</v>
      </c>
    </row>
    <row r="22" spans="2:5" ht="15.75" customHeight="1">
      <c r="B22" s="226" t="s">
        <v>1770</v>
      </c>
      <c r="C22" s="226" t="s">
        <v>1766</v>
      </c>
      <c r="D22" s="226" t="s">
        <v>1767</v>
      </c>
      <c r="E22" s="226" t="s">
        <v>1771</v>
      </c>
    </row>
    <row r="23" spans="2:5" ht="15.75" customHeight="1">
      <c r="B23" s="226" t="s">
        <v>1770</v>
      </c>
      <c r="C23" s="226" t="s">
        <v>1775</v>
      </c>
      <c r="D23" s="226" t="s">
        <v>1767</v>
      </c>
      <c r="E23" s="226" t="s">
        <v>1771</v>
      </c>
    </row>
    <row r="24" spans="2:5" ht="15.75" customHeight="1">
      <c r="B24" s="226" t="s">
        <v>1789</v>
      </c>
      <c r="C24" s="226" t="s">
        <v>1780</v>
      </c>
      <c r="D24" s="226" t="s">
        <v>1767</v>
      </c>
      <c r="E24" s="226" t="s">
        <v>1773</v>
      </c>
    </row>
    <row r="25" spans="2:5" ht="15.75" customHeight="1">
      <c r="B25" s="226" t="s">
        <v>1770</v>
      </c>
      <c r="C25" s="226" t="s">
        <v>1780</v>
      </c>
      <c r="D25" s="226" t="s">
        <v>1767</v>
      </c>
      <c r="E25" s="226" t="s">
        <v>1773</v>
      </c>
    </row>
    <row r="26" spans="2:5" ht="15.75" customHeight="1">
      <c r="B26" s="226" t="s">
        <v>1772</v>
      </c>
      <c r="C26" s="226" t="s">
        <v>1766</v>
      </c>
      <c r="D26" s="226" t="s">
        <v>1767</v>
      </c>
      <c r="E26" s="226" t="s">
        <v>1773</v>
      </c>
    </row>
    <row r="27" spans="2:5" ht="15.75" customHeight="1">
      <c r="B27" s="226" t="s">
        <v>1772</v>
      </c>
      <c r="C27" s="226" t="s">
        <v>1775</v>
      </c>
      <c r="D27" s="226" t="s">
        <v>1767</v>
      </c>
      <c r="E27" s="226" t="s">
        <v>1773</v>
      </c>
    </row>
    <row r="28" spans="2:5" ht="15.75" customHeight="1">
      <c r="B28" s="226" t="s">
        <v>1772</v>
      </c>
      <c r="C28" s="226" t="s">
        <v>1780</v>
      </c>
      <c r="D28" s="226" t="s">
        <v>1767</v>
      </c>
      <c r="E28" s="226" t="s">
        <v>1773</v>
      </c>
    </row>
    <row r="29" spans="2:5" ht="15.75" customHeight="1">
      <c r="B29" s="226" t="s">
        <v>1790</v>
      </c>
      <c r="C29" s="226" t="s">
        <v>1785</v>
      </c>
      <c r="D29" s="226" t="s">
        <v>1767</v>
      </c>
      <c r="E29" s="226" t="s">
        <v>1778</v>
      </c>
    </row>
    <row r="30" spans="2:5" ht="15.75" customHeight="1">
      <c r="B30" s="226" t="s">
        <v>1781</v>
      </c>
      <c r="C30" s="226" t="s">
        <v>1782</v>
      </c>
      <c r="D30" s="226" t="s">
        <v>1767</v>
      </c>
      <c r="E30" s="226" t="s">
        <v>1778</v>
      </c>
    </row>
    <row r="31" spans="2:5" ht="15.75" customHeight="1">
      <c r="B31" s="226" t="s">
        <v>1781</v>
      </c>
      <c r="C31" s="226" t="s">
        <v>1785</v>
      </c>
      <c r="D31" s="226" t="s">
        <v>1786</v>
      </c>
      <c r="E31" s="226" t="s">
        <v>1783</v>
      </c>
    </row>
    <row r="33" spans="1:5" ht="15.75" customHeight="1">
      <c r="A33" s="222"/>
      <c r="B33" s="256" t="s">
        <v>1791</v>
      </c>
      <c r="C33" s="248"/>
      <c r="D33" s="223"/>
      <c r="E33" s="223"/>
    </row>
    <row r="34" spans="1:5" ht="15.75" customHeight="1">
      <c r="A34" s="222"/>
      <c r="B34" s="225"/>
      <c r="C34" s="225"/>
      <c r="D34" s="223"/>
      <c r="E34" s="223"/>
    </row>
    <row r="35" spans="1:5" ht="15.75" customHeight="1">
      <c r="A35" s="225" t="s">
        <v>1792</v>
      </c>
      <c r="B35" s="225" t="s">
        <v>1761</v>
      </c>
      <c r="C35" s="225" t="s">
        <v>1762</v>
      </c>
      <c r="D35" s="225" t="s">
        <v>1763</v>
      </c>
      <c r="E35" s="225" t="s">
        <v>1764</v>
      </c>
    </row>
    <row r="36" spans="1:5" ht="15.75" customHeight="1">
      <c r="A36" s="222"/>
      <c r="B36" s="226" t="s">
        <v>1765</v>
      </c>
      <c r="C36" s="226" t="s">
        <v>1766</v>
      </c>
      <c r="D36" s="226" t="s">
        <v>1767</v>
      </c>
      <c r="E36" s="226">
        <v>0</v>
      </c>
    </row>
    <row r="37" spans="1:5" ht="15.75" customHeight="1">
      <c r="A37" s="222"/>
      <c r="B37" s="226" t="s">
        <v>1793</v>
      </c>
      <c r="C37" s="226" t="s">
        <v>1777</v>
      </c>
      <c r="D37" s="226" t="s">
        <v>1767</v>
      </c>
      <c r="E37" s="226" t="s">
        <v>1769</v>
      </c>
    </row>
    <row r="38" spans="1:5" ht="15.75" customHeight="1">
      <c r="A38" s="222"/>
      <c r="B38" s="226" t="s">
        <v>1793</v>
      </c>
      <c r="C38" s="226" t="s">
        <v>1780</v>
      </c>
      <c r="D38" s="226" t="s">
        <v>1767</v>
      </c>
      <c r="E38" s="226" t="s">
        <v>1771</v>
      </c>
    </row>
    <row r="39" spans="1:5" ht="15.75" customHeight="1">
      <c r="A39" s="222"/>
      <c r="B39" s="226" t="s">
        <v>1772</v>
      </c>
      <c r="C39" s="226" t="s">
        <v>1794</v>
      </c>
      <c r="D39" s="226" t="s">
        <v>1767</v>
      </c>
      <c r="E39" s="226" t="s">
        <v>1771</v>
      </c>
    </row>
    <row r="40" spans="1:5" ht="15.75" customHeight="1">
      <c r="A40" s="222"/>
      <c r="B40" s="226" t="s">
        <v>1774</v>
      </c>
      <c r="C40" s="226" t="s">
        <v>1782</v>
      </c>
      <c r="D40" s="226" t="s">
        <v>1767</v>
      </c>
      <c r="E40" s="226" t="s">
        <v>1773</v>
      </c>
    </row>
    <row r="41" spans="1:5" ht="15.75" customHeight="1">
      <c r="A41" s="222"/>
      <c r="B41" s="226" t="s">
        <v>1790</v>
      </c>
      <c r="C41" s="226" t="s">
        <v>1785</v>
      </c>
      <c r="D41" s="226" t="s">
        <v>1767</v>
      </c>
      <c r="E41" s="226" t="s">
        <v>1773</v>
      </c>
    </row>
    <row r="42" spans="1:5" ht="15.75" customHeight="1">
      <c r="A42" s="222"/>
      <c r="B42" s="226" t="s">
        <v>1781</v>
      </c>
      <c r="C42" s="226" t="s">
        <v>1785</v>
      </c>
      <c r="D42" s="226" t="s">
        <v>1786</v>
      </c>
      <c r="E42" s="226" t="s">
        <v>1795</v>
      </c>
    </row>
    <row r="43" spans="1:5" ht="15.75" customHeight="1">
      <c r="A43" s="225" t="s">
        <v>1796</v>
      </c>
      <c r="B43" s="225" t="s">
        <v>1761</v>
      </c>
      <c r="C43" s="225" t="s">
        <v>1762</v>
      </c>
      <c r="D43" s="225" t="s">
        <v>1763</v>
      </c>
      <c r="E43" s="225" t="s">
        <v>1764</v>
      </c>
    </row>
    <row r="44" spans="1:5" ht="15.75" customHeight="1">
      <c r="A44" s="222"/>
      <c r="B44" s="226" t="s">
        <v>1765</v>
      </c>
      <c r="C44" s="226" t="s">
        <v>1766</v>
      </c>
      <c r="D44" s="226" t="s">
        <v>1767</v>
      </c>
      <c r="E44" s="226">
        <v>0</v>
      </c>
    </row>
    <row r="45" spans="1:5" ht="15.75" customHeight="1">
      <c r="A45" s="222"/>
      <c r="B45" s="226" t="s">
        <v>1793</v>
      </c>
      <c r="C45" s="226" t="s">
        <v>1777</v>
      </c>
      <c r="D45" s="226" t="s">
        <v>1767</v>
      </c>
      <c r="E45" s="226" t="s">
        <v>1769</v>
      </c>
    </row>
    <row r="46" spans="1:5" ht="15.75" customHeight="1">
      <c r="A46" s="222"/>
      <c r="B46" s="226" t="s">
        <v>1793</v>
      </c>
      <c r="C46" s="226" t="s">
        <v>1780</v>
      </c>
      <c r="D46" s="226" t="s">
        <v>1767</v>
      </c>
      <c r="E46" s="226" t="s">
        <v>1771</v>
      </c>
    </row>
    <row r="47" spans="1:5" ht="15.75" customHeight="1">
      <c r="A47" s="222"/>
      <c r="B47" s="226" t="s">
        <v>1772</v>
      </c>
      <c r="C47" s="226" t="s">
        <v>1797</v>
      </c>
      <c r="D47" s="226" t="s">
        <v>1767</v>
      </c>
      <c r="E47" s="226" t="s">
        <v>1771</v>
      </c>
    </row>
    <row r="48" spans="1:5" ht="15.75" customHeight="1">
      <c r="A48" s="222"/>
      <c r="B48" s="226" t="s">
        <v>1798</v>
      </c>
      <c r="C48" s="226" t="s">
        <v>1780</v>
      </c>
      <c r="D48" s="226" t="s">
        <v>1767</v>
      </c>
      <c r="E48" s="226" t="s">
        <v>1773</v>
      </c>
    </row>
    <row r="49" spans="1:5" ht="15.75" customHeight="1">
      <c r="A49" s="222"/>
      <c r="B49" s="226" t="s">
        <v>1781</v>
      </c>
      <c r="C49" s="226" t="s">
        <v>1785</v>
      </c>
      <c r="D49" s="226" t="s">
        <v>1786</v>
      </c>
      <c r="E49" s="226" t="s">
        <v>1795</v>
      </c>
    </row>
  </sheetData>
  <mergeCells count="2">
    <mergeCell ref="B2:G2"/>
    <mergeCell ref="B33:C33"/>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Foglio29">
    <outlinePr summaryBelow="0" summaryRight="0"/>
  </sheetPr>
  <dimension ref="B2:C33"/>
  <sheetViews>
    <sheetView workbookViewId="0"/>
  </sheetViews>
  <sheetFormatPr defaultColWidth="12.6328125" defaultRowHeight="15.75" customHeight="1"/>
  <cols>
    <col min="1" max="1" width="28" customWidth="1"/>
    <col min="2" max="2" width="33.5" customWidth="1"/>
    <col min="3" max="3" width="121.7265625" customWidth="1"/>
  </cols>
  <sheetData>
    <row r="2" spans="2:3" ht="15.75" customHeight="1">
      <c r="B2" s="257" t="s">
        <v>1186</v>
      </c>
      <c r="C2" s="248"/>
    </row>
    <row r="3" spans="2:3" ht="15.75" customHeight="1">
      <c r="B3" s="228"/>
      <c r="C3" s="227"/>
    </row>
    <row r="4" spans="2:3" ht="15.75" customHeight="1">
      <c r="B4" s="258" t="s">
        <v>1799</v>
      </c>
      <c r="C4" s="229" t="s">
        <v>1800</v>
      </c>
    </row>
    <row r="5" spans="2:3" ht="15.75" customHeight="1">
      <c r="B5" s="240"/>
      <c r="C5" s="230" t="s">
        <v>1801</v>
      </c>
    </row>
    <row r="6" spans="2:3" ht="15.75" customHeight="1">
      <c r="B6" s="259" t="s">
        <v>1802</v>
      </c>
      <c r="C6" s="231" t="s">
        <v>1803</v>
      </c>
    </row>
    <row r="7" spans="2:3" ht="15.75" customHeight="1">
      <c r="B7" s="240"/>
      <c r="C7" s="230" t="s">
        <v>1804</v>
      </c>
    </row>
    <row r="8" spans="2:3" ht="15.75" customHeight="1">
      <c r="B8" s="232" t="s">
        <v>1805</v>
      </c>
      <c r="C8" s="230" t="s">
        <v>1806</v>
      </c>
    </row>
    <row r="9" spans="2:3" ht="15.75" customHeight="1">
      <c r="B9" s="232" t="s">
        <v>1807</v>
      </c>
      <c r="C9" s="230" t="s">
        <v>1808</v>
      </c>
    </row>
    <row r="10" spans="2:3" ht="15.75" customHeight="1">
      <c r="B10" s="232" t="s">
        <v>1809</v>
      </c>
      <c r="C10" s="230" t="s">
        <v>1810</v>
      </c>
    </row>
    <row r="11" spans="2:3" ht="15.75" customHeight="1">
      <c r="B11" s="232" t="s">
        <v>1811</v>
      </c>
      <c r="C11" s="230" t="s">
        <v>1812</v>
      </c>
    </row>
    <row r="12" spans="2:3" ht="15.75" customHeight="1">
      <c r="B12" s="232" t="s">
        <v>1813</v>
      </c>
      <c r="C12" s="230" t="s">
        <v>1814</v>
      </c>
    </row>
    <row r="13" spans="2:3" ht="15.75" customHeight="1">
      <c r="B13" s="232" t="s">
        <v>1815</v>
      </c>
      <c r="C13" s="230" t="s">
        <v>1816</v>
      </c>
    </row>
    <row r="14" spans="2:3" ht="15.75" customHeight="1">
      <c r="B14" s="232" t="s">
        <v>1817</v>
      </c>
      <c r="C14" s="230" t="s">
        <v>1818</v>
      </c>
    </row>
    <row r="33" spans="2:3" ht="15.75" customHeight="1">
      <c r="B33" s="260"/>
      <c r="C33" s="248"/>
    </row>
  </sheetData>
  <mergeCells count="4">
    <mergeCell ref="B2:C2"/>
    <mergeCell ref="B4:B5"/>
    <mergeCell ref="B6:B7"/>
    <mergeCell ref="B33:C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29</vt:i4>
      </vt:variant>
    </vt:vector>
  </HeadingPairs>
  <TitlesOfParts>
    <vt:vector size="29" baseType="lpstr">
      <vt:lpstr>HOWTO</vt:lpstr>
      <vt:lpstr>IssuesDoubts</vt:lpstr>
      <vt:lpstr>DMRules</vt:lpstr>
      <vt:lpstr>Changelog</vt:lpstr>
      <vt:lpstr>EntityDiagram</vt:lpstr>
      <vt:lpstr>Patient</vt:lpstr>
      <vt:lpstr>PatientFollowUp</vt:lpstr>
      <vt:lpstr>HospitalData</vt:lpstr>
      <vt:lpstr>HospitalPatientRecords</vt:lpstr>
      <vt:lpstr>CancerEpisode</vt:lpstr>
      <vt:lpstr>EpisodeEvent</vt:lpstr>
      <vt:lpstr>HnStage</vt:lpstr>
      <vt:lpstr>SarcomaStage</vt:lpstr>
      <vt:lpstr>PathologicalReportInfo</vt:lpstr>
      <vt:lpstr>GeneticTestExpression</vt:lpstr>
      <vt:lpstr>Surgery</vt:lpstr>
      <vt:lpstr>SystemicTreatment</vt:lpstr>
      <vt:lpstr>Radiotherapy</vt:lpstr>
      <vt:lpstr>OtherLocalTreatment</vt:lpstr>
      <vt:lpstr>IsolatedLimbPerfusion</vt:lpstr>
      <vt:lpstr>DrugsForTreatments</vt:lpstr>
      <vt:lpstr>TreatmentResponse</vt:lpstr>
      <vt:lpstr>AdverseEvent</vt:lpstr>
      <vt:lpstr>CommonText</vt:lpstr>
      <vt:lpstr>RegimenList</vt:lpstr>
      <vt:lpstr>Subgroup Histology</vt:lpstr>
      <vt:lpstr>Sites_and_subsites</vt:lpstr>
      <vt:lpstr>H&amp;N Stage</vt:lpstr>
      <vt:lpstr>SurgicalComplications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Giorgio Cangioli</cp:lastModifiedBy>
  <dcterms:modified xsi:type="dcterms:W3CDTF">2024-07-03T21:04:00Z</dcterms:modified>
</cp:coreProperties>
</file>