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81863E6A-A227-9F47-A514-237ED0CD5C37}" xr6:coauthVersionLast="47" xr6:coauthVersionMax="47" xr10:uidLastSave="{00000000-0000-0000-0000-000000000000}"/>
  <bookViews>
    <workbookView xWindow="0" yWindow="500" windowWidth="44800" windowHeight="23020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5" l="1"/>
  <c r="K6" i="15" s="1"/>
  <c r="G7" i="15"/>
  <c r="M6" i="13" s="1"/>
  <c r="D7" i="15"/>
  <c r="D6" i="15"/>
  <c r="M6" i="15" s="1"/>
  <c r="D5" i="15"/>
  <c r="D4" i="15"/>
  <c r="D8" i="14"/>
  <c r="K6" i="14" s="1"/>
  <c r="G7" i="14"/>
  <c r="M11" i="13" s="1"/>
  <c r="D7" i="14"/>
  <c r="D6" i="14"/>
  <c r="M6" i="14" s="1"/>
  <c r="D5" i="14"/>
  <c r="D4" i="14"/>
  <c r="D8" i="12"/>
  <c r="K6" i="12" s="1"/>
  <c r="G7" i="12"/>
  <c r="M7" i="13" s="1"/>
  <c r="D7" i="12"/>
  <c r="D6" i="12"/>
  <c r="M6" i="12" s="1"/>
  <c r="D5" i="12"/>
  <c r="D4" i="12"/>
  <c r="D8" i="11"/>
  <c r="K6" i="11" s="1"/>
  <c r="G7" i="11"/>
  <c r="M8" i="13" s="1"/>
  <c r="D7" i="11"/>
  <c r="D6" i="11"/>
  <c r="M6" i="11" s="1"/>
  <c r="D5" i="11"/>
  <c r="D4" i="11"/>
  <c r="D8" i="10"/>
  <c r="K6" i="10" s="1"/>
  <c r="G7" i="10"/>
  <c r="M9" i="13" s="1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D5" i="9"/>
  <c r="D4" i="9"/>
  <c r="G7" i="6"/>
  <c r="M12" i="13" s="1"/>
  <c r="N6" i="14" l="1"/>
  <c r="N6" i="15"/>
  <c r="L6" i="15"/>
  <c r="L6" i="13" s="1"/>
  <c r="N6" i="13" s="1"/>
  <c r="N6" i="12"/>
  <c r="L6" i="14"/>
  <c r="L11" i="13" s="1"/>
  <c r="N11" i="13" s="1"/>
  <c r="N6" i="11"/>
  <c r="L6" i="11"/>
  <c r="L8" i="13" s="1"/>
  <c r="N8" i="13" s="1"/>
  <c r="N6" i="10"/>
  <c r="N6" i="9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D7" i="6"/>
  <c r="D8" i="6"/>
  <c r="K6" i="6" s="1"/>
  <c r="N6" i="6" l="1"/>
  <c r="L6" i="6"/>
  <c r="L12" i="13" l="1"/>
  <c r="N12" i="13" s="1"/>
</calcChain>
</file>

<file path=xl/sharedStrings.xml><?xml version="1.0" encoding="utf-8"?>
<sst xmlns="http://schemas.openxmlformats.org/spreadsheetml/2006/main" count="130" uniqueCount="21">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</sst>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0.496</c:v>
                </c:pt>
                <c:pt idx="1">
                  <c:v>0.498</c:v>
                </c:pt>
                <c:pt idx="2">
                  <c:v>0.499</c:v>
                </c:pt>
                <c:pt idx="3">
                  <c:v>0.45300000000000001</c:v>
                </c:pt>
                <c:pt idx="4">
                  <c:v>0.499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3.3000000000000002E-2</c:v>
                </c:pt>
                <c:pt idx="2">
                  <c:v>4.5999999999999999E-2</c:v>
                </c:pt>
                <c:pt idx="3">
                  <c:v>0</c:v>
                </c:pt>
                <c:pt idx="4">
                  <c:v>4.5999999999999999E-2</c:v>
                </c:pt>
                <c:pt idx="5">
                  <c:v>4.7E-2</c:v>
                </c:pt>
                <c:pt idx="6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501</c:v>
                </c:pt>
                <c:pt idx="1">
                  <c:v>453</c:v>
                </c:pt>
                <c:pt idx="2">
                  <c:v>0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0</c:v>
                </c:pt>
                <c:pt idx="1">
                  <c:v>0.499</c:v>
                </c:pt>
                <c:pt idx="2">
                  <c:v>0</c:v>
                </c:pt>
                <c:pt idx="3">
                  <c:v>0.501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0</c:v>
                </c:pt>
                <c:pt idx="1">
                  <c:v>453</c:v>
                </c:pt>
                <c:pt idx="2">
                  <c:v>500</c:v>
                </c:pt>
                <c:pt idx="3">
                  <c:v>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499</c:v>
                </c:pt>
                <c:pt idx="1">
                  <c:v>453</c:v>
                </c:pt>
                <c:pt idx="2">
                  <c:v>1</c:v>
                </c:pt>
                <c:pt idx="3">
                  <c:v>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1E-3</c:v>
                </c:pt>
                <c:pt idx="3">
                  <c:v>0.499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504</c:v>
                </c:pt>
                <c:pt idx="1">
                  <c:v>493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2258848324771824"/>
                  <c:y val="9.0195566400849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0.496</c:v>
                </c:pt>
                <c:pt idx="2">
                  <c:v>0</c:v>
                </c:pt>
                <c:pt idx="3">
                  <c:v>0.504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502</c:v>
                </c:pt>
                <c:pt idx="1">
                  <c:v>465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0</c:v>
                </c:pt>
                <c:pt idx="1">
                  <c:v>0.498</c:v>
                </c:pt>
                <c:pt idx="2">
                  <c:v>0</c:v>
                </c:pt>
                <c:pt idx="3">
                  <c:v>0.502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501</c:v>
                </c:pt>
                <c:pt idx="1">
                  <c:v>453</c:v>
                </c:pt>
                <c:pt idx="2">
                  <c:v>0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0</c:v>
                </c:pt>
                <c:pt idx="1">
                  <c:v>0.499</c:v>
                </c:pt>
                <c:pt idx="2">
                  <c:v>0</c:v>
                </c:pt>
                <c:pt idx="3">
                  <c:v>0.501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501</c:v>
                </c:pt>
                <c:pt idx="1">
                  <c:v>453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0</c:v>
                </c:pt>
                <c:pt idx="1">
                  <c:v>0.45300000000000001</c:v>
                </c:pt>
                <c:pt idx="2">
                  <c:v>4.5999999999999999E-2</c:v>
                </c:pt>
                <c:pt idx="3">
                  <c:v>0.501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N12"/>
  <sheetViews>
    <sheetView tabSelected="1" topLeftCell="A7" zoomScale="291" workbookViewId="0">
      <selection activeCell="L24" sqref="L24"/>
    </sheetView>
  </sheetViews>
  <sheetFormatPr baseColWidth="10" defaultRowHeight="15" x14ac:dyDescent="0.2"/>
  <cols>
    <col min="11" max="11" width="16.83203125" bestFit="1" customWidth="1"/>
  </cols>
  <sheetData>
    <row r="5" spans="11:14" x14ac:dyDescent="0.2">
      <c r="K5" t="s">
        <v>17</v>
      </c>
      <c r="L5" t="s">
        <v>18</v>
      </c>
      <c r="M5" t="s">
        <v>19</v>
      </c>
      <c r="N5" t="s">
        <v>20</v>
      </c>
    </row>
    <row r="6" spans="11:14" x14ac:dyDescent="0.2">
      <c r="K6">
        <v>10</v>
      </c>
      <c r="L6" s="7">
        <f>'FTTI 10'!$K$6+'FTTI 10'!$L$6</f>
        <v>0.496</v>
      </c>
      <c r="M6" s="7">
        <f>('FTTI 10'!$C$7+'FTTI 10'!$C$8)/'FTTI 10'!$G$7</f>
        <v>3.0000000000000001E-3</v>
      </c>
      <c r="N6" s="7">
        <f>L6-M6</f>
        <v>0.49299999999999999</v>
      </c>
    </row>
    <row r="7" spans="11:14" x14ac:dyDescent="0.2">
      <c r="K7">
        <v>100</v>
      </c>
      <c r="L7" s="7">
        <f>'FTTI 100'!$K$6+'FTTI 100'!$L$6</f>
        <v>0.498</v>
      </c>
      <c r="M7" s="7">
        <f>('FTTI 100'!$C$7+'FTTI 100'!$C$8)/'FTTI 100'!$G$7</f>
        <v>3.3000000000000002E-2</v>
      </c>
      <c r="N7" s="7">
        <f t="shared" ref="N7:N12" si="0">L7-M7</f>
        <v>0.46499999999999997</v>
      </c>
    </row>
    <row r="8" spans="11:14" x14ac:dyDescent="0.2">
      <c r="K8">
        <v>250</v>
      </c>
      <c r="L8" s="7">
        <f>'FTTI 250'!K6+'FTTI 250'!L6</f>
        <v>0.499</v>
      </c>
      <c r="M8" s="7">
        <f>('FTTI 250'!$C$7+'FTTI 250'!$C$8)/'FTTI 250'!$G$7</f>
        <v>4.5999999999999999E-2</v>
      </c>
      <c r="N8" s="7">
        <f t="shared" si="0"/>
        <v>0.45300000000000001</v>
      </c>
    </row>
    <row r="9" spans="11:14" x14ac:dyDescent="0.2">
      <c r="K9">
        <v>500</v>
      </c>
      <c r="L9" s="7">
        <f>'FTTI 500'!K6+'FTTI 500'!L6</f>
        <v>0.45300000000000001</v>
      </c>
      <c r="M9" s="7">
        <f>('FTTI 500'!$C$7+'FTTI 500'!$C$8)/'FTTI 500'!$G$7</f>
        <v>0</v>
      </c>
      <c r="N9" s="7">
        <f t="shared" si="0"/>
        <v>0.45300000000000001</v>
      </c>
    </row>
    <row r="10" spans="11:14" x14ac:dyDescent="0.2">
      <c r="K10">
        <v>1000</v>
      </c>
      <c r="L10" s="7">
        <f>'FTTI 1000'!K6+'FTTI 1000'!L6</f>
        <v>0.499</v>
      </c>
      <c r="M10" s="7">
        <f>('FTTI 1000'!$C$7+'FTTI 1000'!$C$8)/'FTTI 1000'!$G$7</f>
        <v>4.5999999999999999E-2</v>
      </c>
      <c r="N10" s="7">
        <f t="shared" si="0"/>
        <v>0.45300000000000001</v>
      </c>
    </row>
    <row r="11" spans="11:14" x14ac:dyDescent="0.2">
      <c r="K11">
        <v>5000</v>
      </c>
      <c r="L11" s="7">
        <f>'FTTI 5000'!K6+'FTTI 5000'!L6</f>
        <v>0.5</v>
      </c>
      <c r="M11" s="7">
        <f>('FTTI 5000'!$C$7+'FTTI 5000'!$C$8)/'FTTI 5000'!$G$7</f>
        <v>4.7E-2</v>
      </c>
      <c r="N11" s="7">
        <f t="shared" si="0"/>
        <v>0.45300000000000001</v>
      </c>
    </row>
    <row r="12" spans="11:14" x14ac:dyDescent="0.2">
      <c r="K12">
        <v>10000</v>
      </c>
      <c r="L12" s="7">
        <f>'FTTI 10000'!K6+'FTTI 10000'!L6</f>
        <v>0.5</v>
      </c>
      <c r="M12" s="7">
        <f>('FTTI 10000'!$C$7+'FTTI 10000'!$C$8)/'FTTI 10000'!$G$7</f>
        <v>4.7E-2</v>
      </c>
      <c r="N12" s="7">
        <f t="shared" si="0"/>
        <v>0.45300000000000001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504</v>
      </c>
      <c r="D4">
        <f t="shared" ref="D4:D8" si="0">C4/SUM($C$4:$C$9)</f>
        <v>0.504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493</v>
      </c>
      <c r="D5">
        <f t="shared" si="0"/>
        <v>0.49299999999999999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0.496</v>
      </c>
      <c r="M6" s="5">
        <f>D6</f>
        <v>0</v>
      </c>
      <c r="N6" s="5">
        <f>D4+D9</f>
        <v>0.504</v>
      </c>
      <c r="O6" s="6">
        <v>0</v>
      </c>
    </row>
    <row r="7" spans="2:15" x14ac:dyDescent="0.2">
      <c r="B7" t="s">
        <v>0</v>
      </c>
      <c r="C7">
        <v>3</v>
      </c>
      <c r="D7">
        <f t="shared" si="0"/>
        <v>3.0000000000000001E-3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502</v>
      </c>
      <c r="D4">
        <f t="shared" ref="D4:D8" si="0">C4/SUM($C$4:$C$9)</f>
        <v>0.502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465</v>
      </c>
      <c r="D5">
        <f t="shared" si="0"/>
        <v>0.46500000000000002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0.498</v>
      </c>
      <c r="M6" s="5">
        <f>D6</f>
        <v>0</v>
      </c>
      <c r="N6" s="5">
        <f>D4+D9</f>
        <v>0.502</v>
      </c>
      <c r="O6" s="6">
        <v>0</v>
      </c>
    </row>
    <row r="7" spans="2:15" x14ac:dyDescent="0.2">
      <c r="B7" t="s">
        <v>0</v>
      </c>
      <c r="C7">
        <v>33</v>
      </c>
      <c r="D7">
        <f t="shared" si="0"/>
        <v>3.3000000000000002E-2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501</v>
      </c>
      <c r="D4">
        <f t="shared" ref="D4:D8" si="0">C4/SUM($C$4:$C$9)</f>
        <v>0.501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453</v>
      </c>
      <c r="D5">
        <f t="shared" si="0"/>
        <v>0.45300000000000001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0.499</v>
      </c>
      <c r="M6" s="5">
        <f>D6</f>
        <v>0</v>
      </c>
      <c r="N6" s="5">
        <f>D4+D9</f>
        <v>0.501</v>
      </c>
      <c r="O6" s="6">
        <v>0</v>
      </c>
    </row>
    <row r="7" spans="2:15" x14ac:dyDescent="0.2">
      <c r="B7" t="s">
        <v>0</v>
      </c>
      <c r="C7">
        <v>46</v>
      </c>
      <c r="D7">
        <f t="shared" si="0"/>
        <v>4.5999999999999999E-2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501</v>
      </c>
      <c r="D4">
        <f t="shared" ref="D4:D8" si="0">C4/SUM($C$4:$C$9)</f>
        <v>0.501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453</v>
      </c>
      <c r="D5">
        <f t="shared" si="0"/>
        <v>0.45300000000000001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46</v>
      </c>
      <c r="D6">
        <f t="shared" si="0"/>
        <v>4.5999999999999999E-2</v>
      </c>
      <c r="J6" s="4" t="s">
        <v>12</v>
      </c>
      <c r="K6" s="5">
        <f>D8</f>
        <v>0</v>
      </c>
      <c r="L6" s="5">
        <f>D7+D5</f>
        <v>0.45300000000000001</v>
      </c>
      <c r="M6" s="5">
        <f>D6</f>
        <v>4.5999999999999999E-2</v>
      </c>
      <c r="N6" s="5">
        <f>D4+D9</f>
        <v>0.501</v>
      </c>
      <c r="O6" s="6">
        <v>0</v>
      </c>
    </row>
    <row r="7" spans="2:15" x14ac:dyDescent="0.2">
      <c r="B7" t="s">
        <v>0</v>
      </c>
      <c r="C7">
        <v>0</v>
      </c>
      <c r="D7">
        <f t="shared" si="0"/>
        <v>0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501</v>
      </c>
      <c r="D4">
        <f t="shared" ref="D4:D8" si="0">C4/SUM($C$4:$C$9)</f>
        <v>0.501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453</v>
      </c>
      <c r="D5">
        <f t="shared" si="0"/>
        <v>0.45300000000000001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0</v>
      </c>
      <c r="D6">
        <f t="shared" si="0"/>
        <v>0</v>
      </c>
      <c r="J6" s="4" t="s">
        <v>12</v>
      </c>
      <c r="K6" s="5">
        <f>D8</f>
        <v>0</v>
      </c>
      <c r="L6" s="5">
        <f>D7+D5</f>
        <v>0.499</v>
      </c>
      <c r="M6" s="5">
        <f>D6</f>
        <v>0</v>
      </c>
      <c r="N6" s="5">
        <f>D4+D9</f>
        <v>0.501</v>
      </c>
      <c r="O6" s="6">
        <v>0</v>
      </c>
    </row>
    <row r="7" spans="2:15" x14ac:dyDescent="0.2">
      <c r="B7" t="s">
        <v>0</v>
      </c>
      <c r="C7">
        <v>46</v>
      </c>
      <c r="D7">
        <f t="shared" si="0"/>
        <v>4.5999999999999999E-2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8"/>
  <sheetViews>
    <sheetView zoomScale="150" workbookViewId="0">
      <selection activeCell="B4" sqref="B4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0</v>
      </c>
      <c r="D4">
        <f t="shared" ref="D4:D8" si="0">C4/SUM($C$4:$C$9)</f>
        <v>0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453</v>
      </c>
      <c r="D5">
        <f t="shared" si="0"/>
        <v>0.45300000000000001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500</v>
      </c>
      <c r="D6">
        <f t="shared" si="0"/>
        <v>0.5</v>
      </c>
      <c r="J6" s="4" t="s">
        <v>12</v>
      </c>
      <c r="K6" s="5">
        <f>D8</f>
        <v>0</v>
      </c>
      <c r="L6" s="5">
        <f>D7+D5</f>
        <v>0.5</v>
      </c>
      <c r="M6" s="5">
        <f>D6</f>
        <v>0.5</v>
      </c>
      <c r="N6" s="5">
        <f>D4+D9</f>
        <v>0</v>
      </c>
      <c r="O6" s="6">
        <v>0</v>
      </c>
    </row>
    <row r="7" spans="2:15" x14ac:dyDescent="0.2">
      <c r="B7" t="s">
        <v>0</v>
      </c>
      <c r="C7">
        <v>47</v>
      </c>
      <c r="D7">
        <f t="shared" si="0"/>
        <v>4.7E-2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8"/>
  <sheetViews>
    <sheetView zoomScale="150" workbookViewId="0">
      <selection activeCell="B4" sqref="B4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499</v>
      </c>
      <c r="D4">
        <f t="shared" ref="D4:D8" si="0">C4/SUM($C$4:$C$9)</f>
        <v>0.499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453</v>
      </c>
      <c r="D5">
        <f t="shared" si="0"/>
        <v>0.45300000000000001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</v>
      </c>
      <c r="D6">
        <f t="shared" si="0"/>
        <v>1E-3</v>
      </c>
      <c r="J6" s="4" t="s">
        <v>12</v>
      </c>
      <c r="K6" s="5">
        <f>D8</f>
        <v>0</v>
      </c>
      <c r="L6" s="5">
        <f>D7+D5</f>
        <v>0.5</v>
      </c>
      <c r="M6" s="5">
        <f>D6</f>
        <v>1E-3</v>
      </c>
      <c r="N6" s="5">
        <f>D4+D9</f>
        <v>0.499</v>
      </c>
      <c r="O6" s="6">
        <v>0</v>
      </c>
    </row>
    <row r="7" spans="2:15" x14ac:dyDescent="0.2">
      <c r="B7" t="s">
        <v>0</v>
      </c>
      <c r="C7">
        <v>47</v>
      </c>
      <c r="D7">
        <f t="shared" si="0"/>
        <v>4.7E-2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2024-09-09T11:19:45Z</dcterms:modified>
  <cp:category/>
</cp:coreProperties>
</file>