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B9161C91-9C8A-2446-BD33-BD30F104D355}" xr6:coauthVersionLast="47" xr6:coauthVersionMax="47" xr10:uidLastSave="{00000000-0000-0000-0000-000000000000}"/>
  <bookViews>
    <workbookView xWindow="10240" yWindow="3360" windowWidth="34560" windowHeight="20160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5" l="1"/>
  <c r="K6" i="15" s="1"/>
  <c r="G7" i="15"/>
  <c r="M6" i="13" s="1"/>
  <c r="D7" i="15"/>
  <c r="D6" i="15"/>
  <c r="M6" i="15" s="1"/>
  <c r="D5" i="15"/>
  <c r="D4" i="15"/>
  <c r="D8" i="14"/>
  <c r="K6" i="14" s="1"/>
  <c r="G7" i="14"/>
  <c r="M11" i="13" s="1"/>
  <c r="D7" i="14"/>
  <c r="D6" i="14"/>
  <c r="M6" i="14" s="1"/>
  <c r="D5" i="14"/>
  <c r="D4" i="14"/>
  <c r="D8" i="12"/>
  <c r="K6" i="12" s="1"/>
  <c r="G7" i="12"/>
  <c r="M7" i="13" s="1"/>
  <c r="D7" i="12"/>
  <c r="D6" i="12"/>
  <c r="M6" i="12" s="1"/>
  <c r="D5" i="12"/>
  <c r="D4" i="12"/>
  <c r="D8" i="11"/>
  <c r="K6" i="11" s="1"/>
  <c r="G7" i="11"/>
  <c r="M8" i="13" s="1"/>
  <c r="D7" i="11"/>
  <c r="D6" i="11"/>
  <c r="M6" i="11" s="1"/>
  <c r="D5" i="11"/>
  <c r="D4" i="11"/>
  <c r="D8" i="10"/>
  <c r="K6" i="10" s="1"/>
  <c r="G7" i="10"/>
  <c r="M9" i="13" s="1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D5" i="9"/>
  <c r="D4" i="9"/>
  <c r="G7" i="6"/>
  <c r="M12" i="13" s="1"/>
  <c r="N6" i="14" l="1"/>
  <c r="N6" i="15"/>
  <c r="L6" i="15"/>
  <c r="L6" i="13" s="1"/>
  <c r="N6" i="13" s="1"/>
  <c r="N6" i="12"/>
  <c r="L6" i="14"/>
  <c r="L11" i="13" s="1"/>
  <c r="N11" i="13" s="1"/>
  <c r="N6" i="11"/>
  <c r="L6" i="11"/>
  <c r="L8" i="13" s="1"/>
  <c r="N8" i="13" s="1"/>
  <c r="N6" i="10"/>
  <c r="N6" i="9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D7" i="6"/>
  <c r="D8" i="6"/>
  <c r="K6" i="6" s="1"/>
  <c r="N6" i="6" l="1"/>
  <c r="L6" i="6"/>
  <c r="L12" i="13" l="1"/>
  <c r="N12" i="13" s="1"/>
</calcChain>
</file>

<file path=xl/sharedStrings.xml><?xml version="1.0" encoding="utf-8"?>
<sst xmlns="http://schemas.openxmlformats.org/spreadsheetml/2006/main" count="130" uniqueCount="21">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</sst>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5" fillId="0" borderId="0" xfId="0" applyFon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0.35055350553505538</c:v>
                </c:pt>
                <c:pt idx="1">
                  <c:v>0.37269372693726938</c:v>
                </c:pt>
                <c:pt idx="2">
                  <c:v>0.38007380073800739</c:v>
                </c:pt>
                <c:pt idx="3">
                  <c:v>0.38007380073800734</c:v>
                </c:pt>
                <c:pt idx="4">
                  <c:v>0.38007380073800734</c:v>
                </c:pt>
                <c:pt idx="5">
                  <c:v>0.38007380073800734</c:v>
                </c:pt>
                <c:pt idx="6">
                  <c:v>0.38007380073800734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7.3800738007380072E-3</c:v>
                </c:pt>
                <c:pt idx="1">
                  <c:v>3.6900369003690037E-2</c:v>
                </c:pt>
                <c:pt idx="2">
                  <c:v>5.1660516605166053E-2</c:v>
                </c:pt>
                <c:pt idx="3">
                  <c:v>5.9040590405904057E-2</c:v>
                </c:pt>
                <c:pt idx="4">
                  <c:v>5.9040590405904057E-2</c:v>
                </c:pt>
                <c:pt idx="5">
                  <c:v>5.9040590405904057E-2</c:v>
                </c:pt>
                <c:pt idx="6">
                  <c:v>5.9040590405904057E-2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157</c:v>
                </c:pt>
                <c:pt idx="1">
                  <c:v>87</c:v>
                </c:pt>
                <c:pt idx="2">
                  <c:v>11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0.18936557321727696"/>
                  <c:y val="3.72442956142391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0</c:v>
                </c:pt>
                <c:pt idx="1">
                  <c:v>0.38007380073800734</c:v>
                </c:pt>
                <c:pt idx="2">
                  <c:v>4.0590405904059039E-2</c:v>
                </c:pt>
                <c:pt idx="3">
                  <c:v>0.57933579335793361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98</c:v>
                </c:pt>
                <c:pt idx="1">
                  <c:v>87</c:v>
                </c:pt>
                <c:pt idx="2">
                  <c:v>70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0</c:v>
                </c:pt>
                <c:pt idx="1">
                  <c:v>0.38007380073800734</c:v>
                </c:pt>
                <c:pt idx="2">
                  <c:v>0.25830258302583026</c:v>
                </c:pt>
                <c:pt idx="3">
                  <c:v>0.36162361623616235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168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0</c:v>
                </c:pt>
                <c:pt idx="1">
                  <c:v>0.38007380073800734</c:v>
                </c:pt>
                <c:pt idx="2">
                  <c:v>0.61992619926199266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175</c:v>
                </c:pt>
                <c:pt idx="1">
                  <c:v>93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7795999996512033"/>
                  <c:y val="4.0031204603008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0.35055350553505538</c:v>
                </c:pt>
                <c:pt idx="2">
                  <c:v>3.6900369003690036E-3</c:v>
                </c:pt>
                <c:pt idx="3">
                  <c:v>0.64575645756457567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167</c:v>
                </c:pt>
                <c:pt idx="1">
                  <c:v>91</c:v>
                </c:pt>
                <c:pt idx="2">
                  <c:v>3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0.25857996911402958"/>
                  <c:y val="-8.2592790902826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0</c:v>
                </c:pt>
                <c:pt idx="1">
                  <c:v>0.37269372693726938</c:v>
                </c:pt>
                <c:pt idx="2">
                  <c:v>1.107011070110701E-2</c:v>
                </c:pt>
                <c:pt idx="3">
                  <c:v>0.6162361623616236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163</c:v>
                </c:pt>
                <c:pt idx="1">
                  <c:v>89</c:v>
                </c:pt>
                <c:pt idx="2">
                  <c:v>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0.25581139327815949"/>
                  <c:y val="-4.35760650600611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0</c:v>
                </c:pt>
                <c:pt idx="1">
                  <c:v>0.38007380073800739</c:v>
                </c:pt>
                <c:pt idx="2">
                  <c:v>1.8450184501845018E-2</c:v>
                </c:pt>
                <c:pt idx="3">
                  <c:v>0.60147601476014756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159</c:v>
                </c:pt>
                <c:pt idx="1">
                  <c:v>87</c:v>
                </c:pt>
                <c:pt idx="2">
                  <c:v>9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0.23919993826293884"/>
                  <c:y val="1.4949023704087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0</c:v>
                </c:pt>
                <c:pt idx="1">
                  <c:v>0.38007380073800734</c:v>
                </c:pt>
                <c:pt idx="2">
                  <c:v>3.3210332103321034E-2</c:v>
                </c:pt>
                <c:pt idx="3">
                  <c:v>0.58671586715867163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N12"/>
  <sheetViews>
    <sheetView tabSelected="1" zoomScale="157" workbookViewId="0">
      <selection activeCell="L7" sqref="L7"/>
    </sheetView>
  </sheetViews>
  <sheetFormatPr baseColWidth="10" defaultRowHeight="15" x14ac:dyDescent="0.2"/>
  <cols>
    <col min="11" max="11" width="16.83203125" bestFit="1" customWidth="1"/>
  </cols>
  <sheetData>
    <row r="5" spans="11:14" x14ac:dyDescent="0.2">
      <c r="K5" t="s">
        <v>17</v>
      </c>
      <c r="L5" t="s">
        <v>18</v>
      </c>
      <c r="M5" t="s">
        <v>19</v>
      </c>
      <c r="N5" t="s">
        <v>20</v>
      </c>
    </row>
    <row r="6" spans="11:14" x14ac:dyDescent="0.2">
      <c r="K6">
        <v>10</v>
      </c>
      <c r="L6" s="7">
        <f>'FTTI 10'!$K$6+'FTTI 10'!$L$6</f>
        <v>0.35055350553505538</v>
      </c>
      <c r="M6" s="7">
        <f>('FTTI 10'!$C$7+'FTTI 10'!$C$8)/'FTTI 10'!$G$7</f>
        <v>7.3800738007380072E-3</v>
      </c>
      <c r="N6" s="7">
        <f>L6-M6</f>
        <v>0.34317343173431736</v>
      </c>
    </row>
    <row r="7" spans="11:14" x14ac:dyDescent="0.2">
      <c r="K7">
        <v>100</v>
      </c>
      <c r="L7" s="7">
        <f>'FTTI 100'!$K$6+'FTTI 100'!$L$6</f>
        <v>0.37269372693726938</v>
      </c>
      <c r="M7" s="7">
        <f>('FTTI 100'!$C$7+'FTTI 100'!$C$8)/'FTTI 100'!$G$7</f>
        <v>3.6900369003690037E-2</v>
      </c>
      <c r="N7" s="7">
        <f t="shared" ref="N7:N12" si="0">L7-M7</f>
        <v>0.33579335793357934</v>
      </c>
    </row>
    <row r="8" spans="11:14" x14ac:dyDescent="0.2">
      <c r="K8">
        <v>250</v>
      </c>
      <c r="L8" s="7">
        <f>'FTTI 250'!K6+'FTTI 250'!L6</f>
        <v>0.38007380073800739</v>
      </c>
      <c r="M8" s="7">
        <f>('FTTI 250'!$C$7+'FTTI 250'!$C$8)/'FTTI 250'!$G$7</f>
        <v>5.1660516605166053E-2</v>
      </c>
      <c r="N8" s="7">
        <f t="shared" si="0"/>
        <v>0.32841328413284132</v>
      </c>
    </row>
    <row r="9" spans="11:14" x14ac:dyDescent="0.2">
      <c r="K9">
        <v>500</v>
      </c>
      <c r="L9" s="7">
        <f>'FTTI 500'!K6+'FTTI 500'!L6</f>
        <v>0.38007380073800734</v>
      </c>
      <c r="M9" s="7">
        <f>('FTTI 500'!$C$7+'FTTI 500'!$C$8)/'FTTI 500'!$G$7</f>
        <v>5.9040590405904057E-2</v>
      </c>
      <c r="N9" s="7">
        <f t="shared" si="0"/>
        <v>0.3210332103321033</v>
      </c>
    </row>
    <row r="10" spans="11:14" x14ac:dyDescent="0.2">
      <c r="K10">
        <v>1000</v>
      </c>
      <c r="L10" s="7">
        <f>'FTTI 1000'!K6+'FTTI 1000'!L6</f>
        <v>0.38007380073800734</v>
      </c>
      <c r="M10" s="7">
        <f>('FTTI 1000'!$C$7+'FTTI 1000'!$C$8)/'FTTI 1000'!$G$7</f>
        <v>5.9040590405904057E-2</v>
      </c>
      <c r="N10" s="7">
        <f t="shared" si="0"/>
        <v>0.3210332103321033</v>
      </c>
    </row>
    <row r="11" spans="11:14" x14ac:dyDescent="0.2">
      <c r="K11">
        <v>5000</v>
      </c>
      <c r="L11" s="7">
        <f>'FTTI 5000'!K6+'FTTI 5000'!L6</f>
        <v>0.38007380073800734</v>
      </c>
      <c r="M11" s="7">
        <f>('FTTI 5000'!$C$7+'FTTI 5000'!$C$8)/'FTTI 5000'!$G$7</f>
        <v>5.9040590405904057E-2</v>
      </c>
      <c r="N11" s="7">
        <f t="shared" si="0"/>
        <v>0.3210332103321033</v>
      </c>
    </row>
    <row r="12" spans="11:14" x14ac:dyDescent="0.2">
      <c r="K12">
        <v>10000</v>
      </c>
      <c r="L12" s="7">
        <f>'FTTI 10000'!K6+'FTTI 10000'!L6</f>
        <v>0.38007380073800734</v>
      </c>
      <c r="M12" s="7">
        <f>('FTTI 10000'!$C$7+'FTTI 10000'!$C$8)/'FTTI 10000'!$G$7</f>
        <v>5.9040590405904057E-2</v>
      </c>
      <c r="N12" s="7">
        <f t="shared" si="0"/>
        <v>0.3210332103321033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175</v>
      </c>
      <c r="D4">
        <f t="shared" ref="D4:D8" si="0">C4/SUM($C$4:$C$9)</f>
        <v>0.64575645756457567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93</v>
      </c>
      <c r="D5">
        <f t="shared" si="0"/>
        <v>0.34317343173431736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3.6900369003690036E-3</v>
      </c>
      <c r="J6" s="4" t="s">
        <v>12</v>
      </c>
      <c r="K6" s="5">
        <f>D8</f>
        <v>0</v>
      </c>
      <c r="L6" s="5">
        <f>D7+D5</f>
        <v>0.35055350553505538</v>
      </c>
      <c r="M6" s="5">
        <f>D6</f>
        <v>3.6900369003690036E-3</v>
      </c>
      <c r="N6" s="5">
        <f>D4+D9</f>
        <v>0.64575645756457567</v>
      </c>
      <c r="O6" s="6">
        <v>0</v>
      </c>
    </row>
    <row r="7" spans="2:15" x14ac:dyDescent="0.2">
      <c r="B7" t="s">
        <v>0</v>
      </c>
      <c r="C7">
        <v>2</v>
      </c>
      <c r="D7">
        <f t="shared" si="0"/>
        <v>7.3800738007380072E-3</v>
      </c>
      <c r="F7" t="s">
        <v>16</v>
      </c>
      <c r="G7">
        <f>SUM(C4:C9)</f>
        <v>271</v>
      </c>
    </row>
    <row r="8" spans="2:15" x14ac:dyDescent="0.2">
      <c r="B8" t="s">
        <v>15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167</v>
      </c>
      <c r="D4">
        <f t="shared" ref="D4:D8" si="0">C4/SUM($C$4:$C$9)</f>
        <v>0.6162361623616236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91</v>
      </c>
      <c r="D5">
        <f t="shared" si="0"/>
        <v>0.33579335793357934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3</v>
      </c>
      <c r="D6">
        <f t="shared" si="0"/>
        <v>1.107011070110701E-2</v>
      </c>
      <c r="J6" s="4" t="s">
        <v>12</v>
      </c>
      <c r="K6" s="5">
        <f>D8</f>
        <v>0</v>
      </c>
      <c r="L6" s="5">
        <f>D7+D5</f>
        <v>0.37269372693726938</v>
      </c>
      <c r="M6" s="5">
        <f>D6</f>
        <v>1.107011070110701E-2</v>
      </c>
      <c r="N6" s="5">
        <f>D4+D9</f>
        <v>0.6162361623616236</v>
      </c>
      <c r="O6" s="6">
        <v>0</v>
      </c>
    </row>
    <row r="7" spans="2:15" x14ac:dyDescent="0.2">
      <c r="B7" t="s">
        <v>0</v>
      </c>
      <c r="C7">
        <v>10</v>
      </c>
      <c r="D7">
        <f t="shared" si="0"/>
        <v>3.6900369003690037E-2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163</v>
      </c>
      <c r="D4">
        <f t="shared" ref="D4:D8" si="0">C4/SUM($C$4:$C$9)</f>
        <v>0.60147601476014756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89</v>
      </c>
      <c r="D5">
        <f t="shared" si="0"/>
        <v>0.32841328413284132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5</v>
      </c>
      <c r="D6">
        <f t="shared" si="0"/>
        <v>1.8450184501845018E-2</v>
      </c>
      <c r="J6" s="4" t="s">
        <v>12</v>
      </c>
      <c r="K6" s="5">
        <f>D8</f>
        <v>0</v>
      </c>
      <c r="L6" s="5">
        <f>D7+D5</f>
        <v>0.38007380073800739</v>
      </c>
      <c r="M6" s="5">
        <f>D6</f>
        <v>1.8450184501845018E-2</v>
      </c>
      <c r="N6" s="5">
        <f>D4+D9</f>
        <v>0.60147601476014756</v>
      </c>
      <c r="O6" s="6">
        <v>0</v>
      </c>
    </row>
    <row r="7" spans="2:15" x14ac:dyDescent="0.2">
      <c r="B7" t="s">
        <v>0</v>
      </c>
      <c r="C7">
        <v>14</v>
      </c>
      <c r="D7">
        <f t="shared" si="0"/>
        <v>5.1660516605166053E-2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159</v>
      </c>
      <c r="D4">
        <f t="shared" ref="D4:D8" si="0">C4/SUM($C$4:$C$9)</f>
        <v>0.58671586715867163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87</v>
      </c>
      <c r="D5">
        <f t="shared" si="0"/>
        <v>0.3210332103321033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9</v>
      </c>
      <c r="D6">
        <f t="shared" si="0"/>
        <v>3.3210332103321034E-2</v>
      </c>
      <c r="J6" s="4" t="s">
        <v>12</v>
      </c>
      <c r="K6" s="5">
        <f>D8</f>
        <v>0</v>
      </c>
      <c r="L6" s="5">
        <f>D7+D5</f>
        <v>0.38007380073800734</v>
      </c>
      <c r="M6" s="5">
        <f>D6</f>
        <v>3.3210332103321034E-2</v>
      </c>
      <c r="N6" s="5">
        <f>D4+D9</f>
        <v>0.58671586715867163</v>
      </c>
      <c r="O6" s="6">
        <v>0</v>
      </c>
    </row>
    <row r="7" spans="2:15" x14ac:dyDescent="0.2">
      <c r="B7" t="s">
        <v>0</v>
      </c>
      <c r="C7">
        <v>16</v>
      </c>
      <c r="D7">
        <f t="shared" si="0"/>
        <v>5.9040590405904057E-2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157</v>
      </c>
      <c r="D4">
        <f t="shared" ref="D4:D8" si="0">C4/SUM($C$4:$C$9)</f>
        <v>0.57933579335793361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87</v>
      </c>
      <c r="D5">
        <f t="shared" si="0"/>
        <v>0.3210332103321033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11</v>
      </c>
      <c r="D6">
        <f t="shared" si="0"/>
        <v>4.0590405904059039E-2</v>
      </c>
      <c r="J6" s="4" t="s">
        <v>12</v>
      </c>
      <c r="K6" s="5">
        <f>D8</f>
        <v>0</v>
      </c>
      <c r="L6" s="5">
        <f>D7+D5</f>
        <v>0.38007380073800734</v>
      </c>
      <c r="M6" s="5">
        <f>D6</f>
        <v>4.0590405904059039E-2</v>
      </c>
      <c r="N6" s="5">
        <f>D4+D9</f>
        <v>0.57933579335793361</v>
      </c>
      <c r="O6" s="6">
        <v>0</v>
      </c>
    </row>
    <row r="7" spans="2:15" x14ac:dyDescent="0.2">
      <c r="B7" t="s">
        <v>0</v>
      </c>
      <c r="C7">
        <v>16</v>
      </c>
      <c r="D7">
        <f t="shared" si="0"/>
        <v>5.9040590405904057E-2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98</v>
      </c>
      <c r="D4">
        <f t="shared" ref="D4:D8" si="0">C4/SUM($C$4:$C$9)</f>
        <v>0.36162361623616235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87</v>
      </c>
      <c r="D5">
        <f t="shared" si="0"/>
        <v>0.3210332103321033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70</v>
      </c>
      <c r="D6">
        <f t="shared" si="0"/>
        <v>0.25830258302583026</v>
      </c>
      <c r="J6" s="4" t="s">
        <v>12</v>
      </c>
      <c r="K6" s="5">
        <f>D8</f>
        <v>0</v>
      </c>
      <c r="L6" s="5">
        <f>D7+D5</f>
        <v>0.38007380073800734</v>
      </c>
      <c r="M6" s="5">
        <f>D6</f>
        <v>0.25830258302583026</v>
      </c>
      <c r="N6" s="5">
        <f>D4+D9</f>
        <v>0.36162361623616235</v>
      </c>
      <c r="O6" s="6">
        <v>0</v>
      </c>
    </row>
    <row r="7" spans="2:15" x14ac:dyDescent="0.2">
      <c r="B7" t="s">
        <v>0</v>
      </c>
      <c r="C7">
        <v>16</v>
      </c>
      <c r="D7">
        <f t="shared" si="0"/>
        <v>5.9040590405904057E-2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10"/>
  <sheetViews>
    <sheetView zoomScale="150" workbookViewId="0">
      <selection activeCell="B10" sqref="B10:C10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0</v>
      </c>
      <c r="D4">
        <f t="shared" ref="D4:D8" si="0">C4/SUM($C$4:$C$9)</f>
        <v>0</v>
      </c>
      <c r="J4" s="9" t="s">
        <v>4</v>
      </c>
      <c r="K4" s="11" t="s">
        <v>11</v>
      </c>
      <c r="L4" s="12"/>
      <c r="M4" s="13" t="s">
        <v>5</v>
      </c>
      <c r="N4" s="14"/>
      <c r="O4" s="15"/>
    </row>
    <row r="5" spans="2:15" ht="29" thickBot="1" x14ac:dyDescent="0.25">
      <c r="B5" t="s">
        <v>2</v>
      </c>
      <c r="C5">
        <v>87</v>
      </c>
      <c r="D5">
        <f t="shared" si="0"/>
        <v>0.3210332103321033</v>
      </c>
      <c r="J5" s="10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168</v>
      </c>
      <c r="D6">
        <f t="shared" si="0"/>
        <v>0.61992619926199266</v>
      </c>
      <c r="J6" s="4" t="s">
        <v>12</v>
      </c>
      <c r="K6" s="5">
        <f>D8</f>
        <v>0</v>
      </c>
      <c r="L6" s="5">
        <f>D7+D5</f>
        <v>0.38007380073800734</v>
      </c>
      <c r="M6" s="5">
        <f>D6</f>
        <v>0.61992619926199266</v>
      </c>
      <c r="N6" s="5">
        <f>D4+D9</f>
        <v>0</v>
      </c>
      <c r="O6" s="6">
        <v>0</v>
      </c>
    </row>
    <row r="7" spans="2:15" x14ac:dyDescent="0.2">
      <c r="B7" t="s">
        <v>0</v>
      </c>
      <c r="C7">
        <v>16</v>
      </c>
      <c r="D7">
        <f t="shared" si="0"/>
        <v>5.9040590405904057E-2</v>
      </c>
      <c r="F7" t="s">
        <v>16</v>
      </c>
      <c r="G7">
        <f>SUM(C4:C9)</f>
        <v>271</v>
      </c>
    </row>
    <row r="8" spans="2:15" x14ac:dyDescent="0.2">
      <c r="B8" t="s">
        <v>15</v>
      </c>
      <c r="C8">
        <v>0</v>
      </c>
      <c r="D8">
        <f t="shared" si="0"/>
        <v>0</v>
      </c>
    </row>
    <row r="10" spans="2:15" x14ac:dyDescent="0.2">
      <c r="B10" s="8"/>
      <c r="C10" s="8"/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2024-09-09T11:20:49Z</dcterms:modified>
  <cp:category/>
</cp:coreProperties>
</file>