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908"/>
  <workbookPr filterPrivacy="1"/>
  <mc:AlternateContent xmlns:mc="http://schemas.openxmlformats.org/markup-compatibility/2006">
    <mc:Choice Requires="x15">
      <x15ac:absPath xmlns:x15ac="http://schemas.microsoft.com/office/spreadsheetml/2010/11/ac" url="/Users/jacopx/Downloads/"/>
    </mc:Choice>
  </mc:AlternateContent>
  <bookViews>
    <workbookView xWindow="0" yWindow="440" windowWidth="33600" windowHeight="20560"/>
  </bookViews>
  <sheets>
    <sheet name="Foglio1" sheetId="1" r:id="rId1"/>
    <sheet name="Foglio2" sheetId="2" r:id="rId2"/>
    <sheet name="Foglio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0" i="1" l="1"/>
  <c r="X9" i="1"/>
  <c r="X8" i="1"/>
  <c r="X7" i="1"/>
  <c r="X6" i="1"/>
  <c r="X5" i="1"/>
  <c r="X4" i="1"/>
  <c r="V10" i="1"/>
  <c r="V9" i="1"/>
  <c r="V8" i="1"/>
  <c r="V7" i="1"/>
  <c r="V6" i="1"/>
  <c r="V5" i="1"/>
  <c r="V4" i="1"/>
  <c r="T10" i="1"/>
  <c r="T9" i="1"/>
  <c r="T8" i="1"/>
  <c r="T7" i="1"/>
  <c r="T6" i="1"/>
  <c r="T5" i="1"/>
  <c r="T4" i="1"/>
  <c r="R10" i="1"/>
  <c r="R9" i="1"/>
  <c r="R8" i="1"/>
  <c r="R7" i="1"/>
  <c r="R6" i="1"/>
  <c r="R5" i="1"/>
  <c r="R4" i="1"/>
  <c r="P10" i="1"/>
  <c r="P9" i="1"/>
  <c r="P8" i="1"/>
  <c r="P7" i="1"/>
  <c r="P6" i="1"/>
  <c r="P5" i="1"/>
  <c r="P4" i="1"/>
  <c r="N4" i="1"/>
  <c r="N10" i="1"/>
  <c r="N9" i="1"/>
  <c r="N8" i="1"/>
  <c r="N7" i="1"/>
  <c r="N6" i="1"/>
  <c r="N5" i="1"/>
  <c r="L5" i="1"/>
  <c r="L6" i="1"/>
  <c r="L7" i="1"/>
  <c r="L8" i="1"/>
  <c r="L9" i="1"/>
  <c r="L10" i="1"/>
  <c r="L4" i="1"/>
  <c r="X14" i="1"/>
  <c r="V14" i="1"/>
  <c r="T14" i="1"/>
  <c r="R14" i="1"/>
  <c r="P14" i="1"/>
  <c r="N14" i="1"/>
  <c r="L14" i="1"/>
  <c r="X13" i="1"/>
  <c r="V13" i="1"/>
  <c r="T13" i="1"/>
  <c r="R13" i="1"/>
  <c r="P13" i="1"/>
  <c r="N13" i="1"/>
  <c r="L13" i="1"/>
  <c r="X12" i="1"/>
  <c r="V12" i="1"/>
  <c r="T12" i="1"/>
  <c r="R12" i="1"/>
  <c r="P12" i="1"/>
  <c r="N12" i="1"/>
  <c r="L12" i="1"/>
  <c r="J4" i="1"/>
  <c r="J5" i="1"/>
  <c r="J6" i="1"/>
  <c r="J7" i="1"/>
  <c r="J8" i="1"/>
  <c r="J9" i="1"/>
  <c r="J10" i="1"/>
  <c r="J12" i="1"/>
  <c r="J14" i="1"/>
  <c r="J13" i="1"/>
</calcChain>
</file>

<file path=xl/sharedStrings.xml><?xml version="1.0" encoding="utf-8"?>
<sst xmlns="http://schemas.openxmlformats.org/spreadsheetml/2006/main" count="45" uniqueCount="17">
  <si>
    <t>Exams</t>
  </si>
  <si>
    <t>Students</t>
  </si>
  <si>
    <t>Enrolments</t>
  </si>
  <si>
    <t>Timeslots</t>
  </si>
  <si>
    <t>instance01</t>
  </si>
  <si>
    <t>instance02</t>
  </si>
  <si>
    <t>instance03</t>
  </si>
  <si>
    <t>instance04</t>
  </si>
  <si>
    <t>instance05</t>
  </si>
  <si>
    <t>instance06</t>
  </si>
  <si>
    <t>instance07</t>
  </si>
  <si>
    <t>Density</t>
  </si>
  <si>
    <t>Benchmark</t>
  </si>
  <si>
    <t>Gap %</t>
  </si>
  <si>
    <t>Best:</t>
  </si>
  <si>
    <t>Avg:</t>
  </si>
  <si>
    <t>Worst: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</si>
</sst>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2" fontId="0" fillId="0" borderId="2" xfId="0" applyNumberFormat="1" applyBorder="1"/>
    <xf numFmtId="2" fontId="0" fillId="0" borderId="0" xfId="0" applyNumberFormat="1"/>
    <xf numFmtId="0" fontId="0" fillId="3" borderId="2" xfId="0" applyFill="1" applyBorder="1"/>
    <xf numFmtId="0" fontId="1" fillId="0" borderId="0" xfId="0" applyFont="1" applyFill="1" applyBorder="1"/>
    <xf numFmtId="0" fontId="0" fillId="3" borderId="6" xfId="0" applyFill="1" applyBorder="1"/>
    <xf numFmtId="0" fontId="0" fillId="3" borderId="10" xfId="0" applyFill="1" applyBorder="1"/>
    <xf numFmtId="164" fontId="0" fillId="3" borderId="11" xfId="0" applyNumberFormat="1" applyFill="1" applyBorder="1"/>
    <xf numFmtId="164" fontId="0" fillId="3" borderId="12" xfId="0" applyNumberFormat="1" applyFill="1" applyBorder="1"/>
    <xf numFmtId="0" fontId="0" fillId="3" borderId="13" xfId="0" applyFill="1" applyBorder="1"/>
    <xf numFmtId="164" fontId="0" fillId="3" borderId="14" xfId="0" applyNumberFormat="1" applyFill="1" applyBorder="1"/>
    <xf numFmtId="0" fontId="0" fillId="3" borderId="15" xfId="0" applyFill="1" applyBorder="1"/>
    <xf numFmtId="0" fontId="0" fillId="3" borderId="16" xfId="0" applyFill="1" applyBorder="1"/>
    <xf numFmtId="0" fontId="2" fillId="4" borderId="8" xfId="0" applyFont="1" applyFill="1" applyBorder="1"/>
    <xf numFmtId="0" fontId="2" fillId="4" borderId="7" xfId="0" applyFont="1" applyFill="1" applyBorder="1"/>
    <xf numFmtId="0" fontId="2" fillId="4" borderId="9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164" fontId="2" fillId="4" borderId="3" xfId="0" applyNumberFormat="1" applyFont="1" applyFill="1" applyBorder="1" applyAlignment="1">
      <alignment horizontal="center"/>
    </xf>
    <xf numFmtId="164" fontId="0" fillId="2" borderId="2" xfId="0" applyNumberFormat="1" applyFill="1" applyBorder="1"/>
    <xf numFmtId="164" fontId="0" fillId="2" borderId="1" xfId="0" applyNumberFormat="1" applyFill="1" applyBorder="1"/>
    <xf numFmtId="2" fontId="0" fillId="0" borderId="1" xfId="0" applyNumberFormat="1" applyBorder="1"/>
    <xf numFmtId="2" fontId="2" fillId="4" borderId="3" xfId="0" applyNumberFormat="1" applyFont="1" applyFill="1" applyBorder="1" applyAlignment="1">
      <alignment horizontal="center"/>
    </xf>
    <xf numFmtId="49" fontId="3" fillId="4" borderId="4" xfId="0" applyNumberFormat="1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4"/>
  <sheetViews>
    <sheetView tabSelected="1" workbookViewId="0">
      <selection activeCell="K20" sqref="K20"/>
    </sheetView>
  </sheetViews>
  <sheetFormatPr baseColWidth="10" defaultColWidth="8.83203125" defaultRowHeight="15" x14ac:dyDescent="0.2"/>
  <cols>
    <col min="1" max="1" width="13.83203125" customWidth="1"/>
    <col min="3" max="3" width="10.6640625" customWidth="1"/>
    <col min="4" max="4" width="13.5" customWidth="1"/>
    <col min="5" max="5" width="11.5" customWidth="1"/>
    <col min="6" max="6" width="11" customWidth="1"/>
    <col min="7" max="7" width="15.33203125" customWidth="1"/>
    <col min="9" max="9" width="11.33203125" style="1" customWidth="1"/>
    <col min="10" max="10" width="11.33203125" style="4" customWidth="1"/>
    <col min="11" max="11" width="11.33203125" style="1" customWidth="1"/>
    <col min="12" max="12" width="11.33203125" style="4" customWidth="1"/>
    <col min="13" max="13" width="11.33203125" style="1" customWidth="1"/>
    <col min="14" max="14" width="11.33203125" style="4" customWidth="1"/>
    <col min="15" max="15" width="11.33203125" style="1" customWidth="1"/>
    <col min="16" max="16" width="11.33203125" style="4" customWidth="1"/>
    <col min="17" max="17" width="11.33203125" style="1" customWidth="1"/>
    <col min="18" max="18" width="11.33203125" style="4" customWidth="1"/>
    <col min="19" max="19" width="11.33203125" style="1" customWidth="1"/>
    <col min="20" max="20" width="11.33203125" style="4" customWidth="1"/>
    <col min="21" max="21" width="11.33203125" style="1" customWidth="1"/>
    <col min="22" max="22" width="11.33203125" style="4" customWidth="1"/>
    <col min="23" max="23" width="11.33203125" style="1" customWidth="1"/>
    <col min="24" max="24" width="11.33203125" style="4" customWidth="1"/>
  </cols>
  <sheetData>
    <row r="2" spans="1:24" s="27" customFormat="1" ht="16" thickBot="1" x14ac:dyDescent="0.25">
      <c r="I2" s="27">
        <v>43075</v>
      </c>
    </row>
    <row r="3" spans="1:24" ht="16" thickBot="1" x14ac:dyDescent="0.25">
      <c r="A3" s="6"/>
      <c r="B3" s="18" t="s">
        <v>0</v>
      </c>
      <c r="C3" s="19" t="s">
        <v>1</v>
      </c>
      <c r="D3" s="20" t="s">
        <v>2</v>
      </c>
      <c r="E3" s="19" t="s">
        <v>3</v>
      </c>
      <c r="F3" s="20" t="s">
        <v>11</v>
      </c>
      <c r="G3" s="21" t="s">
        <v>12</v>
      </c>
      <c r="I3" s="26">
        <v>1</v>
      </c>
      <c r="J3" s="25" t="s">
        <v>13</v>
      </c>
      <c r="K3" s="26">
        <v>2</v>
      </c>
      <c r="L3" s="25" t="s">
        <v>13</v>
      </c>
      <c r="M3" s="26">
        <v>3</v>
      </c>
      <c r="N3" s="25" t="s">
        <v>13</v>
      </c>
      <c r="O3" s="26">
        <v>4</v>
      </c>
      <c r="P3" s="25" t="s">
        <v>13</v>
      </c>
      <c r="Q3" s="26">
        <v>5</v>
      </c>
      <c r="R3" s="25" t="s">
        <v>13</v>
      </c>
      <c r="S3" s="26">
        <v>6</v>
      </c>
      <c r="T3" s="25" t="s">
        <v>13</v>
      </c>
      <c r="U3" s="26">
        <v>7</v>
      </c>
      <c r="V3" s="25" t="s">
        <v>13</v>
      </c>
      <c r="W3" s="26">
        <v>8</v>
      </c>
      <c r="X3" s="25" t="s">
        <v>13</v>
      </c>
    </row>
    <row r="4" spans="1:24" x14ac:dyDescent="0.2">
      <c r="A4" s="15" t="s">
        <v>4</v>
      </c>
      <c r="B4" s="13">
        <v>139</v>
      </c>
      <c r="C4" s="8">
        <v>611</v>
      </c>
      <c r="D4" s="8">
        <v>5751</v>
      </c>
      <c r="E4" s="8">
        <v>13</v>
      </c>
      <c r="F4" s="8">
        <v>0.14000000000000001</v>
      </c>
      <c r="G4" s="9">
        <v>157.03273300000001</v>
      </c>
      <c r="I4" s="23">
        <v>166.29599999999999</v>
      </c>
      <c r="J4" s="24">
        <f t="shared" ref="J4:J10" si="0">100*(I4-G4)/G4</f>
        <v>5.8989401910237307</v>
      </c>
      <c r="K4" s="23"/>
      <c r="L4" s="24" t="e">
        <f>100*(K4-$G$4)/K4</f>
        <v>#DIV/0!</v>
      </c>
      <c r="M4" s="23"/>
      <c r="N4" s="24" t="e">
        <f>100*(M4-$G$4)/M4</f>
        <v>#DIV/0!</v>
      </c>
      <c r="O4" s="23"/>
      <c r="P4" s="24" t="e">
        <f>100*(O4-$G$4)/O4</f>
        <v>#DIV/0!</v>
      </c>
      <c r="Q4" s="23"/>
      <c r="R4" s="24" t="e">
        <f>100*(Q4-$G$4)/Q4</f>
        <v>#DIV/0!</v>
      </c>
      <c r="S4" s="23"/>
      <c r="T4" s="24" t="e">
        <f>100*(S4-$G$4)/S4</f>
        <v>#DIV/0!</v>
      </c>
      <c r="U4" s="23"/>
      <c r="V4" s="24" t="e">
        <f>100*(U4-$G$4)/U4</f>
        <v>#DIV/0!</v>
      </c>
      <c r="W4" s="23"/>
      <c r="X4" s="24" t="e">
        <f>100*(W4-$G$4)/W4</f>
        <v>#DIV/0!</v>
      </c>
    </row>
    <row r="5" spans="1:24" x14ac:dyDescent="0.2">
      <c r="A5" s="16" t="s">
        <v>5</v>
      </c>
      <c r="B5" s="7">
        <v>181</v>
      </c>
      <c r="C5" s="5">
        <v>941</v>
      </c>
      <c r="D5" s="5">
        <v>6034</v>
      </c>
      <c r="E5" s="5">
        <v>21</v>
      </c>
      <c r="F5" s="5">
        <v>0.28999999999999998</v>
      </c>
      <c r="G5" s="10">
        <v>34.708820000000003</v>
      </c>
      <c r="I5" s="22">
        <v>56.606999999999999</v>
      </c>
      <c r="J5" s="3">
        <f t="shared" si="0"/>
        <v>63.09111055921808</v>
      </c>
      <c r="K5" s="22"/>
      <c r="L5" s="24" t="e">
        <f t="shared" ref="L5:N10" si="1">100*(K5-$G$4)/K5</f>
        <v>#DIV/0!</v>
      </c>
      <c r="M5" s="22"/>
      <c r="N5" s="24" t="e">
        <f t="shared" si="1"/>
        <v>#DIV/0!</v>
      </c>
      <c r="O5" s="22"/>
      <c r="P5" s="24" t="e">
        <f t="shared" ref="P5" si="2">100*(O5-$G$4)/O5</f>
        <v>#DIV/0!</v>
      </c>
      <c r="Q5" s="22"/>
      <c r="R5" s="24" t="e">
        <f t="shared" ref="R5" si="3">100*(Q5-$G$4)/Q5</f>
        <v>#DIV/0!</v>
      </c>
      <c r="S5" s="22"/>
      <c r="T5" s="24" t="e">
        <f t="shared" ref="T5" si="4">100*(S5-$G$4)/S5</f>
        <v>#DIV/0!</v>
      </c>
      <c r="U5" s="22"/>
      <c r="V5" s="24" t="e">
        <f t="shared" ref="V5" si="5">100*(U5-$G$4)/U5</f>
        <v>#DIV/0!</v>
      </c>
      <c r="W5" s="22"/>
      <c r="X5" s="24" t="e">
        <f t="shared" ref="X5" si="6">100*(W5-$G$4)/W5</f>
        <v>#DIV/0!</v>
      </c>
    </row>
    <row r="6" spans="1:24" x14ac:dyDescent="0.2">
      <c r="A6" s="16" t="s">
        <v>6</v>
      </c>
      <c r="B6" s="7">
        <v>190</v>
      </c>
      <c r="C6" s="5">
        <v>1125</v>
      </c>
      <c r="D6" s="5">
        <v>8109</v>
      </c>
      <c r="E6" s="5">
        <v>24</v>
      </c>
      <c r="F6" s="5">
        <v>0.27</v>
      </c>
      <c r="G6" s="10">
        <v>32.626666999999998</v>
      </c>
      <c r="I6" s="22">
        <v>62.398000000000003</v>
      </c>
      <c r="J6" s="3">
        <f t="shared" si="0"/>
        <v>91.248465557330775</v>
      </c>
      <c r="K6" s="22"/>
      <c r="L6" s="24" t="e">
        <f t="shared" si="1"/>
        <v>#DIV/0!</v>
      </c>
      <c r="M6" s="22"/>
      <c r="N6" s="24" t="e">
        <f t="shared" si="1"/>
        <v>#DIV/0!</v>
      </c>
      <c r="O6" s="22"/>
      <c r="P6" s="24" t="e">
        <f t="shared" ref="P6" si="7">100*(O6-$G$4)/O6</f>
        <v>#DIV/0!</v>
      </c>
      <c r="Q6" s="22"/>
      <c r="R6" s="24" t="e">
        <f t="shared" ref="R6" si="8">100*(Q6-$G$4)/Q6</f>
        <v>#DIV/0!</v>
      </c>
      <c r="S6" s="22"/>
      <c r="T6" s="24" t="e">
        <f t="shared" ref="T6" si="9">100*(S6-$G$4)/S6</f>
        <v>#DIV/0!</v>
      </c>
      <c r="U6" s="22"/>
      <c r="V6" s="24" t="e">
        <f t="shared" ref="V6" si="10">100*(U6-$G$4)/U6</f>
        <v>#DIV/0!</v>
      </c>
      <c r="W6" s="22"/>
      <c r="X6" s="24" t="e">
        <f t="shared" ref="X6" si="11">100*(W6-$G$4)/W6</f>
        <v>#DIV/0!</v>
      </c>
    </row>
    <row r="7" spans="1:24" x14ac:dyDescent="0.2">
      <c r="A7" s="16" t="s">
        <v>7</v>
      </c>
      <c r="B7" s="7">
        <v>261</v>
      </c>
      <c r="C7" s="5">
        <v>4360</v>
      </c>
      <c r="D7" s="5">
        <v>14901</v>
      </c>
      <c r="E7" s="5">
        <v>23</v>
      </c>
      <c r="F7" s="5">
        <v>0.18</v>
      </c>
      <c r="G7" s="10">
        <v>7.7172020000000003</v>
      </c>
      <c r="I7" s="22">
        <v>14.194000000000001</v>
      </c>
      <c r="J7" s="3">
        <f t="shared" si="0"/>
        <v>83.926765166960763</v>
      </c>
      <c r="K7" s="22"/>
      <c r="L7" s="24" t="e">
        <f t="shared" si="1"/>
        <v>#DIV/0!</v>
      </c>
      <c r="M7" s="22"/>
      <c r="N7" s="24" t="e">
        <f t="shared" si="1"/>
        <v>#DIV/0!</v>
      </c>
      <c r="O7" s="22"/>
      <c r="P7" s="24" t="e">
        <f t="shared" ref="P7" si="12">100*(O7-$G$4)/O7</f>
        <v>#DIV/0!</v>
      </c>
      <c r="Q7" s="22"/>
      <c r="R7" s="24" t="e">
        <f t="shared" ref="R7" si="13">100*(Q7-$G$4)/Q7</f>
        <v>#DIV/0!</v>
      </c>
      <c r="S7" s="22"/>
      <c r="T7" s="24" t="e">
        <f t="shared" ref="T7" si="14">100*(S7-$G$4)/S7</f>
        <v>#DIV/0!</v>
      </c>
      <c r="U7" s="22"/>
      <c r="V7" s="24" t="e">
        <f t="shared" ref="V7" si="15">100*(U7-$G$4)/U7</f>
        <v>#DIV/0!</v>
      </c>
      <c r="W7" s="22"/>
      <c r="X7" s="24" t="e">
        <f t="shared" ref="X7" si="16">100*(W7-$G$4)/W7</f>
        <v>#DIV/0!</v>
      </c>
    </row>
    <row r="8" spans="1:24" x14ac:dyDescent="0.2">
      <c r="A8" s="16" t="s">
        <v>8</v>
      </c>
      <c r="B8" s="7">
        <v>461</v>
      </c>
      <c r="C8" s="5">
        <v>5349</v>
      </c>
      <c r="D8" s="5">
        <v>25113</v>
      </c>
      <c r="E8" s="5">
        <v>20</v>
      </c>
      <c r="F8" s="5">
        <v>0.06</v>
      </c>
      <c r="G8" s="10">
        <v>12.901103000000001</v>
      </c>
      <c r="I8" s="22">
        <v>28.725000000000001</v>
      </c>
      <c r="J8" s="3">
        <f t="shared" si="0"/>
        <v>122.65538070659538</v>
      </c>
      <c r="K8" s="22"/>
      <c r="L8" s="24" t="e">
        <f t="shared" si="1"/>
        <v>#DIV/0!</v>
      </c>
      <c r="M8" s="22"/>
      <c r="N8" s="24" t="e">
        <f t="shared" si="1"/>
        <v>#DIV/0!</v>
      </c>
      <c r="O8" s="22"/>
      <c r="P8" s="24" t="e">
        <f t="shared" ref="P8" si="17">100*(O8-$G$4)/O8</f>
        <v>#DIV/0!</v>
      </c>
      <c r="Q8" s="22"/>
      <c r="R8" s="24" t="e">
        <f t="shared" ref="R8" si="18">100*(Q8-$G$4)/Q8</f>
        <v>#DIV/0!</v>
      </c>
      <c r="S8" s="22"/>
      <c r="T8" s="24" t="e">
        <f t="shared" ref="T8" si="19">100*(S8-$G$4)/S8</f>
        <v>#DIV/0!</v>
      </c>
      <c r="U8" s="22"/>
      <c r="V8" s="24" t="e">
        <f t="shared" ref="V8" si="20">100*(U8-$G$4)/U8</f>
        <v>#DIV/0!</v>
      </c>
      <c r="W8" s="22"/>
      <c r="X8" s="24" t="e">
        <f t="shared" ref="X8" si="21">100*(W8-$G$4)/W8</f>
        <v>#DIV/0!</v>
      </c>
    </row>
    <row r="9" spans="1:24" x14ac:dyDescent="0.2">
      <c r="A9" s="16" t="s">
        <v>9</v>
      </c>
      <c r="B9" s="7">
        <v>622</v>
      </c>
      <c r="C9" s="5">
        <v>21266</v>
      </c>
      <c r="D9" s="5">
        <v>58979</v>
      </c>
      <c r="E9" s="5">
        <v>35</v>
      </c>
      <c r="F9" s="5">
        <v>0.13</v>
      </c>
      <c r="G9" s="10">
        <v>3.044578</v>
      </c>
      <c r="I9" s="22"/>
      <c r="J9" s="3">
        <f t="shared" si="0"/>
        <v>-100</v>
      </c>
      <c r="K9" s="22"/>
      <c r="L9" s="24" t="e">
        <f t="shared" si="1"/>
        <v>#DIV/0!</v>
      </c>
      <c r="M9" s="22"/>
      <c r="N9" s="24" t="e">
        <f t="shared" si="1"/>
        <v>#DIV/0!</v>
      </c>
      <c r="O9" s="22"/>
      <c r="P9" s="24" t="e">
        <f t="shared" ref="P9" si="22">100*(O9-$G$4)/O9</f>
        <v>#DIV/0!</v>
      </c>
      <c r="Q9" s="22"/>
      <c r="R9" s="24" t="e">
        <f t="shared" ref="R9" si="23">100*(Q9-$G$4)/Q9</f>
        <v>#DIV/0!</v>
      </c>
      <c r="S9" s="22"/>
      <c r="T9" s="24" t="e">
        <f t="shared" ref="T9" si="24">100*(S9-$G$4)/S9</f>
        <v>#DIV/0!</v>
      </c>
      <c r="U9" s="22"/>
      <c r="V9" s="24" t="e">
        <f t="shared" ref="V9" si="25">100*(U9-$G$4)/U9</f>
        <v>#DIV/0!</v>
      </c>
      <c r="W9" s="22"/>
      <c r="X9" s="24" t="e">
        <f t="shared" ref="X9" si="26">100*(W9-$G$4)/W9</f>
        <v>#DIV/0!</v>
      </c>
    </row>
    <row r="10" spans="1:24" ht="16" thickBot="1" x14ac:dyDescent="0.25">
      <c r="A10" s="17" t="s">
        <v>10</v>
      </c>
      <c r="B10" s="14">
        <v>81</v>
      </c>
      <c r="C10" s="11">
        <v>2823</v>
      </c>
      <c r="D10" s="11">
        <v>10632</v>
      </c>
      <c r="E10" s="11">
        <v>18</v>
      </c>
      <c r="F10" s="11">
        <v>0.42</v>
      </c>
      <c r="G10" s="12">
        <v>10.050300999999999</v>
      </c>
      <c r="I10" s="22">
        <v>19</v>
      </c>
      <c r="J10" s="3">
        <f t="shared" si="0"/>
        <v>89.049064301656244</v>
      </c>
      <c r="K10" s="22"/>
      <c r="L10" s="24" t="e">
        <f t="shared" si="1"/>
        <v>#DIV/0!</v>
      </c>
      <c r="M10" s="22"/>
      <c r="N10" s="24" t="e">
        <f t="shared" si="1"/>
        <v>#DIV/0!</v>
      </c>
      <c r="O10" s="22"/>
      <c r="P10" s="24" t="e">
        <f t="shared" ref="P10" si="27">100*(O10-$G$4)/O10</f>
        <v>#DIV/0!</v>
      </c>
      <c r="Q10" s="22"/>
      <c r="R10" s="24" t="e">
        <f t="shared" ref="R10" si="28">100*(Q10-$G$4)/Q10</f>
        <v>#DIV/0!</v>
      </c>
      <c r="S10" s="22"/>
      <c r="T10" s="24" t="e">
        <f t="shared" ref="T10" si="29">100*(S10-$G$4)/S10</f>
        <v>#DIV/0!</v>
      </c>
      <c r="U10" s="22"/>
      <c r="V10" s="24" t="e">
        <f t="shared" ref="V10" si="30">100*(U10-$G$4)/U10</f>
        <v>#DIV/0!</v>
      </c>
      <c r="W10" s="22"/>
      <c r="X10" s="24" t="e">
        <f t="shared" ref="X10" si="31">100*(W10-$G$4)/W10</f>
        <v>#DIV/0!</v>
      </c>
    </row>
    <row r="12" spans="1:24" x14ac:dyDescent="0.2">
      <c r="I12" s="2" t="s">
        <v>14</v>
      </c>
      <c r="J12" s="4">
        <f>MIN(J4:J10)</f>
        <v>-100</v>
      </c>
      <c r="K12" s="2" t="s">
        <v>14</v>
      </c>
      <c r="L12" s="4" t="e">
        <f t="shared" ref="L12" si="32">MIN(L4:L10)</f>
        <v>#DIV/0!</v>
      </c>
      <c r="M12" s="2" t="s">
        <v>14</v>
      </c>
      <c r="N12" s="4" t="e">
        <f t="shared" ref="N12" si="33">MIN(N4:N10)</f>
        <v>#DIV/0!</v>
      </c>
      <c r="O12" s="2" t="s">
        <v>14</v>
      </c>
      <c r="P12" s="4" t="e">
        <f t="shared" ref="P12" si="34">MIN(P4:P10)</f>
        <v>#DIV/0!</v>
      </c>
      <c r="Q12" s="2" t="s">
        <v>14</v>
      </c>
      <c r="R12" s="4" t="e">
        <f t="shared" ref="R12" si="35">MIN(R4:R10)</f>
        <v>#DIV/0!</v>
      </c>
      <c r="S12" s="2" t="s">
        <v>14</v>
      </c>
      <c r="T12" s="4" t="e">
        <f t="shared" ref="T12" si="36">MIN(T4:T10)</f>
        <v>#DIV/0!</v>
      </c>
      <c r="U12" s="2" t="s">
        <v>14</v>
      </c>
      <c r="V12" s="4" t="e">
        <f t="shared" ref="V12" si="37">MIN(V4:V10)</f>
        <v>#DIV/0!</v>
      </c>
      <c r="W12" s="2" t="s">
        <v>14</v>
      </c>
      <c r="X12" s="4" t="e">
        <f t="shared" ref="X12" si="38">MIN(X4:X10)</f>
        <v>#DIV/0!</v>
      </c>
    </row>
    <row r="13" spans="1:24" x14ac:dyDescent="0.2">
      <c r="I13" s="2" t="s">
        <v>15</v>
      </c>
      <c r="J13" s="4">
        <f>AVERAGE(J4:J10)</f>
        <v>50.838532354683572</v>
      </c>
      <c r="K13" s="2" t="s">
        <v>15</v>
      </c>
      <c r="L13" s="4" t="e">
        <f t="shared" ref="L13" si="39">AVERAGE(L4:L10)</f>
        <v>#DIV/0!</v>
      </c>
      <c r="M13" s="2" t="s">
        <v>15</v>
      </c>
      <c r="N13" s="4" t="e">
        <f t="shared" ref="N13" si="40">AVERAGE(N4:N10)</f>
        <v>#DIV/0!</v>
      </c>
      <c r="O13" s="2" t="s">
        <v>15</v>
      </c>
      <c r="P13" s="4" t="e">
        <f t="shared" ref="P13" si="41">AVERAGE(P4:P10)</f>
        <v>#DIV/0!</v>
      </c>
      <c r="Q13" s="2" t="s">
        <v>15</v>
      </c>
      <c r="R13" s="4" t="e">
        <f t="shared" ref="R13" si="42">AVERAGE(R4:R10)</f>
        <v>#DIV/0!</v>
      </c>
      <c r="S13" s="2" t="s">
        <v>15</v>
      </c>
      <c r="T13" s="4" t="e">
        <f t="shared" ref="T13" si="43">AVERAGE(T4:T10)</f>
        <v>#DIV/0!</v>
      </c>
      <c r="U13" s="2" t="s">
        <v>15</v>
      </c>
      <c r="V13" s="4" t="e">
        <f t="shared" ref="V13" si="44">AVERAGE(V4:V10)</f>
        <v>#DIV/0!</v>
      </c>
      <c r="W13" s="2" t="s">
        <v>15</v>
      </c>
      <c r="X13" s="4" t="e">
        <f t="shared" ref="X13" si="45">AVERAGE(X4:X10)</f>
        <v>#DIV/0!</v>
      </c>
    </row>
    <row r="14" spans="1:24" x14ac:dyDescent="0.2">
      <c r="I14" s="2" t="s">
        <v>16</v>
      </c>
      <c r="J14" s="4">
        <f>MAX(J4:J10)</f>
        <v>122.65538070659538</v>
      </c>
      <c r="K14" s="2" t="s">
        <v>16</v>
      </c>
      <c r="L14" s="4" t="e">
        <f t="shared" ref="L14" si="46">MAX(L4:L10)</f>
        <v>#DIV/0!</v>
      </c>
      <c r="M14" s="2" t="s">
        <v>16</v>
      </c>
      <c r="N14" s="4" t="e">
        <f t="shared" ref="N14" si="47">MAX(N4:N10)</f>
        <v>#DIV/0!</v>
      </c>
      <c r="O14" s="2" t="s">
        <v>16</v>
      </c>
      <c r="P14" s="4" t="e">
        <f t="shared" ref="P14" si="48">MAX(P4:P10)</f>
        <v>#DIV/0!</v>
      </c>
      <c r="Q14" s="2" t="s">
        <v>16</v>
      </c>
      <c r="R14" s="4" t="e">
        <f t="shared" ref="R14" si="49">MAX(R4:R10)</f>
        <v>#DIV/0!</v>
      </c>
      <c r="S14" s="2" t="s">
        <v>16</v>
      </c>
      <c r="T14" s="4" t="e">
        <f t="shared" ref="T14" si="50">MAX(T4:T10)</f>
        <v>#DIV/0!</v>
      </c>
      <c r="U14" s="2" t="s">
        <v>16</v>
      </c>
      <c r="V14" s="4" t="e">
        <f t="shared" ref="V14" si="51">MAX(V4:V10)</f>
        <v>#DIV/0!</v>
      </c>
      <c r="W14" s="2" t="s">
        <v>16</v>
      </c>
      <c r="X14" s="4" t="e">
        <f t="shared" ref="X14" si="52">MAX(X4:X10)</f>
        <v>#DIV/0!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2017-12-06T21:52:55Z</dcterms:modified>
</cp:coreProperties>
</file>