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jacopx/Development/OMA_ExamTimeTable/PowerPoint/"/>
    </mc:Choice>
  </mc:AlternateContent>
  <bookViews>
    <workbookView xWindow="0" yWindow="440" windowWidth="33600" windowHeight="20560"/>
  </bookViews>
  <sheets>
    <sheet name="Foglio1" sheetId="1" r:id="rId1"/>
    <sheet name="Foglio2" sheetId="2" r:id="rId2"/>
    <sheet name="Foglio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L10" i="1"/>
  <c r="J10" i="1"/>
  <c r="L9" i="1"/>
  <c r="J9" i="1"/>
  <c r="L8" i="1"/>
  <c r="L7" i="1"/>
  <c r="J7" i="1"/>
  <c r="L6" i="1"/>
  <c r="J6" i="1"/>
  <c r="L5" i="1"/>
  <c r="J5" i="1"/>
  <c r="L4" i="1"/>
  <c r="J4" i="1"/>
  <c r="J14" i="1"/>
  <c r="J13" i="1"/>
  <c r="J12" i="1"/>
  <c r="Z4" i="1"/>
  <c r="Z10" i="1"/>
  <c r="Z9" i="1"/>
  <c r="Z8" i="1"/>
  <c r="Z7" i="1"/>
  <c r="Z6" i="1"/>
  <c r="Z5" i="1"/>
  <c r="X5" i="1"/>
  <c r="X6" i="1"/>
  <c r="X7" i="1"/>
  <c r="X8" i="1"/>
  <c r="X9" i="1"/>
  <c r="X10" i="1"/>
  <c r="X4" i="1"/>
  <c r="V4" i="1"/>
  <c r="V9" i="1"/>
  <c r="V5" i="1"/>
  <c r="V6" i="1"/>
  <c r="V7" i="1"/>
  <c r="V8" i="1"/>
  <c r="V10" i="1"/>
  <c r="T5" i="1"/>
  <c r="T6" i="1"/>
  <c r="T7" i="1"/>
  <c r="T8" i="1"/>
  <c r="T9" i="1"/>
  <c r="T10" i="1"/>
  <c r="T4" i="1"/>
  <c r="R5" i="1"/>
  <c r="R6" i="1"/>
  <c r="R7" i="1"/>
  <c r="R8" i="1"/>
  <c r="R9" i="1"/>
  <c r="R10" i="1"/>
  <c r="R4" i="1"/>
  <c r="P5" i="1"/>
  <c r="P6" i="1"/>
  <c r="P7" i="1"/>
  <c r="P8" i="1"/>
  <c r="P9" i="1"/>
  <c r="P10" i="1"/>
  <c r="P4" i="1"/>
  <c r="N5" i="1"/>
  <c r="N6" i="1"/>
  <c r="N7" i="1"/>
  <c r="N8" i="1"/>
  <c r="N9" i="1"/>
  <c r="N10" i="1"/>
  <c r="N4" i="1"/>
  <c r="Z14" i="1"/>
  <c r="X14" i="1"/>
  <c r="V14" i="1"/>
  <c r="T14" i="1"/>
  <c r="R14" i="1"/>
  <c r="P14" i="1"/>
  <c r="N14" i="1"/>
  <c r="Z13" i="1"/>
  <c r="X13" i="1"/>
  <c r="V13" i="1"/>
  <c r="T13" i="1"/>
  <c r="R13" i="1"/>
  <c r="P13" i="1"/>
  <c r="N13" i="1"/>
  <c r="Z12" i="1"/>
  <c r="X12" i="1"/>
  <c r="V12" i="1"/>
  <c r="T12" i="1"/>
  <c r="R12" i="1"/>
  <c r="P12" i="1"/>
  <c r="N12" i="1"/>
  <c r="L12" i="1"/>
  <c r="L14" i="1"/>
  <c r="L13" i="1"/>
</calcChain>
</file>

<file path=xl/sharedStrings.xml><?xml version="1.0" encoding="utf-8"?>
<sst xmlns="http://schemas.openxmlformats.org/spreadsheetml/2006/main" count="51" uniqueCount="19">
  <si>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</si>
  <si>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</si>
  <si>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</si>
  <si>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</si>
  <si>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</si>
  <si>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</si>
  <si>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</si>
  <si>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</si>
  <si>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</si>
  <si>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</si>
  <si>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</si>
  <si>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</si>
  <si>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</si>
  <si>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</si>
  <si>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</si>
  <si>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</si>
  <si>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</si>
  <si>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20/12/2017 VER</t>
  </si>
  <si>
    <t>02/01/2018 - 30s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</si>
</sst>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3" borderId="2" xfId="0" applyFill="1" applyBorder="1"/>
    <xf numFmtId="0" fontId="1" fillId="0" borderId="0" xfId="0" applyFont="1" applyFill="1" applyBorder="1"/>
    <xf numFmtId="0" fontId="0" fillId="3" borderId="6" xfId="0" applyFill="1" applyBorder="1"/>
    <xf numFmtId="0" fontId="0" fillId="3" borderId="10" xfId="0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0" fillId="3" borderId="13" xfId="0" applyFill="1" applyBorder="1"/>
    <xf numFmtId="164" fontId="0" fillId="3" borderId="14" xfId="0" applyNumberFormat="1" applyFill="1" applyBorder="1"/>
    <xf numFmtId="0" fontId="0" fillId="3" borderId="15" xfId="0" applyFill="1" applyBorder="1"/>
    <xf numFmtId="0" fontId="0" fillId="3" borderId="16" xfId="0" applyFill="1" applyBorder="1"/>
    <xf numFmtId="0" fontId="2" fillId="4" borderId="8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1" xfId="0" applyNumberFormat="1" applyFill="1" applyBorder="1"/>
    <xf numFmtId="2" fontId="0" fillId="0" borderId="1" xfId="0" applyNumberFormat="1" applyBorder="1"/>
    <xf numFmtId="2" fontId="2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49" fontId="3" fillId="4" borderId="4" xfId="0" applyNumberFormat="1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14" fontId="7" fillId="0" borderId="0" xfId="0" applyNumberFormat="1" applyFont="1"/>
    <xf numFmtId="164" fontId="0" fillId="2" borderId="2" xfId="0" applyNumberFormat="1" applyFont="1" applyFill="1" applyBorder="1"/>
    <xf numFmtId="164" fontId="8" fillId="5" borderId="1" xfId="0" applyNumberFormat="1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for each instance during development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Series1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Foglio1!$I$4:$I$10</c:f>
              <c:numCache>
                <c:formatCode>0.000</c:formatCode>
                <c:ptCount val="7"/>
                <c:pt idx="0">
                  <c:v>176.0</c:v>
                </c:pt>
                <c:pt idx="1">
                  <c:v>50.0</c:v>
                </c:pt>
                <c:pt idx="2">
                  <c:v>55.0</c:v>
                </c:pt>
                <c:pt idx="3">
                  <c:v>13.0</c:v>
                </c:pt>
                <c:pt idx="4">
                  <c:v>18.138</c:v>
                </c:pt>
                <c:pt idx="5">
                  <c:v>5.0</c:v>
                </c:pt>
                <c:pt idx="6">
                  <c:v>15.0</c:v>
                </c:pt>
              </c:numCache>
            </c:numRef>
          </c:val>
        </c:ser>
        <c:ser>
          <c:idx val="0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Foglio1!$K$4:$K$10</c:f>
              <c:numCache>
                <c:formatCode>0.000</c:formatCode>
                <c:ptCount val="7"/>
                <c:pt idx="0">
                  <c:v>162.677</c:v>
                </c:pt>
                <c:pt idx="1">
                  <c:v>45.041</c:v>
                </c:pt>
                <c:pt idx="2">
                  <c:v>49.561</c:v>
                </c:pt>
                <c:pt idx="3">
                  <c:v>11.501</c:v>
                </c:pt>
                <c:pt idx="4">
                  <c:v>18.212</c:v>
                </c:pt>
                <c:pt idx="5">
                  <c:v>4.624</c:v>
                </c:pt>
                <c:pt idx="6">
                  <c:v>12.855</c:v>
                </c:pt>
              </c:numCache>
            </c:numRef>
          </c:val>
        </c:ser>
        <c:ser>
          <c:idx val="1"/>
          <c:order val="2"/>
          <c:tx>
            <c:v>Series3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Foglio1!$M$4:$M$10</c:f>
              <c:numCache>
                <c:formatCode>0.000</c:formatCode>
                <c:ptCount val="7"/>
                <c:pt idx="0">
                  <c:v>158.677</c:v>
                </c:pt>
                <c:pt idx="1">
                  <c:v>42.041</c:v>
                </c:pt>
                <c:pt idx="2">
                  <c:v>42.554</c:v>
                </c:pt>
                <c:pt idx="3">
                  <c:v>10.053</c:v>
                </c:pt>
                <c:pt idx="4">
                  <c:v>16.318</c:v>
                </c:pt>
                <c:pt idx="5">
                  <c:v>4.045</c:v>
                </c:pt>
                <c:pt idx="6">
                  <c:v>12.261</c:v>
                </c:pt>
              </c:numCache>
            </c:numRef>
          </c:val>
        </c:ser>
        <c:ser>
          <c:idx val="2"/>
          <c:order val="3"/>
          <c:tx>
            <c:v>Series4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Foglio1!$O$4:$O$10</c:f>
              <c:numCache>
                <c:formatCode>0.000</c:formatCode>
                <c:ptCount val="7"/>
                <c:pt idx="0">
                  <c:v>158.677</c:v>
                </c:pt>
                <c:pt idx="1">
                  <c:v>42.041</c:v>
                </c:pt>
                <c:pt idx="2">
                  <c:v>42.554</c:v>
                </c:pt>
                <c:pt idx="3">
                  <c:v>10.053</c:v>
                </c:pt>
                <c:pt idx="4">
                  <c:v>16.318</c:v>
                </c:pt>
                <c:pt idx="5">
                  <c:v>4.045</c:v>
                </c:pt>
                <c:pt idx="6">
                  <c:v>12.261</c:v>
                </c:pt>
              </c:numCache>
            </c:numRef>
          </c:val>
        </c:ser>
        <c:ser>
          <c:idx val="3"/>
          <c:order val="4"/>
          <c:tx>
            <c:v>Series5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Foglio1!$S$4:$S$10</c:f>
              <c:numCache>
                <c:formatCode>0.000</c:formatCode>
                <c:ptCount val="7"/>
                <c:pt idx="0">
                  <c:v>157.121</c:v>
                </c:pt>
                <c:pt idx="1">
                  <c:v>38.877</c:v>
                </c:pt>
                <c:pt idx="2">
                  <c:v>36.471</c:v>
                </c:pt>
                <c:pt idx="3">
                  <c:v>8.703</c:v>
                </c:pt>
                <c:pt idx="4">
                  <c:v>14.832</c:v>
                </c:pt>
                <c:pt idx="5">
                  <c:v>3.668</c:v>
                </c:pt>
                <c:pt idx="6">
                  <c:v>10.587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1978920352"/>
        <c:axId val="1978922400"/>
      </c:barChart>
      <c:catAx>
        <c:axId val="1978920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22400"/>
        <c:crosses val="autoZero"/>
        <c:auto val="1"/>
        <c:lblAlgn val="ctr"/>
        <c:lblOffset val="100"/>
        <c:noMultiLvlLbl val="0"/>
      </c:catAx>
      <c:valAx>
        <c:axId val="1978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15</xdr:row>
      <xdr:rowOff>82550</xdr:rowOff>
    </xdr:from>
    <xdr:to>
      <xdr:col>17</xdr:col>
      <xdr:colOff>304800</xdr:colOff>
      <xdr:row>54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2"/>
  <sheetViews>
    <sheetView tabSelected="1" topLeftCell="G1" workbookViewId="0">
      <selection activeCell="U30" sqref="U30"/>
    </sheetView>
  </sheetViews>
  <sheetFormatPr baseColWidth="10" defaultColWidth="8.83203125" defaultRowHeight="15" x14ac:dyDescent="0.2"/>
  <cols>
    <col min="1" max="1" width="13.83203125" customWidth="1"/>
    <col min="3" max="3" width="10.6640625" customWidth="1"/>
    <col min="4" max="4" width="13.5" customWidth="1"/>
    <col min="5" max="5" width="11.5" customWidth="1"/>
    <col min="6" max="6" width="11" customWidth="1"/>
    <col min="7" max="7" width="15.33203125" customWidth="1"/>
    <col min="9" max="9" width="11.33203125" style="1" customWidth="1"/>
    <col min="10" max="10" width="11.33203125" style="3" customWidth="1"/>
    <col min="11" max="11" width="11.33203125" style="2" customWidth="1"/>
    <col min="12" max="12" width="11.33203125" style="3" customWidth="1"/>
    <col min="13" max="13" width="11.33203125" style="1" customWidth="1"/>
    <col min="14" max="14" width="11.33203125" style="3" customWidth="1"/>
    <col min="15" max="15" width="11.33203125" style="1" customWidth="1"/>
    <col min="16" max="16" width="11.33203125" style="3" customWidth="1"/>
    <col min="17" max="17" width="11.33203125" style="1" customWidth="1"/>
    <col min="18" max="18" width="11.33203125" style="3" customWidth="1"/>
    <col min="19" max="19" width="11.33203125" style="1" customWidth="1"/>
    <col min="20" max="20" width="11.33203125" style="3" customWidth="1"/>
    <col min="21" max="21" width="11.33203125" style="1" customWidth="1"/>
    <col min="22" max="22" width="11.33203125" style="3" customWidth="1"/>
    <col min="23" max="23" width="11.33203125" style="1" customWidth="1"/>
    <col min="24" max="24" width="11.33203125" style="3" customWidth="1"/>
  </cols>
  <sheetData>
    <row r="2" spans="1:26" s="26" customFormat="1" ht="16" thickBot="1" x14ac:dyDescent="0.25">
      <c r="I2" s="27">
        <v>43075</v>
      </c>
      <c r="K2" s="27">
        <v>43075</v>
      </c>
      <c r="M2" s="27" t="s">
        <v>17</v>
      </c>
      <c r="O2" s="31">
        <v>43089</v>
      </c>
      <c r="Q2" s="26">
        <v>43091</v>
      </c>
      <c r="S2" s="26">
        <v>43102</v>
      </c>
      <c r="U2" s="26" t="s">
        <v>18</v>
      </c>
    </row>
    <row r="3" spans="1:26" ht="16" thickBot="1" x14ac:dyDescent="0.25">
      <c r="A3" s="5"/>
      <c r="B3" s="17" t="s">
        <v>0</v>
      </c>
      <c r="C3" s="18" t="s">
        <v>1</v>
      </c>
      <c r="D3" s="19" t="s">
        <v>2</v>
      </c>
      <c r="E3" s="18" t="s">
        <v>3</v>
      </c>
      <c r="F3" s="19" t="s">
        <v>11</v>
      </c>
      <c r="G3" s="20" t="s">
        <v>12</v>
      </c>
      <c r="I3" s="25">
        <v>1</v>
      </c>
      <c r="J3" s="24" t="s">
        <v>13</v>
      </c>
      <c r="K3" s="25">
        <v>1</v>
      </c>
      <c r="L3" s="24" t="s">
        <v>13</v>
      </c>
      <c r="M3" s="28">
        <v>2</v>
      </c>
      <c r="N3" s="24" t="s">
        <v>13</v>
      </c>
      <c r="O3" s="25">
        <v>3</v>
      </c>
      <c r="P3" s="24" t="s">
        <v>13</v>
      </c>
      <c r="Q3" s="25">
        <v>4</v>
      </c>
      <c r="R3" s="24" t="s">
        <v>13</v>
      </c>
      <c r="S3" s="25">
        <v>5</v>
      </c>
      <c r="T3" s="24" t="s">
        <v>13</v>
      </c>
      <c r="U3" s="25">
        <v>6</v>
      </c>
      <c r="V3" s="24" t="s">
        <v>13</v>
      </c>
      <c r="W3" s="25">
        <v>7</v>
      </c>
      <c r="X3" s="24" t="s">
        <v>13</v>
      </c>
      <c r="Y3" s="25">
        <v>8</v>
      </c>
      <c r="Z3" s="24" t="s">
        <v>13</v>
      </c>
    </row>
    <row r="4" spans="1:26" x14ac:dyDescent="0.2">
      <c r="A4" s="14" t="s">
        <v>4</v>
      </c>
      <c r="B4" s="12">
        <v>139</v>
      </c>
      <c r="C4" s="7">
        <v>611</v>
      </c>
      <c r="D4" s="7">
        <v>5751</v>
      </c>
      <c r="E4" s="7">
        <v>13</v>
      </c>
      <c r="F4" s="7">
        <v>0.14000000000000001</v>
      </c>
      <c r="G4" s="8">
        <v>157.03273300000001</v>
      </c>
      <c r="I4" s="22">
        <v>176</v>
      </c>
      <c r="J4" s="23">
        <f t="shared" ref="J4:J10" si="0">100*(I4-$G4)/$G4</f>
        <v>12.078543522515139</v>
      </c>
      <c r="K4" s="22">
        <v>162.67699999999999</v>
      </c>
      <c r="L4" s="23">
        <f t="shared" ref="L4:L10" si="1">100*(K4-$G4)/$G4</f>
        <v>3.5943251398420131</v>
      </c>
      <c r="M4" s="29">
        <v>158.67699999999999</v>
      </c>
      <c r="N4" s="23">
        <f>100*(M4-$G4)/$G4</f>
        <v>1.0470855143303053</v>
      </c>
      <c r="O4" s="29">
        <v>158.67699999999999</v>
      </c>
      <c r="P4" s="23">
        <f>100*(O4-$G4)/$G4</f>
        <v>1.0470855143303053</v>
      </c>
      <c r="Q4" s="22">
        <v>157.72499999999999</v>
      </c>
      <c r="R4" s="23">
        <f>100*(Q4-$G4)/$G4</f>
        <v>0.44084248345851995</v>
      </c>
      <c r="S4" s="22">
        <v>157.12100000000001</v>
      </c>
      <c r="T4" s="23">
        <f>100*(S4-$G4)/$G4</f>
        <v>5.6209300006261669E-2</v>
      </c>
      <c r="U4" s="22">
        <v>157.37899999999999</v>
      </c>
      <c r="V4" s="23">
        <f>100*(U4-$G4)/$G4</f>
        <v>0.22050625585175493</v>
      </c>
      <c r="W4" s="33">
        <v>157.08099999999999</v>
      </c>
      <c r="X4" s="23">
        <f>100*(W4-$G4)/$G4</f>
        <v>3.0736903751131559E-2</v>
      </c>
      <c r="Y4" s="22"/>
      <c r="Z4" s="23">
        <f>100*(Y4-$G4)/$G4</f>
        <v>-100</v>
      </c>
    </row>
    <row r="5" spans="1:26" x14ac:dyDescent="0.2">
      <c r="A5" s="15" t="s">
        <v>5</v>
      </c>
      <c r="B5" s="6">
        <v>181</v>
      </c>
      <c r="C5" s="4">
        <v>941</v>
      </c>
      <c r="D5" s="4">
        <v>6034</v>
      </c>
      <c r="E5" s="4">
        <v>21</v>
      </c>
      <c r="F5" s="4">
        <v>0.28999999999999998</v>
      </c>
      <c r="G5" s="9">
        <v>34.708820000000003</v>
      </c>
      <c r="I5" s="21">
        <v>50</v>
      </c>
      <c r="J5" s="23">
        <f t="shared" si="0"/>
        <v>44.055603157929298</v>
      </c>
      <c r="K5" s="21">
        <v>45.040999999999997</v>
      </c>
      <c r="L5" s="23">
        <f t="shared" si="1"/>
        <v>29.768168436725862</v>
      </c>
      <c r="M5" s="30">
        <v>42.040999999999997</v>
      </c>
      <c r="N5" s="23">
        <f t="shared" ref="N5:N10" si="2">100*(M5-$G5)/$G5</f>
        <v>21.124832247250104</v>
      </c>
      <c r="O5" s="30">
        <v>42.040999999999997</v>
      </c>
      <c r="P5" s="23">
        <f t="shared" ref="P5:P10" si="3">100*(O5-$G5)/$G5</f>
        <v>21.124832247250104</v>
      </c>
      <c r="Q5" s="21">
        <v>40.191000000000003</v>
      </c>
      <c r="R5" s="23">
        <f t="shared" ref="R5:R10" si="4">100*(Q5-$G5)/$G5</f>
        <v>15.794774930406735</v>
      </c>
      <c r="S5" s="21">
        <v>38.877000000000002</v>
      </c>
      <c r="T5" s="23">
        <f t="shared" ref="T5:T10" si="5">100*(S5-$G5)/$G5</f>
        <v>12.008993679416355</v>
      </c>
      <c r="U5" s="21">
        <v>39.215000000000003</v>
      </c>
      <c r="V5" s="23">
        <f t="shared" ref="V5:V10" si="6">100*(U5-$G5)/$G5</f>
        <v>12.982809556763959</v>
      </c>
      <c r="W5" s="33">
        <v>37.462000000000003</v>
      </c>
      <c r="X5" s="23">
        <f t="shared" ref="X5:Z10" si="7">100*(W5-$G5)/$G5</f>
        <v>7.9322201100469565</v>
      </c>
      <c r="Y5" s="21"/>
      <c r="Z5" s="23">
        <f t="shared" si="7"/>
        <v>-100</v>
      </c>
    </row>
    <row r="6" spans="1:26" x14ac:dyDescent="0.2">
      <c r="A6" s="15" t="s">
        <v>6</v>
      </c>
      <c r="B6" s="6">
        <v>190</v>
      </c>
      <c r="C6" s="4">
        <v>1125</v>
      </c>
      <c r="D6" s="4">
        <v>8109</v>
      </c>
      <c r="E6" s="4">
        <v>24</v>
      </c>
      <c r="F6" s="4">
        <v>0.27</v>
      </c>
      <c r="G6" s="9">
        <v>32.626666999999998</v>
      </c>
      <c r="I6" s="21">
        <v>55</v>
      </c>
      <c r="J6" s="23">
        <f t="shared" si="0"/>
        <v>68.573762070149556</v>
      </c>
      <c r="K6" s="21">
        <v>49.561</v>
      </c>
      <c r="L6" s="23">
        <f t="shared" si="1"/>
        <v>51.903349490157858</v>
      </c>
      <c r="M6" s="30">
        <v>42.554000000000002</v>
      </c>
      <c r="N6" s="23">
        <f t="shared" si="2"/>
        <v>30.427052202420814</v>
      </c>
      <c r="O6" s="30">
        <v>42.554000000000002</v>
      </c>
      <c r="P6" s="23">
        <f t="shared" si="3"/>
        <v>30.427052202420814</v>
      </c>
      <c r="Q6" s="21">
        <v>39.423999999999999</v>
      </c>
      <c r="R6" s="23">
        <f t="shared" si="4"/>
        <v>20.833672651883205</v>
      </c>
      <c r="S6" s="21">
        <v>36.470999999999997</v>
      </c>
      <c r="T6" s="23">
        <f t="shared" si="5"/>
        <v>11.782794117462258</v>
      </c>
      <c r="U6" s="21">
        <v>37.155999999999999</v>
      </c>
      <c r="V6" s="23">
        <f t="shared" si="6"/>
        <v>13.882303699608672</v>
      </c>
      <c r="W6" s="33">
        <v>35.920999999999999</v>
      </c>
      <c r="X6" s="23">
        <f t="shared" si="7"/>
        <v>10.097056496760768</v>
      </c>
      <c r="Y6" s="21"/>
      <c r="Z6" s="23">
        <f t="shared" si="7"/>
        <v>-100</v>
      </c>
    </row>
    <row r="7" spans="1:26" x14ac:dyDescent="0.2">
      <c r="A7" s="15" t="s">
        <v>7</v>
      </c>
      <c r="B7" s="6">
        <v>261</v>
      </c>
      <c r="C7" s="4">
        <v>4360</v>
      </c>
      <c r="D7" s="4">
        <v>14901</v>
      </c>
      <c r="E7" s="4">
        <v>23</v>
      </c>
      <c r="F7" s="4">
        <v>0.18</v>
      </c>
      <c r="G7" s="9">
        <v>7.7172020000000003</v>
      </c>
      <c r="I7" s="32">
        <v>13</v>
      </c>
      <c r="J7" s="23">
        <f t="shared" si="0"/>
        <v>68.454836351309709</v>
      </c>
      <c r="K7" s="21">
        <v>11.500999999999999</v>
      </c>
      <c r="L7" s="23">
        <f t="shared" si="1"/>
        <v>49.030697913570215</v>
      </c>
      <c r="M7" s="30">
        <v>10.053000000000001</v>
      </c>
      <c r="N7" s="23">
        <f t="shared" si="2"/>
        <v>30.267420756901274</v>
      </c>
      <c r="O7" s="30">
        <v>10.053000000000001</v>
      </c>
      <c r="P7" s="23">
        <f t="shared" si="3"/>
        <v>30.267420756901274</v>
      </c>
      <c r="Q7" s="21">
        <v>9.2590000000000003</v>
      </c>
      <c r="R7" s="23">
        <f t="shared" si="4"/>
        <v>19.978717675136661</v>
      </c>
      <c r="S7" s="21">
        <v>8.7029999999999994</v>
      </c>
      <c r="T7" s="23">
        <f t="shared" si="5"/>
        <v>12.77403390503448</v>
      </c>
      <c r="U7" s="21">
        <v>8.9420000000000002</v>
      </c>
      <c r="V7" s="23">
        <f t="shared" si="6"/>
        <v>15.871011281031645</v>
      </c>
      <c r="W7" s="33">
        <v>8.4049999999999994</v>
      </c>
      <c r="X7" s="23">
        <f t="shared" si="7"/>
        <v>8.9125307332890742</v>
      </c>
      <c r="Y7" s="21"/>
      <c r="Z7" s="23">
        <f t="shared" si="7"/>
        <v>-99.999999999999986</v>
      </c>
    </row>
    <row r="8" spans="1:26" x14ac:dyDescent="0.2">
      <c r="A8" s="15" t="s">
        <v>8</v>
      </c>
      <c r="B8" s="6">
        <v>461</v>
      </c>
      <c r="C8" s="4">
        <v>5349</v>
      </c>
      <c r="D8" s="4">
        <v>25113</v>
      </c>
      <c r="E8" s="4">
        <v>20</v>
      </c>
      <c r="F8" s="4">
        <v>0.06</v>
      </c>
      <c r="G8" s="9">
        <v>12.901103000000001</v>
      </c>
      <c r="I8" s="21">
        <v>18.138000000000002</v>
      </c>
      <c r="J8" s="23">
        <f t="shared" si="0"/>
        <v>40.59262994799748</v>
      </c>
      <c r="K8" s="21">
        <v>18.212</v>
      </c>
      <c r="L8" s="23">
        <f t="shared" si="1"/>
        <v>41.166224314308614</v>
      </c>
      <c r="M8" s="30">
        <v>16.318000000000001</v>
      </c>
      <c r="N8" s="23">
        <f t="shared" si="2"/>
        <v>26.485309046831116</v>
      </c>
      <c r="O8" s="30">
        <v>16.318000000000001</v>
      </c>
      <c r="P8" s="23">
        <f t="shared" si="3"/>
        <v>26.485309046831116</v>
      </c>
      <c r="Q8" s="21">
        <v>15.44</v>
      </c>
      <c r="R8" s="23">
        <f t="shared" si="4"/>
        <v>19.679689403301396</v>
      </c>
      <c r="S8" s="21">
        <v>14.832000000000001</v>
      </c>
      <c r="T8" s="23">
        <f t="shared" si="5"/>
        <v>14.966914069285393</v>
      </c>
      <c r="U8" s="21">
        <v>15.69</v>
      </c>
      <c r="V8" s="23">
        <f t="shared" si="6"/>
        <v>21.617508208406662</v>
      </c>
      <c r="W8" s="33">
        <v>14.526999999999999</v>
      </c>
      <c r="X8" s="23">
        <f t="shared" si="7"/>
        <v>12.602775127056951</v>
      </c>
      <c r="Y8" s="21"/>
      <c r="Z8" s="23">
        <f t="shared" si="7"/>
        <v>-100</v>
      </c>
    </row>
    <row r="9" spans="1:26" x14ac:dyDescent="0.2">
      <c r="A9" s="15" t="s">
        <v>9</v>
      </c>
      <c r="B9" s="6">
        <v>622</v>
      </c>
      <c r="C9" s="4">
        <v>21266</v>
      </c>
      <c r="D9" s="4">
        <v>58979</v>
      </c>
      <c r="E9" s="4">
        <v>35</v>
      </c>
      <c r="F9" s="4">
        <v>0.13</v>
      </c>
      <c r="G9" s="9">
        <v>3.044578</v>
      </c>
      <c r="I9" s="32">
        <v>5</v>
      </c>
      <c r="J9" s="23">
        <f t="shared" si="0"/>
        <v>64.226372259143957</v>
      </c>
      <c r="K9" s="21">
        <v>4.6239999999999997</v>
      </c>
      <c r="L9" s="23">
        <f t="shared" si="1"/>
        <v>51.87654906525632</v>
      </c>
      <c r="M9" s="30">
        <v>4.0449999999999999</v>
      </c>
      <c r="N9" s="23">
        <f t="shared" si="2"/>
        <v>32.859135157647465</v>
      </c>
      <c r="O9" s="30">
        <v>4.0449999999999999</v>
      </c>
      <c r="P9" s="23">
        <f t="shared" si="3"/>
        <v>32.859135157647465</v>
      </c>
      <c r="Q9" s="21">
        <v>3.746</v>
      </c>
      <c r="R9" s="23">
        <f t="shared" si="4"/>
        <v>23.038398096550655</v>
      </c>
      <c r="S9" s="21">
        <v>3.6680000000000001</v>
      </c>
      <c r="T9" s="23">
        <f t="shared" si="5"/>
        <v>20.476466689308012</v>
      </c>
      <c r="U9" s="21">
        <v>4.407</v>
      </c>
      <c r="V9" s="23">
        <f>100*(U9-$G9)/$G9</f>
        <v>44.749124509209487</v>
      </c>
      <c r="W9" s="33">
        <v>3.6309999999999998</v>
      </c>
      <c r="X9" s="23">
        <f t="shared" si="7"/>
        <v>19.261191534590335</v>
      </c>
      <c r="Y9" s="21"/>
      <c r="Z9" s="23">
        <f t="shared" si="7"/>
        <v>-100</v>
      </c>
    </row>
    <row r="10" spans="1:26" ht="16" thickBot="1" x14ac:dyDescent="0.25">
      <c r="A10" s="16" t="s">
        <v>10</v>
      </c>
      <c r="B10" s="13">
        <v>81</v>
      </c>
      <c r="C10" s="10">
        <v>2823</v>
      </c>
      <c r="D10" s="10">
        <v>10632</v>
      </c>
      <c r="E10" s="10">
        <v>18</v>
      </c>
      <c r="F10" s="10">
        <v>0.42</v>
      </c>
      <c r="G10" s="11">
        <v>10.050300999999999</v>
      </c>
      <c r="I10" s="21">
        <v>15</v>
      </c>
      <c r="J10" s="23">
        <f t="shared" si="0"/>
        <v>49.249261290781249</v>
      </c>
      <c r="K10" s="21">
        <v>12.855</v>
      </c>
      <c r="L10" s="23">
        <f t="shared" si="1"/>
        <v>27.906616926199536</v>
      </c>
      <c r="M10" s="30">
        <v>12.260999999999999</v>
      </c>
      <c r="N10" s="23">
        <f t="shared" si="2"/>
        <v>21.996346179084586</v>
      </c>
      <c r="O10" s="30">
        <v>12.260999999999999</v>
      </c>
      <c r="P10" s="23">
        <f t="shared" si="3"/>
        <v>21.996346179084586</v>
      </c>
      <c r="Q10" s="21">
        <v>12.599</v>
      </c>
      <c r="R10" s="23">
        <f t="shared" si="4"/>
        <v>25.359429533503533</v>
      </c>
      <c r="S10" s="21">
        <v>10.587</v>
      </c>
      <c r="T10" s="23">
        <f t="shared" si="5"/>
        <v>5.340128619033405</v>
      </c>
      <c r="U10" s="21">
        <v>11.311</v>
      </c>
      <c r="V10" s="23">
        <f t="shared" si="6"/>
        <v>12.543892964001783</v>
      </c>
      <c r="W10" s="33">
        <v>10.475</v>
      </c>
      <c r="X10" s="23">
        <f t="shared" si="7"/>
        <v>4.2257341347289046</v>
      </c>
      <c r="Y10" s="21"/>
      <c r="Z10" s="23">
        <f t="shared" si="7"/>
        <v>-100</v>
      </c>
    </row>
    <row r="11" spans="1:26" x14ac:dyDescent="0.2">
      <c r="K11" s="1"/>
      <c r="M11" s="2"/>
      <c r="Y11" s="1"/>
      <c r="Z11" s="3"/>
    </row>
    <row r="12" spans="1:26" x14ac:dyDescent="0.2">
      <c r="I12" s="2" t="s">
        <v>14</v>
      </c>
      <c r="J12" s="3">
        <f>MIN(J4:J10)</f>
        <v>12.078543522515139</v>
      </c>
      <c r="K12" s="2" t="s">
        <v>14</v>
      </c>
      <c r="L12" s="3">
        <f>MIN(L4:L10)</f>
        <v>3.5943251398420131</v>
      </c>
      <c r="M12" s="2" t="s">
        <v>14</v>
      </c>
      <c r="N12" s="3">
        <f t="shared" ref="N12" si="8">MIN(N4:N10)</f>
        <v>1.0470855143303053</v>
      </c>
      <c r="O12" s="2" t="s">
        <v>14</v>
      </c>
      <c r="P12" s="3">
        <f t="shared" ref="P12" si="9">MIN(P4:P10)</f>
        <v>1.0470855143303053</v>
      </c>
      <c r="Q12" s="2" t="s">
        <v>14</v>
      </c>
      <c r="R12" s="3">
        <f t="shared" ref="R12" si="10">MIN(R4:R10)</f>
        <v>0.44084248345851995</v>
      </c>
      <c r="S12" s="2" t="s">
        <v>14</v>
      </c>
      <c r="T12" s="3">
        <f t="shared" ref="T12" si="11">MIN(T4:T10)</f>
        <v>5.6209300006261669E-2</v>
      </c>
      <c r="U12" s="2" t="s">
        <v>14</v>
      </c>
      <c r="V12" s="3">
        <f t="shared" ref="V12" si="12">MIN(V4:V10)</f>
        <v>0.22050625585175493</v>
      </c>
      <c r="W12" s="2" t="s">
        <v>14</v>
      </c>
      <c r="X12" s="3">
        <f t="shared" ref="X12" si="13">MIN(X4:X10)</f>
        <v>3.0736903751131559E-2</v>
      </c>
      <c r="Y12" s="2" t="s">
        <v>14</v>
      </c>
      <c r="Z12" s="3">
        <f t="shared" ref="Z12" si="14">MIN(Z4:Z10)</f>
        <v>-100</v>
      </c>
    </row>
    <row r="13" spans="1:26" x14ac:dyDescent="0.2">
      <c r="I13" s="2" t="s">
        <v>15</v>
      </c>
      <c r="J13" s="3">
        <f>AVERAGE(J4:J10)</f>
        <v>49.604429799975193</v>
      </c>
      <c r="K13" s="2" t="s">
        <v>15</v>
      </c>
      <c r="L13" s="3">
        <f>AVERAGE(L4:L10)</f>
        <v>36.463704469437197</v>
      </c>
      <c r="M13" s="2" t="s">
        <v>15</v>
      </c>
      <c r="N13" s="3">
        <f t="shared" ref="N13" si="15">AVERAGE(N4:N10)</f>
        <v>23.45816872920938</v>
      </c>
      <c r="O13" s="2" t="s">
        <v>15</v>
      </c>
      <c r="P13" s="3">
        <f t="shared" ref="P13" si="16">AVERAGE(P4:P10)</f>
        <v>23.45816872920938</v>
      </c>
      <c r="Q13" s="2" t="s">
        <v>15</v>
      </c>
      <c r="R13" s="3">
        <f t="shared" ref="R13" si="17">AVERAGE(R4:R10)</f>
        <v>17.87507496774867</v>
      </c>
      <c r="S13" s="2" t="s">
        <v>15</v>
      </c>
      <c r="T13" s="3">
        <f t="shared" ref="T13" si="18">AVERAGE(T4:T10)</f>
        <v>11.057934339935168</v>
      </c>
      <c r="U13" s="2" t="s">
        <v>15</v>
      </c>
      <c r="V13" s="3">
        <f t="shared" ref="V13" si="19">AVERAGE(V4:V10)</f>
        <v>17.409593782124851</v>
      </c>
      <c r="W13" s="2" t="s">
        <v>15</v>
      </c>
      <c r="X13" s="3">
        <f t="shared" ref="X13" si="20">AVERAGE(X4:X10)</f>
        <v>9.0088921486034454</v>
      </c>
      <c r="Y13" s="2" t="s">
        <v>15</v>
      </c>
      <c r="Z13" s="3">
        <f t="shared" ref="Z13" si="21">AVERAGE(Z4:Z10)</f>
        <v>-100</v>
      </c>
    </row>
    <row r="14" spans="1:26" x14ac:dyDescent="0.2">
      <c r="I14" s="2" t="s">
        <v>16</v>
      </c>
      <c r="J14" s="3">
        <f>MAX(J4:J10)</f>
        <v>68.573762070149556</v>
      </c>
      <c r="K14" s="2" t="s">
        <v>16</v>
      </c>
      <c r="L14" s="3">
        <f>MAX(L4:L10)</f>
        <v>51.903349490157858</v>
      </c>
      <c r="M14" s="2" t="s">
        <v>16</v>
      </c>
      <c r="N14" s="3">
        <f t="shared" ref="N14" si="22">MAX(N4:N10)</f>
        <v>32.859135157647465</v>
      </c>
      <c r="O14" s="2" t="s">
        <v>16</v>
      </c>
      <c r="P14" s="3">
        <f t="shared" ref="P14" si="23">MAX(P4:P10)</f>
        <v>32.859135157647465</v>
      </c>
      <c r="Q14" s="2" t="s">
        <v>16</v>
      </c>
      <c r="R14" s="3">
        <f t="shared" ref="R14" si="24">MAX(R4:R10)</f>
        <v>25.359429533503533</v>
      </c>
      <c r="S14" s="2" t="s">
        <v>16</v>
      </c>
      <c r="T14" s="3">
        <f t="shared" ref="T14" si="25">MAX(T4:T10)</f>
        <v>20.476466689308012</v>
      </c>
      <c r="U14" s="2" t="s">
        <v>16</v>
      </c>
      <c r="V14" s="3">
        <f t="shared" ref="V14" si="26">MAX(V4:V10)</f>
        <v>44.749124509209487</v>
      </c>
      <c r="W14" s="2" t="s">
        <v>16</v>
      </c>
      <c r="X14" s="3">
        <f t="shared" ref="X14" si="27">MAX(X4:X10)</f>
        <v>19.261191534590335</v>
      </c>
      <c r="Y14" s="2" t="s">
        <v>16</v>
      </c>
      <c r="Z14" s="3">
        <f t="shared" ref="Z14" si="28">MAX(Z4:Z10)</f>
        <v>-99.999999999999986</v>
      </c>
    </row>
    <row r="16" spans="1:26" x14ac:dyDescent="0.2">
      <c r="M16" s="2"/>
    </row>
    <row r="17" spans="13:13" x14ac:dyDescent="0.2">
      <c r="M17" s="2"/>
    </row>
    <row r="18" spans="13:13" x14ac:dyDescent="0.2">
      <c r="M18" s="2"/>
    </row>
    <row r="19" spans="13:13" x14ac:dyDescent="0.2">
      <c r="M19" s="2"/>
    </row>
    <row r="20" spans="13:13" x14ac:dyDescent="0.2">
      <c r="M20" s="2"/>
    </row>
    <row r="21" spans="13:13" x14ac:dyDescent="0.2">
      <c r="M21" s="2"/>
    </row>
    <row r="22" spans="13:13" x14ac:dyDescent="0.2">
      <c r="M2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2018-01-08T11:02:32Z</dcterms:modified>
</cp:coreProperties>
</file>