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GA\PowerPlatform\Elektrotrans\documents\templates\"/>
    </mc:Choice>
  </mc:AlternateContent>
  <xr:revisionPtr revIDLastSave="0" documentId="13_ncr:1_{CC642821-9A3D-4841-84A8-4496073F628D}" xr6:coauthVersionLast="47" xr6:coauthVersionMax="47" xr10:uidLastSave="{00000000-0000-0000-0000-000000000000}"/>
  <bookViews>
    <workbookView xWindow="-4035" yWindow="-15420" windowWidth="28800" windowHeight="11385" tabRatio="682" xr2:uid="{4353794D-D727-4A09-A299-956A89D10CAC}"/>
  </bookViews>
  <sheets>
    <sheet name="Vyúčtování" sheetId="1" r:id="rId1"/>
    <sheet name="MultipleTemplateConfigur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4" i="1" l="1"/>
  <c r="H44" i="1"/>
  <c r="I44" i="1"/>
  <c r="E55" i="1" s="1"/>
  <c r="J44" i="1"/>
  <c r="K44" i="1"/>
  <c r="L44" i="1"/>
  <c r="F44" i="1"/>
  <c r="L50" i="1" s="1"/>
  <c r="E1" i="1"/>
  <c r="F50" i="1" l="1"/>
  <c r="E53" i="1"/>
  <c r="K53" i="1" s="1"/>
  <c r="E56" i="1" l="1"/>
  <c r="K56" i="1" s="1"/>
  <c r="G74" i="1" l="1"/>
  <c r="K47" i="1"/>
  <c r="E54" i="1"/>
  <c r="K54" i="1" s="1"/>
  <c r="E52" i="1" l="1"/>
  <c r="K52" i="1" s="1"/>
  <c r="K57" i="1" s="1"/>
</calcChain>
</file>

<file path=xl/sharedStrings.xml><?xml version="1.0" encoding="utf-8"?>
<sst xmlns="http://schemas.openxmlformats.org/spreadsheetml/2006/main" count="156" uniqueCount="106">
  <si>
    <t>ROK</t>
  </si>
  <si>
    <t>Zpracoval:</t>
  </si>
  <si>
    <t>MĚSÍC</t>
  </si>
  <si>
    <t>Účinnost od : 1.1.2017</t>
  </si>
  <si>
    <t>Datum:</t>
  </si>
  <si>
    <t>Podpis:</t>
  </si>
  <si>
    <t>-</t>
  </si>
  <si>
    <t>Záznam o provozu vozidla a mechanizace</t>
  </si>
  <si>
    <t>Jméno pracovníka</t>
  </si>
  <si>
    <t>Typ vozidla</t>
  </si>
  <si>
    <t>RZ</t>
  </si>
  <si>
    <t>Přiřazení nákladů
(SPP / IZ / NS)</t>
  </si>
  <si>
    <t>Služebně</t>
  </si>
  <si>
    <t>z toho (km)</t>
  </si>
  <si>
    <t>MtH</t>
  </si>
  <si>
    <t>Topení
(hod)</t>
  </si>
  <si>
    <r>
      <t>Soukromě
(</t>
    </r>
    <r>
      <rPr>
        <sz val="10"/>
        <rFont val="Arial"/>
        <family val="2"/>
        <charset val="238"/>
      </rPr>
      <t>km)</t>
    </r>
  </si>
  <si>
    <t>Rozpočítání nákladů</t>
  </si>
  <si>
    <t>celkem (km)</t>
  </si>
  <si>
    <t>s vlekem</t>
  </si>
  <si>
    <t>v terénu</t>
  </si>
  <si>
    <t>Nájem za vozidlo nebo mechanizaci</t>
  </si>
  <si>
    <t>Odesilatel</t>
  </si>
  <si>
    <t>Nájem za směnu</t>
  </si>
  <si>
    <t>Počet směn</t>
  </si>
  <si>
    <t>Celkem</t>
  </si>
  <si>
    <t>Nákladový účet</t>
  </si>
  <si>
    <t>Příjemce</t>
  </si>
  <si>
    <t>TYP_VOZIDLA</t>
  </si>
  <si>
    <t>ODESILATEL</t>
  </si>
  <si>
    <t>NAJEM_ZA_SMENU</t>
  </si>
  <si>
    <t>Součet z ZAK_DNY</t>
  </si>
  <si>
    <t>SPP</t>
  </si>
  <si>
    <t>Náklady za pohonné hmoty</t>
  </si>
  <si>
    <t>Nákladový druh</t>
  </si>
  <si>
    <t>Kč bez DPH</t>
  </si>
  <si>
    <t>Náhrady zaměstnanců za půjčení vozidla</t>
  </si>
  <si>
    <t>Jméno</t>
  </si>
  <si>
    <t>km</t>
  </si>
  <si>
    <t>Cena za km</t>
  </si>
  <si>
    <t>Celkem (Kč)</t>
  </si>
  <si>
    <t>JMENO</t>
  </si>
  <si>
    <t>CENA_ZA_KM</t>
  </si>
  <si>
    <t>Celkem (km/MtH/hod)</t>
  </si>
  <si>
    <t>Měsíční vyúčtování PHM a nákladů</t>
  </si>
  <si>
    <t>Stav na počátku sledovaného měsíce</t>
  </si>
  <si>
    <t>Stav na konci sledovaného měsíce</t>
  </si>
  <si>
    <t>Stav tachometru (km)</t>
  </si>
  <si>
    <t>Stav počítadla MtH</t>
  </si>
  <si>
    <t>Stav PH (l)</t>
  </si>
  <si>
    <t>Ujeto v měsíci celkem (km)</t>
  </si>
  <si>
    <t>Služebně celkem (km)</t>
  </si>
  <si>
    <t>PH pro služební účely</t>
  </si>
  <si>
    <t>ujetá vzdálenost (km)
počet MtH/hod  v měsíci</t>
  </si>
  <si>
    <t>norma spotřeby
(l/100 km, l/MtH, l/hod)</t>
  </si>
  <si>
    <t>spotřeba (l)</t>
  </si>
  <si>
    <t>služeb. bez zvýš. spotřeby</t>
  </si>
  <si>
    <t>služebně jízda s vlekem</t>
  </si>
  <si>
    <t>služebně jízda v terénu</t>
  </si>
  <si>
    <t>mechanizace</t>
  </si>
  <si>
    <t>topení</t>
  </si>
  <si>
    <t>Celková spotřeba PH (l)</t>
  </si>
  <si>
    <t>Záznam o nákupech PH</t>
  </si>
  <si>
    <t>Datum</t>
  </si>
  <si>
    <t>Druh PH</t>
  </si>
  <si>
    <t>Množství PH (l)</t>
  </si>
  <si>
    <t>Podpis</t>
  </si>
  <si>
    <t>Čerpáno celkem (l)</t>
  </si>
  <si>
    <t>Záznamy řidiče (o provedené opravě, servisní údržbě, nákupu ND, olejů, PH topení, apod.)</t>
  </si>
  <si>
    <t>{{ username }}</t>
  </si>
  <si>
    <t>{{ vehiclename }}</t>
  </si>
  <si>
    <t>{{ licenseplate }}</t>
  </si>
  <si>
    <t>{{ date }}</t>
  </si>
  <si>
    <t>{{ totaldistance }}</t>
  </si>
  <si>
    <t>Setting</t>
  </si>
  <si>
    <t>Value</t>
  </si>
  <si>
    <t>RepeaterVertical</t>
  </si>
  <si>
    <t>SheetName</t>
  </si>
  <si>
    <t>Vyúčtování</t>
  </si>
  <si>
    <t>Provozní údržba</t>
  </si>
  <si>
    <t>{{ month }}</t>
  </si>
  <si>
    <t>{{ year }}</t>
  </si>
  <si>
    <t>table:  header</t>
  </si>
  <si>
    <t>Type</t>
  </si>
  <si>
    <t>Area</t>
  </si>
  <si>
    <t>table: vehiclelogs</t>
  </si>
  <si>
    <t>Settings</t>
  </si>
  <si>
    <t>Repeater</t>
  </si>
  <si>
    <t>Range</t>
  </si>
  <si>
    <t>B13:L13</t>
  </si>
  <si>
    <t>A1:L10</t>
  </si>
  <si>
    <t>{{ shiftdate }}</t>
  </si>
  <si>
    <t>{{ projectid }}</t>
  </si>
  <si>
    <t>{{ businesskilometers }}</t>
  </si>
  <si>
    <t>{{ privatekilometers }}</t>
  </si>
  <si>
    <t>{{ name }}</t>
  </si>
  <si>
    <t>{{ quantity }}</t>
  </si>
  <si>
    <t>B60:G60</t>
  </si>
  <si>
    <t>table: fuelexpenses</t>
  </si>
  <si>
    <t>table: otherexpenses</t>
  </si>
  <si>
    <t>B76:D76</t>
  </si>
  <si>
    <t>{{ articleName }} {{ amount }} - {{ cardName }}</t>
  </si>
  <si>
    <t>table:  footer</t>
  </si>
  <si>
    <t>E47:K49</t>
  </si>
  <si>
    <t xml:space="preserve"> {{ date }}</t>
  </si>
  <si>
    <t>{% excelgenerator_renderimage elektrotranslogo width:100 %}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</si>
</sst>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#,##0&quot; km&quot;\ "/>
    <numFmt numFmtId="165" formatCode="#,##0&quot;  km&quot;"/>
    <numFmt numFmtId="166" formatCode="0.00&quot;  l/100 km&quot;"/>
    <numFmt numFmtId="167" formatCode="0.00&quot;  MtH&quot;"/>
    <numFmt numFmtId="168" formatCode="0.00&quot;  l/MtH&quot;"/>
    <numFmt numFmtId="169" formatCode="0.00&quot; hod&quot;"/>
    <numFmt numFmtId="170" formatCode="0.00&quot;  l/hod&quot;"/>
    <numFmt numFmtId="171" formatCode="d/m;@"/>
  </numFmts>
  <fonts count="15" x14ac:knownFonts="1">
    <font>
      <sz val="11"/>
      <color theme="1"/>
      <name val="Calibri"/>
      <family val="2"/>
      <charset val="238"/>
      <scheme val="minor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b/>
      <sz val="14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sz val="12"/>
      <name val="Arial"/>
      <family val="2"/>
      <charset val="238"/>
    </font>
    <font>
      <sz val="6"/>
      <name val="Arial"/>
      <family val="2"/>
      <charset val="238"/>
    </font>
    <font>
      <i/>
      <sz val="8"/>
      <name val="Arial"/>
      <family val="2"/>
      <charset val="238"/>
    </font>
    <font>
      <sz val="10"/>
      <color indexed="36"/>
      <name val="Arial"/>
      <family val="2"/>
      <charset val="238"/>
    </font>
    <font>
      <b/>
      <sz val="8"/>
      <name val="Arial"/>
      <family val="2"/>
      <charset val="238"/>
    </font>
    <font>
      <b/>
      <sz val="7"/>
      <name val="Arial"/>
      <family val="2"/>
      <charset val="238"/>
    </font>
    <font>
      <sz val="7"/>
      <name val="Arial"/>
      <family val="2"/>
      <charset val="238"/>
    </font>
    <font>
      <sz val="9"/>
      <name val="Arial"/>
      <family val="2"/>
      <charset val="238"/>
    </font>
    <font>
      <b/>
      <sz val="11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86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8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6" fillId="0" borderId="29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24" xfId="0" applyFont="1" applyBorder="1" applyAlignment="1">
      <alignment vertical="center" shrinkToFit="1"/>
    </xf>
    <xf numFmtId="0" fontId="4" fillId="0" borderId="44" xfId="0" applyFont="1" applyBorder="1" applyAlignment="1">
      <alignment horizontal="center" vertical="center" shrinkToFit="1"/>
    </xf>
    <xf numFmtId="0" fontId="4" fillId="0" borderId="44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/>
    </xf>
    <xf numFmtId="0" fontId="5" fillId="0" borderId="49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0" fillId="4" borderId="50" xfId="0" applyFont="1" applyFill="1" applyBorder="1" applyAlignment="1">
      <alignment vertical="center" shrinkToFit="1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 shrinkToFit="1"/>
    </xf>
    <xf numFmtId="0" fontId="11" fillId="4" borderId="5" xfId="0" applyFont="1" applyFill="1" applyBorder="1" applyAlignment="1">
      <alignment horizontal="center" vertical="center" shrinkToFit="1"/>
    </xf>
    <xf numFmtId="0" fontId="10" fillId="4" borderId="51" xfId="0" applyFont="1" applyFill="1" applyBorder="1" applyAlignment="1">
      <alignment vertical="center" shrinkToFit="1"/>
    </xf>
    <xf numFmtId="0" fontId="10" fillId="4" borderId="6" xfId="0" applyFont="1" applyFill="1" applyBorder="1" applyAlignment="1">
      <alignment horizontal="center" vertical="center" shrinkToFit="1"/>
    </xf>
    <xf numFmtId="0" fontId="5" fillId="0" borderId="16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/>
    </xf>
    <xf numFmtId="0" fontId="8" fillId="4" borderId="53" xfId="0" applyFont="1" applyFill="1" applyBorder="1" applyAlignment="1">
      <alignment vertical="center" shrinkToFit="1"/>
    </xf>
    <xf numFmtId="0" fontId="8" fillId="4" borderId="44" xfId="0" applyFont="1" applyFill="1" applyBorder="1" applyAlignment="1">
      <alignment horizontal="center" vertical="center"/>
    </xf>
    <xf numFmtId="0" fontId="8" fillId="4" borderId="44" xfId="0" applyFont="1" applyFill="1" applyBorder="1" applyAlignment="1">
      <alignment horizontal="center" vertical="center" shrinkToFit="1"/>
    </xf>
    <xf numFmtId="0" fontId="8" fillId="4" borderId="29" xfId="0" applyFont="1" applyFill="1" applyBorder="1" applyAlignment="1">
      <alignment vertical="center" shrinkToFit="1"/>
    </xf>
    <xf numFmtId="0" fontId="8" fillId="4" borderId="54" xfId="0" applyFont="1" applyFill="1" applyBorder="1" applyAlignment="1">
      <alignment horizontal="center" vertical="center" shrinkToFit="1"/>
    </xf>
    <xf numFmtId="0" fontId="9" fillId="0" borderId="0" xfId="0" applyFont="1" applyAlignment="1">
      <alignment horizontal="center" vertical="center" shrinkToFit="1"/>
    </xf>
    <xf numFmtId="0" fontId="12" fillId="0" borderId="55" xfId="0" applyFont="1" applyBorder="1" applyAlignment="1">
      <alignment horizontal="left" vertical="center"/>
    </xf>
    <xf numFmtId="0" fontId="4" fillId="0" borderId="38" xfId="0" applyFont="1" applyBorder="1" applyAlignment="1">
      <alignment horizontal="left" vertical="center"/>
    </xf>
    <xf numFmtId="4" fontId="4" fillId="0" borderId="25" xfId="0" applyNumberFormat="1" applyFont="1" applyBorder="1" applyAlignment="1">
      <alignment horizontal="left" vertical="center"/>
    </xf>
    <xf numFmtId="0" fontId="4" fillId="0" borderId="56" xfId="0" applyFont="1" applyBorder="1" applyAlignment="1">
      <alignment horizontal="left" vertical="center"/>
    </xf>
    <xf numFmtId="0" fontId="12" fillId="0" borderId="57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4" fontId="4" fillId="0" borderId="52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12" fillId="0" borderId="58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4" fontId="4" fillId="0" borderId="59" xfId="0" applyNumberFormat="1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10" fillId="4" borderId="6" xfId="0" applyFont="1" applyFill="1" applyBorder="1" applyAlignment="1">
      <alignment vertical="center" shrinkToFit="1"/>
    </xf>
    <xf numFmtId="0" fontId="8" fillId="4" borderId="53" xfId="0" applyFont="1" applyFill="1" applyBorder="1" applyAlignment="1">
      <alignment vertical="center"/>
    </xf>
    <xf numFmtId="0" fontId="8" fillId="4" borderId="29" xfId="0" applyFont="1" applyFill="1" applyBorder="1" applyAlignment="1">
      <alignment vertical="center"/>
    </xf>
    <xf numFmtId="0" fontId="8" fillId="4" borderId="54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2" fillId="0" borderId="55" xfId="0" applyFont="1" applyBorder="1" applyAlignment="1">
      <alignment vertical="center"/>
    </xf>
    <xf numFmtId="0" fontId="4" fillId="0" borderId="38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4" fontId="4" fillId="0" borderId="25" xfId="0" applyNumberFormat="1" applyFont="1" applyBorder="1" applyAlignment="1">
      <alignment vertical="center"/>
    </xf>
    <xf numFmtId="0" fontId="4" fillId="0" borderId="56" xfId="0" applyFont="1" applyBorder="1" applyAlignment="1">
      <alignment vertical="center"/>
    </xf>
    <xf numFmtId="0" fontId="12" fillId="0" borderId="57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4" fontId="4" fillId="0" borderId="52" xfId="0" applyNumberFormat="1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12" fillId="0" borderId="58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59" xfId="0" applyFont="1" applyBorder="1" applyAlignment="1">
      <alignment vertical="center"/>
    </xf>
    <xf numFmtId="4" fontId="4" fillId="0" borderId="59" xfId="0" applyNumberFormat="1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10" fillId="4" borderId="50" xfId="0" applyFont="1" applyFill="1" applyBorder="1" applyAlignment="1">
      <alignment vertical="center" wrapText="1" shrinkToFit="1"/>
    </xf>
    <xf numFmtId="0" fontId="10" fillId="4" borderId="51" xfId="0" applyFont="1" applyFill="1" applyBorder="1" applyAlignment="1">
      <alignment vertical="center"/>
    </xf>
    <xf numFmtId="0" fontId="10" fillId="4" borderId="5" xfId="0" applyFont="1" applyFill="1" applyBorder="1" applyAlignment="1">
      <alignment vertical="center"/>
    </xf>
    <xf numFmtId="0" fontId="10" fillId="4" borderId="6" xfId="0" applyFont="1" applyFill="1" applyBorder="1" applyAlignment="1">
      <alignment vertical="center"/>
    </xf>
    <xf numFmtId="2" fontId="12" fillId="0" borderId="55" xfId="0" applyNumberFormat="1" applyFont="1" applyBorder="1" applyAlignment="1">
      <alignment vertical="center"/>
    </xf>
    <xf numFmtId="2" fontId="4" fillId="0" borderId="24" xfId="0" applyNumberFormat="1" applyFont="1" applyBorder="1" applyAlignment="1">
      <alignment vertical="center"/>
    </xf>
    <xf numFmtId="2" fontId="4" fillId="0" borderId="25" xfId="0" applyNumberFormat="1" applyFont="1" applyBorder="1" applyAlignment="1">
      <alignment vertical="center"/>
    </xf>
    <xf numFmtId="2" fontId="4" fillId="0" borderId="49" xfId="0" applyNumberFormat="1" applyFont="1" applyBorder="1" applyAlignment="1">
      <alignment vertical="center"/>
    </xf>
    <xf numFmtId="2" fontId="12" fillId="0" borderId="57" xfId="0" applyNumberFormat="1" applyFont="1" applyBorder="1" applyAlignment="1">
      <alignment vertical="center"/>
    </xf>
    <xf numFmtId="2" fontId="4" fillId="0" borderId="11" xfId="0" applyNumberFormat="1" applyFont="1" applyBorder="1" applyAlignment="1">
      <alignment vertical="center"/>
    </xf>
    <xf numFmtId="2" fontId="4" fillId="0" borderId="52" xfId="0" applyNumberFormat="1" applyFont="1" applyBorder="1" applyAlignment="1">
      <alignment vertical="center"/>
    </xf>
    <xf numFmtId="2" fontId="4" fillId="0" borderId="12" xfId="0" applyNumberFormat="1" applyFont="1" applyBorder="1" applyAlignment="1">
      <alignment vertical="center"/>
    </xf>
    <xf numFmtId="0" fontId="5" fillId="0" borderId="28" xfId="0" applyFont="1" applyBorder="1" applyAlignment="1">
      <alignment horizontal="center" vertical="center"/>
    </xf>
    <xf numFmtId="0" fontId="5" fillId="0" borderId="54" xfId="0" applyFont="1" applyBorder="1" applyAlignment="1">
      <alignment horizontal="left" vertical="center"/>
    </xf>
    <xf numFmtId="0" fontId="1" fillId="0" borderId="60" xfId="0" applyFont="1" applyBorder="1" applyAlignment="1">
      <alignment vertical="center"/>
    </xf>
    <xf numFmtId="0" fontId="1" fillId="0" borderId="47" xfId="0" applyFont="1" applyBorder="1" applyAlignment="1">
      <alignment vertical="center"/>
    </xf>
    <xf numFmtId="0" fontId="5" fillId="0" borderId="47" xfId="0" applyFont="1" applyBorder="1" applyAlignment="1">
      <alignment vertical="center"/>
    </xf>
    <xf numFmtId="3" fontId="1" fillId="0" borderId="18" xfId="0" applyNumberFormat="1" applyFont="1" applyBorder="1" applyAlignment="1">
      <alignment horizontal="right" vertical="center"/>
    </xf>
    <xf numFmtId="2" fontId="12" fillId="0" borderId="58" xfId="0" applyNumberFormat="1" applyFont="1" applyBorder="1" applyAlignment="1">
      <alignment vertical="center"/>
    </xf>
    <xf numFmtId="2" fontId="4" fillId="0" borderId="18" xfId="0" applyNumberFormat="1" applyFont="1" applyBorder="1" applyAlignment="1">
      <alignment vertical="center"/>
    </xf>
    <xf numFmtId="2" fontId="4" fillId="0" borderId="59" xfId="0" applyNumberFormat="1" applyFont="1" applyBorder="1" applyAlignment="1">
      <alignment vertical="center"/>
    </xf>
    <xf numFmtId="2" fontId="4" fillId="0" borderId="19" xfId="0" applyNumberFormat="1" applyFont="1" applyBorder="1" applyAlignment="1">
      <alignment vertical="center"/>
    </xf>
    <xf numFmtId="3" fontId="1" fillId="0" borderId="68" xfId="0" applyNumberFormat="1" applyFont="1" applyBorder="1" applyAlignment="1">
      <alignment horizontal="right" vertical="center" indent="2"/>
    </xf>
    <xf numFmtId="0" fontId="7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2" fontId="5" fillId="0" borderId="24" xfId="0" applyNumberFormat="1" applyFont="1" applyBorder="1" applyAlignment="1">
      <alignment horizontal="right" vertical="center"/>
    </xf>
    <xf numFmtId="2" fontId="5" fillId="0" borderId="11" xfId="0" applyNumberFormat="1" applyFont="1" applyBorder="1" applyAlignment="1">
      <alignment horizontal="right" vertical="center"/>
    </xf>
    <xf numFmtId="2" fontId="5" fillId="0" borderId="44" xfId="0" applyNumberFormat="1" applyFont="1" applyBorder="1" applyAlignment="1">
      <alignment horizontal="right" vertical="center"/>
    </xf>
    <xf numFmtId="1" fontId="5" fillId="0" borderId="7" xfId="0" applyNumberFormat="1" applyFont="1" applyBorder="1" applyAlignment="1">
      <alignment horizontal="center" vertical="center"/>
    </xf>
    <xf numFmtId="0" fontId="4" fillId="0" borderId="79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80" xfId="0" applyFont="1" applyBorder="1" applyAlignment="1">
      <alignment horizontal="center" vertical="center"/>
    </xf>
    <xf numFmtId="0" fontId="4" fillId="0" borderId="81" xfId="0" applyFont="1" applyBorder="1" applyAlignment="1">
      <alignment horizontal="center" vertical="center"/>
    </xf>
    <xf numFmtId="0" fontId="4" fillId="0" borderId="8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83" xfId="0" applyFont="1" applyBorder="1" applyAlignment="1">
      <alignment horizontal="center" vertical="center"/>
    </xf>
    <xf numFmtId="0" fontId="4" fillId="0" borderId="84" xfId="0" applyFont="1" applyBorder="1" applyAlignment="1">
      <alignment horizontal="center" vertical="center"/>
    </xf>
    <xf numFmtId="0" fontId="4" fillId="0" borderId="75" xfId="0" applyFont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8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9" xfId="0" applyFont="1" applyBorder="1" applyAlignment="1">
      <alignment horizontal="center" vertical="center"/>
    </xf>
    <xf numFmtId="0" fontId="4" fillId="0" borderId="85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9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10" fillId="3" borderId="76" xfId="0" applyFont="1" applyFill="1" applyBorder="1" applyAlignment="1">
      <alignment horizontal="center" vertical="center" textRotation="90" wrapText="1" shrinkToFit="1"/>
    </xf>
    <xf numFmtId="0" fontId="10" fillId="3" borderId="77" xfId="0" applyFont="1" applyFill="1" applyBorder="1" applyAlignment="1">
      <alignment horizontal="center" vertical="center" textRotation="90" wrapText="1" shrinkToFit="1"/>
    </xf>
    <xf numFmtId="0" fontId="10" fillId="3" borderId="78" xfId="0" applyFont="1" applyFill="1" applyBorder="1" applyAlignment="1">
      <alignment horizontal="center" vertical="center" textRotation="90" wrapText="1" shrinkToFit="1"/>
    </xf>
    <xf numFmtId="0" fontId="10" fillId="5" borderId="76" xfId="0" applyFont="1" applyFill="1" applyBorder="1" applyAlignment="1">
      <alignment horizontal="center" vertical="center" textRotation="90" wrapText="1" shrinkToFit="1"/>
    </xf>
    <xf numFmtId="0" fontId="10" fillId="5" borderId="77" xfId="0" applyFont="1" applyFill="1" applyBorder="1" applyAlignment="1">
      <alignment horizontal="center" vertical="center" textRotation="90" wrapText="1" shrinkToFit="1"/>
    </xf>
    <xf numFmtId="0" fontId="10" fillId="5" borderId="78" xfId="0" applyFont="1" applyFill="1" applyBorder="1" applyAlignment="1">
      <alignment horizontal="center" vertical="center" textRotation="90" wrapText="1" shrinkToFit="1"/>
    </xf>
    <xf numFmtId="0" fontId="10" fillId="6" borderId="76" xfId="0" applyFont="1" applyFill="1" applyBorder="1" applyAlignment="1">
      <alignment horizontal="center" vertical="center" textRotation="90" wrapText="1" shrinkToFit="1"/>
    </xf>
    <xf numFmtId="0" fontId="10" fillId="6" borderId="77" xfId="0" applyFont="1" applyFill="1" applyBorder="1" applyAlignment="1">
      <alignment horizontal="center" vertical="center" textRotation="90" wrapText="1" shrinkToFit="1"/>
    </xf>
    <xf numFmtId="0" fontId="10" fillId="6" borderId="78" xfId="0" applyFont="1" applyFill="1" applyBorder="1" applyAlignment="1">
      <alignment horizontal="center" vertical="center" textRotation="90" wrapText="1" shrinkToFit="1"/>
    </xf>
    <xf numFmtId="0" fontId="5" fillId="0" borderId="7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75" xfId="0" applyFont="1" applyBorder="1" applyAlignment="1">
      <alignment horizontal="left" vertical="center"/>
    </xf>
    <xf numFmtId="0" fontId="5" fillId="0" borderId="46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47" xfId="0" applyFont="1" applyBorder="1" applyAlignment="1">
      <alignment horizontal="left" vertical="center"/>
    </xf>
    <xf numFmtId="0" fontId="5" fillId="0" borderId="48" xfId="0" applyFont="1" applyBorder="1" applyAlignment="1">
      <alignment horizontal="left" vertical="center"/>
    </xf>
    <xf numFmtId="0" fontId="1" fillId="0" borderId="46" xfId="0" applyFont="1" applyBorder="1" applyAlignment="1">
      <alignment horizontal="right" vertical="center"/>
    </xf>
    <xf numFmtId="0" fontId="1" fillId="0" borderId="47" xfId="0" applyFont="1" applyBorder="1" applyAlignment="1">
      <alignment horizontal="right" vertical="center"/>
    </xf>
    <xf numFmtId="0" fontId="1" fillId="0" borderId="71" xfId="0" applyFont="1" applyBorder="1" applyAlignment="1">
      <alignment horizontal="right" vertical="center"/>
    </xf>
    <xf numFmtId="4" fontId="1" fillId="0" borderId="72" xfId="0" applyNumberFormat="1" applyFont="1" applyBorder="1" applyAlignment="1">
      <alignment horizontal="right" vertical="center" indent="3"/>
    </xf>
    <xf numFmtId="4" fontId="1" fillId="0" borderId="47" xfId="0" applyNumberFormat="1" applyFont="1" applyBorder="1" applyAlignment="1">
      <alignment horizontal="right" vertical="center" indent="3"/>
    </xf>
    <xf numFmtId="4" fontId="1" fillId="0" borderId="71" xfId="0" applyNumberFormat="1" applyFont="1" applyBorder="1" applyAlignment="1">
      <alignment horizontal="right" vertical="center" indent="3"/>
    </xf>
    <xf numFmtId="0" fontId="5" fillId="7" borderId="18" xfId="0" applyFon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center" vertical="center"/>
    </xf>
    <xf numFmtId="0" fontId="14" fillId="0" borderId="73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171" fontId="5" fillId="0" borderId="16" xfId="0" applyNumberFormat="1" applyFont="1" applyBorder="1" applyAlignment="1">
      <alignment horizontal="center" vertical="center"/>
    </xf>
    <xf numFmtId="171" fontId="5" fillId="0" borderId="11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4" fontId="5" fillId="0" borderId="52" xfId="0" applyNumberFormat="1" applyFont="1" applyBorder="1" applyAlignment="1">
      <alignment horizontal="right" vertical="center" indent="3"/>
    </xf>
    <xf numFmtId="4" fontId="5" fillId="0" borderId="14" xfId="0" applyNumberFormat="1" applyFont="1" applyBorder="1" applyAlignment="1">
      <alignment horizontal="right" vertical="center" indent="3"/>
    </xf>
    <xf numFmtId="4" fontId="5" fillId="0" borderId="15" xfId="0" applyNumberFormat="1" applyFont="1" applyBorder="1" applyAlignment="1">
      <alignment horizontal="right" vertical="center" indent="3"/>
    </xf>
    <xf numFmtId="0" fontId="5" fillId="0" borderId="12" xfId="0" applyFont="1" applyBorder="1" applyAlignment="1">
      <alignment horizontal="center" vertical="center"/>
    </xf>
    <xf numFmtId="171" fontId="5" fillId="0" borderId="33" xfId="0" applyNumberFormat="1" applyFont="1" applyBorder="1" applyAlignment="1">
      <alignment horizontal="center" vertical="center"/>
    </xf>
    <xf numFmtId="171" fontId="5" fillId="0" borderId="38" xfId="0" applyNumberFormat="1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4" fontId="5" fillId="0" borderId="7" xfId="0" applyNumberFormat="1" applyFont="1" applyBorder="1" applyAlignment="1">
      <alignment horizontal="right" vertical="center" indent="3"/>
    </xf>
    <xf numFmtId="4" fontId="5" fillId="0" borderId="9" xfId="0" applyNumberFormat="1" applyFont="1" applyBorder="1" applyAlignment="1">
      <alignment horizontal="right" vertical="center" indent="3"/>
    </xf>
    <xf numFmtId="4" fontId="5" fillId="0" borderId="10" xfId="0" applyNumberFormat="1" applyFont="1" applyBorder="1" applyAlignment="1">
      <alignment horizontal="right" vertical="center" indent="3"/>
    </xf>
    <xf numFmtId="0" fontId="5" fillId="0" borderId="56" xfId="0" applyFont="1" applyBorder="1" applyAlignment="1">
      <alignment horizontal="center" vertical="center"/>
    </xf>
    <xf numFmtId="0" fontId="1" fillId="0" borderId="33" xfId="0" applyFont="1" applyBorder="1" applyAlignment="1">
      <alignment horizontal="left" vertical="center"/>
    </xf>
    <xf numFmtId="0" fontId="1" fillId="0" borderId="38" xfId="0" applyFont="1" applyBorder="1" applyAlignment="1">
      <alignment horizontal="left" vertical="center"/>
    </xf>
    <xf numFmtId="0" fontId="1" fillId="0" borderId="56" xfId="0" applyFont="1" applyBorder="1" applyAlignment="1">
      <alignment horizontal="left" vertical="center"/>
    </xf>
    <xf numFmtId="0" fontId="5" fillId="0" borderId="28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169" fontId="5" fillId="0" borderId="52" xfId="0" applyNumberFormat="1" applyFont="1" applyBorder="1" applyAlignment="1">
      <alignment horizontal="right" vertical="center" indent="2"/>
    </xf>
    <xf numFmtId="169" fontId="5" fillId="0" borderId="14" xfId="0" applyNumberFormat="1" applyFont="1" applyBorder="1" applyAlignment="1">
      <alignment horizontal="right" vertical="center" indent="2"/>
    </xf>
    <xf numFmtId="169" fontId="5" fillId="0" borderId="15" xfId="0" applyNumberFormat="1" applyFont="1" applyBorder="1" applyAlignment="1">
      <alignment horizontal="right" vertical="center" indent="2"/>
    </xf>
    <xf numFmtId="170" fontId="5" fillId="0" borderId="52" xfId="0" applyNumberFormat="1" applyFont="1" applyBorder="1" applyAlignment="1">
      <alignment horizontal="center" vertical="center"/>
    </xf>
    <xf numFmtId="170" fontId="5" fillId="0" borderId="14" xfId="0" applyNumberFormat="1" applyFont="1" applyBorder="1" applyAlignment="1">
      <alignment horizontal="center" vertical="center"/>
    </xf>
    <xf numFmtId="170" fontId="5" fillId="0" borderId="15" xfId="0" applyNumberFormat="1" applyFont="1" applyBorder="1" applyAlignment="1">
      <alignment horizontal="center" vertical="center"/>
    </xf>
    <xf numFmtId="4" fontId="5" fillId="0" borderId="52" xfId="0" applyNumberFormat="1" applyFont="1" applyBorder="1" applyAlignment="1">
      <alignment horizontal="right" vertical="center" indent="2"/>
    </xf>
    <xf numFmtId="4" fontId="5" fillId="0" borderId="62" xfId="0" applyNumberFormat="1" applyFont="1" applyBorder="1" applyAlignment="1">
      <alignment horizontal="right" vertical="center" indent="2"/>
    </xf>
    <xf numFmtId="0" fontId="1" fillId="0" borderId="70" xfId="0" applyFont="1" applyBorder="1" applyAlignment="1">
      <alignment horizontal="right" vertical="center"/>
    </xf>
    <xf numFmtId="0" fontId="1" fillId="0" borderId="30" xfId="0" applyFont="1" applyBorder="1" applyAlignment="1">
      <alignment horizontal="right" vertical="center"/>
    </xf>
    <xf numFmtId="0" fontId="1" fillId="0" borderId="31" xfId="0" applyFont="1" applyBorder="1" applyAlignment="1">
      <alignment horizontal="right" vertical="center"/>
    </xf>
    <xf numFmtId="4" fontId="1" fillId="0" borderId="29" xfId="0" applyNumberFormat="1" applyFont="1" applyBorder="1" applyAlignment="1">
      <alignment horizontal="right" vertical="center" indent="2"/>
    </xf>
    <xf numFmtId="4" fontId="1" fillId="0" borderId="32" xfId="0" applyNumberFormat="1" applyFont="1" applyBorder="1" applyAlignment="1">
      <alignment horizontal="right" vertical="center" indent="2"/>
    </xf>
    <xf numFmtId="0" fontId="5" fillId="0" borderId="15" xfId="0" applyFont="1" applyBorder="1" applyAlignment="1">
      <alignment horizontal="left" vertical="center"/>
    </xf>
    <xf numFmtId="165" fontId="5" fillId="0" borderId="52" xfId="0" applyNumberFormat="1" applyFont="1" applyBorder="1" applyAlignment="1">
      <alignment horizontal="right" vertical="center" indent="2"/>
    </xf>
    <xf numFmtId="165" fontId="5" fillId="0" borderId="14" xfId="0" applyNumberFormat="1" applyFont="1" applyBorder="1" applyAlignment="1">
      <alignment horizontal="right" vertical="center" indent="2"/>
    </xf>
    <xf numFmtId="165" fontId="5" fillId="0" borderId="15" xfId="0" applyNumberFormat="1" applyFont="1" applyBorder="1" applyAlignment="1">
      <alignment horizontal="right" vertical="center" indent="2"/>
    </xf>
    <xf numFmtId="166" fontId="5" fillId="0" borderId="52" xfId="0" applyNumberFormat="1" applyFont="1" applyBorder="1" applyAlignment="1">
      <alignment horizontal="center" vertical="center"/>
    </xf>
    <xf numFmtId="166" fontId="5" fillId="0" borderId="14" xfId="0" applyNumberFormat="1" applyFont="1" applyBorder="1" applyAlignment="1">
      <alignment horizontal="center" vertical="center"/>
    </xf>
    <xf numFmtId="166" fontId="5" fillId="0" borderId="15" xfId="0" applyNumberFormat="1" applyFont="1" applyBorder="1" applyAlignment="1">
      <alignment horizontal="center" vertical="center"/>
    </xf>
    <xf numFmtId="167" fontId="5" fillId="0" borderId="52" xfId="0" applyNumberFormat="1" applyFont="1" applyBorder="1" applyAlignment="1">
      <alignment horizontal="right" vertical="center" indent="2"/>
    </xf>
    <xf numFmtId="167" fontId="5" fillId="0" borderId="14" xfId="0" applyNumberFormat="1" applyFont="1" applyBorder="1" applyAlignment="1">
      <alignment horizontal="right" vertical="center" indent="2"/>
    </xf>
    <xf numFmtId="167" fontId="5" fillId="0" borderId="15" xfId="0" applyNumberFormat="1" applyFont="1" applyBorder="1" applyAlignment="1">
      <alignment horizontal="right" vertical="center" indent="2"/>
    </xf>
    <xf numFmtId="168" fontId="5" fillId="0" borderId="52" xfId="0" applyNumberFormat="1" applyFont="1" applyBorder="1" applyAlignment="1">
      <alignment horizontal="center" vertical="center"/>
    </xf>
    <xf numFmtId="168" fontId="5" fillId="0" borderId="14" xfId="0" applyNumberFormat="1" applyFont="1" applyBorder="1" applyAlignment="1">
      <alignment horizontal="center" vertical="center"/>
    </xf>
    <xf numFmtId="168" fontId="5" fillId="0" borderId="15" xfId="0" applyNumberFormat="1" applyFont="1" applyBorder="1" applyAlignment="1">
      <alignment horizontal="center" vertical="center"/>
    </xf>
    <xf numFmtId="0" fontId="5" fillId="0" borderId="63" xfId="0" applyFont="1" applyBorder="1" applyAlignment="1">
      <alignment horizontal="left" vertical="center"/>
    </xf>
    <xf numFmtId="0" fontId="5" fillId="0" borderId="64" xfId="0" applyFont="1" applyBorder="1" applyAlignment="1">
      <alignment horizontal="left" vertical="center"/>
    </xf>
    <xf numFmtId="0" fontId="5" fillId="0" borderId="65" xfId="0" applyFont="1" applyBorder="1" applyAlignment="1">
      <alignment horizontal="left" vertical="center"/>
    </xf>
    <xf numFmtId="3" fontId="1" fillId="0" borderId="66" xfId="0" applyNumberFormat="1" applyFont="1" applyBorder="1" applyAlignment="1">
      <alignment horizontal="right" vertical="center" indent="2"/>
    </xf>
    <xf numFmtId="0" fontId="1" fillId="0" borderId="67" xfId="0" applyFont="1" applyBorder="1" applyAlignment="1">
      <alignment horizontal="right" vertical="center" indent="2"/>
    </xf>
    <xf numFmtId="0" fontId="5" fillId="0" borderId="66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 wrapText="1"/>
    </xf>
    <xf numFmtId="164" fontId="5" fillId="0" borderId="9" xfId="0" applyNumberFormat="1" applyFont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164" fontId="5" fillId="0" borderId="69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52" xfId="0" applyFont="1" applyBorder="1" applyAlignment="1">
      <alignment horizontal="left" vertical="center"/>
    </xf>
    <xf numFmtId="0" fontId="5" fillId="0" borderId="15" xfId="0" applyFont="1" applyBorder="1" applyAlignment="1">
      <alignment horizontal="right" vertical="center" indent="2"/>
    </xf>
    <xf numFmtId="0" fontId="5" fillId="0" borderId="11" xfId="0" applyFont="1" applyBorder="1" applyAlignment="1">
      <alignment horizontal="right" vertical="center" indent="2"/>
    </xf>
    <xf numFmtId="0" fontId="5" fillId="0" borderId="14" xfId="0" applyFont="1" applyBorder="1" applyAlignment="1">
      <alignment horizontal="right" vertical="center" indent="2"/>
    </xf>
    <xf numFmtId="0" fontId="5" fillId="0" borderId="62" xfId="0" applyFont="1" applyBorder="1" applyAlignment="1">
      <alignment horizontal="right" vertical="center" indent="2"/>
    </xf>
    <xf numFmtId="0" fontId="5" fillId="0" borderId="28" xfId="0" applyFont="1" applyBorder="1" applyAlignment="1">
      <alignment horizontal="left" vertical="center"/>
    </xf>
    <xf numFmtId="0" fontId="5" fillId="0" borderId="44" xfId="0" applyFont="1" applyBorder="1" applyAlignment="1">
      <alignment horizontal="left" vertical="center"/>
    </xf>
    <xf numFmtId="0" fontId="5" fillId="0" borderId="29" xfId="0" applyFont="1" applyBorder="1" applyAlignment="1">
      <alignment horizontal="left" vertical="center"/>
    </xf>
    <xf numFmtId="4" fontId="5" fillId="0" borderId="31" xfId="0" applyNumberFormat="1" applyFont="1" applyBorder="1" applyAlignment="1">
      <alignment horizontal="right" vertical="center" indent="2"/>
    </xf>
    <xf numFmtId="4" fontId="5" fillId="0" borderId="44" xfId="0" applyNumberFormat="1" applyFont="1" applyBorder="1" applyAlignment="1">
      <alignment horizontal="right" vertical="center" indent="2"/>
    </xf>
    <xf numFmtId="0" fontId="5" fillId="0" borderId="30" xfId="0" applyFont="1" applyBorder="1" applyAlignment="1">
      <alignment horizontal="left" vertical="center"/>
    </xf>
    <xf numFmtId="4" fontId="5" fillId="0" borderId="30" xfId="0" applyNumberFormat="1" applyFont="1" applyBorder="1" applyAlignment="1">
      <alignment horizontal="right" vertical="center" indent="2"/>
    </xf>
    <xf numFmtId="4" fontId="5" fillId="0" borderId="32" xfId="0" applyNumberFormat="1" applyFont="1" applyBorder="1" applyAlignment="1">
      <alignment horizontal="right" vertical="center" indent="2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1" fillId="0" borderId="61" xfId="0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7" xfId="0" applyFont="1" applyBorder="1" applyAlignment="1">
      <alignment horizontal="left" vertical="center"/>
    </xf>
    <xf numFmtId="3" fontId="5" fillId="0" borderId="15" xfId="0" applyNumberFormat="1" applyFont="1" applyBorder="1" applyAlignment="1">
      <alignment horizontal="right" vertical="center" indent="2"/>
    </xf>
    <xf numFmtId="3" fontId="5" fillId="0" borderId="11" xfId="0" applyNumberFormat="1" applyFont="1" applyBorder="1" applyAlignment="1">
      <alignment horizontal="right" vertical="center" indent="2"/>
    </xf>
    <xf numFmtId="3" fontId="5" fillId="0" borderId="14" xfId="0" applyNumberFormat="1" applyFont="1" applyBorder="1" applyAlignment="1">
      <alignment horizontal="right" vertical="center" indent="2"/>
    </xf>
    <xf numFmtId="3" fontId="5" fillId="0" borderId="62" xfId="0" applyNumberFormat="1" applyFont="1" applyBorder="1" applyAlignment="1">
      <alignment horizontal="right" vertical="center" indent="2"/>
    </xf>
    <xf numFmtId="0" fontId="5" fillId="0" borderId="5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/>
    </xf>
    <xf numFmtId="0" fontId="6" fillId="0" borderId="23" xfId="0" applyFont="1" applyBorder="1" applyAlignment="1">
      <alignment horizontal="left" vertical="center"/>
    </xf>
    <xf numFmtId="0" fontId="6" fillId="0" borderId="24" xfId="0" applyFont="1" applyBorder="1" applyAlignment="1">
      <alignment horizontal="left" vertical="center"/>
    </xf>
    <xf numFmtId="0" fontId="6" fillId="0" borderId="25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27" xfId="0" applyFont="1" applyBorder="1" applyAlignment="1">
      <alignment horizontal="left" vertical="center"/>
    </xf>
    <xf numFmtId="0" fontId="6" fillId="0" borderId="28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0" fontId="6" fillId="0" borderId="30" xfId="0" applyFont="1" applyBorder="1" applyAlignment="1">
      <alignment horizontal="left" vertical="center"/>
    </xf>
    <xf numFmtId="0" fontId="6" fillId="0" borderId="31" xfId="0" applyFont="1" applyBorder="1" applyAlignment="1">
      <alignment horizontal="left" vertical="center"/>
    </xf>
    <xf numFmtId="0" fontId="6" fillId="0" borderId="30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</cellXfs>
  <cellStyles count="1">
    <cellStyle name="Normal" xfId="0" builtinId="0"/>
  </cellStyles>
  <dxfs count="1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55"/>
      </font>
      <fill>
        <patternFill>
          <bgColor indexed="8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72BC07-B6D8-4603-88A6-8B83F3F38A3B}" name="header" displayName="header" ref="A2:B5" totalsRowShown="0">
  <autoFilter ref="A2:B5" xr:uid="{0C72BC07-B6D8-4603-88A6-8B83F3F38A3B}"/>
  <tableColumns count="2">
    <tableColumn id="1" xr3:uid="{A2348518-083B-4C20-803C-400BB4172AD0}" name="Setting"/>
    <tableColumn id="2" xr3:uid="{85C65095-06DB-48B3-97D2-BBD06B48B498}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DA1262-88FB-4493-BF6D-E860E796C93D}" name="vehiclelogs" displayName="vehiclelogs" ref="A14:B18" totalsRowShown="0">
  <autoFilter ref="A14:B18" xr:uid="{32DA1262-88FB-4493-BF6D-E860E796C93D}"/>
  <tableColumns count="2">
    <tableColumn id="1" xr3:uid="{EAB03AEB-8900-4413-85A3-EE561B5C0DD2}" name="Settings"/>
    <tableColumn id="2" xr3:uid="{A84B6999-3433-44A3-A55F-F49B56B1C3E7}" name="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98E400-FCDC-4FBD-837B-9216BA39B6F2}" name="fuelexpenses" displayName="fuelexpenses" ref="A21:B25" totalsRowShown="0">
  <autoFilter ref="A21:B25" xr:uid="{A598E400-FCDC-4FBD-837B-9216BA39B6F2}"/>
  <tableColumns count="2">
    <tableColumn id="1" xr3:uid="{51B6B868-C874-4C3E-8C64-E98C13B84BDC}" name="Settings"/>
    <tableColumn id="2" xr3:uid="{54093CF9-D303-4D9E-9B05-9CB6BA24ECF1}" name="Valu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286A74-2D91-4F77-BB57-B8C439CEBD5D}" name="otherexpenses" displayName="otherexpenses" ref="A28:B32" totalsRowShown="0">
  <autoFilter ref="A28:B32" xr:uid="{5B286A74-2D91-4F77-BB57-B8C439CEBD5D}"/>
  <tableColumns count="2">
    <tableColumn id="1" xr3:uid="{E72D51C7-5809-4CAB-9B16-874EB2E427B8}" name="Settings"/>
    <tableColumn id="2" xr3:uid="{0477F99B-12EF-42A9-AB1E-139FACC79F16}" name="Valu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01A8221-DF2C-408E-997D-84340808EEA2}" name="footer" displayName="footer" ref="A8:B11" totalsRowShown="0">
  <autoFilter ref="A8:B11" xr:uid="{C01A8221-DF2C-408E-997D-84340808EEA2}"/>
  <tableColumns count="2">
    <tableColumn id="1" xr3:uid="{30260335-A458-4C25-B422-DEBDFB6880DD}" name="Setting"/>
    <tableColumn id="2" xr3:uid="{8008D5DC-8680-4E7B-BD18-A3D43D62341C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4508B-C8EF-4EB7-B87C-E6A90C525290}">
  <dimension ref="A1:AA84"/>
  <sheetViews>
    <sheetView tabSelected="1" topLeftCell="B1" workbookViewId="0">
      <selection activeCell="I17" sqref="I17"/>
    </sheetView>
  </sheetViews>
  <sheetFormatPr defaultRowHeight="15" x14ac:dyDescent="0.25"/>
  <cols>
    <col min="1" max="1" width="7.85546875" hidden="1" customWidth="1"/>
    <col min="2" max="2" width="16.140625" customWidth="1"/>
    <col min="11" max="11" width="9.140625" customWidth="1"/>
    <col min="14" max="14" width="12.28515625" customWidth="1"/>
    <col min="18" max="18" width="10.85546875" customWidth="1"/>
    <col min="19" max="19" width="12.28515625" customWidth="1"/>
  </cols>
  <sheetData>
    <row r="1" spans="1:27" x14ac:dyDescent="0.25">
      <c r="A1" s="1" t="s">
        <v>0</v>
      </c>
      <c r="B1" s="270"/>
      <c r="C1" s="271"/>
      <c r="D1" s="272"/>
      <c r="E1" s="276" t="e">
        <f>CONCATENATE("Záznam o provozu vozidla a mechanizace, měsíční vyúčtování PHM
 a nákladů za měsíc
",CHOOSE(A4,"leden","únor","březen","duben","květen","červen","červenec","srpen","září","říjen","listopad","prosinec")," / ",A2)</f>
        <v>#VALUE!</v>
      </c>
      <c r="F1" s="276"/>
      <c r="G1" s="276"/>
      <c r="H1" s="276"/>
      <c r="I1" s="276"/>
      <c r="J1" s="92" t="s">
        <v>1</v>
      </c>
      <c r="K1" s="107"/>
      <c r="L1" s="108"/>
      <c r="M1" s="2"/>
      <c r="N1" s="2"/>
      <c r="O1" s="2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5">
      <c r="A2" s="91" t="s">
        <v>81</v>
      </c>
      <c r="B2" s="273"/>
      <c r="C2" s="274"/>
      <c r="D2" s="275"/>
      <c r="E2" s="277"/>
      <c r="F2" s="277"/>
      <c r="G2" s="277"/>
      <c r="H2" s="277"/>
      <c r="I2" s="277"/>
      <c r="J2" s="93"/>
      <c r="K2" s="109"/>
      <c r="L2" s="110"/>
      <c r="M2" s="5"/>
      <c r="N2" s="5"/>
      <c r="O2" s="5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25">
      <c r="A3" s="1" t="s">
        <v>2</v>
      </c>
      <c r="B3" s="279" t="s">
        <v>3</v>
      </c>
      <c r="C3" s="280"/>
      <c r="D3" s="281"/>
      <c r="E3" s="277"/>
      <c r="F3" s="277"/>
      <c r="G3" s="277"/>
      <c r="H3" s="277"/>
      <c r="I3" s="277"/>
      <c r="J3" s="94" t="s">
        <v>4</v>
      </c>
      <c r="K3" s="103" t="s">
        <v>104</v>
      </c>
      <c r="L3" s="104"/>
      <c r="M3" s="5"/>
      <c r="N3" s="5"/>
      <c r="O3" s="5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5">
      <c r="A4" s="91" t="s">
        <v>80</v>
      </c>
      <c r="B4" s="282" t="s">
        <v>105</v>
      </c>
      <c r="C4" s="147"/>
      <c r="D4" s="147"/>
      <c r="E4" s="277"/>
      <c r="F4" s="277"/>
      <c r="G4" s="277"/>
      <c r="H4" s="277"/>
      <c r="I4" s="277"/>
      <c r="J4" s="93"/>
      <c r="K4" s="105"/>
      <c r="L4" s="106"/>
      <c r="M4" s="5"/>
      <c r="N4" s="5"/>
      <c r="O4" s="5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282"/>
      <c r="C5" s="147"/>
      <c r="D5" s="147"/>
      <c r="E5" s="277"/>
      <c r="F5" s="277"/>
      <c r="G5" s="277"/>
      <c r="H5" s="277"/>
      <c r="I5" s="277"/>
      <c r="J5" s="94" t="s">
        <v>5</v>
      </c>
      <c r="K5" s="97"/>
      <c r="L5" s="98"/>
      <c r="M5" s="5"/>
      <c r="N5" s="5"/>
      <c r="O5" s="5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25">
      <c r="A6" s="4"/>
      <c r="B6" s="282"/>
      <c r="C6" s="147"/>
      <c r="D6" s="147"/>
      <c r="E6" s="277"/>
      <c r="F6" s="277"/>
      <c r="G6" s="277"/>
      <c r="H6" s="277"/>
      <c r="I6" s="277"/>
      <c r="J6" s="95"/>
      <c r="K6" s="99"/>
      <c r="L6" s="100"/>
      <c r="M6" s="3"/>
      <c r="N6" s="3"/>
      <c r="O6" s="5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thickBot="1" x14ac:dyDescent="0.3">
      <c r="A7" s="1"/>
      <c r="B7" s="283"/>
      <c r="C7" s="284"/>
      <c r="D7" s="284"/>
      <c r="E7" s="278"/>
      <c r="F7" s="278"/>
      <c r="G7" s="278"/>
      <c r="H7" s="278"/>
      <c r="I7" s="278"/>
      <c r="J7" s="96"/>
      <c r="K7" s="101"/>
      <c r="L7" s="102"/>
      <c r="M7" s="3"/>
      <c r="N7" s="3"/>
      <c r="O7" s="5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8" x14ac:dyDescent="0.25">
      <c r="A8" s="4"/>
      <c r="B8" s="228" t="s">
        <v>7</v>
      </c>
      <c r="C8" s="229"/>
      <c r="D8" s="229"/>
      <c r="E8" s="229"/>
      <c r="F8" s="229"/>
      <c r="G8" s="229"/>
      <c r="H8" s="229"/>
      <c r="I8" s="229"/>
      <c r="J8" s="229"/>
      <c r="K8" s="229"/>
      <c r="L8" s="230"/>
      <c r="M8" s="3"/>
      <c r="N8" s="3"/>
      <c r="O8" s="5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x14ac:dyDescent="0.25">
      <c r="A9" s="1"/>
      <c r="B9" s="259" t="s">
        <v>8</v>
      </c>
      <c r="C9" s="260"/>
      <c r="D9" s="261"/>
      <c r="E9" s="262" t="s">
        <v>69</v>
      </c>
      <c r="F9" s="262"/>
      <c r="G9" s="262"/>
      <c r="H9" s="262"/>
      <c r="I9" s="262"/>
      <c r="J9" s="262"/>
      <c r="K9" s="262"/>
      <c r="L9" s="263"/>
      <c r="M9" s="3"/>
      <c r="N9" s="3"/>
      <c r="O9" s="5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thickBot="1" x14ac:dyDescent="0.3">
      <c r="A10" s="4"/>
      <c r="B10" s="264" t="s">
        <v>9</v>
      </c>
      <c r="C10" s="265"/>
      <c r="D10" s="266" t="s">
        <v>70</v>
      </c>
      <c r="E10" s="266"/>
      <c r="F10" s="266"/>
      <c r="G10" s="266"/>
      <c r="H10" s="267"/>
      <c r="I10" s="6" t="s">
        <v>10</v>
      </c>
      <c r="J10" s="268" t="s">
        <v>71</v>
      </c>
      <c r="K10" s="268"/>
      <c r="L10" s="269"/>
      <c r="M10" s="3"/>
      <c r="N10" s="3"/>
      <c r="O10" s="5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" customHeight="1" x14ac:dyDescent="0.25">
      <c r="A11" s="7"/>
      <c r="B11" s="248" t="s">
        <v>63</v>
      </c>
      <c r="C11" s="250" t="s">
        <v>11</v>
      </c>
      <c r="D11" s="251"/>
      <c r="E11" s="252"/>
      <c r="F11" s="8" t="s">
        <v>12</v>
      </c>
      <c r="G11" s="245" t="s">
        <v>13</v>
      </c>
      <c r="H11" s="247"/>
      <c r="I11" s="154" t="s">
        <v>14</v>
      </c>
      <c r="J11" s="256" t="s">
        <v>15</v>
      </c>
      <c r="K11" s="257" t="s">
        <v>16</v>
      </c>
      <c r="L11" s="243" t="s">
        <v>79</v>
      </c>
      <c r="M11" s="111" t="s">
        <v>17</v>
      </c>
      <c r="N11" s="112"/>
      <c r="O11" s="112"/>
      <c r="P11" s="112"/>
      <c r="Q11" s="112"/>
      <c r="R11" s="112"/>
      <c r="S11" s="112"/>
      <c r="T11" s="112"/>
      <c r="U11" s="113"/>
      <c r="AA11" s="3"/>
    </row>
    <row r="12" spans="1:27" ht="15.75" customHeight="1" thickBot="1" x14ac:dyDescent="0.3">
      <c r="A12" s="7"/>
      <c r="B12" s="249"/>
      <c r="C12" s="253"/>
      <c r="D12" s="254"/>
      <c r="E12" s="255"/>
      <c r="F12" s="9" t="s">
        <v>18</v>
      </c>
      <c r="G12" s="10" t="s">
        <v>19</v>
      </c>
      <c r="H12" s="11" t="s">
        <v>20</v>
      </c>
      <c r="I12" s="163"/>
      <c r="J12" s="163"/>
      <c r="K12" s="258"/>
      <c r="L12" s="244"/>
      <c r="M12" s="114"/>
      <c r="N12" s="115"/>
      <c r="O12" s="115"/>
      <c r="P12" s="115"/>
      <c r="Q12" s="115"/>
      <c r="R12" s="115"/>
      <c r="S12" s="115"/>
      <c r="T12" s="115"/>
      <c r="U12" s="116"/>
      <c r="AA12" s="3"/>
    </row>
    <row r="13" spans="1:27" ht="15" customHeight="1" x14ac:dyDescent="0.25">
      <c r="A13" s="7"/>
      <c r="B13" s="12" t="s">
        <v>91</v>
      </c>
      <c r="C13" s="245" t="s">
        <v>92</v>
      </c>
      <c r="D13" s="246"/>
      <c r="E13" s="247"/>
      <c r="F13" s="88" t="s">
        <v>93</v>
      </c>
      <c r="G13" s="88"/>
      <c r="H13" s="88"/>
      <c r="I13" s="88"/>
      <c r="J13" s="88"/>
      <c r="K13" s="88" t="s">
        <v>94</v>
      </c>
      <c r="L13" s="13"/>
      <c r="M13" s="117" t="s">
        <v>21</v>
      </c>
      <c r="N13" s="15" t="s">
        <v>9</v>
      </c>
      <c r="O13" s="16" t="s">
        <v>10</v>
      </c>
      <c r="P13" s="17" t="s">
        <v>22</v>
      </c>
      <c r="Q13" s="18" t="s">
        <v>23</v>
      </c>
      <c r="R13" s="17" t="s">
        <v>24</v>
      </c>
      <c r="S13" s="19" t="s">
        <v>25</v>
      </c>
      <c r="T13" s="17" t="s">
        <v>26</v>
      </c>
      <c r="U13" s="20" t="s">
        <v>27</v>
      </c>
      <c r="AA13" s="14"/>
    </row>
    <row r="14" spans="1:27" x14ac:dyDescent="0.25">
      <c r="A14" s="7"/>
      <c r="B14" s="21"/>
      <c r="C14" s="240"/>
      <c r="D14" s="241"/>
      <c r="E14" s="242"/>
      <c r="F14" s="89"/>
      <c r="G14" s="89"/>
      <c r="H14" s="89"/>
      <c r="I14" s="89"/>
      <c r="J14" s="89"/>
      <c r="K14" s="89"/>
      <c r="L14" s="22"/>
      <c r="M14" s="118"/>
      <c r="N14" s="23" t="s">
        <v>28</v>
      </c>
      <c r="O14" s="24" t="s">
        <v>10</v>
      </c>
      <c r="P14" s="25" t="s">
        <v>29</v>
      </c>
      <c r="Q14" s="25" t="s">
        <v>30</v>
      </c>
      <c r="R14" s="25" t="s">
        <v>31</v>
      </c>
      <c r="S14" s="26" t="s">
        <v>6</v>
      </c>
      <c r="T14" s="25">
        <v>9900035</v>
      </c>
      <c r="U14" s="27" t="s">
        <v>32</v>
      </c>
      <c r="AA14" s="28"/>
    </row>
    <row r="15" spans="1:27" x14ac:dyDescent="0.25">
      <c r="A15" s="7"/>
      <c r="B15" s="21"/>
      <c r="C15" s="240"/>
      <c r="D15" s="241"/>
      <c r="E15" s="242"/>
      <c r="F15" s="89"/>
      <c r="G15" s="89"/>
      <c r="H15" s="89"/>
      <c r="I15" s="89"/>
      <c r="J15" s="89"/>
      <c r="K15" s="89"/>
      <c r="L15" s="22"/>
      <c r="M15" s="118"/>
      <c r="N15" s="29"/>
      <c r="O15" s="30"/>
      <c r="P15" s="30"/>
      <c r="Q15" s="30"/>
      <c r="R15" s="30"/>
      <c r="S15" s="31"/>
      <c r="T15" s="30"/>
      <c r="U15" s="32"/>
      <c r="AA15" s="28"/>
    </row>
    <row r="16" spans="1:27" x14ac:dyDescent="0.25">
      <c r="A16" s="7"/>
      <c r="B16" s="21"/>
      <c r="C16" s="240"/>
      <c r="D16" s="241"/>
      <c r="E16" s="242"/>
      <c r="F16" s="89"/>
      <c r="G16" s="89"/>
      <c r="H16" s="89"/>
      <c r="I16" s="89"/>
      <c r="J16" s="89"/>
      <c r="K16" s="89"/>
      <c r="L16" s="22"/>
      <c r="M16" s="118"/>
      <c r="N16" s="33"/>
      <c r="O16" s="34"/>
      <c r="P16" s="34"/>
      <c r="Q16" s="34"/>
      <c r="R16" s="34"/>
      <c r="S16" s="35"/>
      <c r="T16" s="34"/>
      <c r="U16" s="36"/>
      <c r="AA16" s="14"/>
    </row>
    <row r="17" spans="1:27" x14ac:dyDescent="0.25">
      <c r="A17" s="7"/>
      <c r="B17" s="21"/>
      <c r="C17" s="240"/>
      <c r="D17" s="241"/>
      <c r="E17" s="242"/>
      <c r="F17" s="89"/>
      <c r="G17" s="89"/>
      <c r="H17" s="89"/>
      <c r="I17" s="89"/>
      <c r="J17" s="89"/>
      <c r="K17" s="89"/>
      <c r="L17" s="22"/>
      <c r="M17" s="118"/>
      <c r="N17" s="33"/>
      <c r="O17" s="34"/>
      <c r="P17" s="34"/>
      <c r="Q17" s="34"/>
      <c r="R17" s="34"/>
      <c r="S17" s="35"/>
      <c r="T17" s="34"/>
      <c r="U17" s="36"/>
      <c r="AA17" s="28"/>
    </row>
    <row r="18" spans="1:27" x14ac:dyDescent="0.25">
      <c r="A18" s="7"/>
      <c r="B18" s="21"/>
      <c r="C18" s="240"/>
      <c r="D18" s="241"/>
      <c r="E18" s="242"/>
      <c r="F18" s="89"/>
      <c r="G18" s="89"/>
      <c r="H18" s="89"/>
      <c r="I18" s="89"/>
      <c r="J18" s="89"/>
      <c r="K18" s="89"/>
      <c r="L18" s="22"/>
      <c r="M18" s="118"/>
      <c r="N18" s="33"/>
      <c r="O18" s="37"/>
      <c r="P18" s="37"/>
      <c r="Q18" s="37"/>
      <c r="R18" s="34"/>
      <c r="S18" s="35"/>
      <c r="T18" s="34"/>
      <c r="U18" s="36"/>
      <c r="AA18" s="14"/>
    </row>
    <row r="19" spans="1:27" x14ac:dyDescent="0.25">
      <c r="A19" s="7"/>
      <c r="B19" s="21"/>
      <c r="C19" s="240"/>
      <c r="D19" s="241"/>
      <c r="E19" s="242"/>
      <c r="F19" s="89"/>
      <c r="G19" s="89"/>
      <c r="H19" s="89"/>
      <c r="I19" s="89"/>
      <c r="J19" s="89"/>
      <c r="K19" s="89"/>
      <c r="L19" s="22"/>
      <c r="M19" s="118"/>
      <c r="N19" s="33"/>
      <c r="O19" s="37"/>
      <c r="P19" s="37"/>
      <c r="Q19" s="37"/>
      <c r="R19" s="34"/>
      <c r="S19" s="35"/>
      <c r="T19" s="34"/>
      <c r="U19" s="36"/>
      <c r="AA19" s="28"/>
    </row>
    <row r="20" spans="1:27" x14ac:dyDescent="0.25">
      <c r="A20" s="7"/>
      <c r="B20" s="21"/>
      <c r="C20" s="240"/>
      <c r="D20" s="241"/>
      <c r="E20" s="242"/>
      <c r="F20" s="89"/>
      <c r="G20" s="89"/>
      <c r="H20" s="89"/>
      <c r="I20" s="89"/>
      <c r="J20" s="89"/>
      <c r="K20" s="89"/>
      <c r="L20" s="22"/>
      <c r="M20" s="118"/>
      <c r="N20" s="33"/>
      <c r="O20" s="37"/>
      <c r="P20" s="37"/>
      <c r="Q20" s="37"/>
      <c r="R20" s="34"/>
      <c r="S20" s="35"/>
      <c r="T20" s="34"/>
      <c r="U20" s="36"/>
      <c r="AA20" s="14"/>
    </row>
    <row r="21" spans="1:27" x14ac:dyDescent="0.25">
      <c r="A21" s="7"/>
      <c r="B21" s="21"/>
      <c r="C21" s="240"/>
      <c r="D21" s="241"/>
      <c r="E21" s="242"/>
      <c r="F21" s="89"/>
      <c r="G21" s="89"/>
      <c r="H21" s="89"/>
      <c r="I21" s="89"/>
      <c r="J21" s="89"/>
      <c r="K21" s="89"/>
      <c r="L21" s="22"/>
      <c r="M21" s="118"/>
      <c r="N21" s="33"/>
      <c r="O21" s="37"/>
      <c r="P21" s="37"/>
      <c r="Q21" s="37"/>
      <c r="R21" s="34"/>
      <c r="S21" s="35"/>
      <c r="T21" s="34"/>
      <c r="U21" s="36"/>
      <c r="AA21" s="28"/>
    </row>
    <row r="22" spans="1:27" x14ac:dyDescent="0.25">
      <c r="A22" s="7"/>
      <c r="B22" s="21"/>
      <c r="C22" s="240"/>
      <c r="D22" s="241"/>
      <c r="E22" s="242"/>
      <c r="F22" s="89"/>
      <c r="G22" s="89"/>
      <c r="H22" s="89"/>
      <c r="I22" s="89"/>
      <c r="J22" s="89"/>
      <c r="K22" s="89"/>
      <c r="L22" s="22"/>
      <c r="M22" s="118"/>
      <c r="N22" s="33"/>
      <c r="O22" s="37"/>
      <c r="P22" s="37"/>
      <c r="Q22" s="37"/>
      <c r="R22" s="34"/>
      <c r="S22" s="35"/>
      <c r="T22" s="34"/>
      <c r="U22" s="36"/>
      <c r="AA22" s="14"/>
    </row>
    <row r="23" spans="1:27" x14ac:dyDescent="0.25">
      <c r="A23" s="7"/>
      <c r="B23" s="21"/>
      <c r="C23" s="240"/>
      <c r="D23" s="241"/>
      <c r="E23" s="242"/>
      <c r="F23" s="89"/>
      <c r="G23" s="89"/>
      <c r="H23" s="89"/>
      <c r="I23" s="89"/>
      <c r="J23" s="89"/>
      <c r="K23" s="89"/>
      <c r="L23" s="22"/>
      <c r="M23" s="118"/>
      <c r="N23" s="33"/>
      <c r="O23" s="37"/>
      <c r="P23" s="37"/>
      <c r="Q23" s="37"/>
      <c r="R23" s="34"/>
      <c r="S23" s="35"/>
      <c r="T23" s="34"/>
      <c r="U23" s="36"/>
      <c r="AA23" s="28"/>
    </row>
    <row r="24" spans="1:27" ht="15.75" thickBot="1" x14ac:dyDescent="0.3">
      <c r="A24" s="7"/>
      <c r="B24" s="21"/>
      <c r="C24" s="240"/>
      <c r="D24" s="241"/>
      <c r="E24" s="242"/>
      <c r="F24" s="89"/>
      <c r="G24" s="89"/>
      <c r="H24" s="89"/>
      <c r="I24" s="89"/>
      <c r="J24" s="89"/>
      <c r="K24" s="89"/>
      <c r="L24" s="22"/>
      <c r="M24" s="119"/>
      <c r="N24" s="38"/>
      <c r="O24" s="39"/>
      <c r="P24" s="39"/>
      <c r="Q24" s="39"/>
      <c r="R24" s="40"/>
      <c r="S24" s="41"/>
      <c r="T24" s="40"/>
      <c r="U24" s="42"/>
      <c r="AA24" s="14"/>
    </row>
    <row r="25" spans="1:27" ht="15" customHeight="1" x14ac:dyDescent="0.25">
      <c r="A25" s="7"/>
      <c r="B25" s="21"/>
      <c r="C25" s="240"/>
      <c r="D25" s="241"/>
      <c r="E25" s="242"/>
      <c r="F25" s="89"/>
      <c r="G25" s="89"/>
      <c r="H25" s="89"/>
      <c r="I25" s="89"/>
      <c r="J25" s="89"/>
      <c r="K25" s="89"/>
      <c r="L25" s="22"/>
      <c r="M25" s="120" t="s">
        <v>33</v>
      </c>
      <c r="N25" s="15" t="s">
        <v>9</v>
      </c>
      <c r="O25" s="17" t="s">
        <v>10</v>
      </c>
      <c r="P25" s="19" t="s">
        <v>22</v>
      </c>
      <c r="Q25" s="19" t="s">
        <v>34</v>
      </c>
      <c r="R25" s="19" t="s">
        <v>35</v>
      </c>
      <c r="S25" s="43" t="s">
        <v>32</v>
      </c>
      <c r="T25" s="3"/>
      <c r="U25" s="3"/>
      <c r="AA25" s="7"/>
    </row>
    <row r="26" spans="1:27" x14ac:dyDescent="0.25">
      <c r="A26" s="7"/>
      <c r="B26" s="21"/>
      <c r="C26" s="240"/>
      <c r="D26" s="241"/>
      <c r="E26" s="242"/>
      <c r="F26" s="89"/>
      <c r="G26" s="89"/>
      <c r="H26" s="89"/>
      <c r="I26" s="89"/>
      <c r="J26" s="89"/>
      <c r="K26" s="89"/>
      <c r="L26" s="22"/>
      <c r="M26" s="121"/>
      <c r="N26" s="44" t="s">
        <v>28</v>
      </c>
      <c r="O26" s="24" t="s">
        <v>10</v>
      </c>
      <c r="P26" s="45" t="s">
        <v>29</v>
      </c>
      <c r="Q26" s="45">
        <v>60640</v>
      </c>
      <c r="R26" s="45" t="s">
        <v>6</v>
      </c>
      <c r="S26" s="46" t="s">
        <v>32</v>
      </c>
      <c r="T26" s="3"/>
      <c r="U26" s="47"/>
      <c r="AA26" s="7"/>
    </row>
    <row r="27" spans="1:27" x14ac:dyDescent="0.25">
      <c r="A27" s="7"/>
      <c r="B27" s="21"/>
      <c r="C27" s="240"/>
      <c r="D27" s="241"/>
      <c r="E27" s="242"/>
      <c r="F27" s="89"/>
      <c r="G27" s="89"/>
      <c r="H27" s="89"/>
      <c r="I27" s="89"/>
      <c r="J27" s="89"/>
      <c r="K27" s="89"/>
      <c r="L27" s="22"/>
      <c r="M27" s="121"/>
      <c r="N27" s="48"/>
      <c r="O27" s="49"/>
      <c r="P27" s="50"/>
      <c r="Q27" s="50"/>
      <c r="R27" s="51"/>
      <c r="S27" s="52"/>
      <c r="T27" s="3"/>
      <c r="U27" s="3"/>
      <c r="AA27" s="3"/>
    </row>
    <row r="28" spans="1:27" x14ac:dyDescent="0.25">
      <c r="A28" s="7"/>
      <c r="B28" s="21"/>
      <c r="C28" s="240"/>
      <c r="D28" s="241"/>
      <c r="E28" s="242"/>
      <c r="F28" s="89"/>
      <c r="G28" s="89"/>
      <c r="H28" s="89"/>
      <c r="I28" s="89"/>
      <c r="J28" s="89"/>
      <c r="K28" s="89"/>
      <c r="L28" s="22"/>
      <c r="M28" s="121"/>
      <c r="N28" s="53"/>
      <c r="O28" s="54"/>
      <c r="P28" s="55"/>
      <c r="Q28" s="55"/>
      <c r="R28" s="56"/>
      <c r="S28" s="57"/>
      <c r="T28" s="3"/>
      <c r="U28" s="3"/>
      <c r="AA28" s="3"/>
    </row>
    <row r="29" spans="1:27" x14ac:dyDescent="0.25">
      <c r="A29" s="7"/>
      <c r="B29" s="21"/>
      <c r="C29" s="240"/>
      <c r="D29" s="241"/>
      <c r="E29" s="242"/>
      <c r="F29" s="89"/>
      <c r="G29" s="89"/>
      <c r="H29" s="89"/>
      <c r="I29" s="89"/>
      <c r="J29" s="89"/>
      <c r="K29" s="89"/>
      <c r="L29" s="22"/>
      <c r="M29" s="121"/>
      <c r="N29" s="53"/>
      <c r="O29" s="54"/>
      <c r="P29" s="55"/>
      <c r="Q29" s="55"/>
      <c r="R29" s="56"/>
      <c r="S29" s="57"/>
      <c r="T29" s="3"/>
      <c r="U29" s="3"/>
      <c r="AA29" s="3"/>
    </row>
    <row r="30" spans="1:27" x14ac:dyDescent="0.25">
      <c r="A30" s="7"/>
      <c r="B30" s="21"/>
      <c r="C30" s="240"/>
      <c r="D30" s="241"/>
      <c r="E30" s="242"/>
      <c r="F30" s="89"/>
      <c r="G30" s="89"/>
      <c r="H30" s="89"/>
      <c r="I30" s="89"/>
      <c r="J30" s="89"/>
      <c r="K30" s="89"/>
      <c r="L30" s="22"/>
      <c r="M30" s="121"/>
      <c r="N30" s="53"/>
      <c r="O30" s="54"/>
      <c r="P30" s="55"/>
      <c r="Q30" s="55"/>
      <c r="R30" s="56"/>
      <c r="S30" s="57"/>
      <c r="T30" s="3"/>
      <c r="U30" s="3"/>
      <c r="AA30" s="3"/>
    </row>
    <row r="31" spans="1:27" x14ac:dyDescent="0.25">
      <c r="A31" s="7"/>
      <c r="B31" s="21"/>
      <c r="C31" s="240"/>
      <c r="D31" s="241"/>
      <c r="E31" s="242"/>
      <c r="F31" s="89"/>
      <c r="G31" s="89"/>
      <c r="H31" s="89"/>
      <c r="I31" s="89"/>
      <c r="J31" s="89"/>
      <c r="K31" s="89"/>
      <c r="L31" s="22"/>
      <c r="M31" s="121"/>
      <c r="N31" s="53"/>
      <c r="O31" s="54"/>
      <c r="P31" s="55"/>
      <c r="Q31" s="55"/>
      <c r="R31" s="56"/>
      <c r="S31" s="57"/>
      <c r="T31" s="3"/>
      <c r="U31" s="3"/>
      <c r="AA31" s="3"/>
    </row>
    <row r="32" spans="1:27" x14ac:dyDescent="0.25">
      <c r="A32" s="7"/>
      <c r="B32" s="21"/>
      <c r="C32" s="240"/>
      <c r="D32" s="241"/>
      <c r="E32" s="242"/>
      <c r="F32" s="89"/>
      <c r="G32" s="89"/>
      <c r="H32" s="89"/>
      <c r="I32" s="89"/>
      <c r="J32" s="89"/>
      <c r="K32" s="89"/>
      <c r="L32" s="22"/>
      <c r="M32" s="121"/>
      <c r="N32" s="53"/>
      <c r="O32" s="54"/>
      <c r="P32" s="55"/>
      <c r="Q32" s="55"/>
      <c r="R32" s="56"/>
      <c r="S32" s="57"/>
      <c r="T32" s="3"/>
      <c r="U32" s="3"/>
      <c r="AA32" s="3"/>
    </row>
    <row r="33" spans="1:27" x14ac:dyDescent="0.25">
      <c r="A33" s="7"/>
      <c r="B33" s="21"/>
      <c r="C33" s="240"/>
      <c r="D33" s="241"/>
      <c r="E33" s="242"/>
      <c r="F33" s="89"/>
      <c r="G33" s="89"/>
      <c r="H33" s="89"/>
      <c r="I33" s="89"/>
      <c r="J33" s="89"/>
      <c r="K33" s="89"/>
      <c r="L33" s="22"/>
      <c r="M33" s="121"/>
      <c r="N33" s="53"/>
      <c r="O33" s="54"/>
      <c r="P33" s="55"/>
      <c r="Q33" s="55"/>
      <c r="R33" s="56"/>
      <c r="S33" s="57"/>
      <c r="T33" s="3"/>
      <c r="U33" s="3"/>
      <c r="AA33" s="3"/>
    </row>
    <row r="34" spans="1:27" x14ac:dyDescent="0.25">
      <c r="A34" s="7"/>
      <c r="B34" s="21"/>
      <c r="C34" s="240"/>
      <c r="D34" s="241"/>
      <c r="E34" s="242"/>
      <c r="F34" s="89"/>
      <c r="G34" s="89"/>
      <c r="H34" s="89"/>
      <c r="I34" s="89"/>
      <c r="J34" s="89"/>
      <c r="K34" s="89"/>
      <c r="L34" s="22"/>
      <c r="M34" s="121"/>
      <c r="N34" s="53"/>
      <c r="O34" s="54"/>
      <c r="P34" s="55"/>
      <c r="Q34" s="55"/>
      <c r="R34" s="56"/>
      <c r="S34" s="57"/>
      <c r="T34" s="3"/>
      <c r="U34" s="3"/>
      <c r="AA34" s="3"/>
    </row>
    <row r="35" spans="1:27" x14ac:dyDescent="0.25">
      <c r="A35" s="7"/>
      <c r="B35" s="21"/>
      <c r="C35" s="240"/>
      <c r="D35" s="241"/>
      <c r="E35" s="242"/>
      <c r="F35" s="89"/>
      <c r="G35" s="89"/>
      <c r="H35" s="89"/>
      <c r="I35" s="89"/>
      <c r="J35" s="89"/>
      <c r="K35" s="89"/>
      <c r="L35" s="22"/>
      <c r="M35" s="121"/>
      <c r="N35" s="53"/>
      <c r="O35" s="54"/>
      <c r="P35" s="55"/>
      <c r="Q35" s="55"/>
      <c r="R35" s="56"/>
      <c r="S35" s="57"/>
      <c r="T35" s="3"/>
      <c r="U35" s="3"/>
      <c r="AA35" s="3"/>
    </row>
    <row r="36" spans="1:27" ht="15.75" thickBot="1" x14ac:dyDescent="0.3">
      <c r="A36" s="7"/>
      <c r="B36" s="21"/>
      <c r="C36" s="240"/>
      <c r="D36" s="241"/>
      <c r="E36" s="242"/>
      <c r="F36" s="89"/>
      <c r="G36" s="89"/>
      <c r="H36" s="89"/>
      <c r="I36" s="89"/>
      <c r="J36" s="89"/>
      <c r="K36" s="89"/>
      <c r="L36" s="22"/>
      <c r="M36" s="122"/>
      <c r="N36" s="58"/>
      <c r="O36" s="59"/>
      <c r="P36" s="60"/>
      <c r="Q36" s="60"/>
      <c r="R36" s="61"/>
      <c r="S36" s="62"/>
      <c r="T36" s="3"/>
      <c r="U36" s="3"/>
      <c r="AA36" s="3"/>
    </row>
    <row r="37" spans="1:27" ht="15.75" customHeight="1" x14ac:dyDescent="0.25">
      <c r="A37" s="7"/>
      <c r="B37" s="21"/>
      <c r="C37" s="240"/>
      <c r="D37" s="241"/>
      <c r="E37" s="242"/>
      <c r="F37" s="89"/>
      <c r="G37" s="89"/>
      <c r="H37" s="89"/>
      <c r="I37" s="89"/>
      <c r="J37" s="89"/>
      <c r="K37" s="89"/>
      <c r="L37" s="22"/>
      <c r="M37" s="123" t="s">
        <v>36</v>
      </c>
      <c r="N37" s="63" t="s">
        <v>9</v>
      </c>
      <c r="O37" s="16" t="s">
        <v>10</v>
      </c>
      <c r="P37" s="64" t="s">
        <v>37</v>
      </c>
      <c r="Q37" s="65" t="s">
        <v>38</v>
      </c>
      <c r="R37" s="64" t="s">
        <v>39</v>
      </c>
      <c r="S37" s="66" t="s">
        <v>40</v>
      </c>
      <c r="T37" s="3"/>
      <c r="U37" s="3"/>
      <c r="AA37" s="7"/>
    </row>
    <row r="38" spans="1:27" x14ac:dyDescent="0.25">
      <c r="A38" s="7"/>
      <c r="B38" s="21"/>
      <c r="C38" s="240"/>
      <c r="D38" s="241"/>
      <c r="E38" s="242"/>
      <c r="F38" s="89"/>
      <c r="G38" s="89"/>
      <c r="H38" s="89"/>
      <c r="I38" s="89"/>
      <c r="J38" s="89"/>
      <c r="K38" s="89"/>
      <c r="L38" s="22"/>
      <c r="M38" s="124"/>
      <c r="N38" s="44" t="s">
        <v>28</v>
      </c>
      <c r="O38" s="24" t="s">
        <v>10</v>
      </c>
      <c r="P38" s="45" t="s">
        <v>41</v>
      </c>
      <c r="Q38" s="24" t="s">
        <v>38</v>
      </c>
      <c r="R38" s="45" t="s">
        <v>42</v>
      </c>
      <c r="S38" s="46"/>
      <c r="T38" s="3"/>
      <c r="U38" s="3"/>
      <c r="AA38" s="3"/>
    </row>
    <row r="39" spans="1:27" x14ac:dyDescent="0.25">
      <c r="A39" s="7"/>
      <c r="B39" s="21"/>
      <c r="C39" s="240"/>
      <c r="D39" s="241"/>
      <c r="E39" s="242"/>
      <c r="F39" s="89"/>
      <c r="G39" s="89"/>
      <c r="H39" s="89"/>
      <c r="I39" s="89"/>
      <c r="J39" s="89"/>
      <c r="K39" s="89"/>
      <c r="L39" s="22"/>
      <c r="M39" s="124"/>
      <c r="N39" s="67"/>
      <c r="O39" s="68"/>
      <c r="P39" s="69"/>
      <c r="Q39" s="68"/>
      <c r="R39" s="69"/>
      <c r="S39" s="70"/>
      <c r="T39" s="3"/>
      <c r="U39" s="3"/>
      <c r="AA39" s="3"/>
    </row>
    <row r="40" spans="1:27" x14ac:dyDescent="0.25">
      <c r="A40" s="7"/>
      <c r="B40" s="21"/>
      <c r="C40" s="240"/>
      <c r="D40" s="241"/>
      <c r="E40" s="242"/>
      <c r="F40" s="89"/>
      <c r="G40" s="89"/>
      <c r="H40" s="89"/>
      <c r="I40" s="89"/>
      <c r="J40" s="89"/>
      <c r="K40" s="89"/>
      <c r="L40" s="22"/>
      <c r="M40" s="124"/>
      <c r="N40" s="71"/>
      <c r="O40" s="72"/>
      <c r="P40" s="73"/>
      <c r="Q40" s="72"/>
      <c r="R40" s="73"/>
      <c r="S40" s="74"/>
      <c r="T40" s="3"/>
      <c r="U40" s="3"/>
      <c r="AA40" s="3"/>
    </row>
    <row r="41" spans="1:27" x14ac:dyDescent="0.25">
      <c r="A41" s="7"/>
      <c r="B41" s="21"/>
      <c r="C41" s="240"/>
      <c r="D41" s="241"/>
      <c r="E41" s="242"/>
      <c r="F41" s="89"/>
      <c r="G41" s="89"/>
      <c r="H41" s="89"/>
      <c r="I41" s="89"/>
      <c r="J41" s="89"/>
      <c r="K41" s="89"/>
      <c r="L41" s="22"/>
      <c r="M41" s="124"/>
      <c r="N41" s="71"/>
      <c r="O41" s="72"/>
      <c r="P41" s="73"/>
      <c r="Q41" s="72"/>
      <c r="R41" s="73"/>
      <c r="S41" s="74"/>
      <c r="T41" s="3"/>
      <c r="U41" s="3"/>
      <c r="AA41" s="3"/>
    </row>
    <row r="42" spans="1:27" x14ac:dyDescent="0.25">
      <c r="A42" s="7"/>
      <c r="B42" s="21"/>
      <c r="C42" s="240"/>
      <c r="D42" s="241"/>
      <c r="E42" s="242"/>
      <c r="F42" s="89"/>
      <c r="G42" s="89"/>
      <c r="H42" s="89"/>
      <c r="I42" s="89"/>
      <c r="J42" s="89"/>
      <c r="K42" s="89"/>
      <c r="L42" s="22"/>
      <c r="M42" s="124"/>
      <c r="N42" s="71"/>
      <c r="O42" s="72"/>
      <c r="P42" s="73"/>
      <c r="Q42" s="72"/>
      <c r="R42" s="73"/>
      <c r="S42" s="74"/>
      <c r="T42" s="3"/>
      <c r="U42" s="3"/>
      <c r="AA42" s="3"/>
    </row>
    <row r="43" spans="1:27" x14ac:dyDescent="0.25">
      <c r="A43" s="7"/>
      <c r="B43" s="75"/>
      <c r="C43" s="164"/>
      <c r="D43" s="165"/>
      <c r="E43" s="166"/>
      <c r="F43" s="90"/>
      <c r="G43" s="90"/>
      <c r="H43" s="90"/>
      <c r="I43" s="90"/>
      <c r="J43" s="90"/>
      <c r="K43" s="90"/>
      <c r="L43" s="76"/>
      <c r="M43" s="124"/>
      <c r="N43" s="71"/>
      <c r="O43" s="72"/>
      <c r="P43" s="73"/>
      <c r="Q43" s="72"/>
      <c r="R43" s="73"/>
      <c r="S43" s="74"/>
      <c r="T43" s="3"/>
      <c r="U43" s="3"/>
      <c r="AA43" s="3"/>
    </row>
    <row r="44" spans="1:27" ht="15.75" thickBot="1" x14ac:dyDescent="0.3">
      <c r="A44" s="3"/>
      <c r="B44" s="77" t="s">
        <v>43</v>
      </c>
      <c r="C44" s="78"/>
      <c r="D44" s="78"/>
      <c r="E44" s="79"/>
      <c r="F44" s="80">
        <f>SUM(F13:F43)</f>
        <v>0</v>
      </c>
      <c r="G44" s="80">
        <f t="shared" ref="G44:L44" si="0">SUM(G13:G43)</f>
        <v>0</v>
      </c>
      <c r="H44" s="80">
        <f t="shared" si="0"/>
        <v>0</v>
      </c>
      <c r="I44" s="80">
        <f t="shared" si="0"/>
        <v>0</v>
      </c>
      <c r="J44" s="80">
        <f t="shared" si="0"/>
        <v>0</v>
      </c>
      <c r="K44" s="80">
        <f t="shared" si="0"/>
        <v>0</v>
      </c>
      <c r="L44" s="80">
        <f t="shared" si="0"/>
        <v>0</v>
      </c>
      <c r="M44" s="124"/>
      <c r="N44" s="71"/>
      <c r="O44" s="72"/>
      <c r="P44" s="73"/>
      <c r="Q44" s="72"/>
      <c r="R44" s="73"/>
      <c r="S44" s="74"/>
      <c r="T44" s="3"/>
      <c r="U44" s="3"/>
      <c r="AA44" s="3"/>
    </row>
    <row r="45" spans="1:27" ht="18" x14ac:dyDescent="0.25">
      <c r="A45" s="3"/>
      <c r="B45" s="228" t="s">
        <v>44</v>
      </c>
      <c r="C45" s="229"/>
      <c r="D45" s="229"/>
      <c r="E45" s="229"/>
      <c r="F45" s="229"/>
      <c r="G45" s="229"/>
      <c r="H45" s="229"/>
      <c r="I45" s="229"/>
      <c r="J45" s="229"/>
      <c r="K45" s="229"/>
      <c r="L45" s="230"/>
      <c r="M45" s="124"/>
      <c r="N45" s="71"/>
      <c r="O45" s="72"/>
      <c r="P45" s="73"/>
      <c r="Q45" s="72"/>
      <c r="R45" s="73"/>
      <c r="S45" s="74"/>
      <c r="T45" s="3"/>
      <c r="U45" s="3"/>
      <c r="AA45" s="3"/>
    </row>
    <row r="46" spans="1:27" x14ac:dyDescent="0.25">
      <c r="A46" s="3"/>
      <c r="B46" s="231" t="s">
        <v>45</v>
      </c>
      <c r="C46" s="232"/>
      <c r="D46" s="232"/>
      <c r="E46" s="232"/>
      <c r="F46" s="233"/>
      <c r="G46" s="234" t="s">
        <v>46</v>
      </c>
      <c r="H46" s="232"/>
      <c r="I46" s="232"/>
      <c r="J46" s="232"/>
      <c r="K46" s="232"/>
      <c r="L46" s="235"/>
      <c r="M46" s="124"/>
      <c r="N46" s="71"/>
      <c r="O46" s="72"/>
      <c r="P46" s="73"/>
      <c r="Q46" s="72"/>
      <c r="R46" s="73"/>
      <c r="S46" s="74"/>
      <c r="T46" s="3"/>
      <c r="U46" s="3"/>
      <c r="AA46" s="3"/>
    </row>
    <row r="47" spans="1:27" x14ac:dyDescent="0.25">
      <c r="A47" s="3"/>
      <c r="B47" s="213" t="s">
        <v>47</v>
      </c>
      <c r="C47" s="214"/>
      <c r="D47" s="215"/>
      <c r="E47" s="236" t="s">
        <v>73</v>
      </c>
      <c r="F47" s="237"/>
      <c r="G47" s="215" t="s">
        <v>47</v>
      </c>
      <c r="H47" s="169"/>
      <c r="I47" s="169"/>
      <c r="J47" s="169"/>
      <c r="K47" s="238" t="e">
        <f>F50+E47</f>
        <v>#VALUE!</v>
      </c>
      <c r="L47" s="239"/>
      <c r="M47" s="124"/>
      <c r="N47" s="71"/>
      <c r="O47" s="72"/>
      <c r="P47" s="73"/>
      <c r="Q47" s="72"/>
      <c r="R47" s="73"/>
      <c r="S47" s="74"/>
      <c r="T47" s="3"/>
      <c r="U47" s="3"/>
      <c r="AA47" s="3"/>
    </row>
    <row r="48" spans="1:27" ht="15.75" thickBot="1" x14ac:dyDescent="0.3">
      <c r="A48" s="3"/>
      <c r="B48" s="213" t="s">
        <v>48</v>
      </c>
      <c r="C48" s="214"/>
      <c r="D48" s="215"/>
      <c r="E48" s="216"/>
      <c r="F48" s="217"/>
      <c r="G48" s="215" t="s">
        <v>48</v>
      </c>
      <c r="H48" s="169"/>
      <c r="I48" s="169"/>
      <c r="J48" s="169"/>
      <c r="K48" s="218"/>
      <c r="L48" s="219"/>
      <c r="M48" s="125"/>
      <c r="N48" s="81"/>
      <c r="O48" s="82"/>
      <c r="P48" s="83"/>
      <c r="Q48" s="82"/>
      <c r="R48" s="83"/>
      <c r="S48" s="84"/>
      <c r="T48" s="3"/>
      <c r="U48" s="3"/>
      <c r="AA48" s="3"/>
    </row>
    <row r="49" spans="1:27" x14ac:dyDescent="0.25">
      <c r="A49" s="3"/>
      <c r="B49" s="220" t="s">
        <v>49</v>
      </c>
      <c r="C49" s="221"/>
      <c r="D49" s="222"/>
      <c r="E49" s="223"/>
      <c r="F49" s="224"/>
      <c r="G49" s="222" t="s">
        <v>49</v>
      </c>
      <c r="H49" s="225"/>
      <c r="I49" s="225"/>
      <c r="J49" s="225"/>
      <c r="K49" s="226"/>
      <c r="L49" s="227"/>
      <c r="M49" s="3"/>
      <c r="N49" s="3"/>
      <c r="O49" s="5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x14ac:dyDescent="0.25">
      <c r="A50" s="3"/>
      <c r="B50" s="196" t="s">
        <v>50</v>
      </c>
      <c r="C50" s="197"/>
      <c r="D50" s="197"/>
      <c r="E50" s="198"/>
      <c r="F50" s="199">
        <f>SUM(F44,K44)</f>
        <v>0</v>
      </c>
      <c r="G50" s="200"/>
      <c r="H50" s="198" t="s">
        <v>51</v>
      </c>
      <c r="I50" s="201"/>
      <c r="J50" s="201"/>
      <c r="K50" s="201"/>
      <c r="L50" s="85">
        <f>F44</f>
        <v>0</v>
      </c>
      <c r="M50" s="3"/>
      <c r="N50" s="3"/>
      <c r="O50" s="5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30.75" customHeight="1" x14ac:dyDescent="0.25">
      <c r="A51" s="3"/>
      <c r="B51" s="202" t="s">
        <v>52</v>
      </c>
      <c r="C51" s="203"/>
      <c r="D51" s="204"/>
      <c r="E51" s="205" t="s">
        <v>53</v>
      </c>
      <c r="F51" s="206"/>
      <c r="G51" s="207"/>
      <c r="H51" s="208" t="s">
        <v>54</v>
      </c>
      <c r="I51" s="209"/>
      <c r="J51" s="210"/>
      <c r="K51" s="211" t="s">
        <v>55</v>
      </c>
      <c r="L51" s="212"/>
      <c r="M51" s="14"/>
      <c r="N51" s="14"/>
      <c r="O51" s="14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x14ac:dyDescent="0.25">
      <c r="A52" s="86"/>
      <c r="B52" s="168" t="s">
        <v>56</v>
      </c>
      <c r="C52" s="169"/>
      <c r="D52" s="183"/>
      <c r="E52" s="184">
        <f>IF(H52&lt;&gt;"-",SUM(F44,IF(E53&lt;&gt;"-",-E53,0),IF(E54&lt;&gt;"-",-E54,0)),"-")</f>
        <v>0</v>
      </c>
      <c r="F52" s="185"/>
      <c r="G52" s="186"/>
      <c r="H52" s="187"/>
      <c r="I52" s="188"/>
      <c r="J52" s="189"/>
      <c r="K52" s="176">
        <f>IF(H52&lt;&gt;"-",ROUND(E52*H52/100,2),"-")</f>
        <v>0</v>
      </c>
      <c r="L52" s="177"/>
      <c r="M52" s="87"/>
      <c r="N52" s="87"/>
      <c r="O52" s="14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x14ac:dyDescent="0.25">
      <c r="A53" s="86"/>
      <c r="B53" s="168" t="s">
        <v>57</v>
      </c>
      <c r="C53" s="169"/>
      <c r="D53" s="183"/>
      <c r="E53" s="184">
        <f>G44</f>
        <v>0</v>
      </c>
      <c r="F53" s="185"/>
      <c r="G53" s="186"/>
      <c r="H53" s="187"/>
      <c r="I53" s="188"/>
      <c r="J53" s="189"/>
      <c r="K53" s="176">
        <f>IF(H53&lt;&gt;"-",ROUND(E53*H53/100,2),"-")</f>
        <v>0</v>
      </c>
      <c r="L53" s="177"/>
      <c r="M53" s="3"/>
      <c r="N53" s="3"/>
      <c r="O53" s="5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x14ac:dyDescent="0.25">
      <c r="A54" s="86"/>
      <c r="B54" s="168" t="s">
        <v>58</v>
      </c>
      <c r="C54" s="169"/>
      <c r="D54" s="183"/>
      <c r="E54" s="184">
        <f>H44</f>
        <v>0</v>
      </c>
      <c r="F54" s="185"/>
      <c r="G54" s="186"/>
      <c r="H54" s="187"/>
      <c r="I54" s="188"/>
      <c r="J54" s="189"/>
      <c r="K54" s="176">
        <f>IF(H54&lt;&gt;"-",ROUND(E54*H54/100,2),"-")</f>
        <v>0</v>
      </c>
      <c r="L54" s="177"/>
      <c r="M54" s="3"/>
      <c r="N54" s="3"/>
      <c r="O54" s="5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x14ac:dyDescent="0.25">
      <c r="A55" s="86"/>
      <c r="B55" s="168" t="s">
        <v>59</v>
      </c>
      <c r="C55" s="169"/>
      <c r="D55" s="169"/>
      <c r="E55" s="190">
        <f>I44</f>
        <v>0</v>
      </c>
      <c r="F55" s="191"/>
      <c r="G55" s="192"/>
      <c r="H55" s="193"/>
      <c r="I55" s="194"/>
      <c r="J55" s="195"/>
      <c r="K55" s="176"/>
      <c r="L55" s="177"/>
      <c r="M55" s="3"/>
      <c r="N55" s="3"/>
      <c r="O55" s="5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x14ac:dyDescent="0.25">
      <c r="A56" s="86"/>
      <c r="B56" s="168" t="s">
        <v>60</v>
      </c>
      <c r="C56" s="169"/>
      <c r="D56" s="169"/>
      <c r="E56" s="170">
        <f>J44</f>
        <v>0</v>
      </c>
      <c r="F56" s="171"/>
      <c r="G56" s="172"/>
      <c r="H56" s="173"/>
      <c r="I56" s="174"/>
      <c r="J56" s="175"/>
      <c r="K56" s="176">
        <f>IF(H56&lt;&gt;"-",ROUND(E56*H56,2),"-")</f>
        <v>0</v>
      </c>
      <c r="L56" s="177"/>
      <c r="M56" s="3"/>
      <c r="N56" s="3"/>
      <c r="O56" s="5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x14ac:dyDescent="0.25">
      <c r="A57" s="3"/>
      <c r="B57" s="178" t="s">
        <v>61</v>
      </c>
      <c r="C57" s="179"/>
      <c r="D57" s="179"/>
      <c r="E57" s="179"/>
      <c r="F57" s="179"/>
      <c r="G57" s="179"/>
      <c r="H57" s="179"/>
      <c r="I57" s="179"/>
      <c r="J57" s="180"/>
      <c r="K57" s="181">
        <f>SUM(K52:L56)</f>
        <v>0</v>
      </c>
      <c r="L57" s="182"/>
      <c r="M57" s="3"/>
      <c r="N57" s="3"/>
      <c r="O57" s="5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x14ac:dyDescent="0.25">
      <c r="A58" s="3"/>
      <c r="B58" s="159" t="s">
        <v>62</v>
      </c>
      <c r="C58" s="160"/>
      <c r="D58" s="160"/>
      <c r="E58" s="160"/>
      <c r="F58" s="160"/>
      <c r="G58" s="160"/>
      <c r="H58" s="160"/>
      <c r="I58" s="160"/>
      <c r="J58" s="160"/>
      <c r="K58" s="160"/>
      <c r="L58" s="161"/>
      <c r="M58" s="3"/>
      <c r="N58" s="3"/>
      <c r="O58" s="5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x14ac:dyDescent="0.25">
      <c r="A59" s="3"/>
      <c r="B59" s="162" t="s">
        <v>63</v>
      </c>
      <c r="C59" s="163"/>
      <c r="D59" s="163" t="s">
        <v>64</v>
      </c>
      <c r="E59" s="163"/>
      <c r="F59" s="163"/>
      <c r="G59" s="164" t="s">
        <v>65</v>
      </c>
      <c r="H59" s="165"/>
      <c r="I59" s="166"/>
      <c r="J59" s="163" t="s">
        <v>66</v>
      </c>
      <c r="K59" s="163"/>
      <c r="L59" s="167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x14ac:dyDescent="0.25">
      <c r="A60" s="7"/>
      <c r="B60" s="152" t="s">
        <v>72</v>
      </c>
      <c r="C60" s="153"/>
      <c r="D60" s="154" t="s">
        <v>95</v>
      </c>
      <c r="E60" s="154"/>
      <c r="F60" s="154"/>
      <c r="G60" s="155" t="s">
        <v>96</v>
      </c>
      <c r="H60" s="156"/>
      <c r="I60" s="157"/>
      <c r="J60" s="154"/>
      <c r="K60" s="154"/>
      <c r="L60" s="158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x14ac:dyDescent="0.25">
      <c r="A61" s="7"/>
      <c r="B61" s="145"/>
      <c r="C61" s="146"/>
      <c r="D61" s="147"/>
      <c r="E61" s="147"/>
      <c r="F61" s="147"/>
      <c r="G61" s="148"/>
      <c r="H61" s="149"/>
      <c r="I61" s="150"/>
      <c r="J61" s="147"/>
      <c r="K61" s="147"/>
      <c r="L61" s="151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x14ac:dyDescent="0.25">
      <c r="A62" s="7"/>
      <c r="B62" s="145"/>
      <c r="C62" s="146"/>
      <c r="D62" s="147"/>
      <c r="E62" s="147"/>
      <c r="F62" s="147"/>
      <c r="G62" s="148"/>
      <c r="H62" s="149"/>
      <c r="I62" s="150"/>
      <c r="J62" s="147"/>
      <c r="K62" s="147"/>
      <c r="L62" s="151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x14ac:dyDescent="0.25">
      <c r="A63" s="7"/>
      <c r="B63" s="145"/>
      <c r="C63" s="146"/>
      <c r="D63" s="147"/>
      <c r="E63" s="147"/>
      <c r="F63" s="147"/>
      <c r="G63" s="148"/>
      <c r="H63" s="149"/>
      <c r="I63" s="150"/>
      <c r="J63" s="147"/>
      <c r="K63" s="147"/>
      <c r="L63" s="151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x14ac:dyDescent="0.25">
      <c r="A64" s="7"/>
      <c r="B64" s="145"/>
      <c r="C64" s="146"/>
      <c r="D64" s="147"/>
      <c r="E64" s="147"/>
      <c r="F64" s="147"/>
      <c r="G64" s="148"/>
      <c r="H64" s="149"/>
      <c r="I64" s="150"/>
      <c r="J64" s="147"/>
      <c r="K64" s="147"/>
      <c r="L64" s="151"/>
      <c r="M64" s="3"/>
      <c r="N64" s="3"/>
      <c r="O64" s="5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x14ac:dyDescent="0.25">
      <c r="A65" s="7"/>
      <c r="B65" s="145"/>
      <c r="C65" s="146"/>
      <c r="D65" s="147"/>
      <c r="E65" s="147"/>
      <c r="F65" s="147"/>
      <c r="G65" s="148"/>
      <c r="H65" s="149"/>
      <c r="I65" s="150"/>
      <c r="J65" s="147"/>
      <c r="K65" s="147"/>
      <c r="L65" s="151"/>
      <c r="M65" s="3"/>
      <c r="N65" s="3"/>
      <c r="O65" s="5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x14ac:dyDescent="0.25">
      <c r="A66" s="7"/>
      <c r="B66" s="145"/>
      <c r="C66" s="146"/>
      <c r="D66" s="147"/>
      <c r="E66" s="147"/>
      <c r="F66" s="147"/>
      <c r="G66" s="148"/>
      <c r="H66" s="149"/>
      <c r="I66" s="150"/>
      <c r="J66" s="147"/>
      <c r="K66" s="147"/>
      <c r="L66" s="151"/>
      <c r="M66" s="3"/>
      <c r="N66" s="3"/>
      <c r="O66" s="5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x14ac:dyDescent="0.25">
      <c r="A67" s="7"/>
      <c r="B67" s="145"/>
      <c r="C67" s="146"/>
      <c r="D67" s="147"/>
      <c r="E67" s="147"/>
      <c r="F67" s="147"/>
      <c r="G67" s="148"/>
      <c r="H67" s="149"/>
      <c r="I67" s="150"/>
      <c r="J67" s="147"/>
      <c r="K67" s="147"/>
      <c r="L67" s="151"/>
      <c r="M67" s="3"/>
      <c r="N67" s="3"/>
      <c r="O67" s="5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x14ac:dyDescent="0.25">
      <c r="A68" s="7"/>
      <c r="B68" s="145"/>
      <c r="C68" s="146"/>
      <c r="D68" s="147"/>
      <c r="E68" s="147"/>
      <c r="F68" s="147"/>
      <c r="G68" s="148"/>
      <c r="H68" s="149"/>
      <c r="I68" s="150"/>
      <c r="J68" s="147"/>
      <c r="K68" s="147"/>
      <c r="L68" s="151"/>
      <c r="M68" s="3"/>
      <c r="N68" s="3"/>
      <c r="O68" s="5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x14ac:dyDescent="0.25">
      <c r="A69" s="7"/>
      <c r="B69" s="145"/>
      <c r="C69" s="146"/>
      <c r="D69" s="147"/>
      <c r="E69" s="147"/>
      <c r="F69" s="147"/>
      <c r="G69" s="148"/>
      <c r="H69" s="149"/>
      <c r="I69" s="150"/>
      <c r="J69" s="147"/>
      <c r="K69" s="147"/>
      <c r="L69" s="151"/>
      <c r="M69" s="3"/>
      <c r="N69" s="3"/>
      <c r="O69" s="5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x14ac:dyDescent="0.25">
      <c r="A70" s="7"/>
      <c r="B70" s="145"/>
      <c r="C70" s="146"/>
      <c r="D70" s="147"/>
      <c r="E70" s="147"/>
      <c r="F70" s="147"/>
      <c r="G70" s="148"/>
      <c r="H70" s="149"/>
      <c r="I70" s="150"/>
      <c r="J70" s="147"/>
      <c r="K70" s="147"/>
      <c r="L70" s="151"/>
      <c r="M70" s="3"/>
      <c r="N70" s="3"/>
      <c r="O70" s="5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x14ac:dyDescent="0.25">
      <c r="A71" s="7"/>
      <c r="B71" s="145"/>
      <c r="C71" s="146"/>
      <c r="D71" s="147"/>
      <c r="E71" s="147"/>
      <c r="F71" s="147"/>
      <c r="G71" s="148"/>
      <c r="H71" s="149"/>
      <c r="I71" s="150"/>
      <c r="J71" s="147"/>
      <c r="K71" s="147"/>
      <c r="L71" s="151"/>
      <c r="M71" s="3"/>
      <c r="N71" s="3"/>
      <c r="O71" s="5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x14ac:dyDescent="0.25">
      <c r="A72" s="7"/>
      <c r="B72" s="145"/>
      <c r="C72" s="146"/>
      <c r="D72" s="147"/>
      <c r="E72" s="147"/>
      <c r="F72" s="147"/>
      <c r="G72" s="148"/>
      <c r="H72" s="149"/>
      <c r="I72" s="150"/>
      <c r="J72" s="147"/>
      <c r="K72" s="147"/>
      <c r="L72" s="151"/>
      <c r="M72" s="3"/>
      <c r="N72" s="3"/>
      <c r="O72" s="5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x14ac:dyDescent="0.25">
      <c r="A73" s="7"/>
      <c r="B73" s="145"/>
      <c r="C73" s="146"/>
      <c r="D73" s="147"/>
      <c r="E73" s="147"/>
      <c r="F73" s="147"/>
      <c r="G73" s="148"/>
      <c r="H73" s="149"/>
      <c r="I73" s="150"/>
      <c r="J73" s="147"/>
      <c r="K73" s="147"/>
      <c r="L73" s="151"/>
      <c r="M73" s="3"/>
      <c r="N73" s="3"/>
      <c r="O73" s="5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thickBot="1" x14ac:dyDescent="0.3">
      <c r="A74" s="3"/>
      <c r="B74" s="134" t="s">
        <v>67</v>
      </c>
      <c r="C74" s="135"/>
      <c r="D74" s="135"/>
      <c r="E74" s="135"/>
      <c r="F74" s="136"/>
      <c r="G74" s="137">
        <f>SUM(G60:I73)</f>
        <v>0</v>
      </c>
      <c r="H74" s="138"/>
      <c r="I74" s="139"/>
      <c r="J74" s="140"/>
      <c r="K74" s="140"/>
      <c r="L74" s="141"/>
      <c r="M74" s="3"/>
      <c r="N74" s="3"/>
      <c r="O74" s="5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x14ac:dyDescent="0.25">
      <c r="A75" s="3"/>
      <c r="B75" s="142" t="s">
        <v>68</v>
      </c>
      <c r="C75" s="143"/>
      <c r="D75" s="143"/>
      <c r="E75" s="143"/>
      <c r="F75" s="143"/>
      <c r="G75" s="143"/>
      <c r="H75" s="143"/>
      <c r="I75" s="143"/>
      <c r="J75" s="143"/>
      <c r="K75" s="143"/>
      <c r="L75" s="144"/>
      <c r="M75" s="3"/>
      <c r="N75" s="3"/>
      <c r="O75" s="5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x14ac:dyDescent="0.25">
      <c r="A76" s="7"/>
      <c r="B76" s="126" t="s">
        <v>72</v>
      </c>
      <c r="C76" s="127"/>
      <c r="D76" s="128" t="s">
        <v>101</v>
      </c>
      <c r="E76" s="128"/>
      <c r="F76" s="128"/>
      <c r="G76" s="128"/>
      <c r="H76" s="128"/>
      <c r="I76" s="128"/>
      <c r="J76" s="128"/>
      <c r="K76" s="128"/>
      <c r="L76" s="129"/>
      <c r="M76" s="3"/>
      <c r="N76" s="3"/>
      <c r="O76" s="5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x14ac:dyDescent="0.25">
      <c r="A77" s="7"/>
      <c r="B77" s="126"/>
      <c r="C77" s="127"/>
      <c r="D77" s="128"/>
      <c r="E77" s="128"/>
      <c r="F77" s="128"/>
      <c r="G77" s="128"/>
      <c r="H77" s="128"/>
      <c r="I77" s="128"/>
      <c r="J77" s="128"/>
      <c r="K77" s="128"/>
      <c r="L77" s="129"/>
      <c r="M77" s="3"/>
      <c r="N77" s="3"/>
      <c r="O77" s="5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x14ac:dyDescent="0.25">
      <c r="A78" s="7"/>
      <c r="B78" s="126"/>
      <c r="C78" s="127"/>
      <c r="D78" s="128"/>
      <c r="E78" s="128"/>
      <c r="F78" s="128"/>
      <c r="G78" s="128"/>
      <c r="H78" s="128"/>
      <c r="I78" s="128"/>
      <c r="J78" s="128"/>
      <c r="K78" s="128"/>
      <c r="L78" s="129"/>
      <c r="M78" s="3"/>
      <c r="N78" s="3"/>
      <c r="O78" s="5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x14ac:dyDescent="0.25">
      <c r="A79" s="7"/>
      <c r="B79" s="126"/>
      <c r="C79" s="127"/>
      <c r="D79" s="128"/>
      <c r="E79" s="128"/>
      <c r="F79" s="128"/>
      <c r="G79" s="128"/>
      <c r="H79" s="128"/>
      <c r="I79" s="128"/>
      <c r="J79" s="128"/>
      <c r="K79" s="128"/>
      <c r="L79" s="129"/>
      <c r="M79" s="3"/>
      <c r="N79" s="3"/>
      <c r="O79" s="5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x14ac:dyDescent="0.25">
      <c r="A80" s="7"/>
      <c r="B80" s="126"/>
      <c r="C80" s="127"/>
      <c r="D80" s="128"/>
      <c r="E80" s="128"/>
      <c r="F80" s="128"/>
      <c r="G80" s="128"/>
      <c r="H80" s="128"/>
      <c r="I80" s="128"/>
      <c r="J80" s="128"/>
      <c r="K80" s="128"/>
      <c r="L80" s="129"/>
      <c r="M80" s="3"/>
      <c r="N80" s="3"/>
      <c r="O80" s="5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x14ac:dyDescent="0.25">
      <c r="A81" s="7"/>
      <c r="B81" s="126"/>
      <c r="C81" s="127"/>
      <c r="D81" s="128"/>
      <c r="E81" s="128"/>
      <c r="F81" s="128"/>
      <c r="G81" s="128"/>
      <c r="H81" s="128"/>
      <c r="I81" s="128"/>
      <c r="J81" s="128"/>
      <c r="K81" s="128"/>
      <c r="L81" s="129"/>
      <c r="M81" s="3"/>
      <c r="N81" s="3"/>
      <c r="O81" s="5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x14ac:dyDescent="0.25">
      <c r="A82" s="7"/>
      <c r="B82" s="126"/>
      <c r="C82" s="127"/>
      <c r="D82" s="128"/>
      <c r="E82" s="128"/>
      <c r="F82" s="128"/>
      <c r="G82" s="128"/>
      <c r="H82" s="128"/>
      <c r="I82" s="128"/>
      <c r="J82" s="128"/>
      <c r="K82" s="128"/>
      <c r="L82" s="129"/>
      <c r="M82" s="3"/>
      <c r="N82" s="3"/>
      <c r="O82" s="5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x14ac:dyDescent="0.25">
      <c r="A83" s="7"/>
      <c r="B83" s="126"/>
      <c r="C83" s="127"/>
      <c r="D83" s="128"/>
      <c r="E83" s="128"/>
      <c r="F83" s="128"/>
      <c r="G83" s="128"/>
      <c r="H83" s="128"/>
      <c r="I83" s="128"/>
      <c r="J83" s="128"/>
      <c r="K83" s="128"/>
      <c r="L83" s="129"/>
      <c r="M83" s="3"/>
      <c r="N83" s="3"/>
      <c r="O83" s="5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thickBot="1" x14ac:dyDescent="0.3">
      <c r="A84" s="7"/>
      <c r="B84" s="130"/>
      <c r="C84" s="131"/>
      <c r="D84" s="132"/>
      <c r="E84" s="132"/>
      <c r="F84" s="132"/>
      <c r="G84" s="132"/>
      <c r="H84" s="132"/>
      <c r="I84" s="132"/>
      <c r="J84" s="132"/>
      <c r="K84" s="132"/>
      <c r="L84" s="133"/>
      <c r="M84" s="3"/>
      <c r="N84" s="3"/>
      <c r="O84" s="5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</sheetData>
  <mergeCells count="185">
    <mergeCell ref="B1:D2"/>
    <mergeCell ref="E1:I7"/>
    <mergeCell ref="B3:D3"/>
    <mergeCell ref="B4:D7"/>
    <mergeCell ref="B11:B12"/>
    <mergeCell ref="C11:E12"/>
    <mergeCell ref="G11:H11"/>
    <mergeCell ref="I11:I12"/>
    <mergeCell ref="J11:J12"/>
    <mergeCell ref="K11:K12"/>
    <mergeCell ref="B8:L8"/>
    <mergeCell ref="B9:D9"/>
    <mergeCell ref="E9:L9"/>
    <mergeCell ref="B10:C10"/>
    <mergeCell ref="D10:H10"/>
    <mergeCell ref="J10:L10"/>
    <mergeCell ref="C19:E19"/>
    <mergeCell ref="C20:E20"/>
    <mergeCell ref="C21:E21"/>
    <mergeCell ref="C22:E22"/>
    <mergeCell ref="C23:E23"/>
    <mergeCell ref="C24:E24"/>
    <mergeCell ref="L11:L12"/>
    <mergeCell ref="C13:E13"/>
    <mergeCell ref="C14:E14"/>
    <mergeCell ref="C15:E15"/>
    <mergeCell ref="C16:E16"/>
    <mergeCell ref="C17:E17"/>
    <mergeCell ref="C18:E18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B48:D48"/>
    <mergeCell ref="E48:F48"/>
    <mergeCell ref="G48:J48"/>
    <mergeCell ref="K48:L48"/>
    <mergeCell ref="B49:D49"/>
    <mergeCell ref="E49:F49"/>
    <mergeCell ref="G49:J49"/>
    <mergeCell ref="K49:L49"/>
    <mergeCell ref="C43:E43"/>
    <mergeCell ref="B45:L45"/>
    <mergeCell ref="B46:F46"/>
    <mergeCell ref="G46:L46"/>
    <mergeCell ref="B47:D47"/>
    <mergeCell ref="E47:F47"/>
    <mergeCell ref="G47:J47"/>
    <mergeCell ref="K47:L47"/>
    <mergeCell ref="B52:D52"/>
    <mergeCell ref="E52:G52"/>
    <mergeCell ref="H52:J52"/>
    <mergeCell ref="K52:L52"/>
    <mergeCell ref="B53:D53"/>
    <mergeCell ref="E53:G53"/>
    <mergeCell ref="H53:J53"/>
    <mergeCell ref="K53:L53"/>
    <mergeCell ref="B50:E50"/>
    <mergeCell ref="F50:G50"/>
    <mergeCell ref="H50:K50"/>
    <mergeCell ref="B51:D51"/>
    <mergeCell ref="E51:G51"/>
    <mergeCell ref="H51:J51"/>
    <mergeCell ref="K51:L51"/>
    <mergeCell ref="B56:D56"/>
    <mergeCell ref="E56:G56"/>
    <mergeCell ref="H56:J56"/>
    <mergeCell ref="K56:L56"/>
    <mergeCell ref="B57:J57"/>
    <mergeCell ref="K57:L57"/>
    <mergeCell ref="B54:D54"/>
    <mergeCell ref="E54:G54"/>
    <mergeCell ref="H54:J54"/>
    <mergeCell ref="K54:L54"/>
    <mergeCell ref="B55:D55"/>
    <mergeCell ref="E55:G55"/>
    <mergeCell ref="H55:J55"/>
    <mergeCell ref="K55:L55"/>
    <mergeCell ref="B60:C60"/>
    <mergeCell ref="D60:F60"/>
    <mergeCell ref="G60:I60"/>
    <mergeCell ref="J60:L60"/>
    <mergeCell ref="B61:C61"/>
    <mergeCell ref="D61:F61"/>
    <mergeCell ref="G61:I61"/>
    <mergeCell ref="J61:L61"/>
    <mergeCell ref="B58:L58"/>
    <mergeCell ref="B59:C59"/>
    <mergeCell ref="D59:F59"/>
    <mergeCell ref="G59:I59"/>
    <mergeCell ref="J59:L59"/>
    <mergeCell ref="B64:C64"/>
    <mergeCell ref="D64:F64"/>
    <mergeCell ref="G64:I64"/>
    <mergeCell ref="J64:L64"/>
    <mergeCell ref="B65:C65"/>
    <mergeCell ref="D65:F65"/>
    <mergeCell ref="G65:I65"/>
    <mergeCell ref="J65:L65"/>
    <mergeCell ref="B62:C62"/>
    <mergeCell ref="D62:F62"/>
    <mergeCell ref="G62:I62"/>
    <mergeCell ref="J62:L62"/>
    <mergeCell ref="B63:C63"/>
    <mergeCell ref="D63:F63"/>
    <mergeCell ref="G63:I63"/>
    <mergeCell ref="J63:L63"/>
    <mergeCell ref="B68:C68"/>
    <mergeCell ref="D68:F68"/>
    <mergeCell ref="G68:I68"/>
    <mergeCell ref="J68:L68"/>
    <mergeCell ref="B69:C69"/>
    <mergeCell ref="D69:F69"/>
    <mergeCell ref="G69:I69"/>
    <mergeCell ref="J69:L69"/>
    <mergeCell ref="B66:C66"/>
    <mergeCell ref="D66:F66"/>
    <mergeCell ref="G66:I66"/>
    <mergeCell ref="J66:L66"/>
    <mergeCell ref="B67:C67"/>
    <mergeCell ref="D67:F67"/>
    <mergeCell ref="G67:I67"/>
    <mergeCell ref="J67:L67"/>
    <mergeCell ref="D72:F72"/>
    <mergeCell ref="G72:I72"/>
    <mergeCell ref="J72:L72"/>
    <mergeCell ref="B73:C73"/>
    <mergeCell ref="D73:F73"/>
    <mergeCell ref="G73:I73"/>
    <mergeCell ref="J73:L73"/>
    <mergeCell ref="B70:C70"/>
    <mergeCell ref="D70:F70"/>
    <mergeCell ref="G70:I70"/>
    <mergeCell ref="J70:L70"/>
    <mergeCell ref="B71:C71"/>
    <mergeCell ref="D71:F71"/>
    <mergeCell ref="G71:I71"/>
    <mergeCell ref="J71:L71"/>
    <mergeCell ref="M37:M48"/>
    <mergeCell ref="B82:C82"/>
    <mergeCell ref="D82:L82"/>
    <mergeCell ref="B83:C83"/>
    <mergeCell ref="D83:L83"/>
    <mergeCell ref="B84:C84"/>
    <mergeCell ref="D84:L84"/>
    <mergeCell ref="B79:C79"/>
    <mergeCell ref="D79:L79"/>
    <mergeCell ref="B80:C80"/>
    <mergeCell ref="D80:L80"/>
    <mergeCell ref="B81:C81"/>
    <mergeCell ref="D81:L81"/>
    <mergeCell ref="B76:C76"/>
    <mergeCell ref="D76:L76"/>
    <mergeCell ref="B77:C77"/>
    <mergeCell ref="D77:L77"/>
    <mergeCell ref="B78:C78"/>
    <mergeCell ref="D78:L78"/>
    <mergeCell ref="B74:F74"/>
    <mergeCell ref="G74:I74"/>
    <mergeCell ref="J74:L74"/>
    <mergeCell ref="B75:L75"/>
    <mergeCell ref="B72:C72"/>
    <mergeCell ref="J1:J2"/>
    <mergeCell ref="J3:J4"/>
    <mergeCell ref="J5:J7"/>
    <mergeCell ref="K5:L7"/>
    <mergeCell ref="K3:L4"/>
    <mergeCell ref="K1:L2"/>
    <mergeCell ref="M11:U12"/>
    <mergeCell ref="M13:M24"/>
    <mergeCell ref="M25:M36"/>
  </mergeCells>
  <conditionalFormatting sqref="B13:B43">
    <cfRule type="expression" dxfId="14" priority="1" stopIfTrue="1">
      <formula>$A13=1</formula>
    </cfRule>
    <cfRule type="expression" dxfId="13" priority="2" stopIfTrue="1">
      <formula>$A13=2</formula>
    </cfRule>
  </conditionalFormatting>
  <conditionalFormatting sqref="B13:B43">
    <cfRule type="expression" dxfId="12" priority="3" stopIfTrue="1">
      <formula>$A13=3</formula>
    </cfRule>
  </conditionalFormatting>
  <conditionalFormatting sqref="K13:K43">
    <cfRule type="expression" dxfId="11" priority="10" stopIfTrue="1">
      <formula>Kategorie&gt;1</formula>
    </cfRule>
  </conditionalFormatting>
  <conditionalFormatting sqref="G13:G43">
    <cfRule type="expression" dxfId="10" priority="6" stopIfTrue="1">
      <formula>Norma_PH_Vlek=0</formula>
    </cfRule>
  </conditionalFormatting>
  <conditionalFormatting sqref="E53">
    <cfRule type="expression" dxfId="9" priority="12" stopIfTrue="1">
      <formula>AND(Norma_PH_Vlek=0,$G$44&lt;&gt;"-")</formula>
    </cfRule>
  </conditionalFormatting>
  <conditionalFormatting sqref="C13:C43">
    <cfRule type="expression" dxfId="8" priority="4" stopIfTrue="1">
      <formula>AND($C13="",$F13&lt;&gt;"")</formula>
    </cfRule>
  </conditionalFormatting>
  <conditionalFormatting sqref="H13:H43">
    <cfRule type="expression" dxfId="7" priority="7" stopIfTrue="1">
      <formula>Norma_PH_Teren=0</formula>
    </cfRule>
  </conditionalFormatting>
  <conditionalFormatting sqref="I13:I43">
    <cfRule type="expression" dxfId="6" priority="8" stopIfTrue="1">
      <formula>Norma_MtH=0</formula>
    </cfRule>
  </conditionalFormatting>
  <conditionalFormatting sqref="J13:J43">
    <cfRule type="expression" dxfId="5" priority="9" stopIfTrue="1">
      <formula>Norma_Topeni=0</formula>
    </cfRule>
  </conditionalFormatting>
  <conditionalFormatting sqref="E54">
    <cfRule type="expression" dxfId="4" priority="13" stopIfTrue="1">
      <formula>AND(Norma_PH_Teren=0,$H$44&lt;&gt;"-")</formula>
    </cfRule>
  </conditionalFormatting>
  <conditionalFormatting sqref="E55">
    <cfRule type="expression" dxfId="3" priority="14" stopIfTrue="1">
      <formula>AND(Norma_MtH=0,$I$44&lt;&gt;"-")</formula>
    </cfRule>
  </conditionalFormatting>
  <conditionalFormatting sqref="E56">
    <cfRule type="expression" dxfId="2" priority="15" stopIfTrue="1">
      <formula>AND(Norma_Topeni=0,$J$44&lt;&gt;"-")</formula>
    </cfRule>
  </conditionalFormatting>
  <conditionalFormatting sqref="F13:F43">
    <cfRule type="expression" dxfId="1" priority="5" stopIfTrue="1">
      <formula>Norma_PH=0</formula>
    </cfRule>
  </conditionalFormatting>
  <conditionalFormatting sqref="E52 F44:L44">
    <cfRule type="expression" dxfId="0" priority="11" stopIfTrue="1">
      <formula>AND(Norma_PH=0,$F$44&lt;&gt;"-")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614A7-C89A-499E-A7F2-DFADAAAA5117}">
  <dimension ref="A1:B32"/>
  <sheetViews>
    <sheetView workbookViewId="0">
      <selection activeCell="A31" sqref="A31"/>
    </sheetView>
  </sheetViews>
  <sheetFormatPr defaultRowHeight="15" x14ac:dyDescent="0.25"/>
  <cols>
    <col min="1" max="1" width="19.28515625" customWidth="1"/>
    <col min="2" max="2" width="13" customWidth="1"/>
  </cols>
  <sheetData>
    <row r="1" spans="1:2" x14ac:dyDescent="0.25">
      <c r="A1" t="s">
        <v>82</v>
      </c>
    </row>
    <row r="2" spans="1:2" x14ac:dyDescent="0.25">
      <c r="A2" t="s">
        <v>74</v>
      </c>
      <c r="B2" t="s">
        <v>75</v>
      </c>
    </row>
    <row r="3" spans="1:2" x14ac:dyDescent="0.25">
      <c r="A3" t="s">
        <v>83</v>
      </c>
      <c r="B3" t="s">
        <v>84</v>
      </c>
    </row>
    <row r="4" spans="1:2" x14ac:dyDescent="0.25">
      <c r="A4" t="s">
        <v>88</v>
      </c>
      <c r="B4" t="s">
        <v>90</v>
      </c>
    </row>
    <row r="5" spans="1:2" x14ac:dyDescent="0.25">
      <c r="A5" t="s">
        <v>77</v>
      </c>
      <c r="B5" t="s">
        <v>78</v>
      </c>
    </row>
    <row r="7" spans="1:2" x14ac:dyDescent="0.25">
      <c r="A7" t="s">
        <v>102</v>
      </c>
    </row>
    <row r="8" spans="1:2" x14ac:dyDescent="0.25">
      <c r="A8" t="s">
        <v>74</v>
      </c>
      <c r="B8" t="s">
        <v>75</v>
      </c>
    </row>
    <row r="9" spans="1:2" x14ac:dyDescent="0.25">
      <c r="A9" t="s">
        <v>83</v>
      </c>
      <c r="B9" t="s">
        <v>84</v>
      </c>
    </row>
    <row r="10" spans="1:2" x14ac:dyDescent="0.25">
      <c r="A10" t="s">
        <v>88</v>
      </c>
      <c r="B10" t="s">
        <v>103</v>
      </c>
    </row>
    <row r="11" spans="1:2" x14ac:dyDescent="0.25">
      <c r="A11" t="s">
        <v>77</v>
      </c>
      <c r="B11" t="s">
        <v>78</v>
      </c>
    </row>
    <row r="13" spans="1:2" x14ac:dyDescent="0.25">
      <c r="A13" t="s">
        <v>85</v>
      </c>
    </row>
    <row r="14" spans="1:2" x14ac:dyDescent="0.25">
      <c r="A14" t="s">
        <v>86</v>
      </c>
      <c r="B14" t="s">
        <v>75</v>
      </c>
    </row>
    <row r="15" spans="1:2" x14ac:dyDescent="0.25">
      <c r="A15" t="s">
        <v>83</v>
      </c>
      <c r="B15" t="s">
        <v>87</v>
      </c>
    </row>
    <row r="16" spans="1:2" x14ac:dyDescent="0.25">
      <c r="A16" t="s">
        <v>88</v>
      </c>
      <c r="B16" t="s">
        <v>89</v>
      </c>
    </row>
    <row r="17" spans="1:2" x14ac:dyDescent="0.25">
      <c r="A17" t="s">
        <v>76</v>
      </c>
      <c r="B17" t="b">
        <v>1</v>
      </c>
    </row>
    <row r="18" spans="1:2" x14ac:dyDescent="0.25">
      <c r="A18" t="s">
        <v>77</v>
      </c>
      <c r="B18" t="s">
        <v>78</v>
      </c>
    </row>
    <row r="20" spans="1:2" x14ac:dyDescent="0.25">
      <c r="A20" t="s">
        <v>98</v>
      </c>
    </row>
    <row r="21" spans="1:2" x14ac:dyDescent="0.25">
      <c r="A21" t="s">
        <v>86</v>
      </c>
      <c r="B21" t="s">
        <v>75</v>
      </c>
    </row>
    <row r="22" spans="1:2" x14ac:dyDescent="0.25">
      <c r="A22" t="s">
        <v>83</v>
      </c>
      <c r="B22" t="s">
        <v>87</v>
      </c>
    </row>
    <row r="23" spans="1:2" x14ac:dyDescent="0.25">
      <c r="A23" t="s">
        <v>88</v>
      </c>
      <c r="B23" t="s">
        <v>97</v>
      </c>
    </row>
    <row r="24" spans="1:2" x14ac:dyDescent="0.25">
      <c r="A24" t="s">
        <v>76</v>
      </c>
      <c r="B24" t="b">
        <v>1</v>
      </c>
    </row>
    <row r="25" spans="1:2" x14ac:dyDescent="0.25">
      <c r="A25" t="s">
        <v>77</v>
      </c>
      <c r="B25" t="s">
        <v>78</v>
      </c>
    </row>
    <row r="27" spans="1:2" x14ac:dyDescent="0.25">
      <c r="A27" t="s">
        <v>99</v>
      </c>
    </row>
    <row r="28" spans="1:2" x14ac:dyDescent="0.25">
      <c r="A28" t="s">
        <v>86</v>
      </c>
      <c r="B28" t="s">
        <v>75</v>
      </c>
    </row>
    <row r="29" spans="1:2" x14ac:dyDescent="0.25">
      <c r="A29" t="s">
        <v>83</v>
      </c>
      <c r="B29" t="s">
        <v>87</v>
      </c>
    </row>
    <row r="30" spans="1:2" x14ac:dyDescent="0.25">
      <c r="A30" t="s">
        <v>88</v>
      </c>
      <c r="B30" t="s">
        <v>100</v>
      </c>
    </row>
    <row r="31" spans="1:2" x14ac:dyDescent="0.25">
      <c r="A31" t="s">
        <v>76</v>
      </c>
      <c r="B31" t="b">
        <v>1</v>
      </c>
    </row>
    <row r="32" spans="1:2" x14ac:dyDescent="0.25">
      <c r="A32" t="s">
        <v>77</v>
      </c>
      <c r="B32" t="s">
        <v>78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Vyúčtování</vt:lpstr>
      <vt:lpstr>MultipleTemplateConfigurations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Ondřej Juda</dc:creator>
  <cp:lastModifiedBy>Ondřej Juda</cp:lastModifiedBy>
  <dcterms:created xsi:type="dcterms:W3CDTF">2021-11-04T12:40:59Z</dcterms:created>
  <dcterms:modified xsi:type="dcterms:W3CDTF">2021-11-23T10:15:27Z</dcterms:modified>
</cp:coreProperties>
</file>