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 Bootcamp/"/>
    </mc:Choice>
  </mc:AlternateContent>
  <xr:revisionPtr revIDLastSave="0" documentId="13_ncr:1_{23AA4250-E266-A84B-945D-61DEDF1A78EA}" xr6:coauthVersionLast="36" xr6:coauthVersionMax="47" xr10:uidLastSave="{00000000-0000-0000-0000-000000000000}"/>
  <bookViews>
    <workbookView xWindow="0" yWindow="460" windowWidth="38400" windowHeight="19540" activeTab="1" xr2:uid="{00000000-000D-0000-FFFF-FFFF00000000}"/>
  </bookViews>
  <sheets>
    <sheet name="Crowdfunding" sheetId="1" r:id="rId1"/>
    <sheet name="Pivot 1" sheetId="3" r:id="rId2"/>
    <sheet name="Pivot 2" sheetId="4" r:id="rId3"/>
    <sheet name="Bonus" sheetId="5" r:id="rId4"/>
  </sheets>
  <calcPr calcId="191029"/>
  <pivotCaches>
    <pivotCache cacheId="11" r:id="rId5"/>
    <pivotCache cacheId="12" r:id="rId6"/>
  </pivotCaches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<sst xmlns="http://schemas.openxmlformats.org/spreadsheetml/2006/main" count="6084" uniqueCount="2083">
  <si>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</si>
  <si>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</si>
  <si>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</si>
  <si>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</si>
  <si>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</si>
  <si>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</si>
  <si>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</si>
  <si>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</si>
  <si>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</si>
  <si>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</si>
  <si>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</si>
  <si>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</si>
  <si>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</si>
  <si>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</si>
  <si>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</si>
  <si>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</si>
  <si>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</si>
  <si>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</si>
  <si>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</si>
  <si>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</si>
  <si>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</si>
  <si>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</si>
  <si>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</si>
  <si>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</si>
  <si>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</si>
  <si>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</si>
  <si>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</si>
  <si>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</si>
  <si>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</si>
  <si>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</si>
  <si>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</si>
  <si>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</si>
  <si>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</si>
  <si>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</si>
  <si>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</si>
  <si>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</si>
  <si>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</si>
  <si>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</si>
  <si>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</si>
  <si>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</si>
  <si>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</si>
  <si>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</si>
  <si>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</si>
  <si>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</si>
  <si>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</si>
  <si>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</si>
  <si>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</si>
  <si>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</si>
  <si>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</si>
  <si>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</si>
  <si>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</si>
  <si>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</si>
  <si>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</si>
  <si>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</si>
  <si>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</si>
  <si>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</si>
  <si>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</si>
  <si>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</si>
  <si>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</si>
  <si>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</si>
  <si>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</si>
  <si>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</si>
  <si>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</si>
  <si>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</si>
  <si>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</si>
  <si>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</si>
  <si>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</si>
  <si>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</si>
  <si>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</si>
  <si>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</si>
  <si>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</si>
  <si>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</si>
  <si>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</si>
  <si>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</si>
  <si>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</si>
  <si>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</si>
  <si>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</si>
  <si>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</si>
  <si>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</si>
  <si>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</si>
  <si>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</si>
  <si>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</si>
  <si>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</si>
  <si>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</si>
  <si>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</si>
  <si>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</si>
  <si>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</si>
  <si>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</si>
  <si>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</si>
  <si>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</si>
  <si>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</si>
  <si>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</si>
  <si>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</si>
  <si>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</si>
  <si>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</si>
  <si>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</si>
  <si>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</si>
  <si>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</si>
  <si>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</si>
  <si>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</si>
  <si>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</si>
  <si>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</si>
  <si>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</si>
  <si>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</si>
  <si>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</si>
  <si>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</si>
  <si>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</si>
  <si>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</si>
  <si>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</si>
  <si>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</si>
  <si>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</si>
  <si>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</si>
  <si>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</si>
  <si>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</si>
  <si>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</si>
  <si>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</si>
  <si>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</si>
  <si>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</si>
  <si>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</si>
  <si>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</si>
  <si>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</si>
  <si>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</si>
  <si>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</si>
  <si>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</si>
  <si>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</si>
  <si>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</si>
  <si>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</si>
  <si>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</si>
  <si>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</si>
  <si>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</si>
  <si>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</si>
  <si>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</si>
  <si>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</si>
  <si>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</si>
  <si>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</si>
  <si>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</si>
  <si>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</si>
  <si>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</si>
  <si>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</si>
  <si>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</si>
  <si>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</si>
  <si>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</si>
  <si>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</si>
  <si>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</si>
  <si>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</si>
  <si>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</si>
  <si>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</si>
  <si>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</si>
  <si>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</si>
  <si>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</si>
  <si>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</si>
  <si>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</si>
  <si>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</si>
  <si>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</si>
  <si>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</si>
  <si>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</si>
  <si>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</si>
  <si>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</si>
  <si>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</si>
  <si>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</si>
  <si>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</si>
  <si>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</si>
  <si>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</si>
  <si>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</si>
  <si>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</si>
  <si>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</si>
  <si>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</si>
  <si>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</si>
  <si>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</si>
  <si>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</si>
  <si>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</si>
  <si>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</si>
  <si>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</si>
  <si>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</si>
  <si>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</si>
  <si>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</si>
  <si>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</si>
  <si>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</si>
  <si>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</si>
  <si>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</si>
  <si>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</si>
  <si>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</si>
  <si>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</si>
  <si>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</si>
  <si>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</si>
  <si>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</si>
  <si>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</si>
  <si>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</si>
  <si>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</si>
  <si>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</si>
  <si>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</si>
  <si>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</si>
  <si>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</si>
  <si>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</si>
  <si>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</si>
  <si>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</si>
  <si>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</si>
  <si>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</si>
  <si>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</si>
  <si>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</si>
  <si>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</si>
  <si>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</si>
  <si>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</si>
  <si>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</si>
  <si>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</si>
  <si>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</si>
  <si>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</si>
  <si>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</si>
  <si>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</si>
  <si>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</si>
  <si>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</si>
  <si>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</si>
  <si>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</si>
  <si>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</si>
  <si>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</si>
  <si>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</si>
  <si>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</si>
  <si>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</si>
  <si>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</si>
  <si>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</si>
  <si>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</si>
  <si>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</si>
  <si>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</si>
  <si>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</si>
  <si>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</si>
  <si>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</si>
  <si>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</si>
  <si>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</si>
  <si>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</si>
  <si>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</si>
  <si>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</si>
  <si>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</si>
  <si>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</si>
  <si>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</si>
  <si>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</si>
  <si>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</si>
  <si>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</si>
  <si>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</si>
  <si>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</si>
  <si>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</si>
  <si>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</si>
  <si>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</si>
  <si>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</si>
  <si>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</si>
  <si>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</si>
  <si>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</si>
  <si>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</si>
  <si>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</si>
  <si>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</si>
  <si>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</si>
  <si>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</si>
  <si>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</si>
  <si>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</si>
  <si>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</si>
  <si>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</si>
  <si>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</si>
  <si>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</si>
  <si>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</si>
  <si>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</si>
  <si>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</si>
  <si>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</si>
  <si>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</si>
  <si>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</si>
  <si>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</si>
  <si>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</si>
  <si>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</si>
  <si>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</si>
  <si>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</si>
  <si>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</si>
  <si>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</si>
  <si>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</si>
  <si>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</si>
  <si>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</si>
  <si>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</si>
  <si>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</si>
  <si>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</si>
  <si>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</si>
  <si>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</si>
  <si>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</si>
  <si>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</si>
  <si>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</si>
  <si>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</si>
  <si>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</si>
  <si>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</si>
  <si>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</si>
  <si>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</si>
  <si>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</si>
  <si>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</si>
  <si>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</si>
  <si>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</si>
  <si>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</si>
  <si>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</si>
  <si>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</si>
  <si>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</si>
  <si>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</si>
  <si>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</si>
  <si>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</si>
  <si>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</si>
  <si>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</si>
  <si>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</si>
  <si>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</si>
  <si>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</si>
  <si>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</si>
  <si>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</si>
  <si>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</si>
  <si>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</si>
  <si>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</si>
  <si>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</si>
  <si>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</si>
  <si>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</si>
  <si>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</si>
  <si>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</si>
  <si>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</si>
  <si>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</si>
  <si>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</si>
  <si>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</si>
  <si>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</si>
  <si>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</si>
  <si>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</si>
  <si>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</si>
  <si>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</si>
  <si>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</si>
  <si>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</si>
  <si>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</si>
  <si>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</si>
  <si>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</si>
  <si>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</si>
  <si>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</si>
  <si>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</si>
  <si>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</si>
  <si>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</si>
  <si>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</si>
  <si>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</si>
  <si>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</si>
  <si>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</si>
  <si>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</si>
  <si>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</si>
  <si>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</si>
  <si>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</si>
  <si>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</si>
  <si>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</si>
  <si>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</si>
  <si>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</si>
  <si>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</si>
  <si>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</si>
  <si>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</si>
  <si>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</si>
  <si>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</si>
  <si>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</si>
  <si>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</si>
  <si>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</si>
  <si>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</si>
  <si>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</si>
  <si>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</si>
  <si>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</si>
  <si>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</si>
  <si>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</si>
  <si>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</si>
  <si>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</si>
  <si>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</si>
  <si>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</si>
  <si>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</si>
  <si>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</si>
  <si>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</si>
  <si>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</si>
  <si>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</si>
  <si>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</si>
  <si>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</si>
  <si>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</si>
  <si>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</si>
  <si>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</si>
  <si>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</si>
  <si>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</si>
  <si>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</si>
  <si>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</si>
  <si>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</si>
  <si>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</si>
  <si>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</si>
  <si>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</si>
  <si>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</si>
  <si>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</si>
  <si>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</si>
  <si>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</si>
  <si>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</si>
  <si>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</si>
  <si>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</si>
  <si>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</si>
  <si>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</si>
  <si>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</si>
  <si>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</si>
  <si>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</si>
  <si>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</si>
  <si>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</si>
  <si>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</si>
  <si>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</si>
  <si>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</si>
  <si>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</si>
  <si>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</si>
  <si>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</si>
  <si>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</si>
  <si>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</si>
  <si>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</si>
  <si>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</si>
  <si>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</si>
  <si>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</si>
  <si>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</si>
  <si>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</si>
  <si>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</si>
  <si>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</si>
  <si>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</si>
  <si>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</si>
  <si>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</si>
  <si>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</si>
  <si>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</si>
  <si>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</si>
  <si>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</si>
  <si>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</si>
  <si>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</si>
  <si>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</si>
  <si>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</si>
  <si>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</si>
  <si>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</si>
  <si>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</si>
  <si>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</si>
  <si>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</si>
  <si>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</si>
  <si>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</si>
  <si>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</si>
  <si>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</si>
  <si>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</si>
  <si>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</si>
  <si>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</si>
  <si>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</si>
  <si>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</si>
  <si>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</si>
  <si>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</si>
  <si>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</si>
  <si>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</si>
  <si>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</si>
  <si>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</si>
  <si>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</si>
  <si>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</si>
  <si>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</si>
  <si>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</si>
  <si>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</si>
  <si>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</si>
  <si>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</si>
  <si>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</si>
  <si>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</si>
  <si>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</si>
  <si>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</si>
  <si>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</si>
  <si>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</si>
  <si>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</si>
  <si>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</si>
  <si>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</si>
  <si>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</si>
  <si>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</si>
  <si>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</si>
  <si>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</si>
  <si>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</si>
  <si>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</si>
  <si>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</si>
  <si>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</si>
  <si>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</si>
  <si>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</si>
  <si>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</si>
  <si>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</si>
  <si>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</si>
  <si>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</si>
  <si>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</si>
  <si>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</si>
  <si>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</si>
  <si>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</si>
  <si>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</si>
  <si>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</si>
  <si>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</si>
  <si>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</si>
  <si>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</si>
  <si>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</si>
  <si>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</si>
  <si>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</si>
  <si>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</si>
  <si>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</si>
  <si>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</si>
  <si>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</si>
  <si>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</si>
  <si>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</si>
  <si>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</si>
  <si>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</si>
  <si>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</si>
  <si>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</si>
  <si>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</si>
  <si>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</si>
  <si>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</si>
  <si>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</si>
  <si>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</si>
  <si>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</si>
  <si>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</si>
  <si>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</si>
  <si>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</si>
  <si>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</si>
  <si>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</si>
  <si>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</si>
  <si>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</si>
  <si>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</si>
  <si>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</si>
  <si>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</si>
  <si>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</si>
  <si>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</si>
  <si>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</si>
  <si>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</si>
  <si>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</si>
  <si>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</si>
  <si>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</si>
  <si>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</si>
  <si>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</si>
  <si>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</si>
  <si>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</si>
  <si>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</si>
  <si>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</si>
  <si>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</si>
  <si>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</si>
  <si>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</si>
  <si>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</si>
  <si>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</si>
  <si>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</si>
  <si>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</si>
  <si>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</si>
  <si>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</si>
  <si>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</si>
  <si>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</si>
  <si>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</si>
  <si>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</si>
  <si>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</si>
  <si>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</si>
  <si>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</si>
  <si>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</si>
  <si>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</si>
  <si>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</si>
  <si>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</si>
  <si>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</si>
  <si>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</si>
  <si>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</si>
  <si>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</si>
  <si>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</si>
  <si>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</si>
  <si>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</si>
  <si>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</si>
  <si>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</si>
  <si>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</si>
  <si>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</si>
  <si>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</si>
  <si>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</si>
  <si>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</si>
  <si>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</si>
  <si>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</si>
  <si>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</si>
  <si>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</si>
  <si>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</si>
  <si>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</si>
  <si>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</si>
  <si>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</si>
  <si>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</si>
  <si>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</si>
  <si>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</si>
  <si>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</si>
  <si>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</si>
  <si>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</si>
  <si>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</si>
  <si>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</si>
  <si>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</si>
  <si>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</si>
  <si>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</si>
  <si>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</si>
  <si>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</si>
  <si>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</si>
  <si>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</si>
  <si>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</si>
  <si>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</si>
  <si>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</si>
  <si>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</si>
  <si>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</si>
  <si>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</si>
  <si>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</si>
  <si>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</si>
  <si>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</si>
  <si>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</si>
  <si>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</si>
  <si>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</si>
  <si>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</si>
  <si>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</si>
  <si>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</si>
  <si>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</si>
  <si>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</si>
  <si>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</si>
  <si>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</si>
  <si>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</si>
  <si>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</si>
  <si>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</si>
  <si>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</si>
  <si>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</si>
  <si>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</si>
  <si>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</si>
  <si>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</si>
  <si>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</si>
  <si>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</si>
  <si>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</si>
  <si>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</si>
  <si>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</si>
  <si>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</si>
  <si>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</si>
  <si>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</si>
  <si>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</si>
  <si>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</si>
  <si>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</si>
  <si>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</si>
  <si>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</si>
  <si>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</si>
  <si>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</si>
  <si>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</si>
  <si>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</si>
  <si>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</si>
  <si>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</si>
  <si>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</si>
  <si>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</si>
  <si>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</si>
  <si>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</si>
  <si>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</si>
  <si>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</si>
  <si>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</si>
  <si>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</si>
  <si>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</si>
  <si>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</si>
  <si>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</si>
  <si>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</si>
  <si>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</si>
  <si>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</si>
  <si>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</si>
  <si>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</si>
  <si>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</si>
  <si>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</si>
  <si>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</si>
  <si>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</si>
  <si>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</si>
  <si>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</si>
  <si>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</si>
  <si>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</si>
  <si>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</si>
  <si>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</si>
  <si>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</si>
  <si>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</si>
  <si>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</si>
  <si>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</si>
  <si>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</si>
  <si>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</si>
  <si>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</si>
  <si>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</si>
  <si>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</si>
  <si>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</si>
  <si>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</si>
  <si>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</si>
  <si>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</si>
  <si>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</si>
  <si>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</si>
  <si>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</si>
  <si>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</si>
  <si>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</si>
  <si>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</si>
  <si>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</si>
  <si>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</si>
  <si>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</si>
  <si>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</si>
  <si>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</si>
  <si>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</si>
  <si>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</si>
  <si>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</si>
  <si>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</si>
  <si>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</si>
  <si>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</si>
  <si>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</si>
  <si>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</si>
  <si>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</si>
  <si>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</si>
  <si>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</si>
  <si>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</si>
  <si>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</si>
  <si>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</si>
  <si>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</si>
  <si>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</si>
  <si>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</si>
  <si>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</si>
  <si>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</si>
  <si>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</si>
  <si>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</si>
  <si>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</si>
  <si>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</si>
  <si>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</si>
  <si>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</si>
  <si>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</si>
  <si>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</si>
  <si>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</si>
  <si>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</si>
  <si>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</si>
  <si>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</si>
  <si>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</si>
  <si>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</si>
  <si>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</si>
  <si>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</si>
  <si>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</si>
  <si>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</si>
  <si>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</si>
  <si>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</si>
  <si>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</si>
  <si>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</si>
  <si>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</si>
  <si>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</si>
  <si>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</si>
  <si>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</si>
  <si>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</si>
  <si>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</si>
  <si>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</si>
  <si>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</si>
  <si>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</si>
  <si>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</si>
  <si>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</si>
  <si>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</si>
  <si>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</si>
  <si>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</si>
  <si>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</si>
  <si>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</si>
  <si>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</si>
  <si>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</si>
  <si>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</si>
  <si>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</si>
  <si>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</si>
  <si>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</si>
  <si>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</si>
  <si>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</si>
  <si>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</si>
  <si>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</si>
  <si>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</si>
  <si>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</si>
  <si>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</si>
  <si>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</si>
  <si>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</si>
  <si>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</si>
  <si>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</si>
  <si>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</si>
  <si>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</si>
  <si>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</si>
  <si>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</si>
  <si>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</si>
  <si>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</si>
  <si>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</si>
  <si>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</si>
  <si>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</si>
  <si>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</si>
  <si>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</si>
  <si>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</si>
  <si>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</si>
  <si>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</si>
  <si>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</si>
  <si>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</si>
  <si>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</si>
  <si>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</si>
  <si>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</si>
  <si>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</si>
  <si>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</si>
  <si>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</si>
  <si>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</si>
  <si>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</si>
  <si>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</si>
  <si>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</si>
  <si>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</si>
  <si>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</si>
  <si>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</si>
  <si>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</si>
  <si>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</si>
  <si>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</si>
  <si>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</si>
  <si>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</si>
  <si>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</si>
  <si>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</si>
  <si>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</si>
  <si>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</si>
  <si>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</si>
  <si>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</si>
  <si>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</si>
  <si>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</si>
  <si>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</si>
  <si>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</si>
  <si>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</si>
  <si>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</si>
  <si>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</si>
  <si>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</si>
  <si>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</si>
  <si>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</si>
  <si>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</si>
  <si>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</si>
  <si>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</si>
  <si>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</si>
  <si>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</si>
  <si>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</si>
  <si>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</si>
  <si>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</si>
  <si>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</si>
  <si>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</si>
  <si>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</si>
  <si>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</si>
  <si>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</si>
  <si>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</si>
  <si>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</si>
  <si>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</si>
  <si>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</si>
  <si>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</si>
  <si>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</si>
  <si>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</si>
  <si>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</si>
  <si>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</si>
  <si>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</si>
  <si>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</si>
  <si>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</si>
  <si>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</si>
  <si>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</si>
  <si>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</si>
  <si>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</si>
  <si>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</si>
  <si>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</si>
  <si>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</si>
  <si>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</si>
  <si>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</si>
  <si>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</si>
  <si>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</si>
  <si>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</si>
  <si>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</si>
  <si>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</si>
  <si>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</si>
  <si>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</si>
  <si>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</si>
  <si>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</si>
  <si>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</si>
  <si>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</si>
  <si>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</si>
  <si>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</si>
  <si>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</si>
  <si>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</si>
  <si>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</si>
  <si>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</si>
  <si>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</si>
  <si>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</si>
  <si>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</si>
  <si>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</si>
  <si>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</si>
  <si>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</si>
  <si>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</si>
  <si>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</si>
  <si>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</si>
  <si>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</si>
  <si>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</si>
  <si>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</si>
  <si>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</si>
  <si>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</si>
  <si>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</si>
  <si>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</si>
  <si>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</si>
  <si>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</si>
  <si>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</si>
  <si>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</si>
  <si>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</si>
  <si>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</si>
  <si>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</si>
  <si>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</si>
  <si>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</si>
  <si>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</si>
  <si>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</si>
  <si>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</si>
  <si>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</si>
  <si>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</si>
  <si>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</si>
  <si>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</si>
  <si>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</si>
  <si>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</si>
  <si>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</si>
  <si>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</si>
  <si>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</si>
  <si>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</si>
  <si>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</si>
  <si>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</si>
  <si>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</si>
  <si>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</si>
  <si>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</si>
  <si>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</si>
  <si>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</si>
  <si>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</si>
  <si>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</si>
  <si>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</si>
  <si>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</si>
  <si>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</si>
  <si>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</si>
  <si>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</si>
  <si>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</si>
  <si>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</si>
  <si>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</si>
  <si>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</si>
  <si>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</si>
  <si>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</si>
  <si>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</si>
  <si>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</si>
  <si>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</si>
  <si>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</si>
  <si>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</si>
  <si>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</si>
  <si>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</si>
  <si>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</si>
  <si>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</si>
  <si>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</si>
  <si>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</si>
  <si>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</si>
  <si>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</si>
  <si>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</si>
  <si>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</si>
  <si>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</si>
  <si>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</si>
  <si>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</si>
  <si>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</si>
  <si>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</si>
  <si>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</si>
  <si>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</si>
  <si>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</si>
  <si>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</si>
  <si>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</si>
  <si>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</si>
  <si>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</si>
  <si>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</si>
  <si>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</si>
  <si>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</si>
  <si>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</si>
  <si>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</si>
  <si>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</si>
  <si>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</si>
  <si>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</si>
  <si>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</si>
  <si>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</si>
  <si>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</si>
  <si>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</si>
  <si>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</si>
  <si>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</si>
  <si>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</si>
  <si>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</si>
  <si>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</si>
  <si>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</si>
  <si>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</si>
  <si>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</si>
  <si>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</si>
  <si>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</si>
  <si>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</si>
  <si>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</si>
  <si>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</si>
  <si>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</si>
  <si>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</si>
  <si>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</si>
  <si>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</si>
  <si>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</si>
  <si>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</si>
  <si>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</si>
  <si>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</si>
  <si>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</si>
  <si>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</si>
  <si>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</si>
  <si>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</si>
  <si>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</si>
  <si>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</si>
  <si>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</si>
  <si>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</si>
  <si>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</si>
  <si>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</si>
  <si>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</si>
  <si>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</si>
  <si>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</si>
  <si>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</si>
  <si>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</si>
  <si>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</si>
  <si>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</si>
  <si>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</si>
  <si>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</si>
  <si>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</si>
  <si>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</si>
  <si>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</si>
  <si>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</si>
  <si>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</si>
  <si>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</si>
  <si>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</si>
  <si>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</si>
  <si>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</si>
  <si>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</si>
  <si>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</si>
  <si>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</si>
  <si>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</si>
  <si>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</si>
  <si>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</si>
  <si>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</si>
  <si>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</si>
  <si>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</si>
  <si>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</si>
  <si>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</si>
  <si>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</si>
  <si>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</si>
  <si>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</si>
  <si>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</si>
  <si>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</si>
  <si>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</si>
  <si>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</si>
  <si>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</si>
  <si>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</si>
  <si>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</si>
  <si>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</si>
  <si>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</si>
  <si>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</si>
  <si>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</si>
  <si>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</si>
  <si>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</si>
  <si>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</si>
  <si>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</si>
  <si>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</si>
  <si>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</si>
  <si>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</si>
  <si>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</si>
  <si>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</si>
  <si>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</si>
  <si>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</si>
  <si>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</si>
  <si>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</si>
  <si>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</si>
  <si>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</si>
  <si>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</si>
  <si>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</si>
  <si>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</si>
  <si>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</si>
  <si>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</si>
  <si>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</si>
  <si>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</si>
  <si>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</si>
  <si>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</si>
  <si>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</si>
  <si>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</si>
  <si>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</si>
  <si>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</si>
  <si>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</si>
  <si>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</si>
  <si>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</si>
  <si>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</si>
  <si>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</si>
  <si>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</si>
  <si>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</si>
  <si>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</si>
  <si>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</si>
  <si>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</si>
  <si>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</si>
  <si>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</si>
  <si>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</si>
  <si>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</si>
  <si>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</si>
  <si>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</si>
  <si>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</si>
  <si>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</si>
  <si>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</si>
  <si>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</si>
  <si>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</si>
  <si>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</si>
  <si>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</si>
  <si>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</si>
  <si>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</si>
  <si>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</si>
  <si>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</si>
  <si>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</si>
  <si>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</si>
  <si>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</si>
  <si>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</si>
  <si>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</si>
  <si>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</si>
  <si>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</si>
  <si>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</si>
  <si>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</si>
  <si>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</si>
  <si>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</si>
  <si>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</si>
  <si>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</si>
  <si>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</si>
  <si>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</si>
  <si>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</si>
  <si>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</si>
  <si>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</si>
  <si>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</si>
  <si>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</si>
  <si>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</si>
  <si>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</si>
  <si>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</si>
  <si>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</si>
  <si>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</si>
  <si>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</si>
  <si>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</si>
  <si>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</si>
  <si>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</si>
  <si>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</si>
  <si>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</si>
  <si>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</si>
  <si>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</si>
  <si>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</si>
  <si>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</si>
  <si>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</si>
  <si>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</si>
  <si>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</si>
  <si>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</si>
  <si>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</si>
  <si>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</si>
  <si>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</si>
  <si>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</si>
  <si>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</si>
  <si>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</si>
  <si>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</si>
  <si>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</si>
  <si>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</si>
  <si>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</si>
  <si>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</si>
  <si>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</si>
  <si>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</si>
  <si>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</si>
  <si>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</si>
  <si>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</si>
  <si>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</si>
  <si>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</si>
  <si>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</si>
  <si>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</si>
  <si>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</si>
  <si>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</si>
  <si>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</si>
  <si>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</si>
  <si>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</si>
  <si>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</si>
  <si>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</si>
  <si>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</si>
  <si>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</si>
  <si>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</si>
  <si>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</si>
  <si>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</si>
  <si>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</si>
  <si>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</si>
  <si>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</si>
  <si>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</si>
  <si>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</si>
  <si>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</si>
  <si>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</si>
  <si>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</si>
  <si>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</si>
  <si>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</si>
  <si>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</si>
  <si>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</si>
  <si>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</si>
  <si>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</si>
  <si>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</si>
  <si>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</si>
  <si>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</si>
  <si>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</si>
  <si>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</si>
  <si>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</si>
  <si>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</si>
  <si>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</si>
  <si>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</si>
  <si>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</si>
  <si>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</si>
  <si>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</si>
  <si>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</si>
  <si>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</si>
  <si>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</si>
  <si>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</si>
  <si>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</si>
  <si>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</si>
  <si>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</si>
  <si>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</si>
  <si>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</si>
  <si>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</si>
  <si>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</si>
  <si>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</si>
  <si>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</si>
  <si>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</si>
  <si>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</si>
  <si>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</si>
  <si>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</si>
  <si>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</si>
  <si>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</si>
  <si>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</si>
  <si>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</si>
  <si>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</si>
  <si>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</si>
  <si>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</si>
  <si>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</si>
  <si>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</si>
  <si>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</si>
  <si>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</si>
  <si>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</si>
  <si>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</si>
  <si>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</si>
  <si>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</si>
  <si>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</si>
  <si>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</si>
  <si>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</si>
  <si>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</si>
  <si>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</si>
  <si>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</si>
  <si>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</si>
  <si>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</si>
  <si>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</si>
  <si>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</si>
  <si>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</si>
  <si>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</si>
  <si>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</si>
  <si>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</si>
  <si>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</si>
  <si>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</si>
  <si>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</si>
  <si>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</si>
  <si>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</si>
  <si>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</si>
  <si>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</si>
  <si>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</si>
  <si>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</si>
  <si>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</si>
  <si>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</si>
  <si>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</si>
  <si>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</si>
  <si>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</si>
  <si>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</si>
  <si>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</si>
  <si>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</si>
  <si>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</si>
  <si>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</si>
  <si>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</si>
  <si>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</si>
  <si>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</si>
  <si>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</si>
  <si>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</si>
  <si>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</si>
  <si>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</si>
  <si>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</si>
  <si>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</si>
  <si>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</si>
  <si>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</si>
  <si>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</si>
  <si>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</si>
  <si>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</si>
  <si>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</si>
  <si>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</si>
  <si>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</si>
  <si>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</si>
  <si>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</si>
  <si>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</si>
  <si>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</si>
  <si>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</si>
  <si>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</si>
  <si>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</si>
  <si>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</si>
  <si>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</si>
  <si>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</si>
  <si>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</si>
  <si>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</si>
  <si>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</si>
  <si>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</si>
  <si>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</si>
  <si>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</si>
  <si>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</si>
  <si>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</si>
  <si>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</si>
  <si>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</si>
  <si>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</si>
  <si>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</si>
  <si>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</si>
  <si>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</si>
  <si>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</si>
  <si>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</si>
  <si>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</si>
  <si>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</si>
  <si>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</si>
  <si>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</si>
  <si>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</si>
  <si>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</si>
  <si>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</si>
  <si>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</si>
  <si>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</si>
  <si>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</si>
  <si>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</si>
  <si>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</si>
  <si>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</si>
  <si>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</si>
  <si>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</si>
  <si>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</si>
  <si>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</si>
  <si>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</si>
  <si>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</si>
  <si>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</si>
  <si>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</si>
  <si>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</si>
  <si>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</si>
  <si>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</si>
  <si>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</si>
  <si>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</si>
  <si>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</si>
  <si>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</si>
  <si>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</si>
  <si>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</si>
  <si>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</si>
  <si>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</si>
  <si>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</si>
  <si>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</si>
  <si>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</si>
  <si>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</si>
  <si>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</si>
  <si>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</si>
  <si>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</si>
  <si>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</si>
  <si>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</si>
  <si>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</si>
  <si>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</si>
  <si>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</si>
  <si>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</si>
  <si>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</si>
  <si>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</si>
  <si>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</si>
  <si>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</si>
  <si>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</si>
  <si>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</si>
  <si>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</si>
  <si>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</si>
  <si>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</si>
  <si>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</si>
  <si>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</si>
  <si>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</si>
  <si>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</si>
  <si>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</si>
  <si>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</si>
  <si>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</si>
  <si>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</si>
  <si>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</si>
  <si>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</si>
  <si>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</si>
  <si>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</si>
  <si>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</si>
  <si>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</si>
  <si>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</si>
  <si>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</si>
  <si>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</si>
  <si>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</si>
  <si>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</si>
  <si>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</si>
  <si>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</si>
  <si>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</si>
  <si>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</si>
  <si>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</si>
  <si>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</si>
  <si>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</si>
  <si>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</si>
  <si>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</si>
  <si>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</si>
  <si>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</si>
  <si>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</si>
  <si>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</si>
  <si>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</si>
  <si>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</si>
  <si>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</si>
  <si>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</si>
  <si>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</si>
  <si>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</si>
  <si>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</si>
  <si>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</si>
  <si>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</si>
  <si>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</si>
  <si>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</si>
  <si>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</si>
  <si>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</si>
  <si>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</si>
  <si>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</si>
  <si>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</si>
  <si>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</si>
  <si>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</si>
  <si>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</si>
  <si>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</si>
  <si>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</si>
  <si>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</si>
  <si>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</si>
  <si>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</si>
  <si>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</si>
  <si>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</si>
  <si>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</si>
  <si>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</si>
  <si>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</si>
  <si>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</si>
  <si>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</si>
  <si>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</si>
  <si>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</si>
  <si>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</si>
  <si>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</si>
  <si>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</si>
  <si>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</si>
  <si>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</si>
  <si>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</si>
  <si>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</si>
  <si>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</si>
  <si>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</si>
  <si>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</si>
  <si>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</si>
  <si>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</si>
  <si>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</si>
  <si>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</si>
  <si>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</si>
  <si>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</si>
  <si>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</si>
  <si>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</si>
  <si>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</si>
  <si>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</si>
  <si>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</si>
  <si>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</si>
  <si>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</si>
  <si>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</si>
  <si>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</si>
  <si>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</si>
  <si>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</si>
  <si>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</si>
  <si>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</si>
  <si>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</si>
  <si>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</si>
  <si>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</si>
  <si>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</si>
  <si>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</si>
  <si>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</si>
  <si>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</si>
  <si>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</si>
  <si>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</si>
  <si>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</si>
  <si>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</si>
  <si>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</si>
  <si>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</si>
  <si>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</si>
  <si>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</si>
  <si>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</si>
  <si>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</si>
  <si>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</si>
  <si>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</si>
  <si>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</si>
  <si>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</si>
  <si>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</si>
  <si>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</si>
  <si>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</si>
  <si>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</si>
  <si>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</si>
  <si>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</si>
  <si>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</si>
  <si>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</si>
  <si>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</si>
  <si>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</si>
  <si>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</si>
  <si>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</si>
  <si>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</si>
  <si>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</si>
  <si>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</si>
  <si>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</si>
  <si>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</si>
  <si>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</si>
  <si>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</si>
  <si>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</si>
  <si>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</si>
  <si>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</si>
  <si>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</si>
  <si>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</si>
  <si>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</si>
  <si>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</si>
  <si>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</si>
  <si>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</si>
  <si>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</si>
  <si>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</si>
  <si>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</si>
  <si>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</si>
  <si>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</si>
  <si>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</si>
  <si>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</si>
  <si>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</si>
  <si>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</si>
  <si>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</si>
  <si>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</si>
  <si>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</si>
  <si>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</si>
  <si>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</si>
  <si>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</si>
  <si>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</si>
  <si>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</si>
  <si>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</si>
  <si>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</si>
  <si>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</si>
  <si>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</si>
  <si>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</si>
  <si>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</si>
  <si>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</si>
  <si>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</si>
  <si>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</si>
  <si>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</si>
  <si>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</si>
  <si>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</si>
  <si>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</si>
  <si>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</si>
  <si>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</si>
  <si>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</si>
  <si>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</si>
  <si>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</si>
  <si>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</si>
  <si>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</si>
  <si>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</si>
  <si>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</si>
  <si>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</si>
  <si>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</si>
  <si>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</si>
  <si>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</si>
  <si>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</si>
  <si>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</si>
  <si>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</si>
  <si>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</si>
  <si>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</si>
  <si>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</si>
  <si>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</si>
  <si>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</si>
  <si>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</si>
  <si>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</si>
  <si>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</si>
  <si>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</si>
  <si>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</si>
  <si>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</si>
  <si>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</si>
  <si>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</si>
  <si>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</si>
  <si>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</si>
  <si>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</si>
  <si>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</si>
  <si>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</si>
  <si>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</si>
  <si>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</si>
  <si>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</si>
  <si>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</si>
  <si>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</si>
  <si>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</si>
  <si>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</si>
  <si>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</si>
  <si>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</si>
  <si>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</si>
  <si>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</si>
  <si>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</si>
  <si>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</si>
  <si>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</si>
  <si>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</si>
  <si>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</si>
  <si>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</si>
  <si>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</si>
  <si>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</si>
  <si>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</si>
  <si>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</si>
  <si>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</si>
  <si>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</si>
  <si>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</si>
  <si>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</si>
  <si>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</si>
  <si>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</si>
  <si>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</si>
  <si>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</si>
  <si>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</si>
  <si>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</si>
  <si>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</si>
  <si>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</si>
  <si>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</si>
  <si>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</si>
  <si>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</si>
  <si>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</si>
  <si>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</si>
  <si>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</si>
  <si>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</si>
  <si>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</si>
  <si>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</si>
  <si>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</si>
  <si>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</si>
  <si>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</si>
  <si>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</si>
  <si>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</si>
  <si>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</si>
  <si>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</si>
  <si>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</si>
  <si>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</si>
  <si>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</si>
  <si>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</si>
  <si>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</si>
  <si>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</si>
  <si>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</si>
  <si>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</si>
  <si>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</si>
  <si>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</si>
  <si>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</si>
  <si>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</si>
  <si>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</si>
  <si>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</si>
  <si>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</si>
  <si>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</si>
  <si>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</si>
  <si>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</si>
  <si>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</si>
  <si>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</si>
  <si>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</si>
  <si>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</si>
  <si>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</si>
  <si>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</si>
  <si>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</si>
  <si>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</si>
  <si>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</si>
  <si>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</si>
  <si>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</si>
  <si>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</si>
  <si>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</si>
  <si>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</si>
  <si>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</si>
  <si>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</si>
  <si>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</si>
  <si>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</si>
  <si>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</si>
  <si>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</si>
  <si>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</si>
  <si>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</si>
  <si>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</si>
  <si>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</si>
  <si>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</si>
  <si>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</si>
  <si>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</si>
  <si>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</si>
  <si>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</si>
  <si>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</si>
  <si>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</si>
  <si>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</si>
  <si>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</si>
  <si>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</si>
  <si>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</si>
  <si>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</si>
  <si>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</si>
  <si>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</si>
  <si>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</si>
  <si>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</si>
  <si>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</si>
  <si>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</si>
  <si>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</si>
  <si>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</si>
  <si>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</si>
  <si>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</si>
  <si>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</si>
  <si>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</si>
  <si>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</si>
  <si>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</si>
  <si>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</si>
  <si>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</si>
  <si>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</si>
  <si>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</si>
  <si>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</si>
  <si>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</si>
  <si>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</si>
  <si>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</si>
  <si>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</si>
  <si>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</si>
  <si>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</si>
  <si>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</si>
  <si>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</si>
  <si>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</si>
  <si>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</si>
  <si>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</si>
  <si>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</si>
  <si>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</si>
  <si>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</si>
  <si>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</si>
  <si>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</si>
  <si>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</si>
  <si>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</si>
  <si>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</si>
  <si>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</si>
  <si>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</si>
  <si>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</si>
  <si>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</si>
  <si>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</si>
  <si>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</si>
  <si>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</si>
  <si>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</si>
  <si>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</si>
  <si>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</si>
  <si>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</si>
  <si>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</si>
  <si>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</si>
  <si>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</si>
  <si>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</si>
  <si>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</si>
  <si>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</si>
  <si>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</si>
  <si>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</si>
  <si>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</si>
  <si>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</si>
  <si>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</si>
  <si>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</si>
  <si>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</si>
  <si>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</si>
  <si>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</si>
  <si>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</si>
  <si>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</si>
  <si>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</si>
  <si>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</si>
  <si>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</si>
  <si>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</si>
  <si>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</si>
  <si>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</si>
  <si>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</si>
  <si>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</si>
  <si>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</si>
  <si>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</si>
  <si>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</si>
  <si>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</si>
  <si>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</si>
  <si>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</si>
  <si>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</si>
  <si>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</si>
  <si>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</si>
  <si>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</si>
  <si>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</si>
  <si>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</si>
  <si>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</si>
  <si>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</si>
  <si>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</si>
  <si>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</si>
  <si>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</si>
  <si>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</si>
  <si>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</si>
  <si>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</si>
  <si>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</si>
  <si>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</si>
  <si>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</si>
  <si>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</si>
  <si>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</si>
  <si>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</si>
  <si>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</si>
  <si>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</si>
  <si>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</si>
  <si>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</si>
  <si>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</si>
  <si>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</si>
  <si>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</si>
  <si>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</si>
  <si>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</si>
  <si>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</si>
  <si>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</si>
  <si>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</si>
  <si>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</si>
  <si>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</si>
  <si>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</si>
  <si>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</si>
  <si>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</si>
  <si>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</si>
  <si>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</si>
  <si>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</si>
  <si>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</si>
  <si>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</si>
  <si>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</si>
  <si>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</si>
  <si>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</si>
  <si>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</si>
  <si>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</si>
  <si>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</si>
  <si>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</si>
  <si>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</si>
  <si>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</si>
  <si>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</si>
  <si>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</si>
  <si>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</si>
  <si>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</si>
  <si>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</si>
  <si>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</si>
  <si>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</si>
  <si>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</si>
  <si>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</si>
  <si>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</si>
  <si>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</si>
  <si>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</si>
  <si>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</si>
  <si>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</si>
  <si>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</si>
  <si>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</si>
  <si>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</si>
  <si>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</si>
  <si>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</si>
  <si>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</si>
  <si>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</si>
  <si>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</si>
  <si>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</si>
  <si>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</si>
  <si>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</si>
  <si>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</si>
  <si>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</si>
  <si>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</si>
  <si>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</si>
  <si>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</si>
  <si>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</si>
  <si>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</si>
  <si>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</si>
  <si>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</si>
  <si>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</si>
  <si>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</si>
  <si>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</si>
  <si>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</si>
  <si>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</si>
  <si>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</si>
  <si>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</si>
  <si>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</si>
  <si>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</si>
  <si>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</si>
  <si>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</si>
  <si>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</si>
  <si>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</si>
  <si>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</si>
  <si>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</si>
  <si>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</si>
  <si>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</si>
  <si>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</si>
  <si>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</si>
  <si>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</si>
  <si>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</si>
  <si>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</si>
  <si>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</si>
  <si>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</si>
  <si>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</si>
  <si>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</si>
  <si>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</si>
  <si>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</si>
  <si>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</si>
  <si>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</si>
  <si>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</si>
  <si>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</si>
  <si>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</si>
  <si>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</si>
  <si>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</si>
  <si>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</si>
  <si>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</si>
  <si>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</si>
  <si>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</si>
  <si>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</si>
  <si>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</si>
  <si>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</si>
  <si>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</si>
  <si>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</si>
  <si>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</si>
  <si>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</si>
  <si>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</si>
  <si>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</si>
  <si>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</si>
  <si>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</si>
  <si>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</si>
  <si>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</si>
  <si>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</si>
  <si>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</si>
  <si>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</si>
  <si>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</si>
  <si>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</si>
  <si>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</si>
  <si>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</si>
  <si>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</si>
  <si>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</si>
  <si>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</si>
  <si>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</si>
  <si>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</si>
  <si>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</si>
  <si>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</si>
  <si>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</si>
  <si>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</si>
  <si>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</si>
  <si>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</si>
  <si>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</si>
  <si>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</si>
  <si>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</si>
  <si>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</si>
  <si>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</si>
  <si>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</si>
  <si>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</si>
  <si>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</si>
  <si>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</si>
  <si>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</si>
  <si>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</si>
  <si>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</si>
  <si>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</si>
  <si>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</si>
  <si>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</si>
  <si>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</si>
  <si>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</si>
  <si>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</si>
  <si>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</si>
  <si>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</si>
  <si>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</si>
  <si>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</si>
  <si>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</si>
  <si>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</si>
  <si>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</si>
  <si>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</si>
  <si>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</si>
  <si>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</si>
  <si>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</si>
  <si>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</si>
  <si>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</si>
  <si>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</si>
  <si>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</si>
  <si>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</si>
  <si>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</si>
  <si>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</si>
  <si>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</si>
  <si>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</si>
  <si>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</si>
  <si>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</si>
  <si>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</si>
  <si>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</si>
  <si>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</si>
  <si>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</si>
  <si>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</si>
  <si>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</si>
  <si>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</si>
  <si>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</si>
  <si>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</si>
  <si>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</si>
  <si>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</si>
  <si>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</si>
  <si>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</si>
  <si>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</si>
  <si>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</si>
  <si>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</si>
  <si>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</si>
  <si>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</si>
  <si>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</si>
  <si>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</si>
  <si>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</si>
  <si>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</si>
  <si>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</si>
  <si>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</si>
  <si>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</si>
  <si>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</si>
  <si>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</si>
  <si>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</si>
  <si>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</si>
  <si>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</si>
  <si>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</si>
  <si>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</si>
  <si>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</si>
  <si>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</si>
  <si>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</si>
  <si>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</si>
  <si>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</si>
  <si>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</si>
  <si>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</si>
  <si>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</si>
  <si>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</si>
  <si>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</si>
  <si>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</si>
  <si>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</si>
  <si>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</si>
  <si>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</si>
  <si>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</si>
  <si>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</si>
  <si>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</si>
  <si>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</si>
  <si>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</si>
  <si>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</si>
  <si>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</si>
  <si>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</si>
  <si>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</si>
  <si>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</si>
  <si>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</si>
  <si>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</si>
  <si>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</si>
  <si>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</si>
  <si>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</si>
  <si>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</si>
  <si>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</si>
  <si>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</si>
  <si>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</si>
  <si>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</si>
  <si>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</si>
  <si>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</si>
  <si>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</si>
  <si>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</si>
  <si>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</si>
  <si>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</si>
  <si>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</si>
  <si>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</si>
  <si>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</si>
  <si>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</si>
  <si>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</si>
  <si>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</si>
  <si>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</si>
  <si>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</si>
  <si>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</si>
  <si>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</si>
  <si>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</si>
  <si>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</si>
  <si>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</si>
  <si>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</si>
  <si>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</si>
  <si>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</si>
  <si>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</si>
  <si>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</si>
  <si>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</si>
  <si>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</si>
  <si>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</si>
  <si>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</si>
  <si>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</si>
  <si>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</si>
  <si>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</si>
  <si>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</si>
  <si>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</si>
  <si>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</si>
  <si>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</si>
  <si>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</si>
  <si>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</si>
  <si>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</si>
  <si>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</si>
  <si>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</si>
  <si>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</si>
  <si>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</si>
  <si>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</si>
  <si>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</si>
  <si>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</si>
  <si>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</si>
  <si>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Grand Total</t>
  </si>
  <si>
    <t>Column Labels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</si>
  <si>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</si>
  <si>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</si>
  <si>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</si>
  <si>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</si>
  <si>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</si>
  <si>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</si>
  <si>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</si>
  <si>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</si>
  <si>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</si>
  <si>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</si>
  <si>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</si>
  <si>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</si>
  <si>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</si>
  <si>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</si>
  <si>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</si>
  <si>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</si>
  <si>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</si>
  <si>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</si>
  <si>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</si>
  <si>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</si>
  <si>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</si>
  <si>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</si>
  <si>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</si>
  <si>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</si>
  <si>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</si>
  <si>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</si>
  <si>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</si>
  <si>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</si>
  <si>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</si>
  <si>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</si>
  <si>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</si>
  <si>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</si>
  <si>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</si>
  <si>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</si>
  <si>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</si>
  <si>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</si>
  <si>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</si>
  <si>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</si>
  <si>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</si>
  <si>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</si>
  <si>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</si>
  <si>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</si>
  <si>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</si>
  <si>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29000</t>
  </si>
  <si>
    <t>30000 to 34999</t>
  </si>
  <si>
    <t>35000 to 39999</t>
  </si>
  <si>
    <t>40000 to 44999</t>
  </si>
  <si>
    <t>44999 to 50000</t>
  </si>
  <si>
    <t>Greater than or equal to 50000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</si>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</sst>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804C-B2B9-C7AF22637247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804C-B2B9-C7AF22637247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2-804C-B2B9-C7AF22637247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2-804C-B2B9-C7AF2263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3354319"/>
        <c:axId val="583332655"/>
      </c:barChart>
      <c:catAx>
        <c:axId val="5833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2655"/>
        <c:crosses val="autoZero"/>
        <c:auto val="1"/>
        <c:lblAlgn val="ctr"/>
        <c:lblOffset val="100"/>
        <c:noMultiLvlLbl val="0"/>
      </c:catAx>
      <c:valAx>
        <c:axId val="5833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617964421114022E-2"/>
          <c:y val="7.0213115252485345E-2"/>
          <c:w val="0.72267825896762905"/>
          <c:h val="0.8416746864975212"/>
        </c:manualLayout>
      </c:layout>
      <c:lineChart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2-C34E-BDE6-52161062307E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C34E-BDE6-52161062307E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2-C34E-BDE6-52161062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25535"/>
        <c:axId val="584276079"/>
      </c:lineChart>
      <c:catAx>
        <c:axId val="5869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76079"/>
        <c:crosses val="autoZero"/>
        <c:auto val="1"/>
        <c:lblAlgn val="ctr"/>
        <c:lblOffset val="100"/>
        <c:noMultiLvlLbl val="0"/>
      </c:catAx>
      <c:valAx>
        <c:axId val="5842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11</xdr:row>
      <xdr:rowOff>114300</xdr:rowOff>
    </xdr:from>
    <xdr:to>
      <xdr:col>16</xdr:col>
      <xdr:colOff>469900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CC15A-1640-CB45-B686-91C32404A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4</xdr:row>
      <xdr:rowOff>190500</xdr:rowOff>
    </xdr:from>
    <xdr:to>
      <xdr:col>11</xdr:col>
      <xdr:colOff>647700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BA401-2A39-604C-B6DB-D531D5225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732979745371" createdVersion="6" refreshedVersion="6" minRefreshableVersion="3" recordCount="1000" xr:uid="{7BABAC67-DF3C-F742-BF7C-A1A51C90FD5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757823611108" createdVersion="6" refreshedVersion="6" minRefreshableVersion="3" recordCount="1000" xr:uid="{F0522E78-A9CF-3545-8D33-C187A375EA9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s v="CA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x v="1"/>
    <x v="1"/>
    <n v="158"/>
    <s v="US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x v="2"/>
    <x v="1"/>
    <n v="1425"/>
    <s v="AU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x v="3"/>
    <x v="0"/>
    <n v="24"/>
    <s v="US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x v="4"/>
    <x v="0"/>
    <n v="53"/>
    <s v="US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x v="5"/>
    <x v="1"/>
    <n v="174"/>
    <s v="DK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x v="6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x v="7"/>
    <x v="1"/>
    <n v="227"/>
    <s v="DK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x v="8"/>
    <x v="2"/>
    <n v="708"/>
    <s v="DK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x v="9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x v="10"/>
    <x v="1"/>
    <n v="220"/>
    <s v="US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x v="11"/>
    <x v="0"/>
    <n v="27"/>
    <s v="US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x v="12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x v="13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x v="14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x v="15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x v="16"/>
    <x v="1"/>
    <n v="100"/>
    <s v="US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x v="17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x v="18"/>
    <x v="3"/>
    <n v="135"/>
    <s v="US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x v="19"/>
    <x v="0"/>
    <n v="674"/>
    <s v="US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x v="20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x v="21"/>
    <x v="0"/>
    <n v="558"/>
    <s v="US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x v="22"/>
    <x v="1"/>
    <n v="890"/>
    <s v="US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x v="23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x v="24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x v="25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x v="26"/>
    <x v="3"/>
    <n v="1480"/>
    <s v="US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x v="27"/>
    <x v="0"/>
    <n v="15"/>
    <s v="US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x v="28"/>
    <x v="1"/>
    <n v="2220"/>
    <s v="US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x v="29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x v="30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x v="31"/>
    <x v="1"/>
    <n v="226"/>
    <s v="GB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x v="32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x v="33"/>
    <x v="1"/>
    <n v="5419"/>
    <s v="US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x v="34"/>
    <x v="1"/>
    <n v="165"/>
    <s v="US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x v="35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x v="36"/>
    <x v="1"/>
    <n v="16"/>
    <s v="US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x v="37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x v="38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x v="39"/>
    <x v="0"/>
    <n v="88"/>
    <s v="DK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x v="40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x v="41"/>
    <x v="1"/>
    <n v="111"/>
    <s v="IT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x v="42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x v="43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x v="44"/>
    <x v="1"/>
    <n v="98"/>
    <s v="DK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x v="45"/>
    <x v="0"/>
    <n v="48"/>
    <s v="US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x v="46"/>
    <x v="1"/>
    <n v="92"/>
    <s v="US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x v="47"/>
    <x v="1"/>
    <n v="149"/>
    <s v="US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x v="48"/>
    <x v="1"/>
    <n v="2431"/>
    <s v="US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x v="49"/>
    <x v="1"/>
    <n v="303"/>
    <s v="US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x v="50"/>
    <x v="0"/>
    <n v="1"/>
    <s v="IT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x v="51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x v="52"/>
    <x v="0"/>
    <n v="75"/>
    <s v="US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x v="53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x v="54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x v="55"/>
    <x v="1"/>
    <n v="131"/>
    <s v="US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x v="56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x v="57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x v="58"/>
    <x v="1"/>
    <n v="211"/>
    <s v="US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x v="59"/>
    <x v="1"/>
    <n v="128"/>
    <s v="US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x v="60"/>
    <x v="1"/>
    <n v="1600"/>
    <s v="CA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x v="61"/>
    <x v="0"/>
    <n v="2253"/>
    <s v="CA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x v="62"/>
    <x v="1"/>
    <n v="249"/>
    <s v="US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x v="63"/>
    <x v="0"/>
    <n v="5"/>
    <s v="US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x v="64"/>
    <x v="0"/>
    <n v="38"/>
    <s v="US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x v="65"/>
    <x v="1"/>
    <n v="236"/>
    <s v="US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x v="66"/>
    <x v="0"/>
    <n v="12"/>
    <s v="US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x v="67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x v="68"/>
    <x v="1"/>
    <n v="246"/>
    <s v="IT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x v="69"/>
    <x v="3"/>
    <n v="17"/>
    <s v="US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x v="70"/>
    <x v="1"/>
    <n v="2475"/>
    <s v="IT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x v="71"/>
    <x v="1"/>
    <n v="76"/>
    <s v="US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x v="7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x v="73"/>
    <x v="1"/>
    <n v="88"/>
    <s v="US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x v="74"/>
    <x v="1"/>
    <n v="85"/>
    <s v="GB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x v="75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x v="76"/>
    <x v="0"/>
    <n v="1684"/>
    <s v="US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x v="77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x v="78"/>
    <x v="1"/>
    <n v="330"/>
    <s v="US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x v="79"/>
    <x v="0"/>
    <n v="838"/>
    <s v="US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x v="80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x v="81"/>
    <x v="1"/>
    <n v="411"/>
    <s v="US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x v="82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x v="83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x v="8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x v="85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x v="86"/>
    <x v="1"/>
    <n v="203"/>
    <s v="US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x v="87"/>
    <x v="0"/>
    <n v="1482"/>
    <s v="AU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x v="88"/>
    <x v="1"/>
    <n v="113"/>
    <s v="US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x v="89"/>
    <x v="1"/>
    <n v="96"/>
    <s v="US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x v="58"/>
    <x v="0"/>
    <n v="106"/>
    <s v="US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x v="90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x v="91"/>
    <x v="1"/>
    <n v="498"/>
    <s v="CH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x v="92"/>
    <x v="3"/>
    <n v="610"/>
    <s v="US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x v="93"/>
    <x v="1"/>
    <n v="180"/>
    <s v="GB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x v="94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x v="95"/>
    <x v="1"/>
    <n v="2331"/>
    <s v="US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x v="96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x v="97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x v="98"/>
    <x v="1"/>
    <n v="164"/>
    <s v="US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x v="99"/>
    <x v="0"/>
    <n v="1"/>
    <s v="US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x v="100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x v="101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x v="102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x v="10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x v="104"/>
    <x v="1"/>
    <n v="95"/>
    <s v="US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x v="105"/>
    <x v="1"/>
    <n v="147"/>
    <s v="US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x v="106"/>
    <x v="1"/>
    <n v="86"/>
    <s v="US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x v="107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x v="108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x v="109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x v="110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x v="111"/>
    <x v="1"/>
    <n v="361"/>
    <s v="AU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x v="112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x v="113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x v="114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x v="115"/>
    <x v="0"/>
    <n v="73"/>
    <s v="US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x v="116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x v="117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x v="11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x v="119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x v="120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x v="121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x v="122"/>
    <x v="0"/>
    <n v="662"/>
    <s v="CA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x v="123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x v="124"/>
    <x v="1"/>
    <n v="180"/>
    <s v="US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x v="125"/>
    <x v="0"/>
    <n v="774"/>
    <s v="US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x v="126"/>
    <x v="0"/>
    <n v="672"/>
    <s v="CA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x v="127"/>
    <x v="3"/>
    <n v="532"/>
    <s v="US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x v="128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x v="129"/>
    <x v="1"/>
    <n v="533"/>
    <s v="DK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x v="130"/>
    <x v="1"/>
    <n v="2443"/>
    <s v="GB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x v="131"/>
    <x v="1"/>
    <n v="89"/>
    <s v="US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x v="132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x v="133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x v="134"/>
    <x v="0"/>
    <n v="117"/>
    <s v="US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x v="135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x v="136"/>
    <x v="1"/>
    <n v="50"/>
    <s v="US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x v="137"/>
    <x v="0"/>
    <n v="115"/>
    <s v="US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x v="138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x v="139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x v="140"/>
    <x v="1"/>
    <n v="1071"/>
    <s v="US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x v="141"/>
    <x v="1"/>
    <n v="117"/>
    <s v="US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x v="142"/>
    <x v="1"/>
    <n v="70"/>
    <s v="US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x v="143"/>
    <x v="1"/>
    <n v="135"/>
    <s v="US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x v="144"/>
    <x v="1"/>
    <n v="768"/>
    <s v="CH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x v="145"/>
    <x v="3"/>
    <n v="51"/>
    <s v="US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x v="146"/>
    <x v="1"/>
    <n v="199"/>
    <s v="US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x v="147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x v="148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x v="99"/>
    <x v="0"/>
    <n v="1"/>
    <s v="US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x v="149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x v="150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x v="151"/>
    <x v="0"/>
    <n v="5681"/>
    <s v="US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x v="152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x v="153"/>
    <x v="0"/>
    <n v="1194"/>
    <s v="US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x v="154"/>
    <x v="3"/>
    <n v="379"/>
    <s v="AU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x v="155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x v="156"/>
    <x v="1"/>
    <n v="41"/>
    <s v="US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x v="157"/>
    <x v="1"/>
    <n v="1821"/>
    <s v="US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x v="158"/>
    <x v="1"/>
    <n v="164"/>
    <s v="US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x v="159"/>
    <x v="0"/>
    <n v="75"/>
    <s v="US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x v="160"/>
    <x v="1"/>
    <n v="157"/>
    <s v="CH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x v="161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x v="162"/>
    <x v="1"/>
    <n v="1396"/>
    <s v="US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x v="163"/>
    <x v="1"/>
    <n v="2506"/>
    <s v="US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x v="164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x v="165"/>
    <x v="1"/>
    <n v="146"/>
    <s v="AU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x v="166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x v="167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x v="16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x v="169"/>
    <x v="0"/>
    <n v="5"/>
    <s v="US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x v="170"/>
    <x v="0"/>
    <n v="26"/>
    <s v="US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x v="171"/>
    <x v="1"/>
    <n v="1561"/>
    <s v="US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x v="172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x v="173"/>
    <x v="0"/>
    <n v="1130"/>
    <s v="US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x v="174"/>
    <x v="0"/>
    <n v="782"/>
    <s v="US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x v="175"/>
    <x v="1"/>
    <n v="2739"/>
    <s v="US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x v="176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x v="177"/>
    <x v="1"/>
    <n v="3537"/>
    <s v="CA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x v="178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x v="179"/>
    <x v="0"/>
    <n v="136"/>
    <s v="US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x v="180"/>
    <x v="1"/>
    <n v="3318"/>
    <s v="DK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x v="181"/>
    <x v="0"/>
    <n v="86"/>
    <s v="CA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x v="182"/>
    <x v="1"/>
    <n v="340"/>
    <s v="US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x v="183"/>
    <x v="0"/>
    <n v="19"/>
    <s v="US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x v="184"/>
    <x v="0"/>
    <n v="886"/>
    <s v="US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x v="185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x v="186"/>
    <x v="0"/>
    <n v="35"/>
    <s v="IT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x v="187"/>
    <x v="3"/>
    <n v="441"/>
    <s v="US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x v="188"/>
    <x v="0"/>
    <n v="24"/>
    <s v="US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x v="189"/>
    <x v="0"/>
    <n v="86"/>
    <s v="IT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x v="190"/>
    <x v="0"/>
    <n v="243"/>
    <s v="US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x v="191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x v="192"/>
    <x v="1"/>
    <n v="126"/>
    <s v="US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x v="193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x v="194"/>
    <x v="0"/>
    <n v="100"/>
    <s v="DK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x v="195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x v="196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x v="197"/>
    <x v="0"/>
    <n v="13"/>
    <s v="US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x v="50"/>
    <x v="0"/>
    <n v="1"/>
    <s v="CA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x v="198"/>
    <x v="1"/>
    <n v="157"/>
    <s v="US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x v="199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x v="200"/>
    <x v="1"/>
    <n v="4498"/>
    <s v="AU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x v="201"/>
    <x v="0"/>
    <n v="40"/>
    <s v="US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x v="202"/>
    <x v="1"/>
    <n v="80"/>
    <s v="US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x v="203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x v="204"/>
    <x v="1"/>
    <n v="43"/>
    <s v="US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x v="205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x v="206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x v="207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x v="208"/>
    <x v="0"/>
    <n v="1625"/>
    <s v="US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x v="209"/>
    <x v="1"/>
    <n v="168"/>
    <s v="US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x v="210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x v="211"/>
    <x v="1"/>
    <n v="165"/>
    <s v="US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x v="212"/>
    <x v="0"/>
    <n v="143"/>
    <s v="US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x v="213"/>
    <x v="1"/>
    <n v="1815"/>
    <s v="US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x v="214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x v="215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x v="216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x v="217"/>
    <x v="0"/>
    <n v="17"/>
    <s v="US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x v="218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x v="219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x v="220"/>
    <x v="0"/>
    <n v="931"/>
    <s v="US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x v="221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x v="222"/>
    <x v="1"/>
    <n v="5880"/>
    <s v="US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x v="223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x v="224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x v="225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x v="226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x v="227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x v="228"/>
    <x v="3"/>
    <n v="67"/>
    <s v="US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x v="229"/>
    <x v="1"/>
    <n v="92"/>
    <s v="US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x v="23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x v="231"/>
    <x v="1"/>
    <n v="149"/>
    <s v="IT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x v="232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x v="233"/>
    <x v="0"/>
    <n v="57"/>
    <s v="AU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x v="234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x v="235"/>
    <x v="1"/>
    <n v="97"/>
    <s v="DK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x v="236"/>
    <x v="0"/>
    <n v="41"/>
    <s v="US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x v="237"/>
    <x v="1"/>
    <n v="1784"/>
    <s v="US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x v="238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x v="239"/>
    <x v="1"/>
    <n v="250"/>
    <s v="US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x v="240"/>
    <x v="1"/>
    <n v="238"/>
    <s v="US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x v="241"/>
    <x v="1"/>
    <n v="53"/>
    <s v="US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x v="242"/>
    <x v="1"/>
    <n v="214"/>
    <s v="US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x v="243"/>
    <x v="1"/>
    <n v="222"/>
    <s v="US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x v="244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x v="245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x v="246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x v="247"/>
    <x v="0"/>
    <n v="1"/>
    <s v="US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x v="248"/>
    <x v="0"/>
    <n v="101"/>
    <s v="US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x v="249"/>
    <x v="1"/>
    <n v="59"/>
    <s v="US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x v="250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x v="251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x v="252"/>
    <x v="1"/>
    <n v="1697"/>
    <s v="US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x v="253"/>
    <x v="0"/>
    <n v="15"/>
    <s v="GB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x v="254"/>
    <x v="1"/>
    <n v="92"/>
    <s v="US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x v="255"/>
    <x v="1"/>
    <n v="186"/>
    <s v="US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x v="256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x v="257"/>
    <x v="1"/>
    <n v="261"/>
    <s v="US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x v="258"/>
    <x v="0"/>
    <n v="454"/>
    <s v="US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x v="259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x v="260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x v="261"/>
    <x v="1"/>
    <n v="5512"/>
    <s v="US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x v="262"/>
    <x v="1"/>
    <n v="86"/>
    <s v="US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x v="263"/>
    <x v="0"/>
    <n v="3182"/>
    <s v="IT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x v="264"/>
    <x v="1"/>
    <n v="2768"/>
    <s v="AU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x v="265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x v="266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x v="267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x v="268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x v="269"/>
    <x v="1"/>
    <n v="1894"/>
    <s v="US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x v="270"/>
    <x v="1"/>
    <n v="282"/>
    <s v="CA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x v="271"/>
    <x v="0"/>
    <n v="15"/>
    <s v="US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x v="272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x v="273"/>
    <x v="0"/>
    <n v="133"/>
    <s v="US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x v="274"/>
    <x v="1"/>
    <n v="83"/>
    <s v="US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x v="275"/>
    <x v="1"/>
    <n v="91"/>
    <s v="US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x v="276"/>
    <x v="1"/>
    <n v="546"/>
    <s v="US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x v="277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x v="278"/>
    <x v="0"/>
    <n v="2062"/>
    <s v="US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x v="279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x v="280"/>
    <x v="0"/>
    <n v="29"/>
    <s v="DK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x v="281"/>
    <x v="0"/>
    <n v="132"/>
    <s v="US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x v="282"/>
    <x v="1"/>
    <n v="254"/>
    <s v="US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x v="283"/>
    <x v="3"/>
    <n v="184"/>
    <s v="US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x v="284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x v="285"/>
    <x v="0"/>
    <n v="137"/>
    <s v="DK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x v="286"/>
    <x v="1"/>
    <n v="337"/>
    <s v="CA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x v="287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x v="288"/>
    <x v="1"/>
    <n v="107"/>
    <s v="US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x v="289"/>
    <x v="0"/>
    <n v="10"/>
    <s v="US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x v="290"/>
    <x v="3"/>
    <n v="32"/>
    <s v="IT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x v="291"/>
    <x v="1"/>
    <n v="183"/>
    <s v="US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x v="292"/>
    <x v="0"/>
    <n v="1910"/>
    <s v="CH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x v="293"/>
    <x v="0"/>
    <n v="38"/>
    <s v="AU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x v="294"/>
    <x v="0"/>
    <n v="104"/>
    <s v="AU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x v="295"/>
    <x v="1"/>
    <n v="72"/>
    <s v="US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x v="296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x v="297"/>
    <x v="0"/>
    <n v="1"/>
    <s v="DK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x v="298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x v="299"/>
    <x v="0"/>
    <n v="245"/>
    <s v="US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x v="300"/>
    <x v="0"/>
    <n v="32"/>
    <s v="US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x v="301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x v="302"/>
    <x v="1"/>
    <n v="85"/>
    <s v="US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x v="303"/>
    <x v="0"/>
    <n v="7"/>
    <s v="US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x v="304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x v="305"/>
    <x v="0"/>
    <n v="803"/>
    <s v="US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x v="306"/>
    <x v="3"/>
    <n v="75"/>
    <s v="US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x v="307"/>
    <x v="0"/>
    <n v="16"/>
    <s v="US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x v="308"/>
    <x v="1"/>
    <n v="121"/>
    <s v="US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x v="309"/>
    <x v="1"/>
    <n v="3742"/>
    <s v="US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x v="310"/>
    <x v="1"/>
    <n v="223"/>
    <s v="US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x v="311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x v="312"/>
    <x v="0"/>
    <n v="31"/>
    <s v="US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x v="313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x v="314"/>
    <x v="0"/>
    <n v="30"/>
    <s v="US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x v="315"/>
    <x v="0"/>
    <n v="17"/>
    <s v="US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x v="316"/>
    <x v="3"/>
    <n v="64"/>
    <s v="US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x v="317"/>
    <x v="0"/>
    <n v="80"/>
    <s v="US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x v="318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x v="319"/>
    <x v="1"/>
    <n v="5168"/>
    <s v="US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x v="320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x v="321"/>
    <x v="1"/>
    <n v="307"/>
    <s v="US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x v="322"/>
    <x v="0"/>
    <n v="73"/>
    <s v="US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x v="323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x v="324"/>
    <x v="0"/>
    <n v="33"/>
    <s v="US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x v="325"/>
    <x v="1"/>
    <n v="2441"/>
    <s v="US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x v="326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x v="327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x v="328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x v="329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x v="330"/>
    <x v="1"/>
    <n v="253"/>
    <s v="US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x v="331"/>
    <x v="1"/>
    <n v="1113"/>
    <s v="US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x v="332"/>
    <x v="1"/>
    <n v="2283"/>
    <s v="US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x v="333"/>
    <x v="0"/>
    <n v="1072"/>
    <s v="US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x v="334"/>
    <x v="1"/>
    <n v="1095"/>
    <s v="US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x v="335"/>
    <x v="1"/>
    <n v="1690"/>
    <s v="US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x v="336"/>
    <x v="3"/>
    <n v="1297"/>
    <s v="CA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x v="337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x v="338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x v="339"/>
    <x v="0"/>
    <n v="328"/>
    <s v="US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x v="340"/>
    <x v="0"/>
    <n v="147"/>
    <s v="US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x v="341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x v="342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x v="343"/>
    <x v="0"/>
    <n v="25"/>
    <s v="US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x v="344"/>
    <x v="1"/>
    <n v="191"/>
    <s v="US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x v="345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x v="346"/>
    <x v="0"/>
    <n v="923"/>
    <s v="US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x v="297"/>
    <x v="0"/>
    <n v="1"/>
    <s v="US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x v="347"/>
    <x v="1"/>
    <n v="2013"/>
    <s v="US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x v="348"/>
    <x v="0"/>
    <n v="33"/>
    <s v="CA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x v="349"/>
    <x v="1"/>
    <n v="1703"/>
    <s v="US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x v="350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x v="35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x v="352"/>
    <x v="0"/>
    <n v="40"/>
    <s v="IT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x v="3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x v="354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x v="355"/>
    <x v="1"/>
    <n v="187"/>
    <s v="US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x v="356"/>
    <x v="1"/>
    <n v="2875"/>
    <s v="GB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x v="357"/>
    <x v="1"/>
    <n v="88"/>
    <s v="US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x v="358"/>
    <x v="1"/>
    <n v="191"/>
    <s v="US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x v="359"/>
    <x v="1"/>
    <n v="139"/>
    <s v="US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x v="360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x v="361"/>
    <x v="1"/>
    <n v="112"/>
    <s v="AU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x v="362"/>
    <x v="1"/>
    <n v="101"/>
    <s v="US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x v="363"/>
    <x v="0"/>
    <n v="75"/>
    <s v="US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x v="36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x v="365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x v="366"/>
    <x v="1"/>
    <n v="5966"/>
    <s v="US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x v="367"/>
    <x v="0"/>
    <n v="2176"/>
    <s v="US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x v="211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x v="368"/>
    <x v="1"/>
    <n v="2106"/>
    <s v="US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x v="369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x v="370"/>
    <x v="0"/>
    <n v="25"/>
    <s v="US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x v="371"/>
    <x v="1"/>
    <n v="131"/>
    <s v="US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x v="372"/>
    <x v="0"/>
    <n v="127"/>
    <s v="US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x v="373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x v="374"/>
    <x v="0"/>
    <n v="44"/>
    <s v="GB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x v="375"/>
    <x v="1"/>
    <n v="84"/>
    <s v="US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x v="376"/>
    <x v="1"/>
    <n v="155"/>
    <s v="US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x v="377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x v="378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x v="3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x v="380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x v="381"/>
    <x v="0"/>
    <n v="1068"/>
    <s v="US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x v="382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x v="383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x v="384"/>
    <x v="1"/>
    <n v="1152"/>
    <s v="US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x v="385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x v="386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x v="387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x v="388"/>
    <x v="1"/>
    <n v="3059"/>
    <s v="CA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x v="389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x v="390"/>
    <x v="1"/>
    <n v="220"/>
    <s v="US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x v="391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x v="392"/>
    <x v="1"/>
    <n v="454"/>
    <s v="US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x v="393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x v="394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x v="50"/>
    <x v="0"/>
    <n v="1"/>
    <s v="US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x v="395"/>
    <x v="1"/>
    <n v="299"/>
    <s v="US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x v="39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x v="397"/>
    <x v="0"/>
    <n v="3015"/>
    <s v="CA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x v="398"/>
    <x v="1"/>
    <n v="2237"/>
    <s v="US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x v="399"/>
    <x v="0"/>
    <n v="435"/>
    <s v="US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x v="400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x v="401"/>
    <x v="1"/>
    <n v="484"/>
    <s v="DK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x v="402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x v="403"/>
    <x v="0"/>
    <n v="714"/>
    <s v="US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x v="404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x v="405"/>
    <x v="1"/>
    <n v="82"/>
    <s v="US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x v="40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x v="407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x v="408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x v="409"/>
    <x v="0"/>
    <n v="418"/>
    <s v="US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x v="410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x v="411"/>
    <x v="0"/>
    <n v="15"/>
    <s v="US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x v="412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x v="413"/>
    <x v="1"/>
    <n v="5203"/>
    <s v="US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x v="414"/>
    <x v="1"/>
    <n v="94"/>
    <s v="US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x v="4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x v="416"/>
    <x v="1"/>
    <n v="205"/>
    <s v="US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x v="417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x v="418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x v="419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x v="420"/>
    <x v="1"/>
    <n v="219"/>
    <s v="US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x v="421"/>
    <x v="1"/>
    <n v="2526"/>
    <s v="US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x v="422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x v="423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x v="424"/>
    <x v="0"/>
    <n v="84"/>
    <s v="US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x v="425"/>
    <x v="1"/>
    <n v="94"/>
    <s v="US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x v="426"/>
    <x v="0"/>
    <n v="91"/>
    <s v="US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x v="427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x v="315"/>
    <x v="3"/>
    <n v="10"/>
    <s v="CA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x v="428"/>
    <x v="1"/>
    <n v="1713"/>
    <s v="IT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x v="429"/>
    <x v="1"/>
    <n v="249"/>
    <s v="US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x v="430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x v="431"/>
    <x v="1"/>
    <n v="247"/>
    <s v="US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x v="432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x v="433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x v="434"/>
    <x v="0"/>
    <n v="32"/>
    <s v="US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x v="435"/>
    <x v="1"/>
    <n v="143"/>
    <s v="IT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x v="436"/>
    <x v="3"/>
    <n v="90"/>
    <s v="US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x v="437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x v="438"/>
    <x v="1"/>
    <n v="170"/>
    <s v="US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x v="43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x v="440"/>
    <x v="3"/>
    <n v="439"/>
    <s v="GB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x v="441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x v="442"/>
    <x v="1"/>
    <n v="86"/>
    <s v="DK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x v="443"/>
    <x v="0"/>
    <n v="1"/>
    <s v="CA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x v="444"/>
    <x v="1"/>
    <n v="6286"/>
    <s v="US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x v="445"/>
    <x v="0"/>
    <n v="31"/>
    <s v="US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x v="446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x v="447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x v="448"/>
    <x v="1"/>
    <n v="3727"/>
    <s v="US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x v="449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x v="450"/>
    <x v="0"/>
    <n v="46"/>
    <s v="US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x v="451"/>
    <x v="1"/>
    <n v="2120"/>
    <s v="US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x v="452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x v="453"/>
    <x v="1"/>
    <n v="50"/>
    <s v="US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x v="4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x v="455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x v="456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x v="457"/>
    <x v="1"/>
    <n v="2436"/>
    <s v="US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x v="458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x v="459"/>
    <x v="1"/>
    <n v="42"/>
    <s v="US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x v="460"/>
    <x v="1"/>
    <n v="139"/>
    <s v="CA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x v="461"/>
    <x v="0"/>
    <n v="16"/>
    <s v="US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x v="462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x v="463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x v="464"/>
    <x v="1"/>
    <n v="194"/>
    <s v="GB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x v="465"/>
    <x v="0"/>
    <n v="575"/>
    <s v="US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x v="466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x v="75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x v="467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x v="468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x v="469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x v="470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x v="471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x v="472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x v="473"/>
    <x v="0"/>
    <n v="1538"/>
    <s v="US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x v="474"/>
    <x v="0"/>
    <n v="9"/>
    <s v="US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x v="475"/>
    <x v="0"/>
    <n v="554"/>
    <s v="US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x v="476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x v="477"/>
    <x v="0"/>
    <n v="648"/>
    <s v="GB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x v="478"/>
    <x v="0"/>
    <n v="21"/>
    <s v="GB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x v="479"/>
    <x v="1"/>
    <n v="2346"/>
    <s v="US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x v="480"/>
    <x v="1"/>
    <n v="115"/>
    <s v="US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x v="481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x v="482"/>
    <x v="1"/>
    <n v="144"/>
    <s v="US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x v="483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x v="484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x v="485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x v="486"/>
    <x v="1"/>
    <n v="268"/>
    <s v="US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x v="487"/>
    <x v="1"/>
    <n v="195"/>
    <s v="DK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x v="488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x v="48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x v="490"/>
    <x v="0"/>
    <n v="579"/>
    <s v="DK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x v="491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x v="0"/>
    <x v="0"/>
    <n v="0"/>
    <s v="US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x v="492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x v="493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x v="494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x v="495"/>
    <x v="0"/>
    <n v="62"/>
    <s v="IT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x v="496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x v="497"/>
    <x v="1"/>
    <n v="2528"/>
    <s v="US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x v="498"/>
    <x v="0"/>
    <n v="19"/>
    <s v="US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x v="499"/>
    <x v="1"/>
    <n v="3657"/>
    <s v="US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x v="500"/>
    <x v="0"/>
    <n v="1258"/>
    <s v="US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x v="501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x v="502"/>
    <x v="0"/>
    <n v="362"/>
    <s v="US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x v="503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x v="504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x v="505"/>
    <x v="3"/>
    <n v="528"/>
    <s v="CH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x v="506"/>
    <x v="0"/>
    <n v="133"/>
    <s v="CA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x v="507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x v="5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x v="509"/>
    <x v="0"/>
    <n v="10"/>
    <s v="US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x v="510"/>
    <x v="1"/>
    <n v="1773"/>
    <s v="US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x v="511"/>
    <x v="1"/>
    <n v="32"/>
    <s v="US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x v="512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x v="513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x v="514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x v="515"/>
    <x v="0"/>
    <n v="1979"/>
    <s v="US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x v="516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x v="517"/>
    <x v="1"/>
    <n v="147"/>
    <s v="US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x v="518"/>
    <x v="0"/>
    <n v="6080"/>
    <s v="CA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x v="519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x v="520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x v="521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x v="522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x v="523"/>
    <x v="1"/>
    <n v="126"/>
    <s v="CA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x v="524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x v="52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x v="526"/>
    <x v="1"/>
    <n v="202"/>
    <s v="IT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x v="52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x v="528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x v="529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x v="53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x v="531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x v="532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x v="533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x v="53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x v="535"/>
    <x v="1"/>
    <n v="84"/>
    <s v="US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x v="536"/>
    <x v="0"/>
    <n v="2690"/>
    <s v="US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x v="537"/>
    <x v="1"/>
    <n v="88"/>
    <s v="US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x v="538"/>
    <x v="1"/>
    <n v="156"/>
    <s v="US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x v="539"/>
    <x v="1"/>
    <n v="2985"/>
    <s v="US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x v="540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x v="443"/>
    <x v="3"/>
    <n v="1"/>
    <s v="CH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x v="541"/>
    <x v="0"/>
    <n v="2779"/>
    <s v="AU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x v="542"/>
    <x v="0"/>
    <n v="92"/>
    <s v="US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x v="543"/>
    <x v="0"/>
    <n v="1028"/>
    <s v="US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x v="544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x v="545"/>
    <x v="1"/>
    <n v="135"/>
    <s v="DK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x v="546"/>
    <x v="1"/>
    <n v="122"/>
    <s v="US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x v="547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x v="548"/>
    <x v="1"/>
    <n v="126"/>
    <s v="US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x v="549"/>
    <x v="1"/>
    <n v="1022"/>
    <s v="US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x v="550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x v="551"/>
    <x v="1"/>
    <n v="198"/>
    <s v="CH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x v="314"/>
    <x v="0"/>
    <n v="26"/>
    <s v="CH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x v="552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x v="553"/>
    <x v="0"/>
    <n v="1790"/>
    <s v="US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x v="554"/>
    <x v="1"/>
    <n v="3596"/>
    <s v="US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x v="555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x v="556"/>
    <x v="1"/>
    <n v="244"/>
    <s v="US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x v="557"/>
    <x v="1"/>
    <n v="5180"/>
    <s v="US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x v="558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x v="559"/>
    <x v="1"/>
    <n v="2725"/>
    <s v="US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x v="560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x v="561"/>
    <x v="3"/>
    <n v="94"/>
    <s v="US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x v="562"/>
    <x v="1"/>
    <n v="300"/>
    <s v="US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x v="563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x v="564"/>
    <x v="0"/>
    <n v="558"/>
    <s v="US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x v="565"/>
    <x v="0"/>
    <n v="64"/>
    <s v="US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x v="566"/>
    <x v="3"/>
    <n v="37"/>
    <s v="US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x v="567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x v="568"/>
    <x v="1"/>
    <n v="87"/>
    <s v="US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x v="569"/>
    <x v="1"/>
    <n v="3116"/>
    <s v="US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x v="570"/>
    <x v="0"/>
    <n v="71"/>
    <s v="US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x v="57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x v="572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x v="573"/>
    <x v="1"/>
    <n v="1613"/>
    <s v="US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x v="574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x v="575"/>
    <x v="1"/>
    <n v="130"/>
    <s v="US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x v="576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x v="577"/>
    <x v="0"/>
    <n v="1368"/>
    <s v="GB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x v="578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x v="579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x v="580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x v="581"/>
    <x v="0"/>
    <n v="253"/>
    <s v="US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x v="582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x v="583"/>
    <x v="0"/>
    <n v="157"/>
    <s v="US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x v="584"/>
    <x v="1"/>
    <n v="1629"/>
    <s v="US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x v="58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x v="586"/>
    <x v="1"/>
    <n v="2188"/>
    <s v="US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x v="587"/>
    <x v="1"/>
    <n v="2409"/>
    <s v="IT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x v="588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x v="297"/>
    <x v="0"/>
    <n v="1"/>
    <s v="GB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x v="589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x v="590"/>
    <x v="1"/>
    <n v="1140"/>
    <s v="US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x v="591"/>
    <x v="1"/>
    <n v="102"/>
    <s v="US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x v="592"/>
    <x v="1"/>
    <n v="2857"/>
    <s v="US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x v="593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x v="594"/>
    <x v="1"/>
    <n v="160"/>
    <s v="GB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x v="595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x v="416"/>
    <x v="1"/>
    <n v="316"/>
    <s v="US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x v="596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x v="597"/>
    <x v="1"/>
    <n v="6406"/>
    <s v="US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x v="598"/>
    <x v="3"/>
    <n v="15"/>
    <s v="US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x v="599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x v="600"/>
    <x v="1"/>
    <n v="26"/>
    <s v="CA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x v="601"/>
    <x v="1"/>
    <n v="723"/>
    <s v="US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x v="602"/>
    <x v="1"/>
    <n v="170"/>
    <s v="IT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x v="402"/>
    <x v="1"/>
    <n v="238"/>
    <s v="GB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x v="203"/>
    <x v="1"/>
    <n v="55"/>
    <s v="US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x v="603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x v="604"/>
    <x v="0"/>
    <n v="648"/>
    <s v="US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x v="60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x v="606"/>
    <x v="1"/>
    <n v="2144"/>
    <s v="US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x v="607"/>
    <x v="0"/>
    <n v="64"/>
    <s v="US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x v="608"/>
    <x v="1"/>
    <n v="2693"/>
    <s v="GB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x v="60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x v="377"/>
    <x v="0"/>
    <n v="62"/>
    <s v="US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x v="610"/>
    <x v="1"/>
    <n v="189"/>
    <s v="US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x v="611"/>
    <x v="1"/>
    <n v="154"/>
    <s v="GB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x v="612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x v="613"/>
    <x v="0"/>
    <n v="750"/>
    <s v="US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x v="614"/>
    <x v="3"/>
    <n v="87"/>
    <s v="US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x v="615"/>
    <x v="1"/>
    <n v="3063"/>
    <s v="US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x v="616"/>
    <x v="2"/>
    <n v="278"/>
    <s v="US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x v="617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x v="618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x v="619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x v="620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x v="621"/>
    <x v="0"/>
    <n v="65"/>
    <s v="US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x v="622"/>
    <x v="0"/>
    <n v="94"/>
    <s v="US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x v="623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x v="624"/>
    <x v="0"/>
    <n v="257"/>
    <s v="US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x v="625"/>
    <x v="1"/>
    <n v="194"/>
    <s v="CH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x v="626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x v="627"/>
    <x v="1"/>
    <n v="375"/>
    <s v="US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x v="628"/>
    <x v="0"/>
    <n v="2928"/>
    <s v="CA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x v="629"/>
    <x v="0"/>
    <n v="4697"/>
    <s v="US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x v="630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x v="631"/>
    <x v="0"/>
    <n v="18"/>
    <s v="US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x v="632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x v="633"/>
    <x v="0"/>
    <n v="602"/>
    <s v="CH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x v="50"/>
    <x v="0"/>
    <n v="1"/>
    <s v="US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x v="634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x v="635"/>
    <x v="1"/>
    <n v="409"/>
    <s v="US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x v="636"/>
    <x v="1"/>
    <n v="234"/>
    <s v="US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x v="637"/>
    <x v="1"/>
    <n v="3016"/>
    <s v="US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x v="638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x v="63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x v="640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x v="641"/>
    <x v="3"/>
    <n v="390"/>
    <s v="US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x v="642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x v="643"/>
    <x v="0"/>
    <n v="77"/>
    <s v="US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x v="644"/>
    <x v="0"/>
    <n v="752"/>
    <s v="DK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x v="645"/>
    <x v="0"/>
    <n v="131"/>
    <s v="US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x v="646"/>
    <x v="0"/>
    <n v="87"/>
    <s v="US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x v="647"/>
    <x v="0"/>
    <n v="1063"/>
    <s v="US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x v="648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x v="649"/>
    <x v="3"/>
    <n v="25"/>
    <s v="US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x v="650"/>
    <x v="1"/>
    <n v="419"/>
    <s v="US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x v="651"/>
    <x v="0"/>
    <n v="76"/>
    <s v="US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x v="652"/>
    <x v="1"/>
    <n v="1621"/>
    <s v="IT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x v="653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x v="654"/>
    <x v="1"/>
    <n v="1073"/>
    <s v="US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x v="655"/>
    <x v="0"/>
    <n v="4428"/>
    <s v="AU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x v="656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x v="657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x v="658"/>
    <x v="1"/>
    <n v="331"/>
    <s v="US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x v="659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x v="660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x v="661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x v="662"/>
    <x v="1"/>
    <n v="363"/>
    <s v="US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x v="663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x v="664"/>
    <x v="0"/>
    <n v="1657"/>
    <s v="US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x v="665"/>
    <x v="1"/>
    <n v="103"/>
    <s v="US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x v="666"/>
    <x v="1"/>
    <n v="147"/>
    <s v="US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x v="667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x v="668"/>
    <x v="0"/>
    <n v="926"/>
    <s v="CA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x v="669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x v="670"/>
    <x v="1"/>
    <n v="269"/>
    <s v="US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x v="671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x v="672"/>
    <x v="1"/>
    <n v="69"/>
    <s v="US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x v="673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x v="674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x v="675"/>
    <x v="0"/>
    <n v="77"/>
    <s v="GB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x v="676"/>
    <x v="0"/>
    <n v="1748"/>
    <s v="US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x v="677"/>
    <x v="0"/>
    <n v="79"/>
    <s v="US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x v="678"/>
    <x v="1"/>
    <n v="196"/>
    <s v="IT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x v="679"/>
    <x v="0"/>
    <n v="889"/>
    <s v="US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x v="68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x v="681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x v="682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x v="247"/>
    <x v="0"/>
    <n v="1"/>
    <s v="US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x v="683"/>
    <x v="1"/>
    <n v="820"/>
    <s v="US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x v="684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x v="685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x v="686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x v="687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x v="688"/>
    <x v="1"/>
    <n v="1345"/>
    <s v="AU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x v="68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x v="690"/>
    <x v="1"/>
    <n v="137"/>
    <s v="CH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x v="691"/>
    <x v="1"/>
    <n v="186"/>
    <s v="IT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x v="692"/>
    <x v="1"/>
    <n v="125"/>
    <s v="US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x v="693"/>
    <x v="0"/>
    <n v="14"/>
    <s v="IT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x v="694"/>
    <x v="1"/>
    <n v="202"/>
    <s v="US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x v="695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x v="696"/>
    <x v="1"/>
    <n v="1785"/>
    <s v="US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x v="697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x v="698"/>
    <x v="1"/>
    <n v="157"/>
    <s v="US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x v="699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x v="700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x v="701"/>
    <x v="1"/>
    <n v="123"/>
    <s v="US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x v="702"/>
    <x v="3"/>
    <n v="38"/>
    <s v="DK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x v="703"/>
    <x v="3"/>
    <n v="60"/>
    <s v="US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x v="704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x v="705"/>
    <x v="1"/>
    <n v="144"/>
    <s v="AU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x v="706"/>
    <x v="1"/>
    <n v="121"/>
    <s v="GB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x v="707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x v="708"/>
    <x v="3"/>
    <n v="524"/>
    <s v="US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x v="709"/>
    <x v="1"/>
    <n v="181"/>
    <s v="US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x v="710"/>
    <x v="0"/>
    <n v="10"/>
    <s v="US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x v="711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x v="712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x v="713"/>
    <x v="3"/>
    <n v="219"/>
    <s v="US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x v="714"/>
    <x v="0"/>
    <n v="1121"/>
    <s v="US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x v="715"/>
    <x v="1"/>
    <n v="980"/>
    <s v="US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x v="716"/>
    <x v="1"/>
    <n v="536"/>
    <s v="US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x v="717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x v="718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x v="719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x v="720"/>
    <x v="0"/>
    <n v="15"/>
    <s v="US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x v="721"/>
    <x v="0"/>
    <n v="191"/>
    <s v="US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x v="722"/>
    <x v="0"/>
    <n v="16"/>
    <s v="US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x v="723"/>
    <x v="1"/>
    <n v="130"/>
    <s v="US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x v="724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x v="725"/>
    <x v="0"/>
    <n v="17"/>
    <s v="US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x v="726"/>
    <x v="1"/>
    <n v="140"/>
    <s v="US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x v="727"/>
    <x v="0"/>
    <n v="34"/>
    <s v="US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x v="728"/>
    <x v="1"/>
    <n v="3388"/>
    <s v="US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x v="729"/>
    <x v="1"/>
    <n v="280"/>
    <s v="US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x v="730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x v="731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x v="99"/>
    <x v="0"/>
    <n v="1"/>
    <s v="GB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x v="732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x v="733"/>
    <x v="3"/>
    <n v="114"/>
    <s v="US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x v="734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x v="735"/>
    <x v="1"/>
    <n v="3205"/>
    <s v="US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x v="562"/>
    <x v="1"/>
    <n v="288"/>
    <s v="DK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x v="736"/>
    <x v="1"/>
    <n v="148"/>
    <s v="US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x v="737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x v="738"/>
    <x v="1"/>
    <n v="1518"/>
    <s v="CA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x v="739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x v="740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x v="741"/>
    <x v="1"/>
    <n v="166"/>
    <s v="US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x v="742"/>
    <x v="1"/>
    <n v="100"/>
    <s v="AU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x v="207"/>
    <x v="1"/>
    <n v="235"/>
    <s v="US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x v="743"/>
    <x v="1"/>
    <n v="148"/>
    <s v="US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x v="744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x v="49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x v="745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x v="746"/>
    <x v="1"/>
    <n v="150"/>
    <s v="US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x v="747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x v="748"/>
    <x v="1"/>
    <n v="216"/>
    <s v="IT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x v="749"/>
    <x v="3"/>
    <n v="26"/>
    <s v="US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x v="750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x v="751"/>
    <x v="1"/>
    <n v="2353"/>
    <s v="US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x v="752"/>
    <x v="1"/>
    <n v="78"/>
    <s v="IT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x v="197"/>
    <x v="0"/>
    <n v="10"/>
    <s v="US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x v="753"/>
    <x v="0"/>
    <n v="2201"/>
    <s v="US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x v="754"/>
    <x v="0"/>
    <n v="676"/>
    <s v="US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x v="755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x v="756"/>
    <x v="0"/>
    <n v="831"/>
    <s v="US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x v="757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x v="758"/>
    <x v="3"/>
    <n v="56"/>
    <s v="CH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x v="759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x v="760"/>
    <x v="1"/>
    <n v="138"/>
    <s v="US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x v="761"/>
    <x v="1"/>
    <n v="3308"/>
    <s v="US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x v="762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x v="763"/>
    <x v="1"/>
    <n v="207"/>
    <s v="IT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x v="764"/>
    <x v="0"/>
    <n v="859"/>
    <s v="CA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x v="765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x v="766"/>
    <x v="0"/>
    <n v="45"/>
    <s v="US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x v="767"/>
    <x v="3"/>
    <n v="1113"/>
    <s v="US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x v="768"/>
    <x v="0"/>
    <n v="6"/>
    <s v="US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x v="769"/>
    <x v="0"/>
    <n v="7"/>
    <s v="US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x v="770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x v="771"/>
    <x v="1"/>
    <n v="110"/>
    <s v="US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x v="77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x v="773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x v="774"/>
    <x v="1"/>
    <n v="185"/>
    <s v="US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x v="775"/>
    <x v="1"/>
    <n v="121"/>
    <s v="US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x v="776"/>
    <x v="0"/>
    <n v="1225"/>
    <s v="GB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x v="99"/>
    <x v="0"/>
    <n v="1"/>
    <s v="CH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x v="77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x v="778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x v="106"/>
    <x v="1"/>
    <n v="233"/>
    <s v="US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x v="779"/>
    <x v="1"/>
    <n v="218"/>
    <s v="US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x v="780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x v="781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x v="782"/>
    <x v="1"/>
    <n v="43"/>
    <s v="US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x v="7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x v="784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x v="785"/>
    <x v="1"/>
    <n v="221"/>
    <s v="US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x v="786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x v="787"/>
    <x v="1"/>
    <n v="2805"/>
    <s v="CA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x v="788"/>
    <x v="1"/>
    <n v="68"/>
    <s v="US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x v="789"/>
    <x v="0"/>
    <n v="36"/>
    <s v="DK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x v="790"/>
    <x v="1"/>
    <n v="183"/>
    <s v="CA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x v="723"/>
    <x v="1"/>
    <n v="133"/>
    <s v="US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x v="791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x v="792"/>
    <x v="1"/>
    <n v="69"/>
    <s v="US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x v="793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x v="794"/>
    <x v="1"/>
    <n v="279"/>
    <s v="GB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x v="795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x v="796"/>
    <x v="1"/>
    <n v="2100"/>
    <s v="US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x v="797"/>
    <x v="1"/>
    <n v="252"/>
    <s v="US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x v="798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x v="799"/>
    <x v="1"/>
    <n v="157"/>
    <s v="GB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x v="800"/>
    <x v="1"/>
    <n v="194"/>
    <s v="US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x v="801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x v="802"/>
    <x v="0"/>
    <n v="70"/>
    <s v="US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x v="803"/>
    <x v="0"/>
    <n v="154"/>
    <s v="US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x v="804"/>
    <x v="0"/>
    <n v="22"/>
    <s v="US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x v="805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x v="80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x v="807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x v="808"/>
    <x v="1"/>
    <n v="119"/>
    <s v="US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x v="809"/>
    <x v="0"/>
    <n v="1758"/>
    <s v="US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x v="810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x v="811"/>
    <x v="1"/>
    <n v="1797"/>
    <s v="US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x v="812"/>
    <x v="1"/>
    <n v="261"/>
    <s v="US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x v="813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x v="814"/>
    <x v="1"/>
    <n v="3533"/>
    <s v="US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x v="815"/>
    <x v="1"/>
    <n v="155"/>
    <s v="US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x v="816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x v="817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x v="818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x v="819"/>
    <x v="1"/>
    <n v="1354"/>
    <s v="GB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x v="820"/>
    <x v="1"/>
    <n v="48"/>
    <s v="US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x v="695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x v="821"/>
    <x v="1"/>
    <n v="172"/>
    <s v="US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x v="822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x v="99"/>
    <x v="0"/>
    <n v="1"/>
    <s v="US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x v="823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x v="824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x v="825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x v="826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x v="827"/>
    <x v="1"/>
    <n v="452"/>
    <s v="AU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x v="82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x v="829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x v="830"/>
    <x v="0"/>
    <n v="35"/>
    <s v="US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x v="831"/>
    <x v="0"/>
    <n v="63"/>
    <s v="US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x v="832"/>
    <x v="1"/>
    <n v="65"/>
    <s v="US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x v="833"/>
    <x v="1"/>
    <n v="163"/>
    <s v="US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x v="834"/>
    <x v="1"/>
    <n v="85"/>
    <s v="US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x v="83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x v="836"/>
    <x v="1"/>
    <n v="150"/>
    <s v="US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x v="837"/>
    <x v="1"/>
    <n v="3272"/>
    <s v="US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x v="838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x v="839"/>
    <x v="1"/>
    <n v="300"/>
    <s v="US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x v="762"/>
    <x v="1"/>
    <n v="126"/>
    <s v="US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x v="840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x v="841"/>
    <x v="0"/>
    <n v="121"/>
    <s v="US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x v="842"/>
    <x v="1"/>
    <n v="2320"/>
    <s v="US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x v="843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x v="844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x v="845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x v="846"/>
    <x v="0"/>
    <n v="67"/>
    <s v="US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x v="847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x v="84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x v="849"/>
    <x v="0"/>
    <n v="12"/>
    <s v="IT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x v="675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x v="850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x v="851"/>
    <x v="0"/>
    <n v="452"/>
    <s v="US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x v="852"/>
    <x v="1"/>
    <n v="80"/>
    <s v="US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x v="853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x v="854"/>
    <x v="0"/>
    <n v="1886"/>
    <s v="US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x v="855"/>
    <x v="1"/>
    <n v="52"/>
    <s v="US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x v="856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x v="857"/>
    <x v="0"/>
    <n v="31"/>
    <s v="US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x v="858"/>
    <x v="1"/>
    <n v="290"/>
    <s v="US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x v="859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x v="860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x v="861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x v="862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x v="863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x v="9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x v="611"/>
    <x v="0"/>
    <n v="107"/>
    <s v="US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x v="864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x v="865"/>
    <x v="0"/>
    <n v="27"/>
    <s v="US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x v="866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x v="867"/>
    <x v="1"/>
    <n v="123"/>
    <s v="CH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x v="50"/>
    <x v="0"/>
    <n v="1"/>
    <s v="US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x v="868"/>
    <x v="1"/>
    <n v="159"/>
    <s v="US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x v="869"/>
    <x v="1"/>
    <n v="110"/>
    <s v="US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x v="870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x v="871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x v="872"/>
    <x v="1"/>
    <n v="236"/>
    <s v="US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x v="873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x v="874"/>
    <x v="0"/>
    <n v="41"/>
    <s v="US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x v="875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x v="876"/>
    <x v="1"/>
    <n v="80"/>
    <s v="CA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x v="877"/>
    <x v="3"/>
    <n v="296"/>
    <s v="US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x v="878"/>
    <x v="1"/>
    <n v="462"/>
    <s v="US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x v="879"/>
    <x v="1"/>
    <n v="179"/>
    <s v="US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x v="880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x v="881"/>
    <x v="0"/>
    <n v="141"/>
    <s v="GB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x v="882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x v="88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x v="884"/>
    <x v="2"/>
    <n v="27"/>
    <s v="GB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x v="885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x v="886"/>
    <x v="0"/>
    <n v="225"/>
    <s v="AU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x v="887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x v="888"/>
    <x v="0"/>
    <n v="38"/>
    <s v="US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x v="889"/>
    <x v="1"/>
    <n v="2261"/>
    <s v="US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x v="890"/>
    <x v="1"/>
    <n v="40"/>
    <s v="US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x v="891"/>
    <x v="1"/>
    <n v="2289"/>
    <s v="IT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x v="892"/>
    <x v="1"/>
    <n v="65"/>
    <s v="US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x v="893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x v="894"/>
    <x v="0"/>
    <n v="37"/>
    <s v="US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x v="895"/>
    <x v="1"/>
    <n v="3777"/>
    <s v="IT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x v="896"/>
    <x v="1"/>
    <n v="184"/>
    <s v="GB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x v="897"/>
    <x v="1"/>
    <n v="85"/>
    <s v="US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x v="898"/>
    <x v="0"/>
    <n v="112"/>
    <s v="US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x v="899"/>
    <x v="1"/>
    <n v="144"/>
    <s v="US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x v="900"/>
    <x v="1"/>
    <n v="1902"/>
    <s v="US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x v="901"/>
    <x v="1"/>
    <n v="105"/>
    <s v="US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x v="902"/>
    <x v="1"/>
    <n v="132"/>
    <s v="US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x v="903"/>
    <x v="0"/>
    <n v="21"/>
    <s v="US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x v="904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x v="905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x v="906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x v="907"/>
    <x v="2"/>
    <n v="66"/>
    <s v="CA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x v="908"/>
    <x v="0"/>
    <n v="78"/>
    <s v="US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x v="909"/>
    <x v="0"/>
    <n v="67"/>
    <s v="AU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x v="910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x v="911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x v="912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x v="913"/>
    <x v="0"/>
    <n v="181"/>
    <s v="US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x v="914"/>
    <x v="0"/>
    <n v="13"/>
    <s v="US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x v="915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x v="916"/>
    <x v="1"/>
    <n v="203"/>
    <s v="US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x v="297"/>
    <x v="0"/>
    <n v="1"/>
    <s v="US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x v="917"/>
    <x v="1"/>
    <n v="1559"/>
    <s v="US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x v="918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x v="919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x v="920"/>
    <x v="1"/>
    <n v="1548"/>
    <s v="AU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x v="921"/>
    <x v="1"/>
    <n v="80"/>
    <s v="US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x v="922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x v="923"/>
    <x v="1"/>
    <n v="131"/>
    <s v="US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x v="924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x v="925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x v="926"/>
    <x v="0"/>
    <n v="55"/>
    <s v="US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x v="927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x v="928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x v="929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x v="930"/>
    <x v="1"/>
    <n v="155"/>
    <s v="US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x v="931"/>
    <x v="1"/>
    <n v="207"/>
    <s v="GB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x v="932"/>
    <x v="1"/>
    <n v="245"/>
    <s v="US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x v="933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x v="934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x v="935"/>
    <x v="1"/>
    <n v="93"/>
    <s v="US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x v="936"/>
    <x v="0"/>
    <n v="594"/>
    <s v="US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x v="937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x v="938"/>
    <x v="1"/>
    <n v="1681"/>
    <s v="US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x v="939"/>
    <x v="0"/>
    <n v="252"/>
    <s v="US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x v="940"/>
    <x v="1"/>
    <n v="32"/>
    <s v="US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x v="941"/>
    <x v="1"/>
    <n v="135"/>
    <s v="US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x v="942"/>
    <x v="1"/>
    <n v="140"/>
    <s v="US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x v="943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x v="944"/>
    <x v="1"/>
    <n v="92"/>
    <s v="US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x v="945"/>
    <x v="1"/>
    <n v="1015"/>
    <s v="GB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x v="946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x v="947"/>
    <x v="1"/>
    <n v="323"/>
    <s v="US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x v="948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x v="949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x v="950"/>
    <x v="1"/>
    <n v="381"/>
    <s v="US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x v="951"/>
    <x v="0"/>
    <n v="4405"/>
    <s v="US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x v="952"/>
    <x v="0"/>
    <n v="92"/>
    <s v="US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x v="953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x v="802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x v="954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x v="955"/>
    <x v="0"/>
    <n v="64"/>
    <s v="US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x v="551"/>
    <x v="1"/>
    <n v="241"/>
    <s v="US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x v="956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x v="957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x v="958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x v="959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x v="960"/>
    <x v="0"/>
    <n v="112"/>
    <s v="US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x v="961"/>
    <x v="3"/>
    <n v="139"/>
    <s v="IT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x v="962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x v="963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D3D29-DB9E-6A4C-9664-763EC0C27DC1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axis="axisPage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D775B-E2AD-2342-A863-D910AA1E72A4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N6" sqref="N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1640625" customWidth="1"/>
    <col min="16" max="16" width="15.83203125" customWidth="1"/>
    <col min="17" max="17" width="15" customWidth="1"/>
    <col min="18" max="18" width="16.6640625" customWidth="1"/>
    <col min="19" max="19" width="21.1640625" customWidth="1"/>
    <col min="20" max="20" width="20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2082</v>
      </c>
      <c r="R1" s="1" t="s">
        <v>2034</v>
      </c>
      <c r="S1" s="1" t="s">
        <v>2047</v>
      </c>
      <c r="T1" s="1" t="s">
        <v>2048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IF(G2=0,0,E2/G2)</f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E3/D3*100</f>
        <v>1040</v>
      </c>
      <c r="P3">
        <f t="shared" ref="P3:P66" si="1">IF(G3=0,0,E3/G3)</f>
        <v>92.151898734177209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E67/D67*100</f>
        <v>236.14754098360655</v>
      </c>
      <c r="P67">
        <f t="shared" ref="P67:P130" si="7">IF(G67=0,0,E67/G67)</f>
        <v>61.038135593220339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E131/D131*100</f>
        <v>3.202693602693603</v>
      </c>
      <c r="P131">
        <f t="shared" ref="P131:P194" si="13">IF(G131=0,0,E131/G131)</f>
        <v>86.472727272727269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310.77777777777777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89.73668341708543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71.27272727272728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261.77777777777777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20.896851248642779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230.03999999999996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135.59259259259261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236.512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112.49397590361446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121.02150537634408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64.166909620991248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423.06746987951806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92.984160506863773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73.939560439560438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52.666666666666664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220.95238095238096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162.3125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78.181818181818187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149.73770491803279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253.25714285714284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415.53846153846149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424.08154506437768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2.93886230728336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82.875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894.66666666666674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26.191501103752756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74.834782608695647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416.47680412371136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357.71910112359546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308.45714285714286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61.802325581395344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722.32472324723244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69.117647058823522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32.012195121951223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68.594594594594597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37.952380952380956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19.992957746478872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E195/D195*100</f>
        <v>45.636363636363633</v>
      </c>
      <c r="P195">
        <f t="shared" ref="P195:P258" si="19">IF(G195=0,0,E195/G195)</f>
        <v>46.338461538461537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361.75316455696202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63.146341463414636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9.5585443037974684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53.777777777777779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681.19047619047615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78.831325301204828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134.40792216817235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3.3719999999999999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431.84615384615387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38.844444444444441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101.12239715591672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21.188688946015425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67.425531914893625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94.923371647509583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151.85185185185185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195.16382252559728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3.841836734693878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44.753477588871718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215.94736842105263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332.12709832134288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8.4430379746835449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98.625514403292186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137.97916666666669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93.81099656357388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403.63930885529157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260.1740412979351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366.63333333333333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168.72085385878489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193.68925233644859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420.16666666666669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76.708333333333329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171.26470588235293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157.89473684210526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10.944303797468354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422.41666666666669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97.71875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418.78911564625849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101.91632047477745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445.21739130434781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569.71428571428578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509.34482758620686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325.5333333333333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932.61616161616166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211.33870967741933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273.32520325203251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54.084507042253513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89.021399176954731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184.89130434782609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23.390243902439025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E259/D259*100</f>
        <v>146</v>
      </c>
      <c r="P259">
        <f t="shared" ref="P259:P322" si="25">IF(G259=0,0,E259/G259)</f>
        <v>90.456521739130437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157.69841269841268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31.201660735468568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313.41176470588238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362.66447368421052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76.766756032171585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233.62012987012989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180.53333333333333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252.62857142857143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27.176538240368025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304.0097847358121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137.23076923076923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32.208333333333336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1066.4285714285716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325.88888888888891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170.70000000000002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18.728395061728396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83.193877551020407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706.33333333333337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209.73015873015873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97.785714285714292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54.402135231316727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456.61111111111109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9.8219178082191778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16.384615384615383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35.650077760497666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94.236111111111114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31.844940867279899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82.617647058823536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546.14285714285722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286.21428571428572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7.9076923076923071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74.077834179357026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75.292682926829272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20.333333333333332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310.2284263959391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294.71428571428572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33.89473684210526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66.677083333333329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19.227272727272727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15.842105263157894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38.702380952380956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9.5876777251184837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E323/D323*100</f>
        <v>94.144366197183089</v>
      </c>
      <c r="P323">
        <f t="shared" ref="P323:P386" si="31">IF(G323=0,0,E323/G323)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166.56234096692114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24.134831460674157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164.05633802816902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90.723076923076931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46.194444444444443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38.53846153846154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22.896588486140725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186.61329305135951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97.032531824611041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122.81904761904762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179.14326647564468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79.951577402787962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94.242587601078171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84.669291338582681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66.521920668058456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53.922222222222224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41.983299595141702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14.69479695431472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34.475000000000001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1400.7777777777778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71.770351758793964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127.70715249662618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34.892857142857139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410.59821428571428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58.973684210526315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36.892473118279568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371.75675675675677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160.19230769230771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1616.3333333333335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733.4375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592.11111111111109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18.888888888888889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276.80769230769232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273.01851851851848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159.36331255565449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67.869978858350947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1591.5555555555554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730.18222222222221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54.777777777777779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361.02941176470591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10.257545271629779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13.962962962962964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40.444444444444443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183.9433962264151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63.769230769230766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225.38095238095238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E387/D387*100</f>
        <v>146.16709511568124</v>
      </c>
      <c r="P387">
        <f t="shared" ref="P387:P450" si="37">IF(G387=0,0,E387/G387)</f>
        <v>50.007915567282325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76.42361623616236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39.261467889908261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186.54166666666669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7.2731788079470201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65.642371234207957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228.96178343949046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469.37499999999994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130.11267605633802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167.05422993492408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717.76470588235293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63.850976361767728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40.356164383561641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86.220633299284984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315.58486707566465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89.618243243243242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182.14503816793894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355.88235294117646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131.83695652173913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46.315634218289084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668.85714285714289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84.699787460148784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43.838781575037146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57.399511301160658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123.43497363796135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63.989361702127653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127.29885057471265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10.638024357239512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40.470588235294116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287.66666666666663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572.94444444444446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46.387573964497044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90.675916230366497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67.740740740740748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192.49019607843135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82.714285714285722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54.163920922570021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16.722222222222221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116.87664041994749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123.07407407407408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178.63855421686748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355.28169014084506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24.914285714285715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198.72222222222223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34.752688172043008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511.38095238095235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82.044117647058826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24.326030927835053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50.482758620689658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E451/D451*100</f>
        <v>967</v>
      </c>
      <c r="P451">
        <f t="shared" ref="P451:P514" si="43">IF(G451=0,0,E451/G451)</f>
        <v>101.19767441860465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63.4375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56.331688596491226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44.074999999999996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26.640000000000004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351.20118343195264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90.063492063492063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171.625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141.04655870445345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30.57944915254237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133.45505617977528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575.21428571428578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184.42857142857144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285.80555555555554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39.234070221066318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29.828720626631856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54.270588235294113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512.91666666666663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81.348423194303152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52.774617067833695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260.20608108108109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30.73289183222958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178.62556663644605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220.0566037735849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305.34683098591546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23.995287958115181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723.77777777777771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414.49999999999994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0.90696409140369971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34.173469387755098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23.948810754912099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48.072649572649574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70.145182291666657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529.92307692307691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180.32549019607845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92.320000000000007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927.07777777777767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39.857142857142861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24.017591339648174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139.31868131868131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E515/D515*100</f>
        <v>39.277108433734945</v>
      </c>
      <c r="P515">
        <f t="shared" ref="P515:P578" si="49">IF(G515=0,0,E515/G515)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22.439077144917089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55.779069767441861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42.523125996810208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112.00000000000001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7.0681818181818183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32.453465346534657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700.33333333333326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83.904860392967933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84.19047619047619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155.95180722891567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99.619450317124731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80.300000000000011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11.254901960784313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95.521156936261391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502.87499999999994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159.24394463667818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15.022446689113355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482.03846153846149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72.653061224489804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24.205617977528089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2.5064935064935066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16.329799764428738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88.803571428571431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163.57142857142856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270.91376701966715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284.21355932203392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58.6329816768462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98.51111111111112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43.975381008206334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137.34482758620689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83.813278008298752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44.344086021505376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218.60294117647058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186.03314917127071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237.33830845771143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305.65384615384613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54.400000000000006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111.88059701492537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369.14814814814815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62.930372148859547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64.927835051546396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E579/D579*100</f>
        <v>18.853658536585368</v>
      </c>
      <c r="P579">
        <f t="shared" ref="P579:P642" si="55">IF(G579=0,0,E579/G579)</f>
        <v>41.783783783783782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16.754404145077721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341.5022831050228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52.080459770114942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322.40211640211641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146.79775280898878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950.57142857142856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72.893617021276597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79.008248730964468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64.721518987341781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82.028169014084511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7.0991735537190088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208.52773826458036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99.683544303797461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201.59756097560978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162.09032258064516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206.63492063492063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128.23628691983123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119.66037735849055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187.21212121212122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188.38235294117646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131.29869186046511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283.97435897435901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419.0560747663551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13.853658536585368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155.49056603773585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170.44705882352943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189.515625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249.71428571428572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48.860523665659613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28.461970393057683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619.80078125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3.1301587301587301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159.92152704135739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279.39215686274508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77.373333333333335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206.32812500000003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64.58207217694995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62.873684210526314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310.39864864864865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42.859916782246884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83.119402985074629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78.531302876480552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114.09352517985612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64.537683358624179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16.501669449081803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E643/D643*100</f>
        <v>119.96808510638297</v>
      </c>
      <c r="P643">
        <f t="shared" ref="P643:P706" si="61">IF(G643=0,0,E643/G643)</f>
        <v>58.128865979381445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221.38255033557047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92.911504424778755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88.599797365754824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63.056795131845846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48.482333607230892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88.47941026944585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2338.833333333333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508.38857142857148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191.47826086956522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42.127533783783782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60.064638783269963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47.232808616404313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33.464735516372798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239.58823529411765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64.032258064516128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176.15942028985506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20.33818181818182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358.64754098360658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468.85802469135803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122.05635245901641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43.660714285714285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33.53837141183363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189.74959871589084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83.622641509433961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17.968844221105527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97.405219780219781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86.386203150461711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150.16666666666666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542.85714285714289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429.27586206896552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226.61111111111109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90.633333333333326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63.966740576496676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84.131868131868131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133.93478260869566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59.042047531992694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446.69121140142522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84.391891891891888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175.02692307692308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54.137931034482754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E707/D707*100</f>
        <v>99.026517383618156</v>
      </c>
      <c r="P707">
        <f t="shared" ref="P707:P770" si="67">IF(G707=0,0,E707/G707)</f>
        <v>82.986666666666665</v>
      </c>
      <c r="Q707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127.84686346863469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707.05882352941171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142.38775510204081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147.86046511627907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20.322580645161288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472.82077922077923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24.466101694915253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37.091954022988503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4.392394822006473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156.50721649484535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270.40816326530609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50.398033126293996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88.815837937384899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185.66071428571428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412.6631944444444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91.984615384615381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527.00632911392404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319.14285714285711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2.0843373493975905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1179.1666666666665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1126.0833333333335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30.304347826086957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212.50896057347671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228.85714285714286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34.959979476654695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157.29069767441862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92.448275862068968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256.70212765957444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168.47017045454547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772.07692307692309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406.85714285714283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564.20608108108115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68.426865671641792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34.351966873706004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655.4545454545455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177.25714285714284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728.18181818181824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208.33333333333334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31.171232876712331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56.967078189300416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E771/D771*100</f>
        <v>86.867834394904463</v>
      </c>
      <c r="P771">
        <f t="shared" ref="P771:P834" si="73">IF(G771=0,0,E771/G771)</f>
        <v>31.995894428152493</v>
      </c>
      <c r="Q771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113.3596256684492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10.297872340425531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65.544223826714799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49.026652452025587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787.92307692307691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80.306347746090154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50.735632183908038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215.31372549019611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115.33745781777279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193.11940298507463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729.73333333333335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99.66339869281046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37.233333333333334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30.540075309306079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1185.909090909091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54.807692307692314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87.008284023668637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202.9130434782609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197.03225806451613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268.73076923076923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50.845360824742272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30.44230769230769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62.880681818181813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193.125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77.102702702702715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130.23333333333335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615.21739130434787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368.79532163742692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1094.8571428571429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357.07317073170731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126.48941176470588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457.03571428571428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266.69565217391306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51.34375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108.97734294541709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315.17592592592592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E835/D835*100</f>
        <v>157.69117647058823</v>
      </c>
      <c r="P835">
        <f t="shared" ref="P835:P898" si="79">IF(G835=0,0,E835/G835)</f>
        <v>64.987878787878785</v>
      </c>
      <c r="Q83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153.8082191780822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89.738979118329468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75.135802469135797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852.88135593220341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138.90625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142.75824175824175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563.13333333333333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30.715909090909086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99.39772727272728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237.74468085106383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338.46875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51.122448979591837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652.05847953216369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356.58333333333331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139.86792452830187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187.42857142857144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386.78571428571428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185.82098765432099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43.241247264770237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162.4375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184.84285714285716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89.870129870129873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272.6041958041958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170.04255319148936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346.93532338308455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69.177215189873422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77.400977995110026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37.481481481481481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228.52189349112427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38.948339483394832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237.91176470588232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64.036299765807954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84.824037184594957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29.346153846153843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209.89655172413794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169.78571428571431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258.59999999999997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230.58333333333331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128.21428571428572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188.70588235294116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6.9511889862327907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774.43434343434342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E899/D899*100</f>
        <v>27.693181818181817</v>
      </c>
      <c r="P899">
        <f t="shared" ref="P899:P962" si="85">IF(G899=0,0,E899/G899)</f>
        <v>90.259259259259252</v>
      </c>
      <c r="Q899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52.479620323841424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407.09677419354841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156.17857142857144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252.42857142857144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12.230769230769232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163.98734177215189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162.98181818181817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319.24083769633506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478.94444444444446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19.556634304207122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198.94827586206895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50.621082621082621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57.4375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0.75436408977556113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175.95330739299609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237.88235294117646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488.05076142131981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224.06666666666669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18.126436781609197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45.847222222222221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217.30909090909088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72.51898734177216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212.30434782608697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164.13114754098362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49.64385964912281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49.217948717948715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62.232323232323225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64.635416666666671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159.58666666666667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32.444767441860463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62.957446808510639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70.094158075601371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367.0985915492958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19.028784648187631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734.63636363636363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4.5731034482758623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85.054545454545448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E963/D963*100</f>
        <v>119.29824561403508</v>
      </c>
      <c r="P963">
        <f t="shared" ref="P963:P1001" si="91">IF(G963=0,0,E963/G963)</f>
        <v>43.87096774193548</v>
      </c>
      <c r="Q963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296.02777777777777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84.694915254237287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355.7837837837838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386.40909090909093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792.23529411764707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137.03393665158373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338.20833333333337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60.757639620653315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27.725490196078432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154.92592592592592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73.957142857142856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143.26245847176079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40.281762295081968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84.930555555555557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145.93648334624322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152.46153846153848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67.129542790152414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40.307692307692307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216.79032258064518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499.58333333333337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87.679487179487182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113.17346938775511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157.46762589928059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72.939393939393938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60.565789473684205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56.791291291291287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56.542754275427541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F2:F1001">
    <cfRule type="containsText" dxfId="5" priority="7" operator="containsText" text="failed">
      <formula>NOT(ISERROR(SEARCH("failed",F2)))</formula>
    </cfRule>
    <cfRule type="containsText" dxfId="4" priority="6" operator="containsText" text="successful">
      <formula>NOT(ISERROR(SEARCH("successful",F2)))</formula>
    </cfRule>
    <cfRule type="containsText" dxfId="3" priority="5" operator="containsText" text="live">
      <formula>NOT(ISERROR(SEARCH("live",F2)))</formula>
    </cfRule>
    <cfRule type="containsText" dxfId="2" priority="4" operator="containsText" text="cancelled">
      <formula>NOT(ISERROR(SEARCH("cancelled",F2)))</formula>
    </cfRule>
    <cfRule type="containsText" dxfId="1" priority="3" operator="containsText" text="canceled">
      <formula>NOT(ISERROR(SEARCH("canceled",F2)))</formula>
    </cfRule>
  </conditionalFormatting>
  <conditionalFormatting sqref="E1:E1001">
    <cfRule type="cellIs" dxfId="0" priority="2" operator="lessThan">
      <formula>0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7128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3C8F-07E6-944C-B125-C41CF101D6FF}">
  <sheetPr codeName="Sheet2"/>
  <dimension ref="A2:F15"/>
  <sheetViews>
    <sheetView tabSelected="1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3</v>
      </c>
      <c r="B2" t="s">
        <v>2035</v>
      </c>
    </row>
    <row r="4" spans="1:6" x14ac:dyDescent="0.2">
      <c r="A4" s="5" t="s">
        <v>2046</v>
      </c>
      <c r="B4" s="5" t="s">
        <v>2032</v>
      </c>
    </row>
    <row r="5" spans="1:6" x14ac:dyDescent="0.2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6" t="s">
        <v>2037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6" t="s">
        <v>2038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6" t="s">
        <v>2039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6" t="s">
        <v>2040</v>
      </c>
      <c r="B9" s="7"/>
      <c r="C9" s="7"/>
      <c r="D9" s="7"/>
      <c r="E9" s="7">
        <v>4</v>
      </c>
      <c r="F9" s="7">
        <v>4</v>
      </c>
    </row>
    <row r="10" spans="1:6" x14ac:dyDescent="0.2">
      <c r="A10" s="6" t="s">
        <v>2041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6" t="s">
        <v>2042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6" t="s">
        <v>2043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6" t="s">
        <v>2044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6" t="s">
        <v>2045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6" t="s">
        <v>2031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C482-A725-784D-BBBA-BB0A8B7FCDDB}">
  <sheetPr codeName="Sheet3"/>
  <dimension ref="A1:E18"/>
  <sheetViews>
    <sheetView workbookViewId="0">
      <selection activeCell="A18" sqref="A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5.6640625" bestFit="1" customWidth="1"/>
    <col min="8" max="8" width="15.83203125" bestFit="1" customWidth="1"/>
    <col min="9" max="9" width="15.6640625" bestFit="1" customWidth="1"/>
    <col min="10" max="10" width="20.6640625" bestFit="1" customWidth="1"/>
    <col min="11" max="11" width="20.5" bestFit="1" customWidth="1"/>
  </cols>
  <sheetData>
    <row r="1" spans="1:5" x14ac:dyDescent="0.2">
      <c r="A1" s="5" t="s">
        <v>2033</v>
      </c>
      <c r="B1" t="s">
        <v>2035</v>
      </c>
    </row>
    <row r="2" spans="1:5" x14ac:dyDescent="0.2">
      <c r="A2" s="5" t="s">
        <v>2061</v>
      </c>
      <c r="B2" t="s">
        <v>2035</v>
      </c>
    </row>
    <row r="4" spans="1:5" x14ac:dyDescent="0.2">
      <c r="A4" s="5" t="s">
        <v>2046</v>
      </c>
      <c r="B4" s="5" t="s">
        <v>2032</v>
      </c>
    </row>
    <row r="5" spans="1:5" x14ac:dyDescent="0.2">
      <c r="A5" s="5" t="s">
        <v>2036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2">
      <c r="A6" s="8" t="s">
        <v>2049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8" t="s">
        <v>2050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8" t="s">
        <v>2051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8" t="s">
        <v>2052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8" t="s">
        <v>2053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8" t="s">
        <v>2054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8" t="s">
        <v>2055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8" t="s">
        <v>2056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8" t="s">
        <v>2057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8" t="s">
        <v>2058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8" t="s">
        <v>2059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8" t="s">
        <v>2060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8" t="s">
        <v>2031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054C-AE7B-1644-B0E7-256AC4164962}">
  <sheetPr codeName="Sheet4"/>
  <dimension ref="A1:H13"/>
  <sheetViews>
    <sheetView workbookViewId="0">
      <selection activeCell="B3" sqref="B3"/>
    </sheetView>
  </sheetViews>
  <sheetFormatPr baseColWidth="10" defaultRowHeight="16" x14ac:dyDescent="0.2"/>
  <cols>
    <col min="1" max="1" width="26.1640625" customWidth="1"/>
    <col min="2" max="2" width="19.6640625" customWidth="1"/>
    <col min="3" max="3" width="15.5" customWidth="1"/>
    <col min="4" max="4" width="16" customWidth="1"/>
    <col min="5" max="5" width="12.6640625" customWidth="1"/>
    <col min="6" max="6" width="19.83203125" customWidth="1"/>
    <col min="7" max="7" width="16" customWidth="1"/>
    <col min="8" max="8" width="18.33203125" customWidth="1"/>
  </cols>
  <sheetData>
    <row r="1" spans="1:8" x14ac:dyDescent="0.2">
      <c r="A1" s="9" t="s">
        <v>2062</v>
      </c>
      <c r="B1" s="9" t="s">
        <v>2063</v>
      </c>
      <c r="C1" s="9" t="s">
        <v>2064</v>
      </c>
      <c r="D1" s="9" t="s">
        <v>2065</v>
      </c>
      <c r="E1" s="9" t="s">
        <v>2066</v>
      </c>
      <c r="F1" s="9" t="s">
        <v>2067</v>
      </c>
      <c r="G1" s="9" t="s">
        <v>2068</v>
      </c>
      <c r="H1" s="9" t="s">
        <v>2069</v>
      </c>
    </row>
    <row r="2" spans="1:8" x14ac:dyDescent="0.2">
      <c r="A2" t="s">
        <v>2070</v>
      </c>
      <c r="B2" s="7">
        <f>COUNTIFS(Crowdfunding!F:F,"=successful",Crowdfunding!D:D,"&lt;1000")</f>
        <v>30</v>
      </c>
    </row>
    <row r="3" spans="1:8" x14ac:dyDescent="0.2">
      <c r="A3" t="s">
        <v>2071</v>
      </c>
      <c r="B3">
        <f>COUNTIFS(Crowdfunding!$F$2:$F$1001,"&lt;=1000'""Successful")</f>
        <v>0</v>
      </c>
    </row>
    <row r="4" spans="1:8" x14ac:dyDescent="0.2">
      <c r="A4" t="s">
        <v>2072</v>
      </c>
      <c r="B4">
        <f>COUNTIFS(Crowdfunding!$F$2:$F$1001,"&lt;=1000'""Successful")</f>
        <v>0</v>
      </c>
    </row>
    <row r="5" spans="1:8" x14ac:dyDescent="0.2">
      <c r="A5" t="s">
        <v>2073</v>
      </c>
      <c r="B5">
        <f>COUNTIFS(Crowdfunding!$F$2:$F$1001,"&lt;=1000'""Successful")</f>
        <v>0</v>
      </c>
    </row>
    <row r="6" spans="1:8" x14ac:dyDescent="0.2">
      <c r="A6" t="s">
        <v>2074</v>
      </c>
      <c r="B6">
        <f>COUNTIFS(Crowdfunding!$F$2:$F$1001,"&lt;=1000'""Successful")</f>
        <v>0</v>
      </c>
    </row>
    <row r="7" spans="1:8" x14ac:dyDescent="0.2">
      <c r="A7" t="s">
        <v>2075</v>
      </c>
      <c r="B7">
        <f>COUNTIFS(Crowdfunding!$F$2:$F$1001,"&lt;=1000'""Successful")</f>
        <v>0</v>
      </c>
    </row>
    <row r="8" spans="1:8" x14ac:dyDescent="0.2">
      <c r="A8" t="s">
        <v>2076</v>
      </c>
      <c r="B8">
        <f>COUNTIFS(Crowdfunding!$F$2:$F$1001,"&lt;=1000'""Successful")</f>
        <v>0</v>
      </c>
    </row>
    <row r="9" spans="1:8" x14ac:dyDescent="0.2">
      <c r="A9" t="s">
        <v>2077</v>
      </c>
      <c r="B9">
        <f>COUNTIFS(Crowdfunding!$F$2:$F$1001,"&lt;=1000'""Successful")</f>
        <v>0</v>
      </c>
    </row>
    <row r="10" spans="1:8" x14ac:dyDescent="0.2">
      <c r="A10" t="s">
        <v>2078</v>
      </c>
      <c r="B10">
        <f>COUNTIFS(Crowdfunding!$F$2:$F$1001,"&lt;=1000'""Successful")</f>
        <v>0</v>
      </c>
    </row>
    <row r="11" spans="1:8" x14ac:dyDescent="0.2">
      <c r="A11" t="s">
        <v>2079</v>
      </c>
      <c r="B11">
        <f>COUNTIFS(Crowdfunding!$F$2:$F$1001,"&lt;=1000'""Successful")</f>
        <v>0</v>
      </c>
    </row>
    <row r="12" spans="1:8" x14ac:dyDescent="0.2">
      <c r="A12" t="s">
        <v>2080</v>
      </c>
      <c r="B12">
        <f>COUNTIFS(Crowdfunding!$F$2:$F$1001,"&lt;=1000'""Successful")</f>
        <v>0</v>
      </c>
    </row>
    <row r="13" spans="1:8" x14ac:dyDescent="0.2">
      <c r="A13" t="s">
        <v>2081</v>
      </c>
      <c r="B13">
        <f>COUNTIFS(Crowdfunding!$F$2:$F$1001,"&lt;=1000'""Successful")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1</vt:lpstr>
      <vt:lpstr>Pivot 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2022-10-27T20:55:41Z</dcterms:modified>
</cp:coreProperties>
</file>