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sandbox\"/>
    </mc:Choice>
  </mc:AlternateContent>
  <bookViews>
    <workbookView xWindow="930" yWindow="0" windowWidth="1947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  <c r="F19" i="1"/>
  <c r="F16" i="1"/>
  <c r="F13" i="1"/>
  <c r="F3" i="1"/>
  <c r="F4" i="1"/>
  <c r="F2" i="1"/>
  <c r="E3" i="1"/>
  <c r="E4" i="1"/>
  <c r="E19" i="1" s="1"/>
  <c r="E2" i="1"/>
  <c r="E13" i="1" s="1"/>
  <c r="D3" i="1"/>
  <c r="C16" i="1" s="1"/>
  <c r="D4" i="1"/>
  <c r="C19" i="1" s="1"/>
  <c r="D2" i="1"/>
  <c r="C13" i="1" s="1"/>
  <c r="E16" i="1"/>
</calcChain>
</file>

<file path=xl/sharedStrings.xml><?xml version="1.0" encoding="utf-8"?>
<sst xmlns="http://schemas.openxmlformats.org/spreadsheetml/2006/main" count="29" uniqueCount="23">
  <si>
    <t>Rads</t>
  </si>
  <si>
    <t>Pork 1.25</t>
  </si>
  <si>
    <t>Pork 2.5</t>
  </si>
  <si>
    <t>Pork 3.75</t>
  </si>
  <si>
    <t>Stock curved</t>
  </si>
  <si>
    <t>power</t>
  </si>
  <si>
    <t>mult</t>
  </si>
  <si>
    <t>mass</t>
  </si>
  <si>
    <t>exp</t>
  </si>
  <si>
    <t>Power</t>
  </si>
  <si>
    <t>Mass</t>
  </si>
  <si>
    <t>before</t>
  </si>
  <si>
    <t>after</t>
  </si>
  <si>
    <t>Heat Control YF-75 "Volta (2.5m)</t>
  </si>
  <si>
    <t>Heat Control YF-150 "Amos" (3.75m)</t>
  </si>
  <si>
    <t>exp power</t>
  </si>
  <si>
    <t>exp mass</t>
  </si>
  <si>
    <t>Heat Control VF-150 "Beta"</t>
  </si>
  <si>
    <t>Heat Control EF-2k square graphene</t>
  </si>
  <si>
    <t>EC demand</t>
  </si>
  <si>
    <t>EC req</t>
  </si>
  <si>
    <t>Cost</t>
  </si>
  <si>
    <t>exp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</si>
</sst>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"/>
    <numFmt numFmtId="173" formatCode="0\ &quot;kW&quot;"/>
    <numFmt numFmtId="175" formatCode="0.000\ &quot;t&quot;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69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1" xfId="1" applyAlignment="1">
      <alignment horizontal="center"/>
    </xf>
    <xf numFmtId="173" fontId="3" fillId="0" borderId="0" xfId="0" applyNumberFormat="1" applyFont="1"/>
    <xf numFmtId="173" fontId="2" fillId="0" borderId="0" xfId="0" applyNumberFormat="1" applyFont="1"/>
    <xf numFmtId="175" fontId="3" fillId="0" borderId="0" xfId="0" applyNumberFormat="1" applyFont="1"/>
    <xf numFmtId="175" fontId="2" fillId="0" borderId="0" xfId="0" applyNumberFormat="1" applyFont="1"/>
    <xf numFmtId="0" fontId="0" fillId="0" borderId="0" xfId="0" applyAlignme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10" zoomScaleNormal="110" workbookViewId="0">
      <selection activeCell="B8" sqref="B8"/>
    </sheetView>
  </sheetViews>
  <sheetFormatPr defaultRowHeight="15" x14ac:dyDescent="0.25"/>
  <cols>
    <col min="1" max="1" width="34.140625" customWidth="1"/>
    <col min="2" max="2" width="12.85546875" customWidth="1"/>
    <col min="3" max="3" width="13.28515625" customWidth="1"/>
    <col min="4" max="4" width="11.85546875" customWidth="1"/>
    <col min="5" max="5" width="11.7109375" customWidth="1"/>
    <col min="6" max="6" width="11.85546875" customWidth="1"/>
    <col min="7" max="7" width="11.42578125" customWidth="1"/>
  </cols>
  <sheetData>
    <row r="1" spans="1:7" x14ac:dyDescent="0.25">
      <c r="A1" t="s">
        <v>0</v>
      </c>
      <c r="B1" t="s">
        <v>5</v>
      </c>
      <c r="C1" t="s">
        <v>8</v>
      </c>
      <c r="D1" t="s">
        <v>6</v>
      </c>
      <c r="E1" t="s">
        <v>7</v>
      </c>
      <c r="F1" t="s">
        <v>20</v>
      </c>
      <c r="G1" t="s">
        <v>21</v>
      </c>
    </row>
    <row r="2" spans="1:7" x14ac:dyDescent="0.25">
      <c r="A2" t="s">
        <v>1</v>
      </c>
      <c r="B2">
        <v>1.1000000000000001</v>
      </c>
      <c r="D2" s="3">
        <f>(B2^$B$6)*$B$5</f>
        <v>226.38126707264092</v>
      </c>
      <c r="E2" s="1">
        <f>(B2^$B$7)*$E$5</f>
        <v>6.0500000000000012E-2</v>
      </c>
      <c r="F2" s="2">
        <f>(B2^$B$6)*$F$5</f>
        <v>2.8297658384080118E-2</v>
      </c>
      <c r="G2" s="1">
        <f>ROUNDUP(((B2^$B$8)*$G$5),0)</f>
        <v>545</v>
      </c>
    </row>
    <row r="3" spans="1:7" x14ac:dyDescent="0.25">
      <c r="A3" t="s">
        <v>2</v>
      </c>
      <c r="B3">
        <v>2.4</v>
      </c>
      <c r="D3" s="3">
        <f>(B3^$B$6)*$B$5</f>
        <v>624.17247043552152</v>
      </c>
      <c r="E3" s="1">
        <f t="shared" ref="E3:E4" si="0">(B3^$B$7)*$E$5</f>
        <v>0.28799999999999998</v>
      </c>
      <c r="F3" s="2">
        <f>(B3^$B$6)*$F$5</f>
        <v>7.8021558804440186E-2</v>
      </c>
      <c r="G3" s="1">
        <f t="shared" ref="G3:G4" si="1">ROUNDUP(((B3^$B$8)*$G$5),0)</f>
        <v>2592</v>
      </c>
    </row>
    <row r="4" spans="1:7" x14ac:dyDescent="0.25">
      <c r="A4" t="s">
        <v>3</v>
      </c>
      <c r="B4">
        <v>5.7</v>
      </c>
      <c r="D4" s="3">
        <f>(B4^$B$6)*$B$5</f>
        <v>1921.6191056317521</v>
      </c>
      <c r="E4" s="1">
        <f t="shared" si="0"/>
        <v>1.6245000000000003</v>
      </c>
      <c r="F4" s="2">
        <f>(B4^$B$6)*$F$5</f>
        <v>0.240202388203969</v>
      </c>
      <c r="G4" s="1">
        <f t="shared" si="1"/>
        <v>14621</v>
      </c>
    </row>
    <row r="5" spans="1:7" x14ac:dyDescent="0.25">
      <c r="A5" t="s">
        <v>4</v>
      </c>
      <c r="B5">
        <v>200</v>
      </c>
      <c r="E5">
        <v>0.05</v>
      </c>
      <c r="F5">
        <v>2.5000000000000001E-2</v>
      </c>
      <c r="G5">
        <v>450</v>
      </c>
    </row>
    <row r="6" spans="1:7" x14ac:dyDescent="0.25">
      <c r="A6" t="s">
        <v>15</v>
      </c>
      <c r="B6">
        <v>1.3</v>
      </c>
    </row>
    <row r="7" spans="1:7" x14ac:dyDescent="0.25">
      <c r="A7" t="s">
        <v>16</v>
      </c>
      <c r="B7">
        <v>2</v>
      </c>
    </row>
    <row r="8" spans="1:7" x14ac:dyDescent="0.25">
      <c r="A8" t="s">
        <v>22</v>
      </c>
      <c r="B8">
        <v>2</v>
      </c>
    </row>
    <row r="11" spans="1:7" ht="18" thickBot="1" x14ac:dyDescent="0.35">
      <c r="B11" s="4" t="s">
        <v>9</v>
      </c>
      <c r="C11" s="4"/>
      <c r="D11" s="4" t="s">
        <v>10</v>
      </c>
      <c r="E11" s="4"/>
    </row>
    <row r="12" spans="1:7" ht="15.75" thickTop="1" x14ac:dyDescent="0.25">
      <c r="B12" t="s">
        <v>11</v>
      </c>
      <c r="C12" t="s">
        <v>12</v>
      </c>
      <c r="D12" t="s">
        <v>11</v>
      </c>
      <c r="E12" t="s">
        <v>12</v>
      </c>
      <c r="F12" t="s">
        <v>19</v>
      </c>
    </row>
    <row r="13" spans="1:7" x14ac:dyDescent="0.25">
      <c r="A13" t="s">
        <v>1</v>
      </c>
      <c r="B13" s="5">
        <v>100</v>
      </c>
      <c r="C13" s="6">
        <f>D2</f>
        <v>226.38126707264092</v>
      </c>
      <c r="D13" s="7">
        <v>2.5000000000000001E-2</v>
      </c>
      <c r="E13" s="8">
        <f>E2</f>
        <v>6.0500000000000012E-2</v>
      </c>
      <c r="F13" s="2">
        <f>F2</f>
        <v>2.8297658384080118E-2</v>
      </c>
    </row>
    <row r="14" spans="1:7" x14ac:dyDescent="0.25">
      <c r="A14" t="s">
        <v>17</v>
      </c>
      <c r="B14" s="5">
        <v>150</v>
      </c>
      <c r="C14" s="6"/>
      <c r="D14" s="7">
        <v>0.12</v>
      </c>
      <c r="E14" s="8"/>
    </row>
    <row r="15" spans="1:7" x14ac:dyDescent="0.25">
      <c r="B15" s="5"/>
      <c r="C15" s="6"/>
      <c r="D15" s="7"/>
      <c r="E15" s="8"/>
    </row>
    <row r="16" spans="1:7" x14ac:dyDescent="0.25">
      <c r="A16" t="s">
        <v>2</v>
      </c>
      <c r="B16" s="5">
        <v>200</v>
      </c>
      <c r="C16" s="6">
        <f>D3</f>
        <v>624.17247043552152</v>
      </c>
      <c r="D16" s="7">
        <v>4.4999999999999998E-2</v>
      </c>
      <c r="E16" s="8">
        <f>E3</f>
        <v>0.28799999999999998</v>
      </c>
      <c r="F16" s="2">
        <f>F3</f>
        <v>7.8021558804440186E-2</v>
      </c>
    </row>
    <row r="17" spans="1:6" x14ac:dyDescent="0.25">
      <c r="A17" s="9" t="s">
        <v>13</v>
      </c>
      <c r="B17" s="5">
        <v>75</v>
      </c>
      <c r="C17" s="6"/>
      <c r="D17" s="7">
        <v>0.06</v>
      </c>
      <c r="E17" s="8"/>
    </row>
    <row r="18" spans="1:6" x14ac:dyDescent="0.25">
      <c r="A18" s="9"/>
      <c r="B18" s="5"/>
      <c r="C18" s="6"/>
      <c r="D18" s="7"/>
      <c r="E18" s="8"/>
    </row>
    <row r="19" spans="1:6" x14ac:dyDescent="0.25">
      <c r="A19" t="s">
        <v>3</v>
      </c>
      <c r="B19" s="5">
        <v>500</v>
      </c>
      <c r="C19" s="6">
        <f>D4</f>
        <v>1921.6191056317521</v>
      </c>
      <c r="D19" s="7">
        <v>7.4999999999999997E-2</v>
      </c>
      <c r="E19" s="8">
        <f>E4</f>
        <v>1.6245000000000003</v>
      </c>
      <c r="F19" s="2">
        <f>F4</f>
        <v>0.240202388203969</v>
      </c>
    </row>
    <row r="20" spans="1:6" x14ac:dyDescent="0.25">
      <c r="A20" s="9" t="s">
        <v>14</v>
      </c>
      <c r="B20" s="5">
        <v>150</v>
      </c>
      <c r="C20" s="6"/>
      <c r="D20" s="7">
        <v>0.12</v>
      </c>
      <c r="E20" s="8"/>
    </row>
    <row r="21" spans="1:6" x14ac:dyDescent="0.25">
      <c r="A21" s="9" t="s">
        <v>18</v>
      </c>
      <c r="B21" s="5">
        <v>2000</v>
      </c>
      <c r="C21" s="6"/>
      <c r="D21" s="7">
        <v>1.244</v>
      </c>
      <c r="E21" s="8"/>
    </row>
    <row r="22" spans="1:6" x14ac:dyDescent="0.25">
      <c r="A22" s="9"/>
      <c r="B22" s="5"/>
      <c r="C22" s="6"/>
      <c r="D22" s="7"/>
      <c r="E22" s="8"/>
    </row>
    <row r="23" spans="1:6" x14ac:dyDescent="0.25">
      <c r="A23" s="9" t="s">
        <v>4</v>
      </c>
      <c r="B23" s="5">
        <v>200</v>
      </c>
      <c r="D23" s="7">
        <v>0.05</v>
      </c>
    </row>
  </sheetData>
  <mergeCells count="2">
    <mergeCell ref="B11:C11"/>
    <mergeCell ref="D11:E1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2021-10-26T02:09:07Z</dcterms:created>
  <dcterms:modified xsi:type="dcterms:W3CDTF">2021-10-26T07:03:04Z</dcterms:modified>
</cp:coreProperties>
</file>