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30cc5a23d7a19aa/Documents/GitHub/Compression-Analysis/"/>
    </mc:Choice>
  </mc:AlternateContent>
  <xr:revisionPtr revIDLastSave="1" documentId="13_ncr:1_{3F3A5A8F-6B59-48C3-8171-CA4B49D17136}" xr6:coauthVersionLast="47" xr6:coauthVersionMax="47" xr10:uidLastSave="{B29E841B-ECB3-4EA8-9F7C-A15E2E507976}"/>
  <bookViews>
    <workbookView xWindow="-120" yWindow="-120" windowWidth="20730" windowHeight="11760" xr2:uid="{00000000-000D-0000-FFFF-FFFF00000000}"/>
  </bookViews>
  <sheets>
    <sheet name="page-1_table-1" sheetId="1" r:id="rId1"/>
    <sheet name="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2" l="1"/>
  <c r="T10" i="2"/>
  <c r="T8" i="2"/>
  <c r="S10" i="2"/>
  <c r="S9" i="2"/>
  <c r="S8" i="2"/>
  <c r="R9" i="2"/>
  <c r="R10" i="2"/>
  <c r="R8" i="2"/>
  <c r="S14" i="2"/>
  <c r="S13" i="2"/>
  <c r="S12" i="2"/>
  <c r="S6" i="2"/>
  <c r="S5" i="2"/>
  <c r="S4" i="2"/>
  <c r="M10" i="2"/>
  <c r="M9" i="2"/>
  <c r="M8" i="2"/>
  <c r="M5" i="2"/>
  <c r="M6" i="2"/>
  <c r="M4" i="2"/>
</calcChain>
</file>

<file path=xl/sharedStrings.xml><?xml version="1.0" encoding="utf-8"?>
<sst xmlns="http://schemas.openxmlformats.org/spreadsheetml/2006/main" count="582" uniqueCount="360">
  <si>
    <t/>
  </si>
  <si>
    <t>-10.0(36)</t>
  </si>
  <si>
    <t>0(48)</t>
  </si>
  <si>
    <t>5.0 (55)</t>
  </si>
  <si>
    <t>15.0 (70)</t>
  </si>
  <si>
    <t>25.0(87)</t>
  </si>
  <si>
    <t>35.0(107)</t>
  </si>
  <si>
    <t>45.0 (130)</t>
  </si>
  <si>
    <t>50.0 (143)</t>
  </si>
  <si>
    <t>55.0(156)</t>
  </si>
  <si>
    <t>34,300</t>
  </si>
  <si>
    <t>38,300</t>
  </si>
  <si>
    <t>42,600</t>
  </si>
  <si>
    <t>5,230</t>
  </si>
  <si>
    <t>5,160</t>
  </si>
  <si>
    <t>5,090</t>
  </si>
  <si>
    <t>A</t>
  </si>
  <si>
    <t>23.3</t>
  </si>
  <si>
    <t>23.1</t>
  </si>
  <si>
    <t>22.7</t>
  </si>
  <si>
    <t>M</t>
  </si>
  <si>
    <t>594</t>
  </si>
  <si>
    <t>658</t>
  </si>
  <si>
    <t>727</t>
  </si>
  <si>
    <t>E</t>
  </si>
  <si>
    <t>6.6</t>
  </si>
  <si>
    <t>7.4</t>
  </si>
  <si>
    <t>8.4</t>
  </si>
  <si>
    <t>%</t>
  </si>
  <si>
    <t>62.0</t>
  </si>
  <si>
    <t>65.3</t>
  </si>
  <si>
    <t>68.5</t>
  </si>
  <si>
    <t>C</t>
  </si>
  <si>
    <t>30,600</t>
  </si>
  <si>
    <t>47,200</t>
  </si>
  <si>
    <t>4,650</t>
  </si>
  <si>
    <t>4,540</t>
  </si>
  <si>
    <t>4,480</t>
  </si>
  <si>
    <t>4,410</t>
  </si>
  <si>
    <t>20.7</t>
  </si>
  <si>
    <t>20.3</t>
  </si>
  <si>
    <t>20.0</t>
  </si>
  <si>
    <t>19.7</t>
  </si>
  <si>
    <t>492</t>
  </si>
  <si>
    <t>608</t>
  </si>
  <si>
    <t>671</t>
  </si>
  <si>
    <t>738</t>
  </si>
  <si>
    <t>8.5</t>
  </si>
  <si>
    <t>9.5</t>
  </si>
  <si>
    <t>10.7</t>
  </si>
  <si>
    <t>60.3</t>
  </si>
  <si>
    <t>66.8</t>
  </si>
  <si>
    <t>69.8</t>
  </si>
  <si>
    <t>72.5</t>
  </si>
  <si>
    <t>33,900</t>
  </si>
  <si>
    <t>42,100</t>
  </si>
  <si>
    <t>46,600</t>
  </si>
  <si>
    <t>51,500</t>
  </si>
  <si>
    <t>4,110</t>
  </si>
  <si>
    <t>4,040</t>
  </si>
  <si>
    <t>3,940</t>
  </si>
  <si>
    <t>3,890</t>
  </si>
  <si>
    <t>3,830</t>
  </si>
  <si>
    <t>18.3</t>
  </si>
  <si>
    <t>18.0</t>
  </si>
  <si>
    <t>17.6</t>
  </si>
  <si>
    <t>17.4</t>
  </si>
  <si>
    <t>17.1</t>
  </si>
  <si>
    <t>404</t>
  </si>
  <si>
    <t>505</t>
  </si>
  <si>
    <t>619</t>
  </si>
  <si>
    <t>682</t>
  </si>
  <si>
    <t>749</t>
  </si>
  <si>
    <t>6.5</t>
  </si>
  <si>
    <t>12.0</t>
  </si>
  <si>
    <t>13.5</t>
  </si>
  <si>
    <t>58.4</t>
  </si>
  <si>
    <t>71.0</t>
  </si>
  <si>
    <t>73.5</t>
  </si>
  <si>
    <t>75.6</t>
  </si>
  <si>
    <t>21,700</t>
  </si>
  <si>
    <t>28,100</t>
  </si>
  <si>
    <t>35,500</t>
  </si>
  <si>
    <t>43,900</t>
  </si>
  <si>
    <t>48,500</t>
  </si>
  <si>
    <t>53,500</t>
  </si>
  <si>
    <t>3,880</t>
  </si>
  <si>
    <t>3,840</t>
  </si>
  <si>
    <t>3,770</t>
  </si>
  <si>
    <t>3,670</t>
  </si>
  <si>
    <t>3,620</t>
  </si>
  <si>
    <t>3,560</t>
  </si>
  <si>
    <t>17.2</t>
  </si>
  <si>
    <t>16.8</t>
  </si>
  <si>
    <t>16.4</t>
  </si>
  <si>
    <t>16.2</t>
  </si>
  <si>
    <t>15.9</t>
  </si>
  <si>
    <t>321</t>
  </si>
  <si>
    <t>411</t>
  </si>
  <si>
    <t>511</t>
  </si>
  <si>
    <t>624</t>
  </si>
  <si>
    <t>687</t>
  </si>
  <si>
    <t>753</t>
  </si>
  <si>
    <t>5.6</t>
  </si>
  <si>
    <t>9.4</t>
  </si>
  <si>
    <t>13.4</t>
  </si>
  <si>
    <t>15.0</t>
  </si>
  <si>
    <t>53.5</t>
  </si>
  <si>
    <t>61.0</t>
  </si>
  <si>
    <t>67.5</t>
  </si>
  <si>
    <t>72.8</t>
  </si>
  <si>
    <t>75.0</t>
  </si>
  <si>
    <t>76.8</t>
  </si>
  <si>
    <t>18,150</t>
  </si>
  <si>
    <t>24,100</t>
  </si>
  <si>
    <t>30,800</t>
  </si>
  <si>
    <t>38,500</t>
  </si>
  <si>
    <t>47,300</t>
  </si>
  <si>
    <t>52,200</t>
  </si>
  <si>
    <t>57,500</t>
  </si>
  <si>
    <t>3,400</t>
  </si>
  <si>
    <t>3,380</t>
  </si>
  <si>
    <t>3,340</t>
  </si>
  <si>
    <t>3,270</t>
  </si>
  <si>
    <t>3,190</t>
  </si>
  <si>
    <t>3,140</t>
  </si>
  <si>
    <t>3,090</t>
  </si>
  <si>
    <t>15.1</t>
  </si>
  <si>
    <t>14.9</t>
  </si>
  <si>
    <t>14.6</t>
  </si>
  <si>
    <t>14.2</t>
  </si>
  <si>
    <t>14.0</t>
  </si>
  <si>
    <t>13.8</t>
  </si>
  <si>
    <t>256</t>
  </si>
  <si>
    <t>335</t>
  </si>
  <si>
    <t>422</t>
  </si>
  <si>
    <t>521</t>
  </si>
  <si>
    <t>633</t>
  </si>
  <si>
    <t>695</t>
  </si>
  <si>
    <t>761</t>
  </si>
  <si>
    <t>5.4</t>
  </si>
  <si>
    <t>7.1</t>
  </si>
  <si>
    <t>9.2</t>
  </si>
  <si>
    <t>11.8</t>
  </si>
  <si>
    <t>16.7</t>
  </si>
  <si>
    <t>18.6</t>
  </si>
  <si>
    <t>50.8</t>
  </si>
  <si>
    <t>58.8</t>
  </si>
  <si>
    <t>65.6</t>
  </si>
  <si>
    <t>71.2</t>
  </si>
  <si>
    <t>75.4</t>
  </si>
  <si>
    <t>77.6</t>
  </si>
  <si>
    <t>17,500</t>
  </si>
  <si>
    <t>20,300</t>
  </si>
  <si>
    <t>26,300</t>
  </si>
  <si>
    <t>33,300</t>
  </si>
  <si>
    <t>41,300</t>
  </si>
  <si>
    <t>50,600</t>
  </si>
  <si>
    <t>55,700</t>
  </si>
  <si>
    <t>61,200</t>
  </si>
  <si>
    <t>2,980</t>
  </si>
  <si>
    <t>2,950</t>
  </si>
  <si>
    <t>2,910</t>
  </si>
  <si>
    <t>2,840</t>
  </si>
  <si>
    <t>2,770</t>
  </si>
  <si>
    <t>2,720</t>
  </si>
  <si>
    <t>2,680</t>
  </si>
  <si>
    <t>13.3</t>
  </si>
  <si>
    <t>13.2</t>
  </si>
  <si>
    <t>13.0</t>
  </si>
  <si>
    <t>12.7</t>
  </si>
  <si>
    <t>12.4</t>
  </si>
  <si>
    <t>12.2</t>
  </si>
  <si>
    <t>234</t>
  </si>
  <si>
    <t>270</t>
  </si>
  <si>
    <t>346</t>
  </si>
  <si>
    <t>431</t>
  </si>
  <si>
    <t>529</t>
  </si>
  <si>
    <t>640</t>
  </si>
  <si>
    <t>701</t>
  </si>
  <si>
    <t>767</t>
  </si>
  <si>
    <t>5.9</t>
  </si>
  <si>
    <t>6.8</t>
  </si>
  <si>
    <t>8.9</t>
  </si>
  <si>
    <t>11.5</t>
  </si>
  <si>
    <t>20.5</t>
  </si>
  <si>
    <t>22.9</t>
  </si>
  <si>
    <t>52.1</t>
  </si>
  <si>
    <t>56.2</t>
  </si>
  <si>
    <t>63.4</t>
  </si>
  <si>
    <t>69.3</t>
  </si>
  <si>
    <t>73.6</t>
  </si>
  <si>
    <t>76.2</t>
  </si>
  <si>
    <t>76.5</t>
  </si>
  <si>
    <t>13,400</t>
  </si>
  <si>
    <t>18,500</t>
  </si>
  <si>
    <t>21,300</t>
  </si>
  <si>
    <t>27,400</t>
  </si>
  <si>
    <t>34,500</t>
  </si>
  <si>
    <t>42,700</t>
  </si>
  <si>
    <t>52,100</t>
  </si>
  <si>
    <t>57,400</t>
  </si>
  <si>
    <t>63,000</t>
  </si>
  <si>
    <t>2,780</t>
  </si>
  <si>
    <t>2,790</t>
  </si>
  <si>
    <t>2,760</t>
  </si>
  <si>
    <t>2,650</t>
  </si>
  <si>
    <t>2,580</t>
  </si>
  <si>
    <t>2,540</t>
  </si>
  <si>
    <t>2,500</t>
  </si>
  <si>
    <t>12.5</t>
  </si>
  <si>
    <t>11.9</t>
  </si>
  <si>
    <t>11.4</t>
  </si>
  <si>
    <t>11.2</t>
  </si>
  <si>
    <t>177</t>
  </si>
  <si>
    <t>241</t>
  </si>
  <si>
    <t>276</t>
  </si>
  <si>
    <t>351</t>
  </si>
  <si>
    <t>435</t>
  </si>
  <si>
    <t>532</t>
  </si>
  <si>
    <t>643</t>
  </si>
  <si>
    <t>704</t>
  </si>
  <si>
    <t>770</t>
  </si>
  <si>
    <t>4.8</t>
  </si>
  <si>
    <t>6.7</t>
  </si>
  <si>
    <t>7.7</t>
  </si>
  <si>
    <t>10.0</t>
  </si>
  <si>
    <t>16.1</t>
  </si>
  <si>
    <t>20.2</t>
  </si>
  <si>
    <t>22.6</t>
  </si>
  <si>
    <t>25.3</t>
  </si>
  <si>
    <t>46.0</t>
  </si>
  <si>
    <t>54.9</t>
  </si>
  <si>
    <t>58.7</t>
  </si>
  <si>
    <t>70.6</t>
  </si>
  <si>
    <t>74.2</t>
  </si>
  <si>
    <t>75.7</t>
  </si>
  <si>
    <t>74.3</t>
  </si>
  <si>
    <t>15,400</t>
  </si>
  <si>
    <t>20,500</t>
  </si>
  <si>
    <t>23,300</t>
  </si>
  <si>
    <t>29,600</t>
  </si>
  <si>
    <t>36,900</t>
  </si>
  <si>
    <t>45,400</t>
  </si>
  <si>
    <t>55,200</t>
  </si>
  <si>
    <t>60,700</t>
  </si>
  <si>
    <t>66,600</t>
  </si>
  <si>
    <t>2,460</t>
  </si>
  <si>
    <t>2,420</t>
  </si>
  <si>
    <t>2,380</t>
  </si>
  <si>
    <t>2,310</t>
  </si>
  <si>
    <t>2,240</t>
  </si>
  <si>
    <t>2,210</t>
  </si>
  <si>
    <t>2,170</t>
  </si>
  <si>
    <t>11.0</t>
  </si>
  <si>
    <t>10.9</t>
  </si>
  <si>
    <t>10.4</t>
  </si>
  <si>
    <t>10.1</t>
  </si>
  <si>
    <t>9.9</t>
  </si>
  <si>
    <t>9.8</t>
  </si>
  <si>
    <t>194</t>
  </si>
  <si>
    <t>254</t>
  </si>
  <si>
    <t>287</t>
  </si>
  <si>
    <t>360</t>
  </si>
  <si>
    <t>443</t>
  </si>
  <si>
    <t>538</t>
  </si>
  <si>
    <t>648</t>
  </si>
  <si>
    <t>709</t>
  </si>
  <si>
    <t>775</t>
  </si>
  <si>
    <t>6.3</t>
  </si>
  <si>
    <t>8.3</t>
  </si>
  <si>
    <t>15.6</t>
  </si>
  <si>
    <t>19.6</t>
  </si>
  <si>
    <t>24.6</t>
  </si>
  <si>
    <t>27.5</t>
  </si>
  <si>
    <t>30.7</t>
  </si>
  <si>
    <t>59.6</t>
  </si>
  <si>
    <t>62.8</t>
  </si>
  <si>
    <t>68.2</t>
  </si>
  <si>
    <t>72.1</t>
  </si>
  <si>
    <t>73.8</t>
  </si>
  <si>
    <t>72.7</t>
  </si>
  <si>
    <t>70.8</t>
  </si>
  <si>
    <t>67.7</t>
  </si>
  <si>
    <t>17,450</t>
  </si>
  <si>
    <t>22,500</t>
  </si>
  <si>
    <t>25,400</t>
  </si>
  <si>
    <t>31,800</t>
  </si>
  <si>
    <t>39,300</t>
  </si>
  <si>
    <t>48,000</t>
  </si>
  <si>
    <t>58,200</t>
  </si>
  <si>
    <t>64,000</t>
  </si>
  <si>
    <t>70,100</t>
  </si>
  <si>
    <t>2,200</t>
  </si>
  <si>
    <t>2,190</t>
  </si>
  <si>
    <t>2,140</t>
  </si>
  <si>
    <t>2,080</t>
  </si>
  <si>
    <t>2,020</t>
  </si>
  <si>
    <t>1,960</t>
  </si>
  <si>
    <t>1,925</t>
  </si>
  <si>
    <t>1,895</t>
  </si>
  <si>
    <t>9.6</t>
  </si>
  <si>
    <t>9.1</t>
  </si>
  <si>
    <t>8.8</t>
  </si>
  <si>
    <t>8.7</t>
  </si>
  <si>
    <t>8.6</t>
  </si>
  <si>
    <t>209</t>
  </si>
  <si>
    <t>266</t>
  </si>
  <si>
    <t>298</t>
  </si>
  <si>
    <t>368</t>
  </si>
  <si>
    <t>450</t>
  </si>
  <si>
    <t>544</t>
  </si>
  <si>
    <t>654</t>
  </si>
  <si>
    <t>714</t>
  </si>
  <si>
    <t>780</t>
  </si>
  <si>
    <t>8.0</t>
  </si>
  <si>
    <t>10.3</t>
  </si>
  <si>
    <t>11.7</t>
  </si>
  <si>
    <t>18.9</t>
  </si>
  <si>
    <t>23.8</t>
  </si>
  <si>
    <t>29.8</t>
  </si>
  <si>
    <t>33.2</t>
  </si>
  <si>
    <t>37.0</t>
  </si>
  <si>
    <t>57.4</t>
  </si>
  <si>
    <t>63.3</t>
  </si>
  <si>
    <t>65.7</t>
  </si>
  <si>
    <t>69.6</t>
  </si>
  <si>
    <t>71.5</t>
  </si>
  <si>
    <t>70.7</t>
  </si>
  <si>
    <t>66.2</t>
  </si>
  <si>
    <t>62.1</t>
  </si>
  <si>
    <t>56.5</t>
  </si>
  <si>
    <t>P</t>
  </si>
  <si>
    <t>C: Capacity (Btu/hr), P: Power (W), A: Current (Amps), M: Mass Flow (lb/hr), E: EER (Btu/Wh), %: Isentropic Efficiency (%)</t>
  </si>
  <si>
    <t>Evaporating Temperature °F (Sat. Dew Pt. Pressure, psig)</t>
  </si>
  <si>
    <t>(541)</t>
  </si>
  <si>
    <t>(477)</t>
  </si>
  <si>
    <t>125</t>
  </si>
  <si>
    <t>(447)</t>
  </si>
  <si>
    <t>115</t>
  </si>
  <si>
    <t>(391)</t>
  </si>
  <si>
    <t>105</t>
  </si>
  <si>
    <t>(341)</t>
  </si>
  <si>
    <t>100</t>
  </si>
  <si>
    <t>(318)</t>
  </si>
  <si>
    <t>90</t>
  </si>
  <si>
    <t>(274)</t>
  </si>
  <si>
    <t>80</t>
  </si>
  <si>
    <t>(236)</t>
  </si>
  <si>
    <t>Rating Conditions</t>
  </si>
  <si>
    <t>Hz Operation</t>
  </si>
  <si>
    <t>20 °F Superheat</t>
  </si>
  <si>
    <t>15 F Subcooling</t>
  </si>
  <si>
    <t>95 °F Ambient Air Over</t>
  </si>
  <si>
    <t xml:space="preserve">
Condensing Temperature °F (Sat. Dew Pt. Pressure, psig)</t>
  </si>
  <si>
    <t>(613)</t>
  </si>
  <si>
    <t>Input</t>
  </si>
  <si>
    <t>B</t>
  </si>
  <si>
    <t>Step 1: Interpolate between columns</t>
  </si>
  <si>
    <t>Step 2: Interpolate between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</si>
</sst>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B58" sqref="B58"/>
    </sheetView>
  </sheetViews>
  <sheetFormatPr defaultRowHeight="15.75" x14ac:dyDescent="0.25"/>
  <cols>
    <col min="2" max="2" width="9.25" style="2" bestFit="1" customWidth="1"/>
  </cols>
  <sheetData>
    <row r="1" spans="1:14" x14ac:dyDescent="0.25">
      <c r="D1" s="13" t="s">
        <v>334</v>
      </c>
      <c r="E1" s="13"/>
      <c r="F1" s="13"/>
      <c r="G1" s="13"/>
      <c r="H1" s="13"/>
      <c r="I1" s="13"/>
      <c r="J1" s="13"/>
      <c r="K1" s="13"/>
      <c r="L1" s="13"/>
    </row>
    <row r="2" spans="1:14" s="1" customFormat="1" x14ac:dyDescent="0.25">
      <c r="B2" s="2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4" x14ac:dyDescent="0.25">
      <c r="A3" s="14" t="s">
        <v>354</v>
      </c>
      <c r="B3" s="2">
        <v>150</v>
      </c>
      <c r="C3" t="s">
        <v>32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10</v>
      </c>
      <c r="K3" t="s">
        <v>11</v>
      </c>
      <c r="L3" t="s">
        <v>12</v>
      </c>
    </row>
    <row r="4" spans="1:14" x14ac:dyDescent="0.25">
      <c r="A4" s="15"/>
      <c r="B4" s="2" t="s">
        <v>355</v>
      </c>
      <c r="C4" t="s">
        <v>332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13</v>
      </c>
      <c r="K4" t="s">
        <v>14</v>
      </c>
      <c r="L4" t="s">
        <v>15</v>
      </c>
    </row>
    <row r="5" spans="1:14" x14ac:dyDescent="0.25">
      <c r="A5" s="15"/>
      <c r="C5" t="s">
        <v>16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17</v>
      </c>
      <c r="K5" t="s">
        <v>18</v>
      </c>
      <c r="L5" t="s">
        <v>19</v>
      </c>
    </row>
    <row r="6" spans="1:14" x14ac:dyDescent="0.25">
      <c r="A6" s="15"/>
      <c r="C6" t="s">
        <v>20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21</v>
      </c>
      <c r="K6" t="s">
        <v>22</v>
      </c>
      <c r="L6" t="s">
        <v>23</v>
      </c>
      <c r="N6" s="1" t="s">
        <v>333</v>
      </c>
    </row>
    <row r="7" spans="1:14" x14ac:dyDescent="0.25">
      <c r="A7" s="15"/>
      <c r="C7" t="s">
        <v>24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25</v>
      </c>
      <c r="K7" t="s">
        <v>26</v>
      </c>
      <c r="L7" t="s">
        <v>27</v>
      </c>
    </row>
    <row r="8" spans="1:14" x14ac:dyDescent="0.25">
      <c r="A8" s="15"/>
      <c r="C8" t="s">
        <v>28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29</v>
      </c>
      <c r="K8" t="s">
        <v>30</v>
      </c>
      <c r="L8" t="s">
        <v>31</v>
      </c>
      <c r="N8" t="s">
        <v>349</v>
      </c>
    </row>
    <row r="9" spans="1:14" x14ac:dyDescent="0.25">
      <c r="A9" s="15"/>
      <c r="N9" t="s">
        <v>350</v>
      </c>
    </row>
    <row r="10" spans="1:14" x14ac:dyDescent="0.25">
      <c r="A10" s="15"/>
      <c r="C10" t="s">
        <v>32</v>
      </c>
      <c r="E10" t="s">
        <v>0</v>
      </c>
      <c r="F10" t="s">
        <v>0</v>
      </c>
      <c r="G10" t="s">
        <v>0</v>
      </c>
      <c r="H10" t="s">
        <v>0</v>
      </c>
      <c r="I10" t="s">
        <v>33</v>
      </c>
      <c r="J10" t="s">
        <v>11</v>
      </c>
      <c r="K10" t="s">
        <v>12</v>
      </c>
      <c r="L10" t="s">
        <v>34</v>
      </c>
      <c r="N10" t="s">
        <v>351</v>
      </c>
    </row>
    <row r="11" spans="1:14" x14ac:dyDescent="0.25">
      <c r="A11" s="15"/>
      <c r="B11" s="2">
        <v>140</v>
      </c>
      <c r="C11" t="s">
        <v>332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35</v>
      </c>
      <c r="J11" t="s">
        <v>36</v>
      </c>
      <c r="K11" t="s">
        <v>37</v>
      </c>
      <c r="L11" t="s">
        <v>38</v>
      </c>
      <c r="N11" t="s">
        <v>352</v>
      </c>
    </row>
    <row r="12" spans="1:14" x14ac:dyDescent="0.25">
      <c r="A12" s="15"/>
      <c r="B12" s="2" t="s">
        <v>335</v>
      </c>
      <c r="C12" t="s">
        <v>16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39</v>
      </c>
      <c r="J12" t="s">
        <v>40</v>
      </c>
      <c r="K12" t="s">
        <v>41</v>
      </c>
      <c r="L12" t="s">
        <v>42</v>
      </c>
      <c r="N12" t="s">
        <v>353</v>
      </c>
    </row>
    <row r="13" spans="1:14" x14ac:dyDescent="0.25">
      <c r="A13" s="15"/>
      <c r="C13" t="s">
        <v>20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43</v>
      </c>
      <c r="J13" t="s">
        <v>44</v>
      </c>
      <c r="K13" t="s">
        <v>45</v>
      </c>
      <c r="L13" t="s">
        <v>46</v>
      </c>
    </row>
    <row r="14" spans="1:14" x14ac:dyDescent="0.25">
      <c r="A14" s="15"/>
      <c r="C14" t="s">
        <v>24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25</v>
      </c>
      <c r="J14" t="s">
        <v>47</v>
      </c>
      <c r="K14" t="s">
        <v>48</v>
      </c>
      <c r="L14" t="s">
        <v>49</v>
      </c>
    </row>
    <row r="15" spans="1:14" x14ac:dyDescent="0.25">
      <c r="A15" s="15"/>
      <c r="C15" t="s">
        <v>28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50</v>
      </c>
      <c r="J15" t="s">
        <v>51</v>
      </c>
      <c r="K15" t="s">
        <v>52</v>
      </c>
      <c r="L15" t="s">
        <v>53</v>
      </c>
    </row>
    <row r="16" spans="1:14" x14ac:dyDescent="0.25">
      <c r="A16" s="15"/>
    </row>
    <row r="17" spans="1:12" x14ac:dyDescent="0.25">
      <c r="A17" s="15"/>
      <c r="C17" t="s">
        <v>32</v>
      </c>
      <c r="D17" t="s">
        <v>0</v>
      </c>
      <c r="E17" t="s">
        <v>0</v>
      </c>
      <c r="F17" t="s">
        <v>0</v>
      </c>
      <c r="G17" t="s">
        <v>0</v>
      </c>
      <c r="H17" s="3">
        <v>26700</v>
      </c>
      <c r="I17" t="s">
        <v>54</v>
      </c>
      <c r="J17" t="s">
        <v>55</v>
      </c>
      <c r="K17" t="s">
        <v>56</v>
      </c>
      <c r="L17" t="s">
        <v>57</v>
      </c>
    </row>
    <row r="18" spans="1:12" x14ac:dyDescent="0.25">
      <c r="A18" s="15"/>
      <c r="B18" s="2">
        <v>130</v>
      </c>
      <c r="C18" t="s">
        <v>332</v>
      </c>
      <c r="D18" t="s">
        <v>0</v>
      </c>
      <c r="E18" t="s">
        <v>0</v>
      </c>
      <c r="F18" t="s">
        <v>0</v>
      </c>
      <c r="G18" t="s">
        <v>0</v>
      </c>
      <c r="H18" t="s">
        <v>58</v>
      </c>
      <c r="I18" t="s">
        <v>59</v>
      </c>
      <c r="J18" t="s">
        <v>60</v>
      </c>
      <c r="K18" t="s">
        <v>61</v>
      </c>
      <c r="L18" t="s">
        <v>62</v>
      </c>
    </row>
    <row r="19" spans="1:12" x14ac:dyDescent="0.25">
      <c r="A19" s="15"/>
      <c r="B19" s="2" t="s">
        <v>336</v>
      </c>
      <c r="C19" t="s">
        <v>16</v>
      </c>
      <c r="D19" t="s">
        <v>0</v>
      </c>
      <c r="E19" t="s">
        <v>0</v>
      </c>
      <c r="F19" t="s">
        <v>0</v>
      </c>
      <c r="G19" t="s">
        <v>0</v>
      </c>
      <c r="H19" t="s">
        <v>63</v>
      </c>
      <c r="I19" t="s">
        <v>64</v>
      </c>
      <c r="J19" t="s">
        <v>65</v>
      </c>
      <c r="K19" t="s">
        <v>66</v>
      </c>
      <c r="L19" t="s">
        <v>67</v>
      </c>
    </row>
    <row r="20" spans="1:12" x14ac:dyDescent="0.25">
      <c r="A20" s="15"/>
      <c r="C20" t="s">
        <v>20</v>
      </c>
      <c r="D20" t="s">
        <v>0</v>
      </c>
      <c r="E20" t="s">
        <v>0</v>
      </c>
      <c r="F20" t="s">
        <v>0</v>
      </c>
      <c r="G20" t="s">
        <v>0</v>
      </c>
      <c r="H20" t="s">
        <v>68</v>
      </c>
      <c r="I20" t="s">
        <v>69</v>
      </c>
      <c r="J20" t="s">
        <v>70</v>
      </c>
      <c r="K20" t="s">
        <v>71</v>
      </c>
      <c r="L20" t="s">
        <v>72</v>
      </c>
    </row>
    <row r="21" spans="1:12" x14ac:dyDescent="0.25">
      <c r="A21" s="15"/>
      <c r="C21" t="s">
        <v>24</v>
      </c>
      <c r="D21" t="s">
        <v>0</v>
      </c>
      <c r="E21" t="s">
        <v>0</v>
      </c>
      <c r="F21" t="s">
        <v>0</v>
      </c>
      <c r="G21" t="s">
        <v>0</v>
      </c>
      <c r="H21" t="s">
        <v>73</v>
      </c>
      <c r="I21" t="s">
        <v>27</v>
      </c>
      <c r="J21" t="s">
        <v>49</v>
      </c>
      <c r="K21" t="s">
        <v>74</v>
      </c>
      <c r="L21" t="s">
        <v>75</v>
      </c>
    </row>
    <row r="22" spans="1:12" x14ac:dyDescent="0.25">
      <c r="A22" s="15"/>
      <c r="C22" t="s">
        <v>28</v>
      </c>
      <c r="D22" t="s">
        <v>0</v>
      </c>
      <c r="E22" t="s">
        <v>0</v>
      </c>
      <c r="F22" t="s">
        <v>0</v>
      </c>
      <c r="G22" t="s">
        <v>0</v>
      </c>
      <c r="H22" t="s">
        <v>76</v>
      </c>
      <c r="I22" t="s">
        <v>30</v>
      </c>
      <c r="J22" t="s">
        <v>77</v>
      </c>
      <c r="K22" t="s">
        <v>78</v>
      </c>
      <c r="L22" t="s">
        <v>79</v>
      </c>
    </row>
    <row r="23" spans="1:12" ht="16.5" thickBot="1" x14ac:dyDescent="0.3">
      <c r="A23" s="15"/>
    </row>
    <row r="24" spans="1:12" x14ac:dyDescent="0.25">
      <c r="A24" s="15"/>
      <c r="C24" t="s">
        <v>32</v>
      </c>
      <c r="D24" t="s">
        <v>0</v>
      </c>
      <c r="E24" t="s">
        <v>0</v>
      </c>
      <c r="F24" t="s">
        <v>0</v>
      </c>
      <c r="G24" t="s">
        <v>80</v>
      </c>
      <c r="H24" s="4" t="s">
        <v>81</v>
      </c>
      <c r="I24" s="5" t="s">
        <v>82</v>
      </c>
      <c r="J24" s="6" t="s">
        <v>83</v>
      </c>
      <c r="K24" t="s">
        <v>84</v>
      </c>
      <c r="L24" t="s">
        <v>85</v>
      </c>
    </row>
    <row r="25" spans="1:12" x14ac:dyDescent="0.25">
      <c r="A25" s="15"/>
      <c r="B25" s="2" t="s">
        <v>337</v>
      </c>
      <c r="C25" t="s">
        <v>332</v>
      </c>
      <c r="D25" t="s">
        <v>0</v>
      </c>
      <c r="E25" t="s">
        <v>0</v>
      </c>
      <c r="F25" t="s">
        <v>0</v>
      </c>
      <c r="G25" t="s">
        <v>86</v>
      </c>
      <c r="H25" s="7" t="s">
        <v>87</v>
      </c>
      <c r="I25" t="s">
        <v>88</v>
      </c>
      <c r="J25" s="8" t="s">
        <v>89</v>
      </c>
      <c r="K25" t="s">
        <v>90</v>
      </c>
      <c r="L25" t="s">
        <v>91</v>
      </c>
    </row>
    <row r="26" spans="1:12" x14ac:dyDescent="0.25">
      <c r="A26" s="15"/>
      <c r="B26" s="2" t="s">
        <v>338</v>
      </c>
      <c r="C26" t="s">
        <v>16</v>
      </c>
      <c r="D26" t="s">
        <v>0</v>
      </c>
      <c r="E26" t="s">
        <v>0</v>
      </c>
      <c r="F26" t="s">
        <v>0</v>
      </c>
      <c r="G26" t="s">
        <v>92</v>
      </c>
      <c r="H26" s="7" t="s">
        <v>67</v>
      </c>
      <c r="I26" t="s">
        <v>93</v>
      </c>
      <c r="J26" s="8" t="s">
        <v>94</v>
      </c>
      <c r="K26" t="s">
        <v>95</v>
      </c>
      <c r="L26" t="s">
        <v>96</v>
      </c>
    </row>
    <row r="27" spans="1:12" x14ac:dyDescent="0.25">
      <c r="A27" s="15"/>
      <c r="C27" t="s">
        <v>20</v>
      </c>
      <c r="D27" t="s">
        <v>0</v>
      </c>
      <c r="E27" t="s">
        <v>0</v>
      </c>
      <c r="F27" t="s">
        <v>0</v>
      </c>
      <c r="G27" t="s">
        <v>97</v>
      </c>
      <c r="H27" s="7" t="s">
        <v>98</v>
      </c>
      <c r="I27" t="s">
        <v>99</v>
      </c>
      <c r="J27" s="8" t="s">
        <v>100</v>
      </c>
      <c r="K27" t="s">
        <v>101</v>
      </c>
      <c r="L27" t="s">
        <v>102</v>
      </c>
    </row>
    <row r="28" spans="1:12" x14ac:dyDescent="0.25">
      <c r="A28" s="15"/>
      <c r="C28" t="s">
        <v>24</v>
      </c>
      <c r="D28" t="s">
        <v>0</v>
      </c>
      <c r="E28" t="s">
        <v>0</v>
      </c>
      <c r="F28" t="s">
        <v>0</v>
      </c>
      <c r="G28" t="s">
        <v>103</v>
      </c>
      <c r="H28" s="7" t="s">
        <v>26</v>
      </c>
      <c r="I28" t="s">
        <v>104</v>
      </c>
      <c r="J28" s="8" t="s">
        <v>74</v>
      </c>
      <c r="K28" t="s">
        <v>105</v>
      </c>
      <c r="L28" t="s">
        <v>106</v>
      </c>
    </row>
    <row r="29" spans="1:12" x14ac:dyDescent="0.25">
      <c r="A29" s="15"/>
      <c r="C29" t="s">
        <v>28</v>
      </c>
      <c r="D29" t="s">
        <v>0</v>
      </c>
      <c r="E29" t="s">
        <v>0</v>
      </c>
      <c r="F29" t="s">
        <v>0</v>
      </c>
      <c r="G29" t="s">
        <v>107</v>
      </c>
      <c r="H29" s="7" t="s">
        <v>108</v>
      </c>
      <c r="I29" t="s">
        <v>109</v>
      </c>
      <c r="J29" s="8" t="s">
        <v>110</v>
      </c>
      <c r="K29" t="s">
        <v>111</v>
      </c>
      <c r="L29" t="s">
        <v>112</v>
      </c>
    </row>
    <row r="30" spans="1:12" x14ac:dyDescent="0.25">
      <c r="A30" s="15"/>
      <c r="H30" s="7"/>
      <c r="J30" s="8"/>
    </row>
    <row r="31" spans="1:12" x14ac:dyDescent="0.25">
      <c r="A31" s="15"/>
      <c r="C31" t="s">
        <v>32</v>
      </c>
      <c r="D31" t="s">
        <v>0</v>
      </c>
      <c r="E31" t="s">
        <v>0</v>
      </c>
      <c r="F31" t="s">
        <v>113</v>
      </c>
      <c r="G31" t="s">
        <v>114</v>
      </c>
      <c r="H31" s="7" t="s">
        <v>115</v>
      </c>
      <c r="I31" t="s">
        <v>116</v>
      </c>
      <c r="J31" s="8" t="s">
        <v>117</v>
      </c>
      <c r="K31" t="s">
        <v>118</v>
      </c>
      <c r="L31" t="s">
        <v>119</v>
      </c>
    </row>
    <row r="32" spans="1:12" x14ac:dyDescent="0.25">
      <c r="A32" s="15"/>
      <c r="B32" s="2" t="s">
        <v>339</v>
      </c>
      <c r="C32" t="s">
        <v>332</v>
      </c>
      <c r="D32" t="s">
        <v>0</v>
      </c>
      <c r="E32" t="s">
        <v>0</v>
      </c>
      <c r="F32" t="s">
        <v>120</v>
      </c>
      <c r="G32" t="s">
        <v>121</v>
      </c>
      <c r="H32" s="7" t="s">
        <v>122</v>
      </c>
      <c r="I32" t="s">
        <v>123</v>
      </c>
      <c r="J32" s="8" t="s">
        <v>124</v>
      </c>
      <c r="K32" t="s">
        <v>125</v>
      </c>
      <c r="L32" t="s">
        <v>126</v>
      </c>
    </row>
    <row r="33" spans="1:12" x14ac:dyDescent="0.25">
      <c r="A33" s="15"/>
      <c r="B33" s="2" t="s">
        <v>340</v>
      </c>
      <c r="C33" t="s">
        <v>16</v>
      </c>
      <c r="D33" t="s">
        <v>0</v>
      </c>
      <c r="E33" t="s">
        <v>0</v>
      </c>
      <c r="F33" t="s">
        <v>127</v>
      </c>
      <c r="G33" t="s">
        <v>127</v>
      </c>
      <c r="H33" s="7" t="s">
        <v>128</v>
      </c>
      <c r="I33" t="s">
        <v>129</v>
      </c>
      <c r="J33" s="8" t="s">
        <v>130</v>
      </c>
      <c r="K33" t="s">
        <v>131</v>
      </c>
      <c r="L33" t="s">
        <v>132</v>
      </c>
    </row>
    <row r="34" spans="1:12" x14ac:dyDescent="0.25">
      <c r="A34" s="15"/>
      <c r="C34" t="s">
        <v>20</v>
      </c>
      <c r="D34" t="s">
        <v>0</v>
      </c>
      <c r="E34" t="s">
        <v>0</v>
      </c>
      <c r="F34" t="s">
        <v>133</v>
      </c>
      <c r="G34" t="s">
        <v>134</v>
      </c>
      <c r="H34" s="7" t="s">
        <v>135</v>
      </c>
      <c r="I34" t="s">
        <v>136</v>
      </c>
      <c r="J34" s="8" t="s">
        <v>137</v>
      </c>
      <c r="K34" t="s">
        <v>138</v>
      </c>
      <c r="L34" t="s">
        <v>139</v>
      </c>
    </row>
    <row r="35" spans="1:12" x14ac:dyDescent="0.25">
      <c r="A35" s="15"/>
      <c r="C35" t="s">
        <v>24</v>
      </c>
      <c r="D35" t="s">
        <v>0</v>
      </c>
      <c r="E35" t="s">
        <v>0</v>
      </c>
      <c r="F35" t="s">
        <v>140</v>
      </c>
      <c r="G35" t="s">
        <v>141</v>
      </c>
      <c r="H35" s="7" t="s">
        <v>142</v>
      </c>
      <c r="I35" t="s">
        <v>143</v>
      </c>
      <c r="J35" s="8" t="s">
        <v>128</v>
      </c>
      <c r="K35" t="s">
        <v>144</v>
      </c>
      <c r="L35" t="s">
        <v>145</v>
      </c>
    </row>
    <row r="36" spans="1:12" x14ac:dyDescent="0.25">
      <c r="A36" s="15"/>
      <c r="C36" t="s">
        <v>28</v>
      </c>
      <c r="D36" t="s">
        <v>0</v>
      </c>
      <c r="E36" t="s">
        <v>0</v>
      </c>
      <c r="F36" t="s">
        <v>146</v>
      </c>
      <c r="G36" t="s">
        <v>147</v>
      </c>
      <c r="H36" s="7" t="s">
        <v>148</v>
      </c>
      <c r="I36" t="s">
        <v>149</v>
      </c>
      <c r="J36" s="8" t="s">
        <v>150</v>
      </c>
      <c r="K36" t="s">
        <v>112</v>
      </c>
      <c r="L36" t="s">
        <v>151</v>
      </c>
    </row>
    <row r="37" spans="1:12" x14ac:dyDescent="0.25">
      <c r="A37" s="15"/>
      <c r="H37" s="7"/>
      <c r="J37" s="8"/>
    </row>
    <row r="38" spans="1:12" x14ac:dyDescent="0.25">
      <c r="A38" s="15"/>
      <c r="C38" t="s">
        <v>32</v>
      </c>
      <c r="D38" t="s">
        <v>0</v>
      </c>
      <c r="E38" t="s">
        <v>152</v>
      </c>
      <c r="F38" t="s">
        <v>153</v>
      </c>
      <c r="G38" t="s">
        <v>154</v>
      </c>
      <c r="H38" s="7" t="s">
        <v>155</v>
      </c>
      <c r="I38" t="s">
        <v>156</v>
      </c>
      <c r="J38" s="8" t="s">
        <v>157</v>
      </c>
      <c r="K38" t="s">
        <v>158</v>
      </c>
      <c r="L38" t="s">
        <v>159</v>
      </c>
    </row>
    <row r="39" spans="1:12" x14ac:dyDescent="0.25">
      <c r="A39" s="15"/>
      <c r="B39" s="2" t="s">
        <v>341</v>
      </c>
      <c r="C39" t="s">
        <v>332</v>
      </c>
      <c r="D39" t="s">
        <v>0</v>
      </c>
      <c r="E39" t="s">
        <v>160</v>
      </c>
      <c r="F39" t="s">
        <v>160</v>
      </c>
      <c r="G39" t="s">
        <v>161</v>
      </c>
      <c r="H39" s="7" t="s">
        <v>162</v>
      </c>
      <c r="I39" t="s">
        <v>163</v>
      </c>
      <c r="J39" s="8" t="s">
        <v>164</v>
      </c>
      <c r="K39" t="s">
        <v>165</v>
      </c>
      <c r="L39" t="s">
        <v>166</v>
      </c>
    </row>
    <row r="40" spans="1:12" x14ac:dyDescent="0.25">
      <c r="A40" s="15"/>
      <c r="B40" s="2" t="s">
        <v>342</v>
      </c>
      <c r="C40" t="s">
        <v>16</v>
      </c>
      <c r="D40" t="s">
        <v>0</v>
      </c>
      <c r="E40" t="s">
        <v>167</v>
      </c>
      <c r="F40" t="s">
        <v>167</v>
      </c>
      <c r="G40" t="s">
        <v>168</v>
      </c>
      <c r="H40" s="7" t="s">
        <v>169</v>
      </c>
      <c r="I40" t="s">
        <v>170</v>
      </c>
      <c r="J40" s="8" t="s">
        <v>171</v>
      </c>
      <c r="K40" t="s">
        <v>172</v>
      </c>
      <c r="L40" t="s">
        <v>74</v>
      </c>
    </row>
    <row r="41" spans="1:12" x14ac:dyDescent="0.25">
      <c r="A41" s="15"/>
      <c r="C41" t="s">
        <v>20</v>
      </c>
      <c r="D41" t="s">
        <v>0</v>
      </c>
      <c r="E41" t="s">
        <v>173</v>
      </c>
      <c r="F41" t="s">
        <v>174</v>
      </c>
      <c r="G41" t="s">
        <v>175</v>
      </c>
      <c r="H41" s="7" t="s">
        <v>176</v>
      </c>
      <c r="I41" t="s">
        <v>177</v>
      </c>
      <c r="J41" s="8" t="s">
        <v>178</v>
      </c>
      <c r="K41" t="s">
        <v>179</v>
      </c>
      <c r="L41" t="s">
        <v>180</v>
      </c>
    </row>
    <row r="42" spans="1:12" x14ac:dyDescent="0.25">
      <c r="A42" s="15"/>
      <c r="C42" t="s">
        <v>24</v>
      </c>
      <c r="D42" t="s">
        <v>0</v>
      </c>
      <c r="E42" t="s">
        <v>181</v>
      </c>
      <c r="F42" t="s">
        <v>182</v>
      </c>
      <c r="G42" t="s">
        <v>183</v>
      </c>
      <c r="H42" s="7" t="s">
        <v>184</v>
      </c>
      <c r="I42" t="s">
        <v>129</v>
      </c>
      <c r="J42" s="8" t="s">
        <v>63</v>
      </c>
      <c r="K42" t="s">
        <v>185</v>
      </c>
      <c r="L42" t="s">
        <v>186</v>
      </c>
    </row>
    <row r="43" spans="1:12" x14ac:dyDescent="0.25">
      <c r="A43" s="15"/>
      <c r="C43" t="s">
        <v>28</v>
      </c>
      <c r="D43" t="s">
        <v>0</v>
      </c>
      <c r="E43" t="s">
        <v>187</v>
      </c>
      <c r="F43" t="s">
        <v>188</v>
      </c>
      <c r="G43" t="s">
        <v>189</v>
      </c>
      <c r="H43" s="7" t="s">
        <v>190</v>
      </c>
      <c r="I43" t="s">
        <v>191</v>
      </c>
      <c r="J43" s="8" t="s">
        <v>192</v>
      </c>
      <c r="K43" t="s">
        <v>193</v>
      </c>
      <c r="L43" t="s">
        <v>192</v>
      </c>
    </row>
    <row r="44" spans="1:12" x14ac:dyDescent="0.25">
      <c r="A44" s="15"/>
      <c r="H44" s="7"/>
      <c r="J44" s="8"/>
    </row>
    <row r="45" spans="1:12" x14ac:dyDescent="0.25">
      <c r="A45" s="15"/>
      <c r="C45" t="s">
        <v>32</v>
      </c>
      <c r="D45" t="s">
        <v>194</v>
      </c>
      <c r="E45" t="s">
        <v>195</v>
      </c>
      <c r="F45" t="s">
        <v>196</v>
      </c>
      <c r="G45" t="s">
        <v>197</v>
      </c>
      <c r="H45" s="7" t="s">
        <v>198</v>
      </c>
      <c r="I45" t="s">
        <v>199</v>
      </c>
      <c r="J45" s="8" t="s">
        <v>200</v>
      </c>
      <c r="K45" t="s">
        <v>201</v>
      </c>
      <c r="L45" t="s">
        <v>202</v>
      </c>
    </row>
    <row r="46" spans="1:12" x14ac:dyDescent="0.25">
      <c r="A46" s="15"/>
      <c r="B46" s="2" t="s">
        <v>343</v>
      </c>
      <c r="C46" t="s">
        <v>332</v>
      </c>
      <c r="D46" t="s">
        <v>203</v>
      </c>
      <c r="E46" t="s">
        <v>204</v>
      </c>
      <c r="F46" t="s">
        <v>204</v>
      </c>
      <c r="G46" t="s">
        <v>205</v>
      </c>
      <c r="H46" s="7" t="s">
        <v>165</v>
      </c>
      <c r="I46" t="s">
        <v>206</v>
      </c>
      <c r="J46" s="8" t="s">
        <v>207</v>
      </c>
      <c r="K46" t="s">
        <v>208</v>
      </c>
      <c r="L46" t="s">
        <v>209</v>
      </c>
    </row>
    <row r="47" spans="1:12" x14ac:dyDescent="0.25">
      <c r="A47" s="15"/>
      <c r="B47" s="2" t="s">
        <v>344</v>
      </c>
      <c r="C47" t="s">
        <v>16</v>
      </c>
      <c r="D47" t="s">
        <v>171</v>
      </c>
      <c r="E47" t="s">
        <v>210</v>
      </c>
      <c r="F47" t="s">
        <v>210</v>
      </c>
      <c r="G47" t="s">
        <v>171</v>
      </c>
      <c r="H47" s="7" t="s">
        <v>172</v>
      </c>
      <c r="I47" t="s">
        <v>211</v>
      </c>
      <c r="J47" s="8" t="s">
        <v>184</v>
      </c>
      <c r="K47" t="s">
        <v>212</v>
      </c>
      <c r="L47" t="s">
        <v>213</v>
      </c>
    </row>
    <row r="48" spans="1:12" x14ac:dyDescent="0.25">
      <c r="A48" s="15"/>
      <c r="C48" t="s">
        <v>20</v>
      </c>
      <c r="D48" t="s">
        <v>214</v>
      </c>
      <c r="E48" t="s">
        <v>215</v>
      </c>
      <c r="F48" t="s">
        <v>216</v>
      </c>
      <c r="G48" t="s">
        <v>217</v>
      </c>
      <c r="H48" s="7" t="s">
        <v>218</v>
      </c>
      <c r="I48" t="s">
        <v>219</v>
      </c>
      <c r="J48" s="8" t="s">
        <v>220</v>
      </c>
      <c r="K48" t="s">
        <v>221</v>
      </c>
      <c r="L48" t="s">
        <v>222</v>
      </c>
    </row>
    <row r="49" spans="1:12" x14ac:dyDescent="0.25">
      <c r="A49" s="15"/>
      <c r="C49" t="s">
        <v>24</v>
      </c>
      <c r="D49" t="s">
        <v>223</v>
      </c>
      <c r="E49" t="s">
        <v>224</v>
      </c>
      <c r="F49" t="s">
        <v>225</v>
      </c>
      <c r="G49" t="s">
        <v>226</v>
      </c>
      <c r="H49" s="7" t="s">
        <v>170</v>
      </c>
      <c r="I49" t="s">
        <v>227</v>
      </c>
      <c r="J49" s="8" t="s">
        <v>228</v>
      </c>
      <c r="K49" t="s">
        <v>229</v>
      </c>
      <c r="L49" t="s">
        <v>230</v>
      </c>
    </row>
    <row r="50" spans="1:12" x14ac:dyDescent="0.25">
      <c r="A50" s="15"/>
      <c r="C50" t="s">
        <v>28</v>
      </c>
      <c r="D50" t="s">
        <v>231</v>
      </c>
      <c r="E50" t="s">
        <v>232</v>
      </c>
      <c r="F50" t="s">
        <v>233</v>
      </c>
      <c r="G50" t="s">
        <v>30</v>
      </c>
      <c r="H50" s="7" t="s">
        <v>234</v>
      </c>
      <c r="I50" t="s">
        <v>235</v>
      </c>
      <c r="J50" s="8" t="s">
        <v>236</v>
      </c>
      <c r="K50" t="s">
        <v>150</v>
      </c>
      <c r="L50" t="s">
        <v>237</v>
      </c>
    </row>
    <row r="51" spans="1:12" x14ac:dyDescent="0.25">
      <c r="A51" s="15"/>
      <c r="H51" s="7"/>
      <c r="J51" s="8"/>
    </row>
    <row r="52" spans="1:12" x14ac:dyDescent="0.25">
      <c r="A52" s="15"/>
      <c r="C52" t="s">
        <v>32</v>
      </c>
      <c r="D52" t="s">
        <v>238</v>
      </c>
      <c r="E52" t="s">
        <v>239</v>
      </c>
      <c r="F52" t="s">
        <v>240</v>
      </c>
      <c r="G52" t="s">
        <v>241</v>
      </c>
      <c r="H52" s="7" t="s">
        <v>242</v>
      </c>
      <c r="I52" t="s">
        <v>243</v>
      </c>
      <c r="J52" s="8" t="s">
        <v>244</v>
      </c>
      <c r="K52" t="s">
        <v>245</v>
      </c>
      <c r="L52" t="s">
        <v>246</v>
      </c>
    </row>
    <row r="53" spans="1:12" x14ac:dyDescent="0.25">
      <c r="A53" s="15"/>
      <c r="B53" s="2" t="s">
        <v>345</v>
      </c>
      <c r="C53" t="s">
        <v>332</v>
      </c>
      <c r="D53" t="s">
        <v>247</v>
      </c>
      <c r="E53" t="s">
        <v>247</v>
      </c>
      <c r="F53" t="s">
        <v>247</v>
      </c>
      <c r="G53" t="s">
        <v>248</v>
      </c>
      <c r="H53" s="7" t="s">
        <v>249</v>
      </c>
      <c r="I53" t="s">
        <v>250</v>
      </c>
      <c r="J53" s="8" t="s">
        <v>251</v>
      </c>
      <c r="K53" t="s">
        <v>252</v>
      </c>
      <c r="L53" t="s">
        <v>253</v>
      </c>
    </row>
    <row r="54" spans="1:12" x14ac:dyDescent="0.25">
      <c r="A54" s="15"/>
      <c r="B54" s="2" t="s">
        <v>346</v>
      </c>
      <c r="C54" t="s">
        <v>16</v>
      </c>
      <c r="D54" t="s">
        <v>254</v>
      </c>
      <c r="E54" t="s">
        <v>254</v>
      </c>
      <c r="F54" t="s">
        <v>254</v>
      </c>
      <c r="G54" t="s">
        <v>255</v>
      </c>
      <c r="H54" s="7" t="s">
        <v>49</v>
      </c>
      <c r="I54" t="s">
        <v>256</v>
      </c>
      <c r="J54" s="8" t="s">
        <v>257</v>
      </c>
      <c r="K54" t="s">
        <v>258</v>
      </c>
      <c r="L54" t="s">
        <v>259</v>
      </c>
    </row>
    <row r="55" spans="1:12" x14ac:dyDescent="0.25">
      <c r="A55" s="15"/>
      <c r="C55" t="s">
        <v>20</v>
      </c>
      <c r="D55" t="s">
        <v>260</v>
      </c>
      <c r="E55" t="s">
        <v>261</v>
      </c>
      <c r="F55" t="s">
        <v>262</v>
      </c>
      <c r="G55" t="s">
        <v>263</v>
      </c>
      <c r="H55" s="7" t="s">
        <v>264</v>
      </c>
      <c r="I55" t="s">
        <v>265</v>
      </c>
      <c r="J55" s="8" t="s">
        <v>266</v>
      </c>
      <c r="K55" t="s">
        <v>267</v>
      </c>
      <c r="L55" t="s">
        <v>268</v>
      </c>
    </row>
    <row r="56" spans="1:12" x14ac:dyDescent="0.25">
      <c r="A56" s="15"/>
      <c r="C56" t="s">
        <v>24</v>
      </c>
      <c r="D56" t="s">
        <v>269</v>
      </c>
      <c r="E56" t="s">
        <v>270</v>
      </c>
      <c r="F56" t="s">
        <v>48</v>
      </c>
      <c r="G56" t="s">
        <v>172</v>
      </c>
      <c r="H56" s="7" t="s">
        <v>271</v>
      </c>
      <c r="I56" t="s">
        <v>272</v>
      </c>
      <c r="J56" s="8" t="s">
        <v>273</v>
      </c>
      <c r="K56" t="s">
        <v>274</v>
      </c>
      <c r="L56" t="s">
        <v>275</v>
      </c>
    </row>
    <row r="57" spans="1:12" ht="16.5" thickBot="1" x14ac:dyDescent="0.3">
      <c r="A57" s="15"/>
      <c r="C57" t="s">
        <v>28</v>
      </c>
      <c r="D57" t="s">
        <v>187</v>
      </c>
      <c r="E57" t="s">
        <v>276</v>
      </c>
      <c r="F57" t="s">
        <v>277</v>
      </c>
      <c r="G57" t="s">
        <v>278</v>
      </c>
      <c r="H57" s="9" t="s">
        <v>279</v>
      </c>
      <c r="I57" s="10" t="s">
        <v>280</v>
      </c>
      <c r="J57" s="11" t="s">
        <v>281</v>
      </c>
      <c r="K57" t="s">
        <v>282</v>
      </c>
      <c r="L57" t="s">
        <v>283</v>
      </c>
    </row>
    <row r="58" spans="1:12" x14ac:dyDescent="0.25">
      <c r="A58" s="15"/>
      <c r="B58" s="12"/>
    </row>
    <row r="59" spans="1:12" x14ac:dyDescent="0.25">
      <c r="A59" s="15"/>
      <c r="C59" t="s">
        <v>32</v>
      </c>
      <c r="D59" t="s">
        <v>284</v>
      </c>
      <c r="E59" t="s">
        <v>285</v>
      </c>
      <c r="F59" t="s">
        <v>286</v>
      </c>
      <c r="G59" t="s">
        <v>287</v>
      </c>
      <c r="H59" t="s">
        <v>288</v>
      </c>
      <c r="I59" t="s">
        <v>289</v>
      </c>
      <c r="J59" t="s">
        <v>290</v>
      </c>
      <c r="K59" t="s">
        <v>291</v>
      </c>
      <c r="L59" t="s">
        <v>292</v>
      </c>
    </row>
    <row r="60" spans="1:12" x14ac:dyDescent="0.25">
      <c r="A60" s="15"/>
      <c r="B60" s="2" t="s">
        <v>347</v>
      </c>
      <c r="C60" t="s">
        <v>332</v>
      </c>
      <c r="D60" t="s">
        <v>293</v>
      </c>
      <c r="E60" t="s">
        <v>294</v>
      </c>
      <c r="F60" t="s">
        <v>253</v>
      </c>
      <c r="G60" t="s">
        <v>295</v>
      </c>
      <c r="H60" t="s">
        <v>296</v>
      </c>
      <c r="I60" t="s">
        <v>297</v>
      </c>
      <c r="J60" t="s">
        <v>298</v>
      </c>
      <c r="K60" t="s">
        <v>299</v>
      </c>
      <c r="L60" t="s">
        <v>300</v>
      </c>
    </row>
    <row r="61" spans="1:12" x14ac:dyDescent="0.25">
      <c r="A61" s="15"/>
      <c r="B61" s="2" t="s">
        <v>348</v>
      </c>
      <c r="C61" t="s">
        <v>16</v>
      </c>
      <c r="D61" t="s">
        <v>258</v>
      </c>
      <c r="E61" t="s">
        <v>259</v>
      </c>
      <c r="F61" t="s">
        <v>259</v>
      </c>
      <c r="G61" t="s">
        <v>301</v>
      </c>
      <c r="H61" t="s">
        <v>104</v>
      </c>
      <c r="I61" t="s">
        <v>302</v>
      </c>
      <c r="J61" t="s">
        <v>303</v>
      </c>
      <c r="K61" t="s">
        <v>304</v>
      </c>
      <c r="L61" t="s">
        <v>305</v>
      </c>
    </row>
    <row r="62" spans="1:12" x14ac:dyDescent="0.25">
      <c r="C62" t="s">
        <v>20</v>
      </c>
      <c r="D62" t="s">
        <v>306</v>
      </c>
      <c r="E62" t="s">
        <v>307</v>
      </c>
      <c r="F62" t="s">
        <v>308</v>
      </c>
      <c r="G62" t="s">
        <v>309</v>
      </c>
      <c r="H62" t="s">
        <v>310</v>
      </c>
      <c r="I62" t="s">
        <v>311</v>
      </c>
      <c r="J62" t="s">
        <v>312</v>
      </c>
      <c r="K62" t="s">
        <v>313</v>
      </c>
      <c r="L62" t="s">
        <v>314</v>
      </c>
    </row>
    <row r="63" spans="1:12" x14ac:dyDescent="0.25">
      <c r="C63" t="s">
        <v>24</v>
      </c>
      <c r="D63" t="s">
        <v>315</v>
      </c>
      <c r="E63" t="s">
        <v>316</v>
      </c>
      <c r="F63" t="s">
        <v>317</v>
      </c>
      <c r="G63" t="s">
        <v>128</v>
      </c>
      <c r="H63" t="s">
        <v>318</v>
      </c>
      <c r="I63" t="s">
        <v>319</v>
      </c>
      <c r="J63" t="s">
        <v>320</v>
      </c>
      <c r="K63" t="s">
        <v>321</v>
      </c>
      <c r="L63" t="s">
        <v>322</v>
      </c>
    </row>
    <row r="64" spans="1:12" x14ac:dyDescent="0.25">
      <c r="C64" t="s">
        <v>28</v>
      </c>
      <c r="D64" t="s">
        <v>323</v>
      </c>
      <c r="E64" t="s">
        <v>324</v>
      </c>
      <c r="F64" t="s">
        <v>325</v>
      </c>
      <c r="G64" t="s">
        <v>326</v>
      </c>
      <c r="H64" t="s">
        <v>327</v>
      </c>
      <c r="I64" t="s">
        <v>328</v>
      </c>
      <c r="J64" t="s">
        <v>329</v>
      </c>
      <c r="K64" t="s">
        <v>330</v>
      </c>
      <c r="L64" t="s">
        <v>331</v>
      </c>
    </row>
  </sheetData>
  <mergeCells count="2">
    <mergeCell ref="D1:L1"/>
    <mergeCell ref="A3:A61"/>
  </mergeCells>
  <pageMargins left="0.7" right="0.7" top="0.75" bottom="0.75" header="0.3" footer="0.3"/>
  <pageSetup orientation="portrait" horizontalDpi="1200" verticalDpi="1200" r:id="rId1"/>
  <ignoredErrors>
    <ignoredError sqref="C2:L2 C12:L12 D3:L4 C10 D11:L11 C14:L15 D13:L13 C19:L19 D18:L18 C61:L61 D20:L20 C21:L22 C26:L26 C33:L33 C40:L40 C47:L47 C54:L54 D25:L25 C28:L29 D27:L27 C63:L64 D62:L62 D60:L60 C56:L57 D55:L55 D53:L53 C49:L50 D48:L48 D46:L46 C42:L43 D41:L41 D39:L39 C35:L36 D34:L34 D32:L32 C5:L8 E10:L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84CE-F757-45FE-9EB4-046A60A8269B}">
  <dimension ref="A1:U15"/>
  <sheetViews>
    <sheetView workbookViewId="0">
      <selection activeCell="F3" sqref="F3:G5"/>
    </sheetView>
  </sheetViews>
  <sheetFormatPr defaultRowHeight="15.75" x14ac:dyDescent="0.25"/>
  <cols>
    <col min="13" max="13" width="14.375" customWidth="1"/>
  </cols>
  <sheetData>
    <row r="1" spans="1:21" x14ac:dyDescent="0.25">
      <c r="J1" t="s">
        <v>358</v>
      </c>
      <c r="P1" t="s">
        <v>359</v>
      </c>
    </row>
    <row r="2" spans="1:21" x14ac:dyDescent="0.25">
      <c r="C2" s="16" t="s">
        <v>16</v>
      </c>
      <c r="D2" s="16"/>
      <c r="L2" s="16" t="s">
        <v>16</v>
      </c>
      <c r="M2" s="16"/>
      <c r="N2" s="16"/>
      <c r="R2" s="16" t="s">
        <v>16</v>
      </c>
      <c r="S2" s="16"/>
      <c r="T2" s="16"/>
    </row>
    <row r="3" spans="1:21" x14ac:dyDescent="0.25">
      <c r="C3" s="1">
        <v>20</v>
      </c>
      <c r="D3" s="1">
        <v>40</v>
      </c>
      <c r="F3" s="1" t="s">
        <v>356</v>
      </c>
      <c r="G3" s="1" t="s">
        <v>16</v>
      </c>
      <c r="H3">
        <v>25</v>
      </c>
      <c r="L3" s="1">
        <v>20</v>
      </c>
      <c r="M3" s="1">
        <v>25</v>
      </c>
      <c r="N3" s="1">
        <v>40</v>
      </c>
      <c r="Q3" s="1"/>
      <c r="R3" s="1">
        <v>20</v>
      </c>
      <c r="S3" s="1">
        <v>25</v>
      </c>
      <c r="T3" s="1">
        <v>40</v>
      </c>
      <c r="U3" s="1"/>
    </row>
    <row r="4" spans="1:21" x14ac:dyDescent="0.25">
      <c r="A4" s="17" t="s">
        <v>357</v>
      </c>
      <c r="B4" s="1">
        <v>10</v>
      </c>
      <c r="C4">
        <v>2</v>
      </c>
      <c r="D4">
        <v>4</v>
      </c>
      <c r="F4" s="1"/>
      <c r="G4" s="1" t="s">
        <v>357</v>
      </c>
      <c r="H4">
        <v>15</v>
      </c>
      <c r="J4" s="17" t="s">
        <v>357</v>
      </c>
      <c r="K4" s="1">
        <v>10</v>
      </c>
      <c r="L4">
        <v>2</v>
      </c>
      <c r="M4">
        <f>((M$3-L$3)/(N$3-L$3))*(N4-L4)+L4</f>
        <v>2.5</v>
      </c>
      <c r="N4">
        <v>4</v>
      </c>
      <c r="P4" s="17" t="s">
        <v>357</v>
      </c>
      <c r="Q4" s="1">
        <v>10</v>
      </c>
      <c r="R4">
        <v>2</v>
      </c>
      <c r="S4">
        <f>((S$3-R$3)/(T$3-R$3))*(T4-R4)+R4</f>
        <v>2.5</v>
      </c>
      <c r="T4">
        <v>4</v>
      </c>
    </row>
    <row r="5" spans="1:21" x14ac:dyDescent="0.25">
      <c r="A5" s="17"/>
      <c r="B5" s="1"/>
      <c r="C5">
        <v>2</v>
      </c>
      <c r="D5">
        <v>4</v>
      </c>
      <c r="F5" s="1"/>
      <c r="G5" s="1"/>
      <c r="J5" s="17"/>
      <c r="K5" s="1"/>
      <c r="L5">
        <v>2</v>
      </c>
      <c r="M5">
        <f t="shared" ref="M5:M6" si="0">((M$3-L$3)/(N$3-L$3))*(N5-L5)+L5</f>
        <v>2.5</v>
      </c>
      <c r="N5">
        <v>4</v>
      </c>
      <c r="P5" s="17"/>
      <c r="Q5" s="1"/>
      <c r="R5">
        <v>2</v>
      </c>
      <c r="S5">
        <f t="shared" ref="S5:S6" si="1">((S$3-R$3)/(T$3-R$3))*(T5-R5)+R5</f>
        <v>2.5</v>
      </c>
      <c r="T5">
        <v>4</v>
      </c>
    </row>
    <row r="6" spans="1:21" x14ac:dyDescent="0.25">
      <c r="A6" s="17"/>
      <c r="B6" s="1"/>
      <c r="C6">
        <v>2</v>
      </c>
      <c r="D6">
        <v>4</v>
      </c>
      <c r="J6" s="17"/>
      <c r="K6" s="1"/>
      <c r="L6">
        <v>2</v>
      </c>
      <c r="M6">
        <f t="shared" si="0"/>
        <v>2.5</v>
      </c>
      <c r="N6">
        <v>4</v>
      </c>
      <c r="P6" s="17"/>
      <c r="Q6" s="1"/>
      <c r="R6">
        <v>2</v>
      </c>
      <c r="S6">
        <f t="shared" si="1"/>
        <v>2.5</v>
      </c>
      <c r="T6">
        <v>4</v>
      </c>
    </row>
    <row r="7" spans="1:21" x14ac:dyDescent="0.25">
      <c r="A7" s="17"/>
      <c r="B7" s="1"/>
      <c r="J7" s="17"/>
      <c r="K7" s="1"/>
      <c r="P7" s="17"/>
      <c r="Q7" s="1"/>
    </row>
    <row r="8" spans="1:21" x14ac:dyDescent="0.25">
      <c r="A8" s="17"/>
      <c r="B8" s="1">
        <v>20</v>
      </c>
      <c r="C8">
        <v>3</v>
      </c>
      <c r="D8">
        <v>6</v>
      </c>
      <c r="J8" s="17"/>
      <c r="K8" s="1">
        <v>20</v>
      </c>
      <c r="L8">
        <v>3</v>
      </c>
      <c r="M8">
        <f>((M$3-L$3)/(N$3-L$3))*(N8-L8)+L8</f>
        <v>3.75</v>
      </c>
      <c r="N8">
        <v>6</v>
      </c>
      <c r="P8" s="17"/>
      <c r="Q8" s="1">
        <v>15</v>
      </c>
      <c r="R8">
        <f>($Q$8-Q$4)/($Q$12-$Q$4)*(R12-R4)+R4</f>
        <v>2.5</v>
      </c>
      <c r="S8">
        <f>($Q$8-$Q$4)/($Q$12-$Q$4)*(S12-S4)+S4</f>
        <v>3.125</v>
      </c>
      <c r="T8">
        <f>($Q$8-$Q$4)/($Q$12-$Q$4)*(T12-T4)+T4</f>
        <v>5</v>
      </c>
    </row>
    <row r="9" spans="1:21" x14ac:dyDescent="0.25">
      <c r="A9" s="17"/>
      <c r="B9" s="1"/>
      <c r="C9">
        <v>3</v>
      </c>
      <c r="D9">
        <v>6</v>
      </c>
      <c r="J9" s="17"/>
      <c r="K9" s="1"/>
      <c r="L9">
        <v>3</v>
      </c>
      <c r="M9">
        <f t="shared" ref="M9:M10" si="2">((M$3-L$3)/(N$3-L$3))*(N9-L9)+L9</f>
        <v>3.75</v>
      </c>
      <c r="N9">
        <v>6</v>
      </c>
      <c r="P9" s="17"/>
      <c r="Q9" s="1"/>
      <c r="R9">
        <f t="shared" ref="R9:R10" si="3">($Q$8-Q$4)/($Q$12-$Q$4)*(R13-R5)+R5</f>
        <v>2.5</v>
      </c>
      <c r="S9">
        <f>($Q$8-$Q$4)/($Q$12-$Q$4)*(S13-S5)+S5</f>
        <v>3.125</v>
      </c>
      <c r="T9">
        <f t="shared" ref="T9:T10" si="4">($Q$8-$Q$4)/($Q$12-$Q$4)*(T13-T5)+T5</f>
        <v>5</v>
      </c>
    </row>
    <row r="10" spans="1:21" x14ac:dyDescent="0.25">
      <c r="A10" s="17"/>
      <c r="C10">
        <v>3</v>
      </c>
      <c r="D10">
        <v>6</v>
      </c>
      <c r="J10" s="17"/>
      <c r="L10">
        <v>3</v>
      </c>
      <c r="M10">
        <f t="shared" si="2"/>
        <v>3.75</v>
      </c>
      <c r="N10">
        <v>6</v>
      </c>
      <c r="P10" s="17"/>
      <c r="Q10" s="1"/>
      <c r="R10">
        <f t="shared" si="3"/>
        <v>2.5</v>
      </c>
      <c r="S10">
        <f>($Q$8-$Q$4)/($Q$12-$Q$4)*(S14-S6)+S6</f>
        <v>3.125</v>
      </c>
      <c r="T10">
        <f t="shared" si="4"/>
        <v>5</v>
      </c>
    </row>
    <row r="11" spans="1:21" x14ac:dyDescent="0.25">
      <c r="P11" s="17"/>
      <c r="Q11" s="1"/>
    </row>
    <row r="12" spans="1:21" x14ac:dyDescent="0.25">
      <c r="P12" s="17"/>
      <c r="Q12" s="1">
        <v>20</v>
      </c>
      <c r="R12">
        <v>3</v>
      </c>
      <c r="S12">
        <f>((S$3-R$3)/(T$3-R$3))*(T12-R12)+R12</f>
        <v>3.75</v>
      </c>
      <c r="T12">
        <v>6</v>
      </c>
    </row>
    <row r="13" spans="1:21" x14ac:dyDescent="0.25">
      <c r="P13" s="17"/>
      <c r="Q13" s="1"/>
      <c r="R13">
        <v>3</v>
      </c>
      <c r="S13">
        <f t="shared" ref="S13:S14" si="5">((S$3-R$3)/(T$3-R$3))*(T13-R13)+R13</f>
        <v>3.75</v>
      </c>
      <c r="T13">
        <v>6</v>
      </c>
    </row>
    <row r="14" spans="1:21" x14ac:dyDescent="0.25">
      <c r="P14" s="17"/>
      <c r="Q14" s="1"/>
      <c r="R14">
        <v>3</v>
      </c>
      <c r="S14">
        <f t="shared" si="5"/>
        <v>3.75</v>
      </c>
      <c r="T14">
        <v>6</v>
      </c>
    </row>
    <row r="15" spans="1:21" x14ac:dyDescent="0.25">
      <c r="P15" s="17"/>
    </row>
  </sheetData>
  <mergeCells count="6">
    <mergeCell ref="C2:D2"/>
    <mergeCell ref="A4:A10"/>
    <mergeCell ref="J4:J10"/>
    <mergeCell ref="R2:T2"/>
    <mergeCell ref="L2:N2"/>
    <mergeCell ref="P4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D Green</dc:creator>
  <cp:lastModifiedBy>Faste .</cp:lastModifiedBy>
  <dcterms:created xsi:type="dcterms:W3CDTF">2024-05-14T16:26:21Z</dcterms:created>
  <dcterms:modified xsi:type="dcterms:W3CDTF">2024-05-21T18:53:11Z</dcterms:modified>
</cp:coreProperties>
</file>