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7"/>
  <workbookPr codeName="ThisWorkbook"/>
  <mc:AlternateContent xmlns:mc="http://schemas.openxmlformats.org/markup-compatibility/2006">
    <mc:Choice Requires="x15">
      <x15ac:absPath xmlns:x15ac="http://schemas.microsoft.com/office/spreadsheetml/2010/11/ac" url="https://ucdavis365.sharepoint.com/sites/CalFlexHub224/Shared Documents/General/Villara Heat Pump Project/"/>
    </mc:Choice>
  </mc:AlternateContent>
  <xr:revisionPtr revIDLastSave="0" documentId="8_{99673BF3-90AD-4002-B254-26BE8782CC41}" xr6:coauthVersionLast="47" xr6:coauthVersionMax="47" xr10:uidLastSave="{00000000-0000-0000-0000-000000000000}"/>
  <bookViews>
    <workbookView xWindow="-108" yWindow="-108" windowWidth="29016" windowHeight="15816" xr2:uid="{00000000-000D-0000-FFFF-FFFF00000000}"/>
  </bookViews>
  <sheets>
    <sheet name="Project schedule" sheetId="11" r:id="rId1"/>
    <sheet name="About" sheetId="12" r:id="rId2"/>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1" l="1"/>
  <c r="H4" i="11" s="1"/>
  <c r="G31" i="11"/>
  <c r="G7" i="11"/>
  <c r="I5" i="11" l="1"/>
  <c r="H6" i="11"/>
  <c r="I6" i="11" l="1"/>
  <c r="J5" i="11"/>
  <c r="G37" i="11"/>
  <c r="G36" i="11"/>
  <c r="G24" i="11"/>
  <c r="G16" i="11"/>
  <c r="G8" i="11"/>
  <c r="K5" i="11" l="1"/>
  <c r="J6" i="11"/>
  <c r="E32" i="11"/>
  <c r="G25" i="11"/>
  <c r="G26" i="11"/>
  <c r="L5" i="11" l="1"/>
  <c r="K6" i="11"/>
  <c r="G32" i="11"/>
  <c r="E35" i="11"/>
  <c r="G35" i="11" s="1"/>
  <c r="G29" i="11"/>
  <c r="G27" i="11"/>
  <c r="G9" i="11"/>
  <c r="L6" i="11" l="1"/>
  <c r="M5" i="11"/>
  <c r="E34" i="11"/>
  <c r="G34" i="11"/>
  <c r="G33" i="11"/>
  <c r="G28" i="11"/>
  <c r="N5" i="11" l="1"/>
  <c r="M6" i="11"/>
  <c r="G17" i="11"/>
  <c r="O5" i="11" l="1"/>
  <c r="N6" i="11"/>
  <c r="O4" i="11" l="1"/>
  <c r="P5" i="11"/>
  <c r="O6" i="11"/>
  <c r="P6" i="11" l="1"/>
  <c r="Q5" i="11"/>
  <c r="R5" i="11" l="1"/>
  <c r="Q6" i="11"/>
  <c r="S5" i="11" l="1"/>
  <c r="R6" i="11"/>
  <c r="S6" i="11" l="1"/>
  <c r="T5" i="11"/>
  <c r="T6" i="11" l="1"/>
  <c r="U5" i="11"/>
  <c r="U6" i="11" l="1"/>
  <c r="V5" i="11"/>
  <c r="V4" i="11" l="1"/>
  <c r="V6" i="11"/>
  <c r="W5" i="11"/>
  <c r="W6" i="11" l="1"/>
  <c r="X5" i="11"/>
  <c r="Y5" i="11" l="1"/>
  <c r="X6" i="11"/>
  <c r="Y6" i="11" l="1"/>
  <c r="Z5" i="11"/>
  <c r="Z6" i="11" l="1"/>
  <c r="AA5" i="11"/>
  <c r="AA6" i="11" l="1"/>
  <c r="AB5" i="11"/>
  <c r="AB6" i="11" l="1"/>
  <c r="AC5" i="11"/>
  <c r="AC4" i="11" l="1"/>
  <c r="AD5" i="11"/>
  <c r="AC6" i="11"/>
  <c r="AD6" i="11" l="1"/>
  <c r="AE5" i="11"/>
  <c r="AF5" i="11" l="1"/>
  <c r="AE6" i="11"/>
  <c r="AF6" i="11" l="1"/>
  <c r="AG5" i="11"/>
  <c r="AG6" i="11" l="1"/>
  <c r="AH5" i="11"/>
  <c r="AH6" i="11" l="1"/>
  <c r="AI5" i="11"/>
  <c r="AI6" i="11" l="1"/>
  <c r="AJ5" i="11"/>
  <c r="AJ4" i="11" l="1"/>
  <c r="AK5" i="11"/>
  <c r="AJ6" i="11"/>
  <c r="AK6" i="11" l="1"/>
  <c r="AL5" i="11"/>
  <c r="AL6" i="11" l="1"/>
  <c r="AM5" i="11"/>
  <c r="AM6" i="11" l="1"/>
  <c r="AN5" i="11"/>
  <c r="AN6" i="11" l="1"/>
  <c r="AO5" i="11"/>
  <c r="AO6" i="11" l="1"/>
  <c r="AP5" i="11"/>
  <c r="AQ5" i="11" l="1"/>
  <c r="AP6" i="11"/>
  <c r="AQ4" i="11" l="1"/>
  <c r="AR5" i="11"/>
  <c r="AQ6" i="11"/>
  <c r="AR6" i="11" l="1"/>
  <c r="AS5" i="11"/>
  <c r="AT5" i="11" l="1"/>
  <c r="AS6" i="11"/>
  <c r="AU5" i="11" l="1"/>
  <c r="AT6" i="11"/>
  <c r="AV5" i="11" l="1"/>
  <c r="AU6" i="11"/>
  <c r="AV6" i="11" l="1"/>
  <c r="AW5" i="11"/>
  <c r="AW6" i="11" l="1"/>
  <c r="AX5" i="11"/>
  <c r="AX4" i="11" l="1"/>
  <c r="AX6" i="11"/>
  <c r="AY5" i="11"/>
  <c r="AY6" i="11" l="1"/>
  <c r="AZ5" i="11"/>
  <c r="AZ6" i="11" l="1"/>
  <c r="BA5" i="11"/>
  <c r="BA6" i="11" l="1"/>
  <c r="BB5" i="11"/>
  <c r="BB6" i="11" l="1"/>
  <c r="BC5" i="11"/>
  <c r="BC6" i="11" l="1"/>
  <c r="BD5" i="11"/>
  <c r="BE5" i="11" l="1"/>
  <c r="BD6" i="11"/>
  <c r="BE4" i="11" l="1"/>
  <c r="BE6" i="11"/>
  <c r="BF5" i="11"/>
  <c r="BG5" i="11" l="1"/>
  <c r="BF6" i="11"/>
  <c r="BG6" i="11" l="1"/>
  <c r="BH5" i="11"/>
  <c r="BH6" i="11" l="1"/>
  <c r="BI5" i="11"/>
  <c r="BI6" i="11" l="1"/>
  <c r="BJ5" i="11"/>
  <c r="BK5" i="11" l="1"/>
  <c r="BJ6" i="11"/>
  <c r="BK6" i="11" l="1"/>
  <c r="BL5" i="11"/>
  <c r="BL4" i="11" l="1"/>
  <c r="BM5" i="11"/>
  <c r="BL6" i="11"/>
  <c r="BM6" i="11" l="1"/>
  <c r="BN5" i="11"/>
  <c r="BO5" i="11" l="1"/>
  <c r="BN6" i="11"/>
  <c r="BO6" i="11" l="1"/>
  <c r="BP5" i="11"/>
  <c r="BQ5" i="11" l="1"/>
  <c r="BP6" i="11"/>
  <c r="BQ6" i="11" l="1"/>
  <c r="BR5" i="11"/>
  <c r="BS5" i="11" l="1"/>
  <c r="BR6" i="11"/>
  <c r="BS4" i="11" l="1"/>
  <c r="BT5" i="11"/>
  <c r="BS6" i="11"/>
  <c r="BT6" i="11" l="1"/>
  <c r="BU5" i="11"/>
  <c r="BU6" i="11" l="1"/>
  <c r="BV5" i="11"/>
  <c r="BV6" i="11" l="1"/>
  <c r="BW5" i="11"/>
  <c r="BW6" i="11" l="1"/>
  <c r="BX5" i="11"/>
  <c r="BX6" i="11" l="1"/>
  <c r="BY5" i="11"/>
  <c r="BY6" i="11" l="1"/>
  <c r="BZ5" i="11"/>
  <c r="BZ6" i="11" l="1"/>
  <c r="BZ4" i="11"/>
  <c r="CA5" i="11"/>
  <c r="CA6" i="11" l="1"/>
  <c r="CB5" i="11"/>
  <c r="CB6" i="11" l="1"/>
  <c r="CC5" i="11"/>
  <c r="CC6" i="11" l="1"/>
  <c r="CD5" i="11"/>
  <c r="CD6" i="11" l="1"/>
  <c r="CE5" i="11"/>
  <c r="CE6" i="11" l="1"/>
  <c r="CF5" i="11"/>
  <c r="CF6" i="11" l="1"/>
  <c r="CG5" i="11"/>
  <c r="CG6" i="11" l="1"/>
  <c r="CG4" i="11"/>
  <c r="CH5" i="11"/>
  <c r="CH6" i="11" l="1"/>
  <c r="CI5" i="11"/>
  <c r="CJ5" i="11" l="1"/>
  <c r="CI6" i="11"/>
  <c r="CJ6" i="11" l="1"/>
  <c r="CK5" i="11"/>
  <c r="CK6" i="11" l="1"/>
  <c r="CL5" i="11"/>
  <c r="CL6" i="11" l="1"/>
  <c r="CM5" i="11"/>
  <c r="CM6" i="11" l="1"/>
  <c r="CN5" i="11"/>
  <c r="CN6" i="11" l="1"/>
  <c r="CO5" i="11"/>
  <c r="CN4" i="11"/>
  <c r="CP5" i="11" l="1"/>
  <c r="CO6" i="11"/>
  <c r="CP6" i="11" l="1"/>
  <c r="CQ5" i="11"/>
  <c r="CQ6" i="11" l="1"/>
  <c r="CR5" i="11"/>
  <c r="CS5" i="11" l="1"/>
  <c r="CR6" i="11"/>
  <c r="CT5" i="11" l="1"/>
  <c r="CS6" i="11"/>
  <c r="CT6" i="11" l="1"/>
  <c r="CU5" i="11"/>
  <c r="CU6" i="11" l="1"/>
  <c r="CV5" i="11"/>
  <c r="CU4" i="11"/>
  <c r="CV6" i="11" l="1"/>
  <c r="CW5" i="11"/>
  <c r="CX5" i="11" l="1"/>
  <c r="CW6" i="11"/>
  <c r="CY5" i="11" l="1"/>
  <c r="CX6" i="11"/>
  <c r="CY6" i="11" l="1"/>
  <c r="CZ5" i="11"/>
  <c r="CZ6" i="11" l="1"/>
  <c r="DA5" i="11"/>
  <c r="DA6" i="11" l="1"/>
  <c r="DB5" i="11"/>
  <c r="DB6" i="11" l="1"/>
  <c r="DB4" i="11"/>
  <c r="DC5" i="11"/>
  <c r="DC6" i="11" l="1"/>
  <c r="DD5" i="11"/>
  <c r="DD6" i="11" l="1"/>
  <c r="DE5" i="11"/>
  <c r="DE6" i="11" l="1"/>
  <c r="DF5" i="11"/>
  <c r="DF6" i="11" l="1"/>
  <c r="DG5" i="11"/>
  <c r="DH5" i="11" l="1"/>
  <c r="DG6" i="11"/>
  <c r="DH6" i="11" l="1"/>
  <c r="DI5" i="11"/>
  <c r="DJ5" i="11" l="1"/>
  <c r="DI4" i="11"/>
  <c r="DI6" i="11"/>
  <c r="DJ6" i="11" l="1"/>
  <c r="DK5" i="11"/>
  <c r="DK6" i="11" l="1"/>
  <c r="DL5" i="11"/>
  <c r="DM5" i="11" l="1"/>
  <c r="DL6" i="11"/>
  <c r="DN5" i="11" l="1"/>
  <c r="DM6" i="11"/>
  <c r="DO5" i="11" l="1"/>
  <c r="DN6" i="11"/>
  <c r="DP5" i="11" l="1"/>
  <c r="DO6" i="11"/>
  <c r="DP6" i="11" l="1"/>
  <c r="DP4" i="11"/>
  <c r="DQ5" i="11"/>
  <c r="DQ6" i="11" l="1"/>
  <c r="DR5" i="11"/>
  <c r="DR6" i="11" l="1"/>
  <c r="DS5" i="11"/>
  <c r="DS6" i="11" l="1"/>
  <c r="DT5" i="11"/>
  <c r="DT6" i="11" l="1"/>
  <c r="DU5" i="11"/>
  <c r="DV5" i="11" l="1"/>
  <c r="DV6" i="11" s="1"/>
  <c r="DU6" i="11"/>
</calcChain>
</file>

<file path=xl/sharedStrings.xml><?xml version="1.0" encoding="utf-8"?>
<sst xmlns="http://schemas.openxmlformats.org/spreadsheetml/2006/main" count="51" uniqueCount="37">
  <si>
    <t>CFH Load Shift</t>
  </si>
  <si>
    <t>Project start:</t>
  </si>
  <si>
    <t>Display week:</t>
  </si>
  <si>
    <t>TASK</t>
  </si>
  <si>
    <t>PROGRESS</t>
  </si>
  <si>
    <t>START</t>
  </si>
  <si>
    <t>END</t>
  </si>
  <si>
    <t xml:space="preserve">Do not delete this row. This row is hidden to preserve a formula that is used to highlight the current day within the project schedule. </t>
  </si>
  <si>
    <t>WCEC Tango Site</t>
  </si>
  <si>
    <t>Baseline</t>
  </si>
  <si>
    <t>Static Summer Price Signal</t>
  </si>
  <si>
    <t>Baseline  (Away from home) ?</t>
  </si>
  <si>
    <t>Static Summer Price &amp; GHG Signal (Away from home) ?</t>
  </si>
  <si>
    <t>2 Week moving price signal</t>
  </si>
  <si>
    <t>WCEC Bear Creek Apt C</t>
  </si>
  <si>
    <t xml:space="preserve">Baseline </t>
  </si>
  <si>
    <t xml:space="preserve">Static Summer Price &amp; GHG Signal </t>
  </si>
  <si>
    <t>WCEC Bear Creek Apt D</t>
  </si>
  <si>
    <t>Test 1</t>
  </si>
  <si>
    <t>Test 2</t>
  </si>
  <si>
    <t>Test 3</t>
  </si>
  <si>
    <t>Test 4</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</si>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</sst>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sz val="11"/>
      <color rgb="FF1D2129"/>
      <name val="Arial"/>
      <family val="2"/>
      <scheme val="minor"/>
    </font>
    <font>
      <u/>
      <sz val="11"/>
      <color indexed="12"/>
      <name val="Arial"/>
      <family val="2"/>
      <scheme val="minor"/>
    </font>
    <font>
      <b/>
      <sz val="40"/>
      <name val="Arial Black"/>
      <family val="2"/>
      <scheme val="major"/>
    </font>
    <font>
      <b/>
      <sz val="16"/>
      <name val="Arial"/>
      <family val="2"/>
      <scheme val="minor"/>
    </font>
    <font>
      <sz val="16"/>
      <name val="Arial"/>
      <family val="2"/>
      <scheme val="minor"/>
    </font>
    <font>
      <b/>
      <sz val="16"/>
      <name val="Arial Black"/>
      <family val="2"/>
      <scheme val="major"/>
    </font>
    <font>
      <sz val="11"/>
      <name val="Arial Black"/>
      <family val="2"/>
      <scheme val="major"/>
    </font>
    <font>
      <sz val="11"/>
      <name val="Arial"/>
      <family val="2"/>
    </font>
    <font>
      <b/>
      <sz val="12"/>
      <color theme="1"/>
      <name val="Arial"/>
      <scheme val="minor"/>
    </font>
    <font>
      <sz val="10"/>
      <name val="Arial"/>
      <scheme val="minor"/>
    </font>
    <font>
      <sz val="10"/>
      <color theme="1"/>
      <name val="Arial"/>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style="thin">
        <color theme="4" tint="0.59996337778862885"/>
      </top>
      <bottom style="thin">
        <color theme="4"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6" tint="0.39994506668294322"/>
      </top>
      <bottom style="thin">
        <color theme="6" tint="0.39994506668294322"/>
      </bottom>
      <diagonal/>
    </border>
    <border>
      <left/>
      <right/>
      <top style="thin">
        <color theme="8" tint="0.39994506668294322"/>
      </top>
      <bottom style="thin">
        <color theme="8" tint="0.3999450666829432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11" fillId="0" borderId="0" xfId="0" applyFont="1" applyAlignment="1">
      <alignment horizontal="center"/>
    </xf>
    <xf numFmtId="0" fontId="3" fillId="0" borderId="0" xfId="0" applyFont="1" applyAlignment="1">
      <alignment horizontal="center" vertic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6" fillId="12" borderId="17" xfId="0" applyNumberFormat="1" applyFont="1" applyFill="1" applyBorder="1" applyAlignment="1">
      <alignment horizontal="center" vertical="center"/>
    </xf>
    <xf numFmtId="167" fontId="16" fillId="12" borderId="15" xfId="0" applyNumberFormat="1" applyFont="1" applyFill="1" applyBorder="1" applyAlignment="1">
      <alignment horizontal="center" vertical="center"/>
    </xf>
    <xf numFmtId="167" fontId="16" fillId="12" borderId="16" xfId="0" applyNumberFormat="1" applyFont="1" applyFill="1" applyBorder="1" applyAlignment="1">
      <alignment horizontal="center" vertical="center"/>
    </xf>
    <xf numFmtId="0" fontId="17" fillId="2" borderId="14" xfId="0" applyFont="1" applyFill="1" applyBorder="1" applyAlignment="1">
      <alignment horizontal="center" vertical="center" shrinkToFit="1"/>
    </xf>
    <xf numFmtId="0" fontId="17" fillId="2" borderId="11" xfId="0" applyFont="1" applyFill="1" applyBorder="1" applyAlignment="1">
      <alignment horizontal="center" vertical="center" shrinkToFit="1"/>
    </xf>
    <xf numFmtId="0" fontId="17" fillId="2" borderId="12" xfId="0" applyFont="1" applyFill="1" applyBorder="1" applyAlignment="1">
      <alignment horizontal="center" vertical="center" shrinkToFit="1"/>
    </xf>
    <xf numFmtId="0" fontId="14" fillId="0" borderId="0" xfId="0" applyFont="1"/>
    <xf numFmtId="0" fontId="4" fillId="0" borderId="3" xfId="0" applyFont="1" applyBorder="1" applyAlignment="1">
      <alignment vertical="center"/>
    </xf>
    <xf numFmtId="0" fontId="4" fillId="0" borderId="9"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18" fillId="7" borderId="0" xfId="0" applyFont="1" applyFill="1" applyAlignment="1">
      <alignment horizontal="left" vertical="center" indent="1"/>
    </xf>
    <xf numFmtId="9" fontId="1" fillId="7" borderId="0" xfId="2" applyFont="1" applyFill="1" applyBorder="1" applyAlignment="1">
      <alignment horizontal="center" vertical="center"/>
    </xf>
    <xf numFmtId="164" fontId="14"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4" fillId="4" borderId="5" xfId="12" applyFont="1" applyFill="1" applyBorder="1">
      <alignment horizontal="left" vertical="center" indent="2"/>
    </xf>
    <xf numFmtId="9" fontId="1" fillId="4" borderId="5" xfId="2" applyFont="1" applyFill="1" applyBorder="1" applyAlignment="1">
      <alignment horizontal="center" vertical="center"/>
    </xf>
    <xf numFmtId="164" fontId="14" fillId="4" borderId="5" xfId="10" applyFont="1" applyFill="1" applyBorder="1">
      <alignment horizontal="center" vertical="center"/>
    </xf>
    <xf numFmtId="0" fontId="18" fillId="8" borderId="0" xfId="0" applyFont="1" applyFill="1" applyAlignment="1">
      <alignment horizontal="left" vertical="center" indent="1"/>
    </xf>
    <xf numFmtId="9" fontId="1" fillId="8" borderId="0" xfId="2" applyFont="1" applyFill="1" applyBorder="1" applyAlignment="1">
      <alignment horizontal="center" vertical="center"/>
    </xf>
    <xf numFmtId="164" fontId="14"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8" xfId="0" applyFont="1" applyBorder="1" applyAlignment="1">
      <alignment vertical="center"/>
    </xf>
    <xf numFmtId="0" fontId="18" fillId="9" borderId="0" xfId="0" applyFont="1" applyFill="1" applyAlignment="1">
      <alignment horizontal="left" vertical="center" indent="1"/>
    </xf>
    <xf numFmtId="9" fontId="1" fillId="9" borderId="0" xfId="2" applyFont="1" applyFill="1" applyBorder="1" applyAlignment="1">
      <alignment horizontal="center" vertical="center"/>
    </xf>
    <xf numFmtId="164" fontId="14"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7" xfId="0" applyFont="1" applyBorder="1" applyAlignment="1">
      <alignment vertical="center"/>
    </xf>
    <xf numFmtId="0" fontId="14" fillId="0" borderId="0" xfId="12" applyFont="1" applyBorder="1">
      <alignment horizontal="left" vertical="center" indent="2"/>
    </xf>
    <xf numFmtId="9" fontId="1" fillId="0" borderId="0" xfId="2" applyFont="1" applyBorder="1" applyAlignment="1">
      <alignment horizontal="center" vertical="center"/>
    </xf>
    <xf numFmtId="164" fontId="14" fillId="0" borderId="0" xfId="10" applyFont="1" applyBorder="1">
      <alignment horizontal="center" vertical="center"/>
    </xf>
    <xf numFmtId="0" fontId="19" fillId="2" borderId="0" xfId="0" applyFont="1" applyFill="1" applyAlignment="1">
      <alignment horizontal="left" vertical="center" indent="1"/>
    </xf>
    <xf numFmtId="9" fontId="1" fillId="2" borderId="0" xfId="2" applyFont="1" applyFill="1" applyBorder="1" applyAlignment="1">
      <alignment horizontal="center" vertical="center"/>
    </xf>
    <xf numFmtId="164" fontId="20"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7" fillId="0" borderId="0" xfId="0" applyFont="1" applyAlignment="1">
      <alignment horizontal="left" vertical="center" indent="1"/>
    </xf>
    <xf numFmtId="0" fontId="3" fillId="0" borderId="0" xfId="0" applyFont="1" applyAlignment="1">
      <alignment horizontal="left" vertical="top" indent="1"/>
    </xf>
    <xf numFmtId="0" fontId="21" fillId="0" borderId="0" xfId="0" applyFont="1" applyAlignment="1">
      <alignment horizontal="left" vertical="center" indent="1"/>
    </xf>
    <xf numFmtId="0" fontId="22" fillId="0" borderId="0" xfId="0" applyFont="1" applyAlignment="1">
      <alignment horizontal="left" vertical="top" wrapText="1" indent="1"/>
    </xf>
    <xf numFmtId="0" fontId="0" fillId="0" borderId="0" xfId="0" applyAlignment="1">
      <alignment horizontal="left" vertical="top" wrapText="1" indent="1"/>
    </xf>
    <xf numFmtId="0" fontId="23" fillId="0" borderId="0" xfId="1" applyFont="1" applyAlignment="1" applyProtection="1">
      <alignment horizontal="left" vertical="top" indent="1"/>
    </xf>
    <xf numFmtId="0" fontId="1" fillId="0" borderId="0" xfId="0" applyFont="1" applyAlignment="1">
      <alignment horizontal="left" vertical="top" indent="1"/>
    </xf>
    <xf numFmtId="0" fontId="3" fillId="0" borderId="0" xfId="3" applyFont="1" applyAlignment="1">
      <alignment wrapText="1"/>
    </xf>
    <xf numFmtId="0" fontId="24" fillId="0" borderId="0" xfId="5" applyFont="1" applyAlignment="1">
      <alignment horizontal="left"/>
    </xf>
    <xf numFmtId="0" fontId="3" fillId="0" borderId="0" xfId="0" applyFont="1"/>
    <xf numFmtId="0" fontId="26" fillId="0" borderId="0" xfId="0" applyFont="1"/>
    <xf numFmtId="0" fontId="3" fillId="0" borderId="0" xfId="3" applyFont="1"/>
    <xf numFmtId="0" fontId="25" fillId="0" borderId="0" xfId="6" applyFont="1" applyAlignment="1">
      <alignment horizontal="left" vertical="center" indent="1"/>
    </xf>
    <xf numFmtId="0" fontId="29" fillId="0" borderId="0" xfId="0" applyFont="1"/>
    <xf numFmtId="0" fontId="29" fillId="0" borderId="0" xfId="0" applyFont="1" applyAlignment="1">
      <alignment horizontal="center"/>
    </xf>
    <xf numFmtId="0" fontId="14" fillId="5" borderId="19" xfId="12" applyFont="1" applyFill="1" applyBorder="1">
      <alignment horizontal="left" vertical="center" indent="2"/>
    </xf>
    <xf numFmtId="9" fontId="1" fillId="5" borderId="19" xfId="2" applyFont="1" applyFill="1" applyBorder="1" applyAlignment="1">
      <alignment horizontal="center" vertical="center"/>
    </xf>
    <xf numFmtId="164" fontId="14" fillId="5" borderId="19" xfId="10" applyFont="1" applyFill="1" applyBorder="1">
      <alignment horizontal="center" vertical="center"/>
    </xf>
    <xf numFmtId="0" fontId="14" fillId="10" borderId="20" xfId="12" applyFont="1" applyFill="1" applyBorder="1">
      <alignment horizontal="left" vertical="center" indent="2"/>
    </xf>
    <xf numFmtId="9" fontId="1" fillId="10" borderId="20" xfId="2" applyFont="1" applyFill="1" applyBorder="1" applyAlignment="1">
      <alignment horizontal="center" vertical="center"/>
    </xf>
    <xf numFmtId="164" fontId="14" fillId="10" borderId="20" xfId="10" applyFont="1" applyFill="1" applyBorder="1">
      <alignment horizontal="center" vertical="center"/>
    </xf>
    <xf numFmtId="0" fontId="14" fillId="4" borderId="0" xfId="12" applyFont="1" applyFill="1" applyBorder="1">
      <alignment horizontal="left" vertical="center" indent="2"/>
    </xf>
    <xf numFmtId="9" fontId="1" fillId="4" borderId="0" xfId="2" applyFont="1" applyFill="1" applyBorder="1" applyAlignment="1">
      <alignment horizontal="center" vertical="center"/>
    </xf>
    <xf numFmtId="164" fontId="14" fillId="4" borderId="0" xfId="10" applyFont="1" applyFill="1" applyBorder="1">
      <alignment horizontal="center" vertical="center"/>
    </xf>
    <xf numFmtId="0" fontId="30" fillId="6" borderId="0" xfId="0" applyFont="1" applyFill="1" applyAlignment="1">
      <alignment horizontal="left" vertical="center" indent="1"/>
    </xf>
    <xf numFmtId="9" fontId="31" fillId="6" borderId="0" xfId="2" applyFont="1" applyFill="1" applyBorder="1" applyAlignment="1">
      <alignment horizontal="center" vertical="center"/>
    </xf>
    <xf numFmtId="164" fontId="32" fillId="6" borderId="0" xfId="0" applyNumberFormat="1" applyFont="1" applyFill="1" applyAlignment="1">
      <alignment horizontal="center" vertical="center"/>
    </xf>
    <xf numFmtId="164" fontId="31" fillId="6" borderId="0" xfId="0" applyNumberFormat="1" applyFont="1" applyFill="1" applyAlignment="1">
      <alignment horizontal="center" vertical="center"/>
    </xf>
    <xf numFmtId="0" fontId="32" fillId="3" borderId="6" xfId="12" applyFont="1" applyFill="1" applyBorder="1">
      <alignment horizontal="left" vertical="center" indent="2"/>
    </xf>
    <xf numFmtId="9" fontId="31" fillId="3" borderId="6" xfId="2" applyFont="1" applyFill="1" applyBorder="1" applyAlignment="1">
      <alignment horizontal="center" vertical="center"/>
    </xf>
    <xf numFmtId="164" fontId="32" fillId="3" borderId="6" xfId="10" applyFont="1" applyFill="1" applyBorder="1">
      <alignment horizontal="center" vertical="center"/>
    </xf>
    <xf numFmtId="166" fontId="14" fillId="2" borderId="16" xfId="0" applyNumberFormat="1" applyFont="1" applyFill="1" applyBorder="1" applyAlignment="1">
      <alignment horizontal="center" vertical="center" wrapText="1"/>
    </xf>
    <xf numFmtId="166" fontId="14" fillId="2" borderId="17" xfId="0" applyNumberFormat="1" applyFont="1" applyFill="1" applyBorder="1" applyAlignment="1">
      <alignment horizontal="center" vertical="center" wrapText="1"/>
    </xf>
    <xf numFmtId="166" fontId="14" fillId="2" borderId="15" xfId="0" applyNumberFormat="1" applyFont="1" applyFill="1" applyBorder="1" applyAlignment="1">
      <alignment horizontal="center" vertical="center" wrapText="1"/>
    </xf>
    <xf numFmtId="166" fontId="14" fillId="2" borderId="10" xfId="0" applyNumberFormat="1" applyFont="1" applyFill="1" applyBorder="1" applyAlignment="1">
      <alignment horizontal="center" vertical="center" wrapText="1"/>
    </xf>
    <xf numFmtId="0" fontId="27" fillId="0" borderId="0" xfId="0" applyFont="1" applyAlignment="1">
      <alignment horizontal="left"/>
    </xf>
    <xf numFmtId="165" fontId="27" fillId="0" borderId="0" xfId="9" applyFont="1" applyBorder="1" applyAlignment="1">
      <alignment horizontal="left"/>
    </xf>
    <xf numFmtId="0" fontId="25" fillId="0" borderId="0" xfId="8" applyFont="1" applyAlignment="1">
      <alignment horizontal="left"/>
    </xf>
    <xf numFmtId="0" fontId="11" fillId="0" borderId="0" xfId="3" applyAlignment="1">
      <alignment wrapText="1"/>
    </xf>
    <xf numFmtId="0" fontId="15" fillId="11" borderId="13" xfId="0" applyFont="1" applyFill="1" applyBorder="1" applyAlignment="1">
      <alignment horizontal="left" vertical="center" indent="1"/>
    </xf>
    <xf numFmtId="0" fontId="4" fillId="2" borderId="18" xfId="0" applyFont="1" applyFill="1" applyBorder="1" applyAlignment="1">
      <alignment horizontal="left" indent="1"/>
    </xf>
    <xf numFmtId="0" fontId="15" fillId="11" borderId="13" xfId="0" applyFont="1" applyFill="1" applyBorder="1" applyAlignment="1">
      <alignment horizontal="center" vertical="center"/>
    </xf>
    <xf numFmtId="0" fontId="3" fillId="0" borderId="0" xfId="0" applyFont="1" applyAlignment="1"/>
    <xf numFmtId="0" fontId="28" fillId="0" borderId="0" xfId="0" applyFont="1" applyAlignment="1"/>
    <xf numFmtId="0" fontId="4" fillId="2" borderId="18" xfId="0" applyFont="1" applyFill="1"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V39"/>
  <sheetViews>
    <sheetView showGridLines="0" tabSelected="1" showRuler="0" zoomScaleNormal="100" zoomScalePageLayoutView="70" workbookViewId="0">
      <selection activeCell="B8" sqref="B8:E15"/>
    </sheetView>
  </sheetViews>
  <sheetFormatPr defaultColWidth="8.75" defaultRowHeight="30" customHeight="1"/>
  <cols>
    <col min="1" max="1" width="2.75" style="12" customWidth="1"/>
    <col min="2" max="2" width="43.75" customWidth="1"/>
    <col min="3" max="3" width="10.75" customWidth="1"/>
    <col min="4" max="4" width="10.75" style="2" customWidth="1"/>
    <col min="5" max="5" width="10.75" customWidth="1"/>
    <col min="6" max="6" width="2.75" customWidth="1"/>
    <col min="7" max="7" width="6" hidden="1" customWidth="1"/>
    <col min="8" max="126" width="2.75" customWidth="1"/>
  </cols>
  <sheetData>
    <row r="1" spans="1:126" s="70" customFormat="1" ht="90" customHeight="1">
      <c r="A1" s="68"/>
      <c r="B1" s="69" t="s">
        <v>0</v>
      </c>
      <c r="C1" s="16"/>
      <c r="D1" s="17"/>
      <c r="E1" s="18"/>
      <c r="G1" s="1"/>
      <c r="H1" s="98" t="s">
        <v>1</v>
      </c>
      <c r="I1" s="103"/>
      <c r="J1" s="103"/>
      <c r="K1" s="103"/>
      <c r="L1" s="103"/>
      <c r="M1" s="103"/>
      <c r="N1" s="103"/>
      <c r="O1" s="71"/>
      <c r="P1" s="97">
        <v>45497</v>
      </c>
      <c r="Q1" s="104"/>
      <c r="R1" s="104"/>
      <c r="S1" s="104"/>
      <c r="T1" s="104"/>
      <c r="U1" s="104"/>
      <c r="V1" s="104"/>
      <c r="W1" s="104"/>
      <c r="X1" s="104"/>
      <c r="Y1" s="104"/>
    </row>
    <row r="2" spans="1:126" s="70" customFormat="1" ht="30" hidden="1" customHeight="1">
      <c r="A2" s="72"/>
      <c r="B2" s="73"/>
      <c r="C2" s="74"/>
      <c r="D2" s="75"/>
      <c r="E2" s="74"/>
      <c r="H2" s="98" t="s">
        <v>2</v>
      </c>
      <c r="I2" s="103"/>
      <c r="J2" s="103"/>
      <c r="K2" s="103"/>
      <c r="L2" s="103"/>
      <c r="M2" s="103"/>
      <c r="N2" s="103"/>
      <c r="O2" s="71"/>
      <c r="P2" s="96">
        <v>1</v>
      </c>
      <c r="Q2" s="104"/>
      <c r="R2" s="104"/>
      <c r="S2" s="104"/>
      <c r="T2" s="104"/>
      <c r="U2" s="104"/>
      <c r="V2" s="104"/>
      <c r="W2" s="104"/>
      <c r="X2" s="104"/>
      <c r="Y2" s="104"/>
    </row>
    <row r="3" spans="1:126" s="20" customFormat="1" ht="30" hidden="1" customHeight="1">
      <c r="A3" s="12"/>
      <c r="B3" s="19"/>
      <c r="C3" s="21"/>
      <c r="D3" s="22"/>
    </row>
    <row r="4" spans="1:126" s="20" customFormat="1" ht="30" customHeight="1">
      <c r="A4" s="13"/>
      <c r="B4" s="23"/>
      <c r="D4" s="24"/>
      <c r="H4" s="93">
        <f>H5</f>
        <v>45495</v>
      </c>
      <c r="I4" s="93"/>
      <c r="J4" s="93"/>
      <c r="K4" s="93"/>
      <c r="L4" s="93"/>
      <c r="M4" s="93"/>
      <c r="N4" s="94"/>
      <c r="O4" s="92">
        <f>O5</f>
        <v>45502</v>
      </c>
      <c r="P4" s="93"/>
      <c r="Q4" s="93"/>
      <c r="R4" s="93"/>
      <c r="S4" s="93"/>
      <c r="T4" s="93"/>
      <c r="U4" s="94"/>
      <c r="V4" s="92">
        <f>V5</f>
        <v>45509</v>
      </c>
      <c r="W4" s="93"/>
      <c r="X4" s="93"/>
      <c r="Y4" s="93"/>
      <c r="Z4" s="93"/>
      <c r="AA4" s="93"/>
      <c r="AB4" s="94"/>
      <c r="AC4" s="92">
        <f>AC5</f>
        <v>45516</v>
      </c>
      <c r="AD4" s="93"/>
      <c r="AE4" s="93"/>
      <c r="AF4" s="93"/>
      <c r="AG4" s="93"/>
      <c r="AH4" s="93"/>
      <c r="AI4" s="94"/>
      <c r="AJ4" s="92">
        <f>AJ5</f>
        <v>45523</v>
      </c>
      <c r="AK4" s="93"/>
      <c r="AL4" s="93"/>
      <c r="AM4" s="93"/>
      <c r="AN4" s="93"/>
      <c r="AO4" s="93"/>
      <c r="AP4" s="94"/>
      <c r="AQ4" s="92">
        <f>AQ5</f>
        <v>45530</v>
      </c>
      <c r="AR4" s="93"/>
      <c r="AS4" s="93"/>
      <c r="AT4" s="93"/>
      <c r="AU4" s="93"/>
      <c r="AV4" s="93"/>
      <c r="AW4" s="94"/>
      <c r="AX4" s="92">
        <f>AX5</f>
        <v>45537</v>
      </c>
      <c r="AY4" s="93"/>
      <c r="AZ4" s="93"/>
      <c r="BA4" s="93"/>
      <c r="BB4" s="93"/>
      <c r="BC4" s="93"/>
      <c r="BD4" s="94"/>
      <c r="BE4" s="92">
        <f>BE5</f>
        <v>45544</v>
      </c>
      <c r="BF4" s="93"/>
      <c r="BG4" s="93"/>
      <c r="BH4" s="93"/>
      <c r="BI4" s="93"/>
      <c r="BJ4" s="93"/>
      <c r="BK4" s="94"/>
      <c r="BL4" s="92">
        <f>BL5</f>
        <v>45551</v>
      </c>
      <c r="BM4" s="93"/>
      <c r="BN4" s="93"/>
      <c r="BO4" s="93"/>
      <c r="BP4" s="93"/>
      <c r="BQ4" s="93"/>
      <c r="BR4" s="94"/>
      <c r="BS4" s="95">
        <f>BS5</f>
        <v>45558</v>
      </c>
      <c r="BT4" s="95"/>
      <c r="BU4" s="95"/>
      <c r="BV4" s="95"/>
      <c r="BW4" s="95"/>
      <c r="BX4" s="95"/>
      <c r="BY4" s="92"/>
      <c r="BZ4" s="95">
        <f>BZ5</f>
        <v>45565</v>
      </c>
      <c r="CA4" s="95"/>
      <c r="CB4" s="95"/>
      <c r="CC4" s="95"/>
      <c r="CD4" s="95"/>
      <c r="CE4" s="95"/>
      <c r="CF4" s="92"/>
      <c r="CG4" s="95">
        <f>CG5</f>
        <v>45572</v>
      </c>
      <c r="CH4" s="95"/>
      <c r="CI4" s="95"/>
      <c r="CJ4" s="95"/>
      <c r="CK4" s="95"/>
      <c r="CL4" s="95"/>
      <c r="CM4" s="92"/>
      <c r="CN4" s="95">
        <f>CN5</f>
        <v>45579</v>
      </c>
      <c r="CO4" s="95"/>
      <c r="CP4" s="95"/>
      <c r="CQ4" s="95"/>
      <c r="CR4" s="95"/>
      <c r="CS4" s="95"/>
      <c r="CT4" s="92"/>
      <c r="CU4" s="95">
        <f>CU5</f>
        <v>45586</v>
      </c>
      <c r="CV4" s="95"/>
      <c r="CW4" s="95"/>
      <c r="CX4" s="95"/>
      <c r="CY4" s="95"/>
      <c r="CZ4" s="95"/>
      <c r="DA4" s="92"/>
      <c r="DB4" s="95">
        <f>DB5</f>
        <v>45593</v>
      </c>
      <c r="DC4" s="95"/>
      <c r="DD4" s="95"/>
      <c r="DE4" s="95"/>
      <c r="DF4" s="95"/>
      <c r="DG4" s="95"/>
      <c r="DH4" s="92"/>
      <c r="DI4" s="95">
        <f>DI5</f>
        <v>45600</v>
      </c>
      <c r="DJ4" s="95"/>
      <c r="DK4" s="95"/>
      <c r="DL4" s="95"/>
      <c r="DM4" s="95"/>
      <c r="DN4" s="95"/>
      <c r="DO4" s="92"/>
      <c r="DP4" s="95">
        <f>DP5</f>
        <v>45607</v>
      </c>
      <c r="DQ4" s="95"/>
      <c r="DR4" s="95"/>
      <c r="DS4" s="95"/>
      <c r="DT4" s="95"/>
      <c r="DU4" s="95"/>
      <c r="DV4" s="92"/>
    </row>
    <row r="5" spans="1:126" s="20" customFormat="1" ht="15" customHeight="1">
      <c r="A5" s="99"/>
      <c r="B5" s="100" t="s">
        <v>3</v>
      </c>
      <c r="C5" s="102" t="s">
        <v>4</v>
      </c>
      <c r="D5" s="102" t="s">
        <v>5</v>
      </c>
      <c r="E5" s="102" t="s">
        <v>6</v>
      </c>
      <c r="H5" s="25">
        <f>Project_Start-WEEKDAY(Project_Start,1)+2+7*(Display_Week-1)</f>
        <v>45495</v>
      </c>
      <c r="I5" s="25">
        <f>H5+1</f>
        <v>45496</v>
      </c>
      <c r="J5" s="25">
        <f t="shared" ref="J5:AW5" si="0">I5+1</f>
        <v>45497</v>
      </c>
      <c r="K5" s="25">
        <f t="shared" si="0"/>
        <v>45498</v>
      </c>
      <c r="L5" s="25">
        <f t="shared" si="0"/>
        <v>45499</v>
      </c>
      <c r="M5" s="25">
        <f t="shared" si="0"/>
        <v>45500</v>
      </c>
      <c r="N5" s="26">
        <f t="shared" si="0"/>
        <v>45501</v>
      </c>
      <c r="O5" s="27">
        <f>N5+1</f>
        <v>45502</v>
      </c>
      <c r="P5" s="25">
        <f>O5+1</f>
        <v>45503</v>
      </c>
      <c r="Q5" s="25">
        <f t="shared" si="0"/>
        <v>45504</v>
      </c>
      <c r="R5" s="25">
        <f t="shared" si="0"/>
        <v>45505</v>
      </c>
      <c r="S5" s="25">
        <f t="shared" si="0"/>
        <v>45506</v>
      </c>
      <c r="T5" s="25">
        <f t="shared" si="0"/>
        <v>45507</v>
      </c>
      <c r="U5" s="26">
        <f t="shared" si="0"/>
        <v>45508</v>
      </c>
      <c r="V5" s="27">
        <f>U5+1</f>
        <v>45509</v>
      </c>
      <c r="W5" s="25">
        <f>V5+1</f>
        <v>45510</v>
      </c>
      <c r="X5" s="25">
        <f t="shared" si="0"/>
        <v>45511</v>
      </c>
      <c r="Y5" s="25">
        <f t="shared" si="0"/>
        <v>45512</v>
      </c>
      <c r="Z5" s="25">
        <f t="shared" si="0"/>
        <v>45513</v>
      </c>
      <c r="AA5" s="25">
        <f t="shared" si="0"/>
        <v>45514</v>
      </c>
      <c r="AB5" s="26">
        <f t="shared" si="0"/>
        <v>45515</v>
      </c>
      <c r="AC5" s="27">
        <f>AB5+1</f>
        <v>45516</v>
      </c>
      <c r="AD5" s="25">
        <f>AC5+1</f>
        <v>45517</v>
      </c>
      <c r="AE5" s="25">
        <f t="shared" si="0"/>
        <v>45518</v>
      </c>
      <c r="AF5" s="25">
        <f t="shared" si="0"/>
        <v>45519</v>
      </c>
      <c r="AG5" s="25">
        <f t="shared" si="0"/>
        <v>45520</v>
      </c>
      <c r="AH5" s="25">
        <f t="shared" si="0"/>
        <v>45521</v>
      </c>
      <c r="AI5" s="26">
        <f t="shared" si="0"/>
        <v>45522</v>
      </c>
      <c r="AJ5" s="27">
        <f>AI5+1</f>
        <v>45523</v>
      </c>
      <c r="AK5" s="25">
        <f>AJ5+1</f>
        <v>45524</v>
      </c>
      <c r="AL5" s="25">
        <f t="shared" si="0"/>
        <v>45525</v>
      </c>
      <c r="AM5" s="25">
        <f t="shared" si="0"/>
        <v>45526</v>
      </c>
      <c r="AN5" s="25">
        <f t="shared" si="0"/>
        <v>45527</v>
      </c>
      <c r="AO5" s="25">
        <f t="shared" si="0"/>
        <v>45528</v>
      </c>
      <c r="AP5" s="26">
        <f t="shared" si="0"/>
        <v>45529</v>
      </c>
      <c r="AQ5" s="27">
        <f>AP5+1</f>
        <v>45530</v>
      </c>
      <c r="AR5" s="25">
        <f>AQ5+1</f>
        <v>45531</v>
      </c>
      <c r="AS5" s="25">
        <f t="shared" si="0"/>
        <v>45532</v>
      </c>
      <c r="AT5" s="25">
        <f t="shared" si="0"/>
        <v>45533</v>
      </c>
      <c r="AU5" s="25">
        <f t="shared" si="0"/>
        <v>45534</v>
      </c>
      <c r="AV5" s="25">
        <f t="shared" si="0"/>
        <v>45535</v>
      </c>
      <c r="AW5" s="26">
        <f t="shared" si="0"/>
        <v>45536</v>
      </c>
      <c r="AX5" s="27">
        <f>AW5+1</f>
        <v>45537</v>
      </c>
      <c r="AY5" s="25">
        <f>AX5+1</f>
        <v>45538</v>
      </c>
      <c r="AZ5" s="25">
        <f t="shared" ref="AZ5:BD5" si="1">AY5+1</f>
        <v>45539</v>
      </c>
      <c r="BA5" s="25">
        <f t="shared" si="1"/>
        <v>45540</v>
      </c>
      <c r="BB5" s="25">
        <f t="shared" si="1"/>
        <v>45541</v>
      </c>
      <c r="BC5" s="25">
        <f t="shared" si="1"/>
        <v>45542</v>
      </c>
      <c r="BD5" s="26">
        <f t="shared" si="1"/>
        <v>45543</v>
      </c>
      <c r="BE5" s="27">
        <f>BD5+1</f>
        <v>45544</v>
      </c>
      <c r="BF5" s="25">
        <f>BE5+1</f>
        <v>45545</v>
      </c>
      <c r="BG5" s="25">
        <f t="shared" ref="BG5:BK5" si="2">BF5+1</f>
        <v>45546</v>
      </c>
      <c r="BH5" s="25">
        <f t="shared" si="2"/>
        <v>45547</v>
      </c>
      <c r="BI5" s="25">
        <f t="shared" si="2"/>
        <v>45548</v>
      </c>
      <c r="BJ5" s="25">
        <f t="shared" si="2"/>
        <v>45549</v>
      </c>
      <c r="BK5" s="25">
        <f t="shared" si="2"/>
        <v>45550</v>
      </c>
      <c r="BL5" s="27">
        <f>BK5+1</f>
        <v>45551</v>
      </c>
      <c r="BM5" s="25">
        <f>BL5+1</f>
        <v>45552</v>
      </c>
      <c r="BN5" s="25">
        <f t="shared" ref="BN5" si="3">BM5+1</f>
        <v>45553</v>
      </c>
      <c r="BO5" s="25">
        <f t="shared" ref="BO5" si="4">BN5+1</f>
        <v>45554</v>
      </c>
      <c r="BP5" s="25">
        <f t="shared" ref="BP5" si="5">BO5+1</f>
        <v>45555</v>
      </c>
      <c r="BQ5" s="25">
        <f t="shared" ref="BQ5" si="6">BP5+1</f>
        <v>45556</v>
      </c>
      <c r="BR5" s="25">
        <f t="shared" ref="BR5" si="7">BQ5+1</f>
        <v>45557</v>
      </c>
      <c r="BS5" s="27">
        <f>BR5+1</f>
        <v>45558</v>
      </c>
      <c r="BT5" s="25">
        <f>BS5+1</f>
        <v>45559</v>
      </c>
      <c r="BU5" s="25">
        <f t="shared" ref="BU5" si="8">BT5+1</f>
        <v>45560</v>
      </c>
      <c r="BV5" s="25">
        <f t="shared" ref="BV5" si="9">BU5+1</f>
        <v>45561</v>
      </c>
      <c r="BW5" s="25">
        <f t="shared" ref="BW5" si="10">BV5+1</f>
        <v>45562</v>
      </c>
      <c r="BX5" s="25">
        <f t="shared" ref="BX5" si="11">BW5+1</f>
        <v>45563</v>
      </c>
      <c r="BY5" s="25">
        <f t="shared" ref="BY5" si="12">BX5+1</f>
        <v>45564</v>
      </c>
      <c r="BZ5" s="27">
        <f>BY5+1</f>
        <v>45565</v>
      </c>
      <c r="CA5" s="25">
        <f>BZ5+1</f>
        <v>45566</v>
      </c>
      <c r="CB5" s="25">
        <f t="shared" ref="CB5" si="13">CA5+1</f>
        <v>45567</v>
      </c>
      <c r="CC5" s="25">
        <f t="shared" ref="CC5" si="14">CB5+1</f>
        <v>45568</v>
      </c>
      <c r="CD5" s="25">
        <f t="shared" ref="CD5" si="15">CC5+1</f>
        <v>45569</v>
      </c>
      <c r="CE5" s="25">
        <f t="shared" ref="CE5" si="16">CD5+1</f>
        <v>45570</v>
      </c>
      <c r="CF5" s="25">
        <f t="shared" ref="CF5" si="17">CE5+1</f>
        <v>45571</v>
      </c>
      <c r="CG5" s="27">
        <f>CF5+1</f>
        <v>45572</v>
      </c>
      <c r="CH5" s="25">
        <f>CG5+1</f>
        <v>45573</v>
      </c>
      <c r="CI5" s="25">
        <f t="shared" ref="CI5" si="18">CH5+1</f>
        <v>45574</v>
      </c>
      <c r="CJ5" s="25">
        <f t="shared" ref="CJ5" si="19">CI5+1</f>
        <v>45575</v>
      </c>
      <c r="CK5" s="25">
        <f t="shared" ref="CK5" si="20">CJ5+1</f>
        <v>45576</v>
      </c>
      <c r="CL5" s="25">
        <f t="shared" ref="CL5" si="21">CK5+1</f>
        <v>45577</v>
      </c>
      <c r="CM5" s="25">
        <f t="shared" ref="CM5" si="22">CL5+1</f>
        <v>45578</v>
      </c>
      <c r="CN5" s="27">
        <f>CM5+1</f>
        <v>45579</v>
      </c>
      <c r="CO5" s="25">
        <f>CN5+1</f>
        <v>45580</v>
      </c>
      <c r="CP5" s="25">
        <f t="shared" ref="CP5" si="23">CO5+1</f>
        <v>45581</v>
      </c>
      <c r="CQ5" s="25">
        <f t="shared" ref="CQ5" si="24">CP5+1</f>
        <v>45582</v>
      </c>
      <c r="CR5" s="25">
        <f t="shared" ref="CR5" si="25">CQ5+1</f>
        <v>45583</v>
      </c>
      <c r="CS5" s="25">
        <f t="shared" ref="CS5" si="26">CR5+1</f>
        <v>45584</v>
      </c>
      <c r="CT5" s="25">
        <f t="shared" ref="CT5" si="27">CS5+1</f>
        <v>45585</v>
      </c>
      <c r="CU5" s="27">
        <f>CT5+1</f>
        <v>45586</v>
      </c>
      <c r="CV5" s="25">
        <f>CU5+1</f>
        <v>45587</v>
      </c>
      <c r="CW5" s="25">
        <f t="shared" ref="CW5" si="28">CV5+1</f>
        <v>45588</v>
      </c>
      <c r="CX5" s="25">
        <f t="shared" ref="CX5" si="29">CW5+1</f>
        <v>45589</v>
      </c>
      <c r="CY5" s="25">
        <f t="shared" ref="CY5" si="30">CX5+1</f>
        <v>45590</v>
      </c>
      <c r="CZ5" s="25">
        <f t="shared" ref="CZ5" si="31">CY5+1</f>
        <v>45591</v>
      </c>
      <c r="DA5" s="25">
        <f t="shared" ref="DA5" si="32">CZ5+1</f>
        <v>45592</v>
      </c>
      <c r="DB5" s="27">
        <f>DA5+1</f>
        <v>45593</v>
      </c>
      <c r="DC5" s="25">
        <f>DB5+1</f>
        <v>45594</v>
      </c>
      <c r="DD5" s="25">
        <f t="shared" ref="DD5" si="33">DC5+1</f>
        <v>45595</v>
      </c>
      <c r="DE5" s="25">
        <f t="shared" ref="DE5" si="34">DD5+1</f>
        <v>45596</v>
      </c>
      <c r="DF5" s="25">
        <f t="shared" ref="DF5" si="35">DE5+1</f>
        <v>45597</v>
      </c>
      <c r="DG5" s="25">
        <f t="shared" ref="DG5" si="36">DF5+1</f>
        <v>45598</v>
      </c>
      <c r="DH5" s="25">
        <f t="shared" ref="DH5" si="37">DG5+1</f>
        <v>45599</v>
      </c>
      <c r="DI5" s="27">
        <f>DH5+1</f>
        <v>45600</v>
      </c>
      <c r="DJ5" s="25">
        <f>DI5+1</f>
        <v>45601</v>
      </c>
      <c r="DK5" s="25">
        <f t="shared" ref="DK5" si="38">DJ5+1</f>
        <v>45602</v>
      </c>
      <c r="DL5" s="25">
        <f t="shared" ref="DL5" si="39">DK5+1</f>
        <v>45603</v>
      </c>
      <c r="DM5" s="25">
        <f t="shared" ref="DM5" si="40">DL5+1</f>
        <v>45604</v>
      </c>
      <c r="DN5" s="25">
        <f t="shared" ref="DN5" si="41">DM5+1</f>
        <v>45605</v>
      </c>
      <c r="DO5" s="25">
        <f t="shared" ref="DO5" si="42">DN5+1</f>
        <v>45606</v>
      </c>
      <c r="DP5" s="27">
        <f>DO5+1</f>
        <v>45607</v>
      </c>
      <c r="DQ5" s="25">
        <f>DP5+1</f>
        <v>45608</v>
      </c>
      <c r="DR5" s="25">
        <f t="shared" ref="DR5" si="43">DQ5+1</f>
        <v>45609</v>
      </c>
      <c r="DS5" s="25">
        <f t="shared" ref="DS5" si="44">DR5+1</f>
        <v>45610</v>
      </c>
      <c r="DT5" s="25">
        <f t="shared" ref="DT5" si="45">DS5+1</f>
        <v>45611</v>
      </c>
      <c r="DU5" s="25">
        <f t="shared" ref="DU5" si="46">DT5+1</f>
        <v>45612</v>
      </c>
      <c r="DV5" s="25">
        <f t="shared" ref="DV5" si="47">DU5+1</f>
        <v>45613</v>
      </c>
    </row>
    <row r="6" spans="1:126" s="20" customFormat="1" ht="15" customHeight="1">
      <c r="A6" s="99"/>
      <c r="B6" s="101"/>
      <c r="C6" s="105"/>
      <c r="D6" s="105"/>
      <c r="E6" s="105"/>
      <c r="H6" s="28" t="str">
        <f t="shared" ref="H6:AM6" si="48">LEFT(TEXT(H5,"ddd"),1)</f>
        <v>M</v>
      </c>
      <c r="I6" s="29" t="str">
        <f t="shared" si="48"/>
        <v>T</v>
      </c>
      <c r="J6" s="29" t="str">
        <f t="shared" si="48"/>
        <v>W</v>
      </c>
      <c r="K6" s="29" t="str">
        <f t="shared" si="48"/>
        <v>T</v>
      </c>
      <c r="L6" s="29" t="str">
        <f t="shared" si="48"/>
        <v>F</v>
      </c>
      <c r="M6" s="29" t="str">
        <f t="shared" si="48"/>
        <v>S</v>
      </c>
      <c r="N6" s="29" t="str">
        <f t="shared" si="48"/>
        <v>S</v>
      </c>
      <c r="O6" s="29" t="str">
        <f t="shared" si="48"/>
        <v>M</v>
      </c>
      <c r="P6" s="29" t="str">
        <f t="shared" si="48"/>
        <v>T</v>
      </c>
      <c r="Q6" s="29" t="str">
        <f t="shared" si="48"/>
        <v>W</v>
      </c>
      <c r="R6" s="29" t="str">
        <f t="shared" si="48"/>
        <v>T</v>
      </c>
      <c r="S6" s="29" t="str">
        <f t="shared" si="48"/>
        <v>F</v>
      </c>
      <c r="T6" s="29" t="str">
        <f t="shared" si="48"/>
        <v>S</v>
      </c>
      <c r="U6" s="29" t="str">
        <f t="shared" si="48"/>
        <v>S</v>
      </c>
      <c r="V6" s="29" t="str">
        <f t="shared" si="48"/>
        <v>M</v>
      </c>
      <c r="W6" s="29" t="str">
        <f t="shared" si="48"/>
        <v>T</v>
      </c>
      <c r="X6" s="29" t="str">
        <f t="shared" si="48"/>
        <v>W</v>
      </c>
      <c r="Y6" s="29" t="str">
        <f t="shared" si="48"/>
        <v>T</v>
      </c>
      <c r="Z6" s="29" t="str">
        <f t="shared" si="48"/>
        <v>F</v>
      </c>
      <c r="AA6" s="29" t="str">
        <f t="shared" si="48"/>
        <v>S</v>
      </c>
      <c r="AB6" s="29" t="str">
        <f t="shared" si="48"/>
        <v>S</v>
      </c>
      <c r="AC6" s="29" t="str">
        <f t="shared" si="48"/>
        <v>M</v>
      </c>
      <c r="AD6" s="29" t="str">
        <f t="shared" si="48"/>
        <v>T</v>
      </c>
      <c r="AE6" s="29" t="str">
        <f t="shared" si="48"/>
        <v>W</v>
      </c>
      <c r="AF6" s="29" t="str">
        <f t="shared" si="48"/>
        <v>T</v>
      </c>
      <c r="AG6" s="29" t="str">
        <f t="shared" si="48"/>
        <v>F</v>
      </c>
      <c r="AH6" s="29" t="str">
        <f t="shared" si="48"/>
        <v>S</v>
      </c>
      <c r="AI6" s="29" t="str">
        <f t="shared" si="48"/>
        <v>S</v>
      </c>
      <c r="AJ6" s="29" t="str">
        <f t="shared" si="48"/>
        <v>M</v>
      </c>
      <c r="AK6" s="29" t="str">
        <f t="shared" si="48"/>
        <v>T</v>
      </c>
      <c r="AL6" s="29" t="str">
        <f t="shared" si="48"/>
        <v>W</v>
      </c>
      <c r="AM6" s="29" t="str">
        <f t="shared" si="48"/>
        <v>T</v>
      </c>
      <c r="AN6" s="29" t="str">
        <f t="shared" ref="AN6:BK6" si="49">LEFT(TEXT(AN5,"ddd"),1)</f>
        <v>F</v>
      </c>
      <c r="AO6" s="29" t="str">
        <f t="shared" si="49"/>
        <v>S</v>
      </c>
      <c r="AP6" s="29" t="str">
        <f t="shared" si="49"/>
        <v>S</v>
      </c>
      <c r="AQ6" s="29" t="str">
        <f t="shared" si="49"/>
        <v>M</v>
      </c>
      <c r="AR6" s="29" t="str">
        <f t="shared" si="49"/>
        <v>T</v>
      </c>
      <c r="AS6" s="29" t="str">
        <f t="shared" si="49"/>
        <v>W</v>
      </c>
      <c r="AT6" s="29" t="str">
        <f t="shared" si="49"/>
        <v>T</v>
      </c>
      <c r="AU6" s="29" t="str">
        <f t="shared" si="49"/>
        <v>F</v>
      </c>
      <c r="AV6" s="29" t="str">
        <f t="shared" si="49"/>
        <v>S</v>
      </c>
      <c r="AW6" s="29" t="str">
        <f t="shared" si="49"/>
        <v>S</v>
      </c>
      <c r="AX6" s="29" t="str">
        <f t="shared" si="49"/>
        <v>M</v>
      </c>
      <c r="AY6" s="29" t="str">
        <f t="shared" si="49"/>
        <v>T</v>
      </c>
      <c r="AZ6" s="29" t="str">
        <f t="shared" si="49"/>
        <v>W</v>
      </c>
      <c r="BA6" s="29" t="str">
        <f t="shared" si="49"/>
        <v>T</v>
      </c>
      <c r="BB6" s="29" t="str">
        <f t="shared" si="49"/>
        <v>F</v>
      </c>
      <c r="BC6" s="29" t="str">
        <f t="shared" si="49"/>
        <v>S</v>
      </c>
      <c r="BD6" s="29" t="str">
        <f t="shared" si="49"/>
        <v>S</v>
      </c>
      <c r="BE6" s="29" t="str">
        <f t="shared" si="49"/>
        <v>M</v>
      </c>
      <c r="BF6" s="29" t="str">
        <f t="shared" si="49"/>
        <v>T</v>
      </c>
      <c r="BG6" s="29" t="str">
        <f t="shared" si="49"/>
        <v>W</v>
      </c>
      <c r="BH6" s="29" t="str">
        <f t="shared" si="49"/>
        <v>T</v>
      </c>
      <c r="BI6" s="29" t="str">
        <f t="shared" si="49"/>
        <v>F</v>
      </c>
      <c r="BJ6" s="29" t="str">
        <f t="shared" si="49"/>
        <v>S</v>
      </c>
      <c r="BK6" s="30" t="str">
        <f t="shared" si="49"/>
        <v>S</v>
      </c>
      <c r="BL6" s="29" t="str">
        <f t="shared" ref="BL6:BR6" si="50">LEFT(TEXT(BL5,"ddd"),1)</f>
        <v>M</v>
      </c>
      <c r="BM6" s="29" t="str">
        <f t="shared" si="50"/>
        <v>T</v>
      </c>
      <c r="BN6" s="29" t="str">
        <f t="shared" si="50"/>
        <v>W</v>
      </c>
      <c r="BO6" s="29" t="str">
        <f t="shared" si="50"/>
        <v>T</v>
      </c>
      <c r="BP6" s="29" t="str">
        <f t="shared" si="50"/>
        <v>F</v>
      </c>
      <c r="BQ6" s="29" t="str">
        <f t="shared" si="50"/>
        <v>S</v>
      </c>
      <c r="BR6" s="30" t="str">
        <f t="shared" si="50"/>
        <v>S</v>
      </c>
      <c r="BS6" s="29" t="str">
        <f t="shared" ref="BS6:DV6" si="51">LEFT(TEXT(BS5,"ddd"),1)</f>
        <v>M</v>
      </c>
      <c r="BT6" s="29" t="str">
        <f t="shared" si="51"/>
        <v>T</v>
      </c>
      <c r="BU6" s="29" t="str">
        <f t="shared" si="51"/>
        <v>W</v>
      </c>
      <c r="BV6" s="29" t="str">
        <f t="shared" si="51"/>
        <v>T</v>
      </c>
      <c r="BW6" s="29" t="str">
        <f t="shared" si="51"/>
        <v>F</v>
      </c>
      <c r="BX6" s="29" t="str">
        <f t="shared" si="51"/>
        <v>S</v>
      </c>
      <c r="BY6" s="30" t="str">
        <f t="shared" si="51"/>
        <v>S</v>
      </c>
      <c r="BZ6" s="29" t="str">
        <f t="shared" si="51"/>
        <v>M</v>
      </c>
      <c r="CA6" s="29" t="str">
        <f t="shared" si="51"/>
        <v>T</v>
      </c>
      <c r="CB6" s="29" t="str">
        <f t="shared" si="51"/>
        <v>W</v>
      </c>
      <c r="CC6" s="29" t="str">
        <f t="shared" si="51"/>
        <v>T</v>
      </c>
      <c r="CD6" s="29" t="str">
        <f t="shared" si="51"/>
        <v>F</v>
      </c>
      <c r="CE6" s="29" t="str">
        <f t="shared" si="51"/>
        <v>S</v>
      </c>
      <c r="CF6" s="30" t="str">
        <f t="shared" si="51"/>
        <v>S</v>
      </c>
      <c r="CG6" s="29" t="str">
        <f t="shared" si="51"/>
        <v>M</v>
      </c>
      <c r="CH6" s="29" t="str">
        <f t="shared" si="51"/>
        <v>T</v>
      </c>
      <c r="CI6" s="29" t="str">
        <f t="shared" si="51"/>
        <v>W</v>
      </c>
      <c r="CJ6" s="29" t="str">
        <f t="shared" si="51"/>
        <v>T</v>
      </c>
      <c r="CK6" s="29" t="str">
        <f t="shared" si="51"/>
        <v>F</v>
      </c>
      <c r="CL6" s="29" t="str">
        <f t="shared" si="51"/>
        <v>S</v>
      </c>
      <c r="CM6" s="30" t="str">
        <f t="shared" si="51"/>
        <v>S</v>
      </c>
      <c r="CN6" s="29" t="str">
        <f t="shared" si="51"/>
        <v>M</v>
      </c>
      <c r="CO6" s="29" t="str">
        <f t="shared" si="51"/>
        <v>T</v>
      </c>
      <c r="CP6" s="29" t="str">
        <f t="shared" si="51"/>
        <v>W</v>
      </c>
      <c r="CQ6" s="29" t="str">
        <f t="shared" si="51"/>
        <v>T</v>
      </c>
      <c r="CR6" s="29" t="str">
        <f t="shared" si="51"/>
        <v>F</v>
      </c>
      <c r="CS6" s="29" t="str">
        <f t="shared" si="51"/>
        <v>S</v>
      </c>
      <c r="CT6" s="30" t="str">
        <f t="shared" si="51"/>
        <v>S</v>
      </c>
      <c r="CU6" s="29" t="str">
        <f t="shared" si="51"/>
        <v>M</v>
      </c>
      <c r="CV6" s="29" t="str">
        <f t="shared" si="51"/>
        <v>T</v>
      </c>
      <c r="CW6" s="29" t="str">
        <f t="shared" si="51"/>
        <v>W</v>
      </c>
      <c r="CX6" s="29" t="str">
        <f t="shared" si="51"/>
        <v>T</v>
      </c>
      <c r="CY6" s="29" t="str">
        <f t="shared" si="51"/>
        <v>F</v>
      </c>
      <c r="CZ6" s="29" t="str">
        <f t="shared" si="51"/>
        <v>S</v>
      </c>
      <c r="DA6" s="30" t="str">
        <f t="shared" si="51"/>
        <v>S</v>
      </c>
      <c r="DB6" s="29" t="str">
        <f t="shared" si="51"/>
        <v>M</v>
      </c>
      <c r="DC6" s="29" t="str">
        <f t="shared" si="51"/>
        <v>T</v>
      </c>
      <c r="DD6" s="29" t="str">
        <f t="shared" si="51"/>
        <v>W</v>
      </c>
      <c r="DE6" s="29" t="str">
        <f t="shared" si="51"/>
        <v>T</v>
      </c>
      <c r="DF6" s="29" t="str">
        <f t="shared" si="51"/>
        <v>F</v>
      </c>
      <c r="DG6" s="29" t="str">
        <f t="shared" si="51"/>
        <v>S</v>
      </c>
      <c r="DH6" s="30" t="str">
        <f t="shared" si="51"/>
        <v>S</v>
      </c>
      <c r="DI6" s="29" t="str">
        <f t="shared" si="51"/>
        <v>M</v>
      </c>
      <c r="DJ6" s="29" t="str">
        <f t="shared" si="51"/>
        <v>T</v>
      </c>
      <c r="DK6" s="29" t="str">
        <f t="shared" si="51"/>
        <v>W</v>
      </c>
      <c r="DL6" s="29" t="str">
        <f t="shared" si="51"/>
        <v>T</v>
      </c>
      <c r="DM6" s="29" t="str">
        <f t="shared" si="51"/>
        <v>F</v>
      </c>
      <c r="DN6" s="29" t="str">
        <f t="shared" si="51"/>
        <v>S</v>
      </c>
      <c r="DO6" s="30" t="str">
        <f t="shared" si="51"/>
        <v>S</v>
      </c>
      <c r="DP6" s="29" t="str">
        <f t="shared" si="51"/>
        <v>M</v>
      </c>
      <c r="DQ6" s="29" t="str">
        <f t="shared" si="51"/>
        <v>T</v>
      </c>
      <c r="DR6" s="29" t="str">
        <f t="shared" si="51"/>
        <v>W</v>
      </c>
      <c r="DS6" s="29" t="str">
        <f t="shared" si="51"/>
        <v>T</v>
      </c>
      <c r="DT6" s="29" t="str">
        <f t="shared" si="51"/>
        <v>F</v>
      </c>
      <c r="DU6" s="29" t="str">
        <f t="shared" si="51"/>
        <v>S</v>
      </c>
      <c r="DV6" s="30" t="str">
        <f t="shared" si="51"/>
        <v>S</v>
      </c>
    </row>
    <row r="7" spans="1:126" s="20" customFormat="1" ht="30" customHeight="1" thickBot="1">
      <c r="A7" s="12" t="s">
        <v>7</v>
      </c>
      <c r="B7" s="31"/>
      <c r="C7" s="31"/>
      <c r="D7" s="31"/>
      <c r="E7" s="31"/>
      <c r="G7" s="20" t="str">
        <f ca="1">IF(OR(ISBLANK(task_start),ISBLANK(task_end)),"",task_end-task_start+1)</f>
        <v/>
      </c>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row>
    <row r="8" spans="1:126" s="34" customFormat="1" ht="30" customHeight="1">
      <c r="A8" s="13"/>
      <c r="B8" s="85" t="s">
        <v>8</v>
      </c>
      <c r="C8" s="86"/>
      <c r="D8" s="87"/>
      <c r="E8" s="88"/>
      <c r="F8" s="15"/>
      <c r="G8" s="4" t="str">
        <f t="shared" ref="G8:G37" ca="1" si="52">IF(OR(ISBLANK(task_start),ISBLANK(task_end)),"",task_end-task_start+1)</f>
        <v/>
      </c>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row>
    <row r="9" spans="1:126" s="34" customFormat="1" ht="30" customHeight="1">
      <c r="A9" s="12"/>
      <c r="B9" s="89" t="s">
        <v>9</v>
      </c>
      <c r="C9" s="90">
        <v>0</v>
      </c>
      <c r="D9" s="91">
        <v>45497</v>
      </c>
      <c r="E9" s="91">
        <v>45503</v>
      </c>
      <c r="F9" s="15"/>
      <c r="G9" s="4">
        <f t="shared" ca="1" si="52"/>
        <v>7</v>
      </c>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35"/>
      <c r="DS9" s="35"/>
      <c r="DT9" s="35"/>
      <c r="DU9" s="35"/>
      <c r="DV9" s="35"/>
    </row>
    <row r="10" spans="1:126" s="34" customFormat="1" ht="30" customHeight="1">
      <c r="A10" s="12"/>
      <c r="B10" s="89" t="s">
        <v>10</v>
      </c>
      <c r="C10" s="90">
        <v>0</v>
      </c>
      <c r="D10" s="91">
        <v>45504</v>
      </c>
      <c r="E10" s="91">
        <v>45510</v>
      </c>
      <c r="F10" s="15"/>
      <c r="G10" s="4"/>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row>
    <row r="11" spans="1:126" s="34" customFormat="1" ht="30" customHeight="1">
      <c r="A11" s="12"/>
      <c r="B11" s="89" t="s">
        <v>11</v>
      </c>
      <c r="C11" s="90">
        <v>0</v>
      </c>
      <c r="D11" s="91">
        <v>45511</v>
      </c>
      <c r="E11" s="91">
        <v>45517</v>
      </c>
      <c r="F11" s="15"/>
      <c r="G11" s="4"/>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row>
    <row r="12" spans="1:126" s="34" customFormat="1" ht="30" customHeight="1">
      <c r="A12" s="12"/>
      <c r="B12" s="89" t="s">
        <v>12</v>
      </c>
      <c r="C12" s="90">
        <v>0</v>
      </c>
      <c r="D12" s="91">
        <v>45518</v>
      </c>
      <c r="E12" s="91">
        <v>45524</v>
      </c>
      <c r="F12" s="15"/>
      <c r="G12" s="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row>
    <row r="13" spans="1:126" s="34" customFormat="1" ht="30" customHeight="1">
      <c r="A13" s="12"/>
      <c r="B13" s="89" t="s">
        <v>9</v>
      </c>
      <c r="C13" s="90">
        <v>0</v>
      </c>
      <c r="D13" s="91">
        <v>45533</v>
      </c>
      <c r="E13" s="91">
        <v>45539</v>
      </c>
      <c r="F13" s="15"/>
      <c r="G13" s="4"/>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row>
    <row r="14" spans="1:126" s="34" customFormat="1" ht="30" customHeight="1">
      <c r="A14" s="12"/>
      <c r="B14" s="89" t="s">
        <v>13</v>
      </c>
      <c r="C14" s="90">
        <v>0</v>
      </c>
      <c r="D14" s="91">
        <v>45540</v>
      </c>
      <c r="E14" s="91">
        <v>45553</v>
      </c>
      <c r="F14" s="15"/>
      <c r="G14" s="4"/>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row>
    <row r="15" spans="1:126" s="34" customFormat="1" ht="30" customHeight="1">
      <c r="A15" s="12"/>
      <c r="B15" s="89" t="s">
        <v>9</v>
      </c>
      <c r="C15" s="90">
        <v>0</v>
      </c>
      <c r="D15" s="91">
        <v>45554</v>
      </c>
      <c r="E15" s="91">
        <v>45560</v>
      </c>
      <c r="F15" s="15"/>
      <c r="G15" s="4"/>
    </row>
    <row r="16" spans="1:126" s="34" customFormat="1" ht="30" customHeight="1" thickBot="1">
      <c r="A16" s="13"/>
      <c r="B16" s="36" t="s">
        <v>14</v>
      </c>
      <c r="C16" s="37"/>
      <c r="D16" s="38"/>
      <c r="E16" s="39"/>
      <c r="F16" s="15"/>
      <c r="G16" s="4" t="str">
        <f t="shared" ca="1" si="52"/>
        <v/>
      </c>
    </row>
    <row r="17" spans="1:126" s="34" customFormat="1" ht="30" customHeight="1" thickBot="1">
      <c r="A17" s="12"/>
      <c r="B17" s="40" t="s">
        <v>9</v>
      </c>
      <c r="C17" s="41">
        <v>0</v>
      </c>
      <c r="D17" s="42">
        <v>45497</v>
      </c>
      <c r="E17" s="42">
        <v>45503</v>
      </c>
      <c r="F17" s="15"/>
      <c r="G17" s="4">
        <f t="shared" ca="1" si="52"/>
        <v>7</v>
      </c>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row>
    <row r="18" spans="1:126" s="34" customFormat="1" ht="30" customHeight="1" thickBot="1">
      <c r="A18" s="12"/>
      <c r="B18" s="40" t="s">
        <v>10</v>
      </c>
      <c r="C18" s="41">
        <v>0</v>
      </c>
      <c r="D18" s="42">
        <v>45504</v>
      </c>
      <c r="E18" s="42">
        <v>45510</v>
      </c>
      <c r="F18" s="15"/>
      <c r="G18" s="4"/>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row>
    <row r="19" spans="1:126" s="34" customFormat="1" ht="30" customHeight="1" thickBot="1">
      <c r="A19" s="12"/>
      <c r="B19" s="40" t="s">
        <v>15</v>
      </c>
      <c r="C19" s="41">
        <v>0</v>
      </c>
      <c r="D19" s="42">
        <v>45511</v>
      </c>
      <c r="E19" s="42">
        <v>45517</v>
      </c>
      <c r="F19" s="15"/>
      <c r="G19" s="4"/>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row>
    <row r="20" spans="1:126" s="34" customFormat="1" ht="30" customHeight="1" thickBot="1">
      <c r="A20" s="12"/>
      <c r="B20" s="40" t="s">
        <v>16</v>
      </c>
      <c r="C20" s="41">
        <v>0</v>
      </c>
      <c r="D20" s="42">
        <v>45518</v>
      </c>
      <c r="E20" s="42">
        <v>45524</v>
      </c>
      <c r="F20" s="15"/>
      <c r="G20" s="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row>
    <row r="21" spans="1:126" s="34" customFormat="1" ht="30" customHeight="1" thickBot="1">
      <c r="A21" s="12"/>
      <c r="B21" s="40" t="s">
        <v>9</v>
      </c>
      <c r="C21" s="41">
        <v>0</v>
      </c>
      <c r="D21" s="42">
        <v>45530</v>
      </c>
      <c r="E21" s="42">
        <v>45536</v>
      </c>
      <c r="F21" s="15"/>
      <c r="G21" s="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row>
    <row r="22" spans="1:126" s="34" customFormat="1" ht="30" customHeight="1" thickBot="1">
      <c r="A22" s="12"/>
      <c r="B22" s="40" t="s">
        <v>13</v>
      </c>
      <c r="C22" s="41">
        <v>0</v>
      </c>
      <c r="D22" s="42">
        <v>45537</v>
      </c>
      <c r="E22" s="42">
        <v>45550</v>
      </c>
      <c r="F22" s="15"/>
      <c r="G22" s="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5"/>
      <c r="DT22" s="35"/>
      <c r="DU22" s="35"/>
      <c r="DV22" s="35"/>
    </row>
    <row r="23" spans="1:126" s="34" customFormat="1" ht="30" customHeight="1" thickBot="1">
      <c r="A23" s="12"/>
      <c r="B23" s="82" t="s">
        <v>9</v>
      </c>
      <c r="C23" s="83">
        <v>0</v>
      </c>
      <c r="D23" s="84">
        <v>45551</v>
      </c>
      <c r="E23" s="84">
        <v>45557</v>
      </c>
      <c r="F23" s="15"/>
      <c r="G23" s="4"/>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row>
    <row r="24" spans="1:126" s="34" customFormat="1" ht="30" customHeight="1" thickBot="1">
      <c r="A24" s="12"/>
      <c r="B24" s="43" t="s">
        <v>17</v>
      </c>
      <c r="C24" s="44"/>
      <c r="D24" s="45"/>
      <c r="E24" s="46"/>
      <c r="F24" s="15"/>
      <c r="G24" s="4" t="str">
        <f t="shared" ca="1" si="52"/>
        <v/>
      </c>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c r="DM24" s="47"/>
      <c r="DN24" s="47"/>
      <c r="DO24" s="47"/>
      <c r="DP24" s="47"/>
      <c r="DQ24" s="47"/>
      <c r="DR24" s="47"/>
      <c r="DS24" s="47"/>
      <c r="DT24" s="47"/>
      <c r="DU24" s="47"/>
      <c r="DV24" s="47"/>
    </row>
    <row r="25" spans="1:126" s="34" customFormat="1" ht="30" customHeight="1" thickBot="1">
      <c r="A25" s="12"/>
      <c r="B25" s="76" t="s">
        <v>9</v>
      </c>
      <c r="C25" s="77">
        <v>0</v>
      </c>
      <c r="D25" s="78"/>
      <c r="E25" s="78"/>
      <c r="F25" s="15"/>
      <c r="G25" s="4" t="str">
        <f t="shared" ca="1" si="52"/>
        <v/>
      </c>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row>
    <row r="26" spans="1:126" s="34" customFormat="1" ht="30" customHeight="1" thickBot="1">
      <c r="A26" s="12"/>
      <c r="B26" s="76" t="s">
        <v>10</v>
      </c>
      <c r="C26" s="77">
        <v>0</v>
      </c>
      <c r="D26" s="78"/>
      <c r="E26" s="78"/>
      <c r="F26" s="15"/>
      <c r="G26" s="4" t="str">
        <f t="shared" ca="1" si="52"/>
        <v/>
      </c>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row>
    <row r="27" spans="1:126" s="34" customFormat="1" ht="30" customHeight="1" thickBot="1">
      <c r="A27" s="12"/>
      <c r="B27" s="76" t="s">
        <v>15</v>
      </c>
      <c r="C27" s="77">
        <v>0</v>
      </c>
      <c r="D27" s="78"/>
      <c r="E27" s="78"/>
      <c r="F27" s="15"/>
      <c r="G27" s="4" t="str">
        <f t="shared" ca="1" si="52"/>
        <v/>
      </c>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row>
    <row r="28" spans="1:126" s="34" customFormat="1" ht="30" customHeight="1" thickBot="1">
      <c r="A28" s="12"/>
      <c r="B28" s="76" t="s">
        <v>16</v>
      </c>
      <c r="C28" s="77">
        <v>0</v>
      </c>
      <c r="D28" s="78"/>
      <c r="E28" s="78"/>
      <c r="F28" s="15"/>
      <c r="G28" s="4" t="str">
        <f t="shared" ca="1" si="52"/>
        <v/>
      </c>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row>
    <row r="29" spans="1:126" s="34" customFormat="1" ht="30" customHeight="1" thickBot="1">
      <c r="A29" s="12"/>
      <c r="B29" s="76" t="s">
        <v>9</v>
      </c>
      <c r="C29" s="77">
        <v>0</v>
      </c>
      <c r="D29" s="78"/>
      <c r="E29" s="78"/>
      <c r="F29" s="15"/>
      <c r="G29" s="4" t="str">
        <f t="shared" ca="1" si="52"/>
        <v/>
      </c>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row>
    <row r="30" spans="1:126" s="34" customFormat="1" ht="30" customHeight="1" thickBot="1">
      <c r="A30" s="12"/>
      <c r="B30" s="76" t="s">
        <v>13</v>
      </c>
      <c r="C30" s="77">
        <v>0</v>
      </c>
      <c r="D30" s="78"/>
      <c r="E30" s="78"/>
      <c r="F30" s="15"/>
      <c r="G30" s="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row>
    <row r="31" spans="1:126" s="34" customFormat="1" ht="30" customHeight="1" thickBot="1">
      <c r="A31" s="12"/>
      <c r="B31" s="48" t="s">
        <v>9</v>
      </c>
      <c r="C31" s="49">
        <v>0</v>
      </c>
      <c r="D31" s="50">
        <v>45551</v>
      </c>
      <c r="E31" s="51">
        <v>45557</v>
      </c>
      <c r="F31" s="15"/>
      <c r="G31" s="4">
        <f t="shared" ca="1" si="52"/>
        <v>7</v>
      </c>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row>
    <row r="32" spans="1:126" s="34" customFormat="1" ht="30" customHeight="1" thickBot="1">
      <c r="A32" s="12"/>
      <c r="B32" s="79" t="s">
        <v>18</v>
      </c>
      <c r="C32" s="80">
        <v>0</v>
      </c>
      <c r="D32" s="81">
        <v>45455</v>
      </c>
      <c r="E32" s="81">
        <f>D32+3</f>
        <v>45458</v>
      </c>
      <c r="F32" s="15"/>
      <c r="G32" s="4">
        <f t="shared" ca="1" si="52"/>
        <v>4</v>
      </c>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row>
    <row r="33" spans="1:126" s="34" customFormat="1" ht="30" customHeight="1" thickBot="1">
      <c r="A33" s="12"/>
      <c r="B33" s="79" t="s">
        <v>19</v>
      </c>
      <c r="C33" s="80">
        <v>0</v>
      </c>
      <c r="D33" s="81">
        <v>45455</v>
      </c>
      <c r="E33" s="81">
        <v>45458</v>
      </c>
      <c r="F33" s="15"/>
      <c r="G33" s="4">
        <f t="shared" ca="1" si="52"/>
        <v>4</v>
      </c>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row>
    <row r="34" spans="1:126" s="34" customFormat="1" ht="30" customHeight="1" thickBot="1">
      <c r="A34" s="12"/>
      <c r="B34" s="79" t="s">
        <v>20</v>
      </c>
      <c r="C34" s="80">
        <v>0</v>
      </c>
      <c r="D34" s="81">
        <v>45455</v>
      </c>
      <c r="E34" s="81">
        <f>D34+3</f>
        <v>45458</v>
      </c>
      <c r="F34" s="15"/>
      <c r="G34" s="4">
        <f t="shared" ca="1" si="52"/>
        <v>4</v>
      </c>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row>
    <row r="35" spans="1:126" s="34" customFormat="1" ht="30" customHeight="1" thickBot="1">
      <c r="A35" s="12"/>
      <c r="B35" s="79" t="s">
        <v>21</v>
      </c>
      <c r="C35" s="80">
        <v>0</v>
      </c>
      <c r="D35" s="81">
        <v>45455</v>
      </c>
      <c r="E35" s="81">
        <f>D35+3</f>
        <v>45458</v>
      </c>
      <c r="F35" s="15"/>
      <c r="G35" s="4">
        <f t="shared" ca="1" si="52"/>
        <v>4</v>
      </c>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c r="DC35" s="35"/>
      <c r="DD35" s="35"/>
      <c r="DE35" s="35"/>
      <c r="DF35" s="35"/>
      <c r="DG35" s="35"/>
      <c r="DH35" s="35"/>
      <c r="DI35" s="35"/>
      <c r="DJ35" s="35"/>
      <c r="DK35" s="35"/>
      <c r="DL35" s="35"/>
      <c r="DM35" s="35"/>
      <c r="DN35" s="35"/>
      <c r="DO35" s="35"/>
      <c r="DP35" s="35"/>
      <c r="DQ35" s="35"/>
      <c r="DR35" s="35"/>
      <c r="DS35" s="35"/>
      <c r="DT35" s="35"/>
      <c r="DU35" s="35"/>
      <c r="DV35" s="35"/>
    </row>
    <row r="36" spans="1:126" s="34" customFormat="1" ht="30" customHeight="1" thickBot="1">
      <c r="A36" s="12"/>
      <c r="B36" s="53"/>
      <c r="C36" s="54"/>
      <c r="D36" s="55"/>
      <c r="E36" s="55"/>
      <c r="F36" s="15"/>
      <c r="G36" s="4" t="str">
        <f t="shared" ca="1" si="52"/>
        <v/>
      </c>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row>
    <row r="37" spans="1:126" s="34" customFormat="1" ht="30" customHeight="1" thickBot="1">
      <c r="A37" s="13"/>
      <c r="B37" s="56" t="s">
        <v>22</v>
      </c>
      <c r="C37" s="57"/>
      <c r="D37" s="58"/>
      <c r="E37" s="59"/>
      <c r="F37" s="15"/>
      <c r="G37" s="5" t="str">
        <f t="shared" ca="1" si="52"/>
        <v/>
      </c>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c r="CN37" s="60"/>
      <c r="CO37" s="60"/>
      <c r="CP37" s="60"/>
      <c r="CQ37" s="60"/>
      <c r="CR37" s="60"/>
      <c r="CS37" s="60"/>
      <c r="CT37" s="60"/>
      <c r="CU37" s="60"/>
      <c r="CV37" s="60"/>
      <c r="CW37" s="60"/>
      <c r="CX37" s="60"/>
      <c r="CY37" s="60"/>
      <c r="CZ37" s="60"/>
      <c r="DA37" s="60"/>
      <c r="DB37" s="60"/>
      <c r="DC37" s="60"/>
      <c r="DD37" s="60"/>
      <c r="DE37" s="60"/>
      <c r="DF37" s="60"/>
      <c r="DG37" s="60"/>
      <c r="DH37" s="60"/>
      <c r="DI37" s="60"/>
      <c r="DJ37" s="60"/>
      <c r="DK37" s="60"/>
      <c r="DL37" s="60"/>
      <c r="DM37" s="60"/>
      <c r="DN37" s="60"/>
      <c r="DO37" s="60"/>
      <c r="DP37" s="60"/>
      <c r="DQ37" s="60"/>
      <c r="DR37" s="60"/>
      <c r="DS37" s="60"/>
      <c r="DT37" s="60"/>
      <c r="DU37" s="60"/>
      <c r="DV37" s="60"/>
    </row>
    <row r="38" spans="1:126" ht="30" customHeight="1">
      <c r="F38" s="3"/>
    </row>
    <row r="39" spans="1:126" ht="30" customHeight="1">
      <c r="E39" s="14"/>
    </row>
  </sheetData>
  <mergeCells count="26">
    <mergeCell ref="P2:Y2"/>
    <mergeCell ref="P1:Y1"/>
    <mergeCell ref="H1:N1"/>
    <mergeCell ref="H2:N2"/>
    <mergeCell ref="A5:A6"/>
    <mergeCell ref="B5:B6"/>
    <mergeCell ref="C5:C6"/>
    <mergeCell ref="D5:D6"/>
    <mergeCell ref="E5:E6"/>
    <mergeCell ref="O4:U4"/>
    <mergeCell ref="H4:N4"/>
    <mergeCell ref="CU4:DA4"/>
    <mergeCell ref="DB4:DH4"/>
    <mergeCell ref="DI4:DO4"/>
    <mergeCell ref="DP4:DV4"/>
    <mergeCell ref="BS4:BY4"/>
    <mergeCell ref="BZ4:CF4"/>
    <mergeCell ref="CG4:CM4"/>
    <mergeCell ref="CN4:CT4"/>
    <mergeCell ref="AC4:AI4"/>
    <mergeCell ref="V4:AB4"/>
    <mergeCell ref="BE4:BK4"/>
    <mergeCell ref="BL4:BR4"/>
    <mergeCell ref="AX4:BD4"/>
    <mergeCell ref="AQ4:AW4"/>
    <mergeCell ref="AJ4:AP4"/>
  </mergeCells>
  <conditionalFormatting sqref="C7:C37">
    <cfRule type="dataBar" priority="10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4:DV35">
    <cfRule type="expression" dxfId="8" priority="1">
      <formula>AND(TODAY()&gt;=H$5, TODAY()&lt;I$5)</formula>
    </cfRule>
  </conditionalFormatting>
  <conditionalFormatting sqref="H9:DV15">
    <cfRule type="expression" dxfId="7" priority="6">
      <formula>AND(task_start&lt;=H$5,ROUNDDOWN((task_end-task_start+1)*task_progress,0)+task_start-1&gt;=H$5)</formula>
    </cfRule>
    <cfRule type="expression" dxfId="6" priority="7" stopIfTrue="1">
      <formula>AND(task_end&gt;=H$5,task_start&lt;I$5)</formula>
    </cfRule>
  </conditionalFormatting>
  <conditionalFormatting sqref="H17:DV23">
    <cfRule type="expression" dxfId="5" priority="4">
      <formula>AND(task_start&lt;=H$5,ROUNDDOWN((task_end-task_start+1)*task_progress,0)+task_start-1&gt;=H$5)</formula>
    </cfRule>
    <cfRule type="expression" dxfId="4" priority="5" stopIfTrue="1">
      <formula>AND(task_end&gt;=H$5,task_start&lt;I$5)</formula>
    </cfRule>
  </conditionalFormatting>
  <conditionalFormatting sqref="H25:DV30">
    <cfRule type="expression" dxfId="3" priority="2">
      <formula>AND(task_start&lt;=H$5,ROUNDDOWN((task_end-task_start+1)*task_progress,0)+task_start-1&gt;=H$5)</formula>
    </cfRule>
    <cfRule type="expression" dxfId="2" priority="3" stopIfTrue="1">
      <formula>AND(task_end&gt;=H$5,task_start&lt;I$5)</formula>
    </cfRule>
  </conditionalFormatting>
  <conditionalFormatting sqref="H32:DV35">
    <cfRule type="expression" dxfId="1" priority="8">
      <formula>AND(task_start&lt;=H$5,ROUNDDOWN((task_end-task_start+1)*task_progress,0)+task_start-1&gt;=H$5)</formula>
    </cfRule>
    <cfRule type="expression" dxfId="0" priority="9" stopIfTrue="1">
      <formula>AND(task_end&gt;=H$5,task_start&lt;I$5)</formula>
    </cfRule>
  </conditionalFormatting>
  <dataValidations count="11">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4F48FC41-E335-47F1-87AA-3333A52AD81C}"/>
    <dataValidation allowBlank="1" showInputMessage="1" showErrorMessage="1" prompt="Phase 3's sample block starts in cell B20." sqref="A24" xr:uid="{956902D1-D3B5-416D-BB69-9362D193BC0A}"/>
    <dataValidation allowBlank="1" showInputMessage="1" showErrorMessage="1" prompt="Phase 4's sample block starts in cell B26." sqref="A31"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7"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A22" sqref="A22"/>
    </sheetView>
  </sheetViews>
  <sheetFormatPr defaultColWidth="9" defaultRowHeight="13.15"/>
  <cols>
    <col min="1" max="1" width="87" style="6" customWidth="1"/>
    <col min="2" max="16384" width="9" style="1"/>
  </cols>
  <sheetData>
    <row r="1" spans="1:2" ht="46.5" customHeight="1"/>
    <row r="2" spans="1:2" s="8" customFormat="1" ht="15.6">
      <c r="A2" s="61" t="s">
        <v>23</v>
      </c>
      <c r="B2" s="7"/>
    </row>
    <row r="3" spans="1:2" s="10" customFormat="1" ht="27" customHeight="1">
      <c r="A3" s="62"/>
      <c r="B3" s="11"/>
    </row>
    <row r="4" spans="1:2" s="9" customFormat="1" ht="30">
      <c r="A4" s="63" t="s">
        <v>24</v>
      </c>
    </row>
    <row r="5" spans="1:2" ht="74.25" customHeight="1">
      <c r="A5" s="64" t="s">
        <v>25</v>
      </c>
    </row>
    <row r="6" spans="1:2" ht="26.25" customHeight="1">
      <c r="A6" s="63" t="s">
        <v>26</v>
      </c>
    </row>
    <row r="7" spans="1:2" s="6" customFormat="1" ht="205.15" customHeight="1">
      <c r="A7" s="65" t="s">
        <v>27</v>
      </c>
    </row>
    <row r="8" spans="1:2" s="9" customFormat="1" ht="30">
      <c r="A8" s="63" t="s">
        <v>28</v>
      </c>
    </row>
    <row r="9" spans="1:2" ht="41.45">
      <c r="A9" s="64" t="s">
        <v>29</v>
      </c>
    </row>
    <row r="10" spans="1:2" s="6" customFormat="1" ht="28.15" customHeight="1">
      <c r="A10" s="66" t="s">
        <v>30</v>
      </c>
    </row>
    <row r="11" spans="1:2" s="9" customFormat="1" ht="30">
      <c r="A11" s="63" t="s">
        <v>31</v>
      </c>
    </row>
    <row r="12" spans="1:2" ht="27.6">
      <c r="A12" s="64" t="s">
        <v>32</v>
      </c>
    </row>
    <row r="13" spans="1:2" s="6" customFormat="1" ht="28.15" customHeight="1">
      <c r="A13" s="66" t="s">
        <v>33</v>
      </c>
    </row>
    <row r="14" spans="1:2" s="9" customFormat="1" ht="30">
      <c r="A14" s="63" t="s">
        <v>34</v>
      </c>
    </row>
    <row r="15" spans="1:2" ht="75" customHeight="1">
      <c r="A15" s="64" t="s">
        <v>35</v>
      </c>
    </row>
    <row r="16" spans="1:2" ht="69">
      <c r="A16" s="64" t="s">
        <v>36</v>
      </c>
    </row>
    <row r="17" spans="1:1">
      <c r="A17" s="67"/>
    </row>
    <row r="18" spans="1:1">
      <c r="A18" s="67"/>
    </row>
    <row r="19" spans="1:1">
      <c r="A19" s="67"/>
    </row>
    <row r="20" spans="1:1">
      <c r="A20" s="67"/>
    </row>
    <row r="21" spans="1:1">
      <c r="A21" s="67"/>
    </row>
    <row r="22" spans="1:1">
      <c r="A22" s="67"/>
    </row>
    <row r="23" spans="1:1">
      <c r="A23" s="67"/>
    </row>
    <row r="24" spans="1:1">
      <c r="A24" s="67"/>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93907E8E07134C85F0400C43CF5DDF" ma:contentTypeVersion="17" ma:contentTypeDescription="Create a new document." ma:contentTypeScope="" ma:versionID="7ac4e9a64ae72e8f22b4965d0b053c3a">
  <xsd:schema xmlns:xsd="http://www.w3.org/2001/XMLSchema" xmlns:xs="http://www.w3.org/2001/XMLSchema" xmlns:p="http://schemas.microsoft.com/office/2006/metadata/properties" xmlns:ns2="95bc382b-9196-4ce9-9ffe-a1d721c81157" xmlns:ns3="d2dffda9-c7f4-4d50-9826-5f6ff79bcd11" targetNamespace="http://schemas.microsoft.com/office/2006/metadata/properties" ma:root="true" ma:fieldsID="9d8f51e7e81380c459a49134631fa740" ns2:_="" ns3:_="">
    <xsd:import namespace="95bc382b-9196-4ce9-9ffe-a1d721c81157"/>
    <xsd:import namespace="d2dffda9-c7f4-4d50-9826-5f6ff79bcd1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bc382b-9196-4ce9-9ffe-a1d721c811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19ba80e-4ed7-42b5-a1d2-490ece9b849e"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Location" ma:index="16" nillable="true" ma:displayName="Location" ma:indexed="true"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2dffda9-c7f4-4d50-9826-5f6ff79bcd1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d6bbba4-eb44-4549-8e37-3d7792a1caf7}" ma:internalName="TaxCatchAll" ma:showField="CatchAllData" ma:web="d2dffda9-c7f4-4d50-9826-5f6ff79bcd11">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2dffda9-c7f4-4d50-9826-5f6ff79bcd11" xsi:nil="true"/>
    <MediaServiceKeyPoints xmlns="95bc382b-9196-4ce9-9ffe-a1d721c81157" xsi:nil="true"/>
    <lcf76f155ced4ddcb4097134ff3c332f xmlns="95bc382b-9196-4ce9-9ffe-a1d721c8115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C415C5E-0C59-4C3B-9C26-A078CE616443}"/>
</file>

<file path=customXml/itemProps2.xml><?xml version="1.0" encoding="utf-8"?>
<ds:datastoreItem xmlns:ds="http://schemas.openxmlformats.org/officeDocument/2006/customXml" ds:itemID="{97245281-08F3-4104-84BD-39F3D8CFB195}"/>
</file>

<file path=customXml/itemProps3.xml><?xml version="1.0" encoding="utf-8"?>
<ds:datastoreItem xmlns:ds="http://schemas.openxmlformats.org/officeDocument/2006/customXml" ds:itemID="{A82239A0-E68C-493F-BEE6-C77FEA397FD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Christy D Green</dc:creator>
  <cp:keywords/>
  <dc:description/>
  <cp:lastModifiedBy/>
  <cp:revision/>
  <dcterms:created xsi:type="dcterms:W3CDTF">2022-03-11T22:41:12Z</dcterms:created>
  <dcterms:modified xsi:type="dcterms:W3CDTF">2024-08-09T16:23:40Z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0x010100C993907E8E07134C85F0400C43CF5DDF</vt:lpwstr>
  </property>
  <property fmtid="{D5CDD505-2E9C-101B-9397-08002B2CF9AE}" pid="3" name="MediaServiceImageTags">
    <vt:lpwstr/>
  </property>
</Properties>
</file>