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A854D03C-4862-4BED-88BF-E940960C8F53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CONTEÚDO" sheetId="4" r:id="rId1"/>
    <sheet name="EXPLICAÇÃO" sheetId="2" r:id="rId2"/>
    <sheet name="EXERCICIOS" sheetId="3" r:id="rId3"/>
  </sheets>
  <definedNames>
    <definedName name="Abr">EXPLICAÇÃO!$G$10:$G$14</definedName>
    <definedName name="André">EXPLICAÇÃO!$D$13:$G$13</definedName>
    <definedName name="Cauê">EXPLICAÇÃO!$D$12:$G$12</definedName>
    <definedName name="Everton">EXPLICAÇÃO!$D$11:$G$11</definedName>
    <definedName name="Fev">EXPLICAÇÃO!$E$10:$E$14</definedName>
    <definedName name="Funcionário">EXERCICIOS!$C$10:$C$87</definedName>
    <definedName name="Jan">EXPLICAÇÃO!$D$10:$D$14</definedName>
    <definedName name="Mar">EXPLICAÇÃO!$F$10:$F$14</definedName>
    <definedName name="Marcos">EXPLICAÇÃO!$D$14:$G$14</definedName>
    <definedName name="Matheus">EXPLICAÇÃO!$D$10:$G$10</definedName>
    <definedName name="Valor_dolar">EXERCICIOS!$K$10</definedName>
    <definedName name="Valor_final_Exportação">EXERCICIOS!$F$10:$F$87</definedName>
    <definedName name="Vendas_un">EXERCICIOS!$E$10:$E$87</definedName>
    <definedName name="Vendas_valor">EXERCICIOS!$D$10:$D$87</definedName>
  </definedNames>
  <calcPr calcId="191029"/>
</workbook>
</file>

<file path=xl/calcChain.xml><?xml version="1.0" encoding="utf-8"?>
<calcChain xmlns="http://schemas.openxmlformats.org/spreadsheetml/2006/main">
  <c r="K12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10" i="3"/>
  <c r="H14" i="2"/>
  <c r="H12" i="2"/>
  <c r="H11" i="2"/>
  <c r="H13" i="2"/>
  <c r="H10" i="2"/>
  <c r="G16" i="2"/>
  <c r="F16" i="2"/>
  <c r="E16" i="2"/>
  <c r="G15" i="2"/>
  <c r="F15" i="2"/>
  <c r="E15" i="2"/>
  <c r="D16" i="2"/>
  <c r="D15" i="2"/>
  <c r="E49" i="3"/>
  <c r="K14" i="3" s="1"/>
</calcChain>
</file>

<file path=xl/sharedStrings.xml><?xml version="1.0" encoding="utf-8"?>
<sst xmlns="http://schemas.openxmlformats.org/spreadsheetml/2006/main" count="107" uniqueCount="33">
  <si>
    <t>&gt;&gt; ONE-LINER &lt;&lt;</t>
  </si>
  <si>
    <t>&gt;&gt; CONTEÚDO DA AULA &lt;&lt;</t>
  </si>
  <si>
    <t>Gerenciador de Nomes</t>
  </si>
  <si>
    <t>"O Gerenciador de Nomes é muito utilizado para definir o nome de interválo (coluna ou tabela), e por conseguinte, facilitar sua chamada em fórmulas."</t>
  </si>
  <si>
    <t>1. Importância</t>
  </si>
  <si>
    <t>2. Exemplo de Utilização</t>
  </si>
  <si>
    <t>Funcionário</t>
  </si>
  <si>
    <t>Matheus</t>
  </si>
  <si>
    <t>Everton</t>
  </si>
  <si>
    <t>André</t>
  </si>
  <si>
    <t>Marcos</t>
  </si>
  <si>
    <t>Rana</t>
  </si>
  <si>
    <t>Natiele</t>
  </si>
  <si>
    <t>Cauê</t>
  </si>
  <si>
    <t>Natialia</t>
  </si>
  <si>
    <t>Thales</t>
  </si>
  <si>
    <t>Bruna</t>
  </si>
  <si>
    <t>Janis</t>
  </si>
  <si>
    <t>Vendas_valor</t>
  </si>
  <si>
    <t>Vendas_un</t>
  </si>
  <si>
    <t>Valor_dolar:</t>
  </si>
  <si>
    <t>Soma das Vendas Final:</t>
  </si>
  <si>
    <t>Quantidade total Vendas_un:</t>
  </si>
  <si>
    <t>Valor_final
Exportação</t>
  </si>
  <si>
    <t>Jan</t>
  </si>
  <si>
    <t>Fev</t>
  </si>
  <si>
    <t>Mar</t>
  </si>
  <si>
    <t>Abr</t>
  </si>
  <si>
    <t>média</t>
  </si>
  <si>
    <t>total indiv.</t>
  </si>
  <si>
    <t>3. Automatização</t>
  </si>
  <si>
    <t>soma</t>
  </si>
  <si>
    <t>*Possivelmente se você tentou referenciar uma célula e arrastar a fórmula, não deu certo. Para saber como resolver este problema, leia nosso guia de funções interessantes, mais à frente. Precisamente uma que chama =INDIRETO() combinada ao Gerenciador de Nomes.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</si>
</sst>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i/>
      <sz val="18"/>
      <color theme="8" tint="0.39997558519241921"/>
      <name val="Calibri"/>
      <family val="2"/>
      <scheme val="minor"/>
    </font>
    <font>
      <b/>
      <sz val="22"/>
      <color rgb="FF002060"/>
      <name val="Segoe UI Light"/>
      <family val="2"/>
    </font>
    <font>
      <i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4" fillId="2" borderId="1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6" fillId="2" borderId="3" xfId="0" applyFont="1" applyFill="1" applyBorder="1"/>
    <xf numFmtId="0" fontId="0" fillId="2" borderId="5" xfId="0" applyFill="1" applyBorder="1"/>
    <xf numFmtId="0" fontId="6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" xfId="0" applyFont="1" applyFill="1" applyBorder="1" applyAlignment="1">
      <alignment horizontal="center" vertical="center"/>
    </xf>
    <xf numFmtId="0" fontId="5" fillId="2" borderId="6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/>
    <xf numFmtId="0" fontId="3" fillId="2" borderId="9" xfId="0" applyFont="1" applyFill="1" applyBorder="1" applyAlignment="1">
      <alignment horizontal="center" vertical="center"/>
    </xf>
    <xf numFmtId="44" fontId="3" fillId="2" borderId="9" xfId="1" applyFont="1" applyFill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11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44" fontId="3" fillId="0" borderId="10" xfId="1" applyFont="1" applyBorder="1" applyAlignment="1">
      <alignment horizontal="center" vertical="center"/>
    </xf>
    <xf numFmtId="44" fontId="0" fillId="0" borderId="10" xfId="1" applyFont="1" applyBorder="1"/>
    <xf numFmtId="1" fontId="11" fillId="3" borderId="10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quotePrefix="1"/>
    <xf numFmtId="44" fontId="0" fillId="0" borderId="0" xfId="1" applyFont="1"/>
    <xf numFmtId="44" fontId="8" fillId="2" borderId="9" xfId="1" applyFont="1" applyFill="1" applyBorder="1"/>
    <xf numFmtId="0" fontId="12" fillId="0" borderId="10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0" fontId="9" fillId="0" borderId="13" xfId="0" applyFont="1" applyBorder="1" applyAlignment="1">
      <alignment horizontal="right" vertical="center"/>
    </xf>
    <xf numFmtId="44" fontId="0" fillId="0" borderId="13" xfId="0" applyNumberFormat="1" applyBorder="1"/>
    <xf numFmtId="0" fontId="1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  <color rgb="FFCC006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4</xdr:row>
      <xdr:rowOff>66675</xdr:rowOff>
    </xdr:from>
    <xdr:to>
      <xdr:col>11</xdr:col>
      <xdr:colOff>371075</xdr:colOff>
      <xdr:row>5</xdr:row>
      <xdr:rowOff>133318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F6B119-86B9-4D7D-9565-DC8A6320D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90975" y="83820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E35257-F233-491B-8898-3CEA2F59B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8" name="Imagem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1BFDC3-345C-4E96-8A8A-E56F2C4E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</xdr:row>
      <xdr:rowOff>19050</xdr:rowOff>
    </xdr:from>
    <xdr:to>
      <xdr:col>10</xdr:col>
      <xdr:colOff>380600</xdr:colOff>
      <xdr:row>5</xdr:row>
      <xdr:rowOff>85693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F191323-AA44-428C-870C-D94D78037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790575"/>
          <a:ext cx="3200000" cy="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9" name="Imagem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C962EA-A315-463D-A77C-51CE28639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5</xdr:col>
      <xdr:colOff>809625</xdr:colOff>
      <xdr:row>4</xdr:row>
      <xdr:rowOff>9525</xdr:rowOff>
    </xdr:from>
    <xdr:to>
      <xdr:col>10</xdr:col>
      <xdr:colOff>733025</xdr:colOff>
      <xdr:row>5</xdr:row>
      <xdr:rowOff>76168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C364EA5-9A99-4013-9673-794ADC0C6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33825" y="771525"/>
          <a:ext cx="3200000" cy="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6FA6-A305-4CB2-A573-C40DFFE7E434}">
  <dimension ref="B1:Q14"/>
  <sheetViews>
    <sheetView showGridLines="0" workbookViewId="0">
      <selection activeCell="F11" sqref="F11"/>
    </sheetView>
  </sheetViews>
  <sheetFormatPr defaultRowHeight="15" x14ac:dyDescent="0.25"/>
  <cols>
    <col min="5" max="5" width="10.85546875" customWidth="1"/>
  </cols>
  <sheetData>
    <row r="1" spans="2:17" ht="15.75" thickBot="1" x14ac:dyDescent="0.3"/>
    <row r="2" spans="2:17" ht="15" customHeight="1" x14ac:dyDescent="0.25">
      <c r="B2" s="44" t="s">
        <v>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17" ht="15" customHeight="1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ht="15" customHeight="1" x14ac:dyDescent="0.25">
      <c r="B8" s="4" t="s"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O8" s="12"/>
      <c r="P8" s="12"/>
      <c r="Q8" s="15"/>
    </row>
    <row r="9" spans="2:17" ht="15" customHeight="1" x14ac:dyDescent="0.25">
      <c r="B9" s="13" t="s">
        <v>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0"/>
      <c r="O9" s="14"/>
      <c r="P9" s="14"/>
      <c r="Q9" s="16"/>
    </row>
    <row r="10" spans="2:17" ht="4.5" customHeight="1" thickBot="1" x14ac:dyDescent="0.3"/>
    <row r="11" spans="2:17" ht="15.75" x14ac:dyDescent="0.25">
      <c r="B11" s="4" t="s">
        <v>1</v>
      </c>
      <c r="C11" s="5"/>
      <c r="D11" s="5"/>
      <c r="E11" s="6"/>
    </row>
    <row r="12" spans="2:17" x14ac:dyDescent="0.25">
      <c r="B12" s="7" t="s">
        <v>4</v>
      </c>
      <c r="C12" s="2"/>
      <c r="D12" s="2"/>
      <c r="E12" s="8"/>
    </row>
    <row r="13" spans="2:17" x14ac:dyDescent="0.25">
      <c r="B13" s="7" t="s">
        <v>5</v>
      </c>
      <c r="C13" s="2"/>
      <c r="D13" s="2"/>
      <c r="E13" s="8"/>
    </row>
    <row r="14" spans="2:17" ht="14.25" customHeight="1" x14ac:dyDescent="0.25">
      <c r="B14" s="9" t="s">
        <v>30</v>
      </c>
      <c r="C14" s="10"/>
      <c r="D14" s="10"/>
      <c r="E14" s="11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9"/>
  <sheetViews>
    <sheetView showGridLines="0" workbookViewId="0">
      <selection activeCell="H15" sqref="H15"/>
    </sheetView>
  </sheetViews>
  <sheetFormatPr defaultRowHeight="15" x14ac:dyDescent="0.25"/>
  <cols>
    <col min="1" max="1" width="4.5703125" customWidth="1"/>
    <col min="3" max="3" width="10.5703125" customWidth="1"/>
    <col min="4" max="4" width="12.28515625" customWidth="1"/>
    <col min="5" max="5" width="12.140625" style="29" bestFit="1" customWidth="1"/>
    <col min="6" max="8" width="12.140625" bestFit="1" customWidth="1"/>
  </cols>
  <sheetData>
    <row r="1" spans="2:17" ht="15.75" thickBot="1" x14ac:dyDescent="0.3"/>
    <row r="2" spans="2:17" x14ac:dyDescent="0.25">
      <c r="B2" s="44" t="s">
        <v>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8" spans="2:17" ht="24" customHeight="1" x14ac:dyDescent="0.25"/>
    <row r="9" spans="2:17" x14ac:dyDescent="0.25">
      <c r="D9" s="22" t="s">
        <v>24</v>
      </c>
      <c r="E9" s="22" t="s">
        <v>25</v>
      </c>
      <c r="F9" s="22" t="s">
        <v>26</v>
      </c>
      <c r="G9" s="36" t="s">
        <v>27</v>
      </c>
      <c r="H9" s="37" t="s">
        <v>29</v>
      </c>
    </row>
    <row r="10" spans="2:17" x14ac:dyDescent="0.25">
      <c r="C10" s="34" t="s">
        <v>7</v>
      </c>
      <c r="D10" s="32">
        <v>209</v>
      </c>
      <c r="E10" s="32">
        <v>420</v>
      </c>
      <c r="F10" s="32">
        <v>220</v>
      </c>
      <c r="G10" s="32">
        <v>233</v>
      </c>
      <c r="H10" s="32">
        <f>SUM(Matheus)</f>
        <v>1082</v>
      </c>
    </row>
    <row r="11" spans="2:17" x14ac:dyDescent="0.25">
      <c r="C11" s="34" t="s">
        <v>8</v>
      </c>
      <c r="D11" s="32">
        <v>467</v>
      </c>
      <c r="E11" s="32">
        <v>450</v>
      </c>
      <c r="F11" s="32">
        <v>405</v>
      </c>
      <c r="G11" s="32">
        <v>287</v>
      </c>
      <c r="H11" s="32">
        <f>SUM(Everton)</f>
        <v>1609</v>
      </c>
      <c r="M11" s="31"/>
    </row>
    <row r="12" spans="2:17" x14ac:dyDescent="0.25">
      <c r="C12" s="34" t="s">
        <v>13</v>
      </c>
      <c r="D12" s="32">
        <v>302</v>
      </c>
      <c r="E12" s="32">
        <v>406</v>
      </c>
      <c r="F12" s="32">
        <v>497</v>
      </c>
      <c r="G12" s="32">
        <v>347</v>
      </c>
      <c r="H12" s="32">
        <f>SUM(Cauê)</f>
        <v>1552</v>
      </c>
    </row>
    <row r="13" spans="2:17" x14ac:dyDescent="0.25">
      <c r="C13" s="34" t="s">
        <v>9</v>
      </c>
      <c r="D13" s="32">
        <v>404</v>
      </c>
      <c r="E13" s="32">
        <v>272</v>
      </c>
      <c r="F13" s="32">
        <v>151</v>
      </c>
      <c r="G13" s="32">
        <v>306</v>
      </c>
      <c r="H13" s="32">
        <f>SUM(Matheus)</f>
        <v>1082</v>
      </c>
    </row>
    <row r="14" spans="2:17" x14ac:dyDescent="0.25">
      <c r="C14" s="35" t="s">
        <v>10</v>
      </c>
      <c r="D14" s="32">
        <v>298</v>
      </c>
      <c r="E14" s="32">
        <v>343</v>
      </c>
      <c r="F14" s="32">
        <v>104</v>
      </c>
      <c r="G14" s="32">
        <v>165</v>
      </c>
      <c r="H14" s="32">
        <f>SUM(Marcos)</f>
        <v>910</v>
      </c>
    </row>
    <row r="15" spans="2:17" x14ac:dyDescent="0.25">
      <c r="C15" s="41" t="s">
        <v>31</v>
      </c>
      <c r="D15" s="42">
        <f>SUM(Jan)</f>
        <v>1680</v>
      </c>
      <c r="E15" s="42">
        <f>SUM(Fev)</f>
        <v>1891</v>
      </c>
      <c r="F15" s="42">
        <f>SUM(Mar)</f>
        <v>1377</v>
      </c>
      <c r="G15" s="42">
        <f>SUM(Abr)</f>
        <v>1338</v>
      </c>
      <c r="H15" s="32"/>
    </row>
    <row r="16" spans="2:17" x14ac:dyDescent="0.25">
      <c r="C16" s="38" t="s">
        <v>28</v>
      </c>
      <c r="D16" s="39">
        <f>AVERAGE(Jan)</f>
        <v>336</v>
      </c>
      <c r="E16" s="40">
        <f>AVERAGE(Fev)</f>
        <v>378.2</v>
      </c>
      <c r="F16" s="39">
        <f>AVERAGE(Mar)</f>
        <v>275.39999999999998</v>
      </c>
      <c r="G16" s="40">
        <f>AVERAGE(Abr)</f>
        <v>267.60000000000002</v>
      </c>
      <c r="H16" s="32"/>
    </row>
    <row r="19" spans="3:3" x14ac:dyDescent="0.25">
      <c r="C19" s="43" t="s">
        <v>32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88"/>
  <sheetViews>
    <sheetView showGridLines="0" tabSelected="1" workbookViewId="0">
      <selection activeCell="K14" sqref="K14"/>
    </sheetView>
  </sheetViews>
  <sheetFormatPr defaultRowHeight="15" x14ac:dyDescent="0.25"/>
  <cols>
    <col min="1" max="1" width="3" customWidth="1"/>
    <col min="3" max="3" width="10.7109375" bestFit="1" customWidth="1"/>
    <col min="4" max="4" width="13.140625" customWidth="1"/>
    <col min="5" max="5" width="10.85546875" customWidth="1"/>
    <col min="6" max="6" width="12.5703125" customWidth="1"/>
    <col min="11" max="11" width="14.85546875" bestFit="1" customWidth="1"/>
    <col min="14" max="14" width="11.85546875" bestFit="1" customWidth="1"/>
  </cols>
  <sheetData>
    <row r="1" spans="2:17" ht="15" customHeight="1" thickBot="1" x14ac:dyDescent="0.3"/>
    <row r="2" spans="2:17" ht="15" customHeight="1" x14ac:dyDescent="0.25">
      <c r="B2" s="44" t="s">
        <v>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17" ht="15" customHeight="1" x14ac:dyDescent="0.25">
      <c r="G7" s="1"/>
      <c r="H7" s="1"/>
      <c r="I7" s="1"/>
      <c r="J7" s="1"/>
    </row>
    <row r="9" spans="2:17" ht="26.25" thickBot="1" x14ac:dyDescent="0.3">
      <c r="C9" s="22" t="s">
        <v>6</v>
      </c>
      <c r="D9" s="23" t="s">
        <v>18</v>
      </c>
      <c r="E9" s="27" t="s">
        <v>19</v>
      </c>
      <c r="F9" s="27" t="s">
        <v>23</v>
      </c>
    </row>
    <row r="10" spans="2:17" x14ac:dyDescent="0.25">
      <c r="C10" s="24" t="s">
        <v>7</v>
      </c>
      <c r="D10" s="25">
        <v>511</v>
      </c>
      <c r="E10" s="28">
        <v>10</v>
      </c>
      <c r="F10" s="26">
        <f>PRODUCT(D10*Valor_dolar)</f>
        <v>2621.4299999999998</v>
      </c>
      <c r="J10" s="20" t="s">
        <v>20</v>
      </c>
      <c r="K10" s="33">
        <v>5.13</v>
      </c>
    </row>
    <row r="11" spans="2:17" ht="15.75" thickBot="1" x14ac:dyDescent="0.3">
      <c r="C11" s="24" t="s">
        <v>8</v>
      </c>
      <c r="D11" s="25">
        <v>822</v>
      </c>
      <c r="E11" s="28">
        <v>7</v>
      </c>
      <c r="F11" s="26">
        <f>PRODUCT(D11*Valor_dolar)</f>
        <v>4216.8599999999997</v>
      </c>
    </row>
    <row r="12" spans="2:17" x14ac:dyDescent="0.25">
      <c r="C12" s="24" t="s">
        <v>13</v>
      </c>
      <c r="D12" s="25">
        <v>685</v>
      </c>
      <c r="E12" s="28">
        <v>7</v>
      </c>
      <c r="F12" s="26">
        <f>PRODUCT(D12*Valor_dolar)</f>
        <v>3514.0499999999997</v>
      </c>
      <c r="J12" s="20" t="s">
        <v>21</v>
      </c>
      <c r="K12" s="19">
        <f>SUM(Valor_final_Exportação)</f>
        <v>295159.68000000011</v>
      </c>
    </row>
    <row r="13" spans="2:17" ht="15.75" thickBot="1" x14ac:dyDescent="0.3">
      <c r="C13" s="24" t="s">
        <v>9</v>
      </c>
      <c r="D13" s="25">
        <v>618</v>
      </c>
      <c r="E13" s="28">
        <v>2</v>
      </c>
      <c r="F13" s="26">
        <f>PRODUCT(D13*Valor_dolar)</f>
        <v>3170.34</v>
      </c>
      <c r="J13" s="21"/>
      <c r="K13" s="17"/>
    </row>
    <row r="14" spans="2:17" x14ac:dyDescent="0.25">
      <c r="C14" s="24" t="s">
        <v>10</v>
      </c>
      <c r="D14" s="25">
        <v>508</v>
      </c>
      <c r="E14" s="28">
        <v>5</v>
      </c>
      <c r="F14" s="26">
        <f>PRODUCT(D14*Valor_dolar)</f>
        <v>2606.04</v>
      </c>
      <c r="J14" s="20" t="s">
        <v>22</v>
      </c>
      <c r="K14" s="18">
        <f ca="1">SUM(Vendas_un)</f>
        <v>680</v>
      </c>
    </row>
    <row r="15" spans="2:17" x14ac:dyDescent="0.25">
      <c r="C15" s="24" t="s">
        <v>8</v>
      </c>
      <c r="D15" s="25">
        <v>626</v>
      </c>
      <c r="E15" s="28">
        <v>7</v>
      </c>
      <c r="F15" s="26">
        <f>PRODUCT(D15*Valor_dolar)</f>
        <v>3211.38</v>
      </c>
    </row>
    <row r="16" spans="2:17" x14ac:dyDescent="0.25">
      <c r="C16" s="24" t="s">
        <v>11</v>
      </c>
      <c r="D16" s="25">
        <v>602</v>
      </c>
      <c r="E16" s="28">
        <v>9</v>
      </c>
      <c r="F16" s="26">
        <f>PRODUCT(D16*Valor_dolar)</f>
        <v>3088.2599999999998</v>
      </c>
    </row>
    <row r="17" spans="3:6" x14ac:dyDescent="0.25">
      <c r="C17" s="24" t="s">
        <v>11</v>
      </c>
      <c r="D17" s="25">
        <v>669</v>
      </c>
      <c r="E17" s="28">
        <v>5</v>
      </c>
      <c r="F17" s="26">
        <f>PRODUCT(D17*Valor_dolar)</f>
        <v>3431.97</v>
      </c>
    </row>
    <row r="18" spans="3:6" x14ac:dyDescent="0.25">
      <c r="C18" s="24" t="s">
        <v>7</v>
      </c>
      <c r="D18" s="25">
        <v>840</v>
      </c>
      <c r="E18" s="28">
        <v>6</v>
      </c>
      <c r="F18" s="26">
        <f>PRODUCT(D18*Valor_dolar)</f>
        <v>4309.2</v>
      </c>
    </row>
    <row r="19" spans="3:6" x14ac:dyDescent="0.25">
      <c r="C19" s="24" t="s">
        <v>8</v>
      </c>
      <c r="D19" s="25">
        <v>708</v>
      </c>
      <c r="E19" s="28">
        <v>9</v>
      </c>
      <c r="F19" s="26">
        <f>PRODUCT(D19*Valor_dolar)</f>
        <v>3632.04</v>
      </c>
    </row>
    <row r="20" spans="3:6" x14ac:dyDescent="0.25">
      <c r="C20" s="24" t="s">
        <v>13</v>
      </c>
      <c r="D20" s="25">
        <v>539</v>
      </c>
      <c r="E20" s="28">
        <v>3</v>
      </c>
      <c r="F20" s="26">
        <f>PRODUCT(D20*Valor_dolar)</f>
        <v>2765.07</v>
      </c>
    </row>
    <row r="21" spans="3:6" x14ac:dyDescent="0.25">
      <c r="C21" s="24" t="s">
        <v>9</v>
      </c>
      <c r="D21" s="25">
        <v>919</v>
      </c>
      <c r="E21" s="28">
        <v>10</v>
      </c>
      <c r="F21" s="26">
        <f>PRODUCT(D21*Valor_dolar)</f>
        <v>4714.47</v>
      </c>
    </row>
    <row r="22" spans="3:6" x14ac:dyDescent="0.25">
      <c r="C22" s="24" t="s">
        <v>10</v>
      </c>
      <c r="D22" s="25">
        <v>953</v>
      </c>
      <c r="E22" s="28">
        <v>5</v>
      </c>
      <c r="F22" s="26">
        <f>PRODUCT(D22*Valor_dolar)</f>
        <v>4888.8900000000003</v>
      </c>
    </row>
    <row r="23" spans="3:6" x14ac:dyDescent="0.25">
      <c r="C23" s="24" t="s">
        <v>8</v>
      </c>
      <c r="D23" s="25">
        <v>885</v>
      </c>
      <c r="E23" s="28">
        <v>6</v>
      </c>
      <c r="F23" s="26">
        <f>PRODUCT(D23*Valor_dolar)</f>
        <v>4540.05</v>
      </c>
    </row>
    <row r="24" spans="3:6" x14ac:dyDescent="0.25">
      <c r="C24" s="24" t="s">
        <v>12</v>
      </c>
      <c r="D24" s="25">
        <v>654</v>
      </c>
      <c r="E24" s="28">
        <v>4</v>
      </c>
      <c r="F24" s="26">
        <f>PRODUCT(D24*Valor_dolar)</f>
        <v>3355.02</v>
      </c>
    </row>
    <row r="25" spans="3:6" x14ac:dyDescent="0.25">
      <c r="C25" s="24" t="s">
        <v>13</v>
      </c>
      <c r="D25" s="25">
        <v>860</v>
      </c>
      <c r="E25" s="28">
        <v>2</v>
      </c>
      <c r="F25" s="26">
        <f>PRODUCT(D25*Valor_dolar)</f>
        <v>4411.8</v>
      </c>
    </row>
    <row r="26" spans="3:6" x14ac:dyDescent="0.25">
      <c r="C26" s="24" t="s">
        <v>14</v>
      </c>
      <c r="D26" s="25">
        <v>921</v>
      </c>
      <c r="E26" s="28">
        <v>8</v>
      </c>
      <c r="F26" s="26">
        <f>PRODUCT(D26*Valor_dolar)</f>
        <v>4724.7299999999996</v>
      </c>
    </row>
    <row r="27" spans="3:6" x14ac:dyDescent="0.25">
      <c r="C27" s="24" t="s">
        <v>15</v>
      </c>
      <c r="D27" s="25">
        <v>768</v>
      </c>
      <c r="E27" s="28">
        <v>10</v>
      </c>
      <c r="F27" s="26">
        <f>PRODUCT(D27*Valor_dolar)</f>
        <v>3939.84</v>
      </c>
    </row>
    <row r="28" spans="3:6" x14ac:dyDescent="0.25">
      <c r="C28" s="24" t="s">
        <v>16</v>
      </c>
      <c r="D28" s="25">
        <v>607</v>
      </c>
      <c r="E28" s="28">
        <v>4</v>
      </c>
      <c r="F28" s="26">
        <f>PRODUCT(D28*Valor_dolar)</f>
        <v>3113.91</v>
      </c>
    </row>
    <row r="29" spans="3:6" x14ac:dyDescent="0.25">
      <c r="C29" s="24" t="s">
        <v>17</v>
      </c>
      <c r="D29" s="25">
        <v>552</v>
      </c>
      <c r="E29" s="28">
        <v>7</v>
      </c>
      <c r="F29" s="26">
        <f>PRODUCT(D29*Valor_dolar)</f>
        <v>2831.7599999999998</v>
      </c>
    </row>
    <row r="30" spans="3:6" x14ac:dyDescent="0.25">
      <c r="C30" s="24" t="s">
        <v>10</v>
      </c>
      <c r="D30" s="25">
        <v>795</v>
      </c>
      <c r="E30" s="28">
        <v>7</v>
      </c>
      <c r="F30" s="26">
        <f>PRODUCT(D30*Valor_dolar)</f>
        <v>4078.35</v>
      </c>
    </row>
    <row r="31" spans="3:6" x14ac:dyDescent="0.25">
      <c r="C31" s="24" t="s">
        <v>10</v>
      </c>
      <c r="D31" s="25">
        <v>500</v>
      </c>
      <c r="E31" s="28">
        <v>4</v>
      </c>
      <c r="F31" s="26">
        <f>PRODUCT(D31*Valor_dolar)</f>
        <v>2565</v>
      </c>
    </row>
    <row r="32" spans="3:6" x14ac:dyDescent="0.25">
      <c r="C32" s="24" t="s">
        <v>8</v>
      </c>
      <c r="D32" s="25">
        <v>579</v>
      </c>
      <c r="E32" s="28">
        <v>1</v>
      </c>
      <c r="F32" s="26">
        <f>PRODUCT(D32*Valor_dolar)</f>
        <v>2970.27</v>
      </c>
    </row>
    <row r="33" spans="3:6" x14ac:dyDescent="0.25">
      <c r="C33" s="24" t="s">
        <v>12</v>
      </c>
      <c r="D33" s="25">
        <v>553</v>
      </c>
      <c r="E33" s="28">
        <v>10</v>
      </c>
      <c r="F33" s="26">
        <f>PRODUCT(D33*Valor_dolar)</f>
        <v>2836.89</v>
      </c>
    </row>
    <row r="34" spans="3:6" x14ac:dyDescent="0.25">
      <c r="C34" s="24" t="s">
        <v>13</v>
      </c>
      <c r="D34" s="25">
        <v>900</v>
      </c>
      <c r="E34" s="28">
        <v>7</v>
      </c>
      <c r="F34" s="26">
        <f>PRODUCT(D34*Valor_dolar)</f>
        <v>4617</v>
      </c>
    </row>
    <row r="35" spans="3:6" x14ac:dyDescent="0.25">
      <c r="C35" s="24" t="s">
        <v>14</v>
      </c>
      <c r="D35" s="25">
        <v>901</v>
      </c>
      <c r="E35" s="28">
        <v>10</v>
      </c>
      <c r="F35" s="26">
        <f>PRODUCT(D35*Valor_dolar)</f>
        <v>4622.13</v>
      </c>
    </row>
    <row r="36" spans="3:6" x14ac:dyDescent="0.25">
      <c r="C36" s="24" t="s">
        <v>15</v>
      </c>
      <c r="D36" s="25">
        <v>760</v>
      </c>
      <c r="E36" s="28">
        <v>6</v>
      </c>
      <c r="F36" s="26">
        <f>PRODUCT(D36*Valor_dolar)</f>
        <v>3898.7999999999997</v>
      </c>
    </row>
    <row r="37" spans="3:6" x14ac:dyDescent="0.25">
      <c r="C37" s="24" t="s">
        <v>16</v>
      </c>
      <c r="D37" s="25">
        <v>860</v>
      </c>
      <c r="E37" s="28">
        <v>10</v>
      </c>
      <c r="F37" s="26">
        <f>PRODUCT(D37*Valor_dolar)</f>
        <v>4411.8</v>
      </c>
    </row>
    <row r="38" spans="3:6" x14ac:dyDescent="0.25">
      <c r="C38" s="24" t="s">
        <v>17</v>
      </c>
      <c r="D38" s="25">
        <v>910</v>
      </c>
      <c r="E38" s="28">
        <v>4</v>
      </c>
      <c r="F38" s="26">
        <f>PRODUCT(D38*Valor_dolar)</f>
        <v>4668.3</v>
      </c>
    </row>
    <row r="39" spans="3:6" x14ac:dyDescent="0.25">
      <c r="C39" s="24" t="s">
        <v>10</v>
      </c>
      <c r="D39" s="25">
        <v>882</v>
      </c>
      <c r="E39" s="28">
        <v>9</v>
      </c>
      <c r="F39" s="26">
        <f>PRODUCT(D39*Valor_dolar)</f>
        <v>4524.66</v>
      </c>
    </row>
    <row r="40" spans="3:6" x14ac:dyDescent="0.25">
      <c r="C40" s="24" t="s">
        <v>10</v>
      </c>
      <c r="D40" s="25">
        <v>936</v>
      </c>
      <c r="E40" s="28">
        <v>10</v>
      </c>
      <c r="F40" s="26">
        <f>PRODUCT(D40*Valor_dolar)</f>
        <v>4801.68</v>
      </c>
    </row>
    <row r="41" spans="3:6" x14ac:dyDescent="0.25">
      <c r="C41" s="24" t="s">
        <v>8</v>
      </c>
      <c r="D41" s="25">
        <v>634</v>
      </c>
      <c r="E41" s="28">
        <v>9</v>
      </c>
      <c r="F41" s="26">
        <f>PRODUCT(D41*Valor_dolar)</f>
        <v>3252.42</v>
      </c>
    </row>
    <row r="42" spans="3:6" x14ac:dyDescent="0.25">
      <c r="C42" s="24" t="s">
        <v>12</v>
      </c>
      <c r="D42" s="25">
        <v>524</v>
      </c>
      <c r="E42" s="28">
        <v>10</v>
      </c>
      <c r="F42" s="26">
        <f>PRODUCT(D42*Valor_dolar)</f>
        <v>2688.12</v>
      </c>
    </row>
    <row r="43" spans="3:6" x14ac:dyDescent="0.25">
      <c r="C43" s="24" t="s">
        <v>13</v>
      </c>
      <c r="D43" s="25">
        <v>654</v>
      </c>
      <c r="E43" s="28">
        <v>6</v>
      </c>
      <c r="F43" s="26">
        <f>PRODUCT(D43*Valor_dolar)</f>
        <v>3355.02</v>
      </c>
    </row>
    <row r="44" spans="3:6" x14ac:dyDescent="0.25">
      <c r="C44" s="24" t="s">
        <v>14</v>
      </c>
      <c r="D44" s="25">
        <v>978</v>
      </c>
      <c r="E44" s="28">
        <v>1</v>
      </c>
      <c r="F44" s="26">
        <f>PRODUCT(D44*Valor_dolar)</f>
        <v>5017.1400000000003</v>
      </c>
    </row>
    <row r="45" spans="3:6" x14ac:dyDescent="0.25">
      <c r="C45" s="24" t="s">
        <v>15</v>
      </c>
      <c r="D45" s="25">
        <v>941</v>
      </c>
      <c r="E45" s="28">
        <v>4</v>
      </c>
      <c r="F45" s="26">
        <f>PRODUCT(D45*Valor_dolar)</f>
        <v>4827.33</v>
      </c>
    </row>
    <row r="46" spans="3:6" x14ac:dyDescent="0.25">
      <c r="C46" s="24" t="s">
        <v>16</v>
      </c>
      <c r="D46" s="25">
        <v>506</v>
      </c>
      <c r="E46" s="28">
        <v>8</v>
      </c>
      <c r="F46" s="26">
        <f>PRODUCT(D46*Valor_dolar)</f>
        <v>2595.7799999999997</v>
      </c>
    </row>
    <row r="47" spans="3:6" x14ac:dyDescent="0.25">
      <c r="C47" s="24" t="s">
        <v>17</v>
      </c>
      <c r="D47" s="25">
        <v>559</v>
      </c>
      <c r="E47" s="28">
        <v>5</v>
      </c>
      <c r="F47" s="26">
        <f>PRODUCT(D47*Valor_dolar)</f>
        <v>2867.67</v>
      </c>
    </row>
    <row r="48" spans="3:6" x14ac:dyDescent="0.25">
      <c r="C48" s="24" t="s">
        <v>10</v>
      </c>
      <c r="D48" s="25">
        <v>839</v>
      </c>
      <c r="E48" s="28">
        <v>1</v>
      </c>
      <c r="F48" s="26">
        <f>PRODUCT(D48*Valor_dolar)</f>
        <v>4304.07</v>
      </c>
    </row>
    <row r="49" spans="3:6" x14ac:dyDescent="0.25">
      <c r="C49" s="24" t="s">
        <v>7</v>
      </c>
      <c r="D49" s="26">
        <v>547</v>
      </c>
      <c r="E49" s="30">
        <f ca="1">RANDBETWEEN(1,20)</f>
        <v>20</v>
      </c>
      <c r="F49" s="26">
        <f>PRODUCT(D49*Valor_dolar)</f>
        <v>2806.11</v>
      </c>
    </row>
    <row r="50" spans="3:6" x14ac:dyDescent="0.25">
      <c r="C50" s="24" t="s">
        <v>8</v>
      </c>
      <c r="D50" s="26">
        <v>909</v>
      </c>
      <c r="E50" s="30">
        <v>1</v>
      </c>
      <c r="F50" s="26">
        <f>PRODUCT(D50*Valor_dolar)</f>
        <v>4663.17</v>
      </c>
    </row>
    <row r="51" spans="3:6" x14ac:dyDescent="0.25">
      <c r="C51" s="24" t="s">
        <v>13</v>
      </c>
      <c r="D51" s="26">
        <v>669</v>
      </c>
      <c r="E51" s="30">
        <v>5</v>
      </c>
      <c r="F51" s="26">
        <f>PRODUCT(D51*Valor_dolar)</f>
        <v>3431.97</v>
      </c>
    </row>
    <row r="52" spans="3:6" x14ac:dyDescent="0.25">
      <c r="C52" s="24" t="s">
        <v>9</v>
      </c>
      <c r="D52" s="26">
        <v>588</v>
      </c>
      <c r="E52" s="30">
        <v>14</v>
      </c>
      <c r="F52" s="26">
        <f>PRODUCT(D52*Valor_dolar)</f>
        <v>3016.44</v>
      </c>
    </row>
    <row r="53" spans="3:6" x14ac:dyDescent="0.25">
      <c r="C53" s="24" t="s">
        <v>10</v>
      </c>
      <c r="D53" s="26">
        <v>782</v>
      </c>
      <c r="E53" s="30">
        <v>10</v>
      </c>
      <c r="F53" s="26">
        <f>PRODUCT(D53*Valor_dolar)</f>
        <v>4011.66</v>
      </c>
    </row>
    <row r="54" spans="3:6" x14ac:dyDescent="0.25">
      <c r="C54" s="24" t="s">
        <v>8</v>
      </c>
      <c r="D54" s="26">
        <v>580</v>
      </c>
      <c r="E54" s="30">
        <v>4</v>
      </c>
      <c r="F54" s="26">
        <f>PRODUCT(D54*Valor_dolar)</f>
        <v>2975.4</v>
      </c>
    </row>
    <row r="55" spans="3:6" x14ac:dyDescent="0.25">
      <c r="C55" s="24" t="s">
        <v>11</v>
      </c>
      <c r="D55" s="26">
        <v>896</v>
      </c>
      <c r="E55" s="30">
        <v>16</v>
      </c>
      <c r="F55" s="26">
        <f>PRODUCT(D55*Valor_dolar)</f>
        <v>4596.4799999999996</v>
      </c>
    </row>
    <row r="56" spans="3:6" x14ac:dyDescent="0.25">
      <c r="C56" s="24" t="s">
        <v>11</v>
      </c>
      <c r="D56" s="26">
        <v>761</v>
      </c>
      <c r="E56" s="30">
        <v>17</v>
      </c>
      <c r="F56" s="26">
        <f>PRODUCT(D56*Valor_dolar)</f>
        <v>3903.93</v>
      </c>
    </row>
    <row r="57" spans="3:6" x14ac:dyDescent="0.25">
      <c r="C57" s="24" t="s">
        <v>7</v>
      </c>
      <c r="D57" s="26">
        <v>806</v>
      </c>
      <c r="E57" s="30">
        <v>8</v>
      </c>
      <c r="F57" s="26">
        <f>PRODUCT(D57*Valor_dolar)</f>
        <v>4134.78</v>
      </c>
    </row>
    <row r="58" spans="3:6" x14ac:dyDescent="0.25">
      <c r="C58" s="24" t="s">
        <v>8</v>
      </c>
      <c r="D58" s="26">
        <v>824</v>
      </c>
      <c r="E58" s="30">
        <v>15</v>
      </c>
      <c r="F58" s="26">
        <f>PRODUCT(D58*Valor_dolar)</f>
        <v>4227.12</v>
      </c>
    </row>
    <row r="59" spans="3:6" x14ac:dyDescent="0.25">
      <c r="C59" s="24" t="s">
        <v>13</v>
      </c>
      <c r="D59" s="26">
        <v>606</v>
      </c>
      <c r="E59" s="30">
        <v>10</v>
      </c>
      <c r="F59" s="26">
        <f>PRODUCT(D59*Valor_dolar)</f>
        <v>3108.7799999999997</v>
      </c>
    </row>
    <row r="60" spans="3:6" x14ac:dyDescent="0.25">
      <c r="C60" s="24" t="s">
        <v>9</v>
      </c>
      <c r="D60" s="26">
        <v>562</v>
      </c>
      <c r="E60" s="30">
        <v>6</v>
      </c>
      <c r="F60" s="26">
        <f>PRODUCT(D60*Valor_dolar)</f>
        <v>2883.06</v>
      </c>
    </row>
    <row r="61" spans="3:6" x14ac:dyDescent="0.25">
      <c r="C61" s="24" t="s">
        <v>10</v>
      </c>
      <c r="D61" s="26">
        <v>609</v>
      </c>
      <c r="E61" s="30">
        <v>19</v>
      </c>
      <c r="F61" s="26">
        <f>PRODUCT(D61*Valor_dolar)</f>
        <v>3124.17</v>
      </c>
    </row>
    <row r="62" spans="3:6" x14ac:dyDescent="0.25">
      <c r="C62" s="24" t="s">
        <v>8</v>
      </c>
      <c r="D62" s="26">
        <v>943</v>
      </c>
      <c r="E62" s="30">
        <v>14</v>
      </c>
      <c r="F62" s="26">
        <f>PRODUCT(D62*Valor_dolar)</f>
        <v>4837.59</v>
      </c>
    </row>
    <row r="63" spans="3:6" x14ac:dyDescent="0.25">
      <c r="C63" s="24" t="s">
        <v>12</v>
      </c>
      <c r="D63" s="26">
        <v>953</v>
      </c>
      <c r="E63" s="30">
        <v>16</v>
      </c>
      <c r="F63" s="26">
        <f>PRODUCT(D63*Valor_dolar)</f>
        <v>4888.8900000000003</v>
      </c>
    </row>
    <row r="64" spans="3:6" x14ac:dyDescent="0.25">
      <c r="C64" s="24" t="s">
        <v>13</v>
      </c>
      <c r="D64" s="26">
        <v>526</v>
      </c>
      <c r="E64" s="30">
        <v>20</v>
      </c>
      <c r="F64" s="26">
        <f>PRODUCT(D64*Valor_dolar)</f>
        <v>2698.38</v>
      </c>
    </row>
    <row r="65" spans="3:6" x14ac:dyDescent="0.25">
      <c r="C65" s="24" t="s">
        <v>14</v>
      </c>
      <c r="D65" s="26">
        <v>540</v>
      </c>
      <c r="E65" s="30">
        <v>18</v>
      </c>
      <c r="F65" s="26">
        <f>PRODUCT(D65*Valor_dolar)</f>
        <v>2770.2</v>
      </c>
    </row>
    <row r="66" spans="3:6" x14ac:dyDescent="0.25">
      <c r="C66" s="24" t="s">
        <v>15</v>
      </c>
      <c r="D66" s="26">
        <v>976</v>
      </c>
      <c r="E66" s="30">
        <v>9</v>
      </c>
      <c r="F66" s="26">
        <f>PRODUCT(D66*Valor_dolar)</f>
        <v>5006.88</v>
      </c>
    </row>
    <row r="67" spans="3:6" x14ac:dyDescent="0.25">
      <c r="C67" s="24" t="s">
        <v>16</v>
      </c>
      <c r="D67" s="26">
        <v>769</v>
      </c>
      <c r="E67" s="30">
        <v>8</v>
      </c>
      <c r="F67" s="26">
        <f>PRODUCT(D67*Valor_dolar)</f>
        <v>3944.97</v>
      </c>
    </row>
    <row r="68" spans="3:6" x14ac:dyDescent="0.25">
      <c r="C68" s="24" t="s">
        <v>17</v>
      </c>
      <c r="D68" s="26">
        <v>501</v>
      </c>
      <c r="E68" s="30">
        <v>2</v>
      </c>
      <c r="F68" s="26">
        <f>PRODUCT(D68*Valor_dolar)</f>
        <v>2570.13</v>
      </c>
    </row>
    <row r="69" spans="3:6" x14ac:dyDescent="0.25">
      <c r="C69" s="24" t="s">
        <v>10</v>
      </c>
      <c r="D69" s="26">
        <v>820</v>
      </c>
      <c r="E69" s="30">
        <v>17</v>
      </c>
      <c r="F69" s="26">
        <f>PRODUCT(D69*Valor_dolar)</f>
        <v>4206.6000000000004</v>
      </c>
    </row>
    <row r="70" spans="3:6" x14ac:dyDescent="0.25">
      <c r="C70" s="24" t="s">
        <v>10</v>
      </c>
      <c r="D70" s="26">
        <v>996</v>
      </c>
      <c r="E70" s="30">
        <v>13</v>
      </c>
      <c r="F70" s="26">
        <f>PRODUCT(D70*Valor_dolar)</f>
        <v>5109.4799999999996</v>
      </c>
    </row>
    <row r="71" spans="3:6" x14ac:dyDescent="0.25">
      <c r="C71" s="24" t="s">
        <v>8</v>
      </c>
      <c r="D71" s="26">
        <v>553</v>
      </c>
      <c r="E71" s="30">
        <v>8</v>
      </c>
      <c r="F71" s="26">
        <f>PRODUCT(D71*Valor_dolar)</f>
        <v>2836.89</v>
      </c>
    </row>
    <row r="72" spans="3:6" x14ac:dyDescent="0.25">
      <c r="C72" s="24" t="s">
        <v>12</v>
      </c>
      <c r="D72" s="26">
        <v>582</v>
      </c>
      <c r="E72" s="30">
        <v>6</v>
      </c>
      <c r="F72" s="26">
        <f>PRODUCT(D72*Valor_dolar)</f>
        <v>2985.66</v>
      </c>
    </row>
    <row r="73" spans="3:6" x14ac:dyDescent="0.25">
      <c r="C73" s="24" t="s">
        <v>13</v>
      </c>
      <c r="D73" s="26">
        <v>646</v>
      </c>
      <c r="E73" s="30">
        <v>19</v>
      </c>
      <c r="F73" s="26">
        <f>PRODUCT(D73*Valor_dolar)</f>
        <v>3313.98</v>
      </c>
    </row>
    <row r="74" spans="3:6" x14ac:dyDescent="0.25">
      <c r="C74" s="24" t="s">
        <v>14</v>
      </c>
      <c r="D74" s="26">
        <v>949</v>
      </c>
      <c r="E74" s="30">
        <v>11</v>
      </c>
      <c r="F74" s="26">
        <f>PRODUCT(D74*Valor_dolar)</f>
        <v>4868.37</v>
      </c>
    </row>
    <row r="75" spans="3:6" x14ac:dyDescent="0.25">
      <c r="C75" s="24" t="s">
        <v>15</v>
      </c>
      <c r="D75" s="26">
        <v>546</v>
      </c>
      <c r="E75" s="30">
        <v>14</v>
      </c>
      <c r="F75" s="26">
        <f>PRODUCT(D75*Valor_dolar)</f>
        <v>2800.98</v>
      </c>
    </row>
    <row r="76" spans="3:6" x14ac:dyDescent="0.25">
      <c r="C76" s="24" t="s">
        <v>16</v>
      </c>
      <c r="D76" s="26">
        <v>830</v>
      </c>
      <c r="E76" s="30">
        <v>6</v>
      </c>
      <c r="F76" s="26">
        <f>PRODUCT(D76*Valor_dolar)</f>
        <v>4257.8999999999996</v>
      </c>
    </row>
    <row r="77" spans="3:6" x14ac:dyDescent="0.25">
      <c r="C77" s="24" t="s">
        <v>17</v>
      </c>
      <c r="D77" s="26">
        <v>534</v>
      </c>
      <c r="E77" s="30">
        <v>19</v>
      </c>
      <c r="F77" s="26">
        <f>PRODUCT(D77*Valor_dolar)</f>
        <v>2739.42</v>
      </c>
    </row>
    <row r="78" spans="3:6" x14ac:dyDescent="0.25">
      <c r="C78" s="24" t="s">
        <v>10</v>
      </c>
      <c r="D78" s="26">
        <v>866</v>
      </c>
      <c r="E78" s="30">
        <v>19</v>
      </c>
      <c r="F78" s="26">
        <f>PRODUCT(D78*Valor_dolar)</f>
        <v>4442.58</v>
      </c>
    </row>
    <row r="79" spans="3:6" x14ac:dyDescent="0.25">
      <c r="C79" s="24" t="s">
        <v>10</v>
      </c>
      <c r="D79" s="26">
        <v>792</v>
      </c>
      <c r="E79" s="30">
        <v>1</v>
      </c>
      <c r="F79" s="26">
        <f>PRODUCT(D79*Valor_dolar)</f>
        <v>4062.96</v>
      </c>
    </row>
    <row r="80" spans="3:6" x14ac:dyDescent="0.25">
      <c r="C80" s="24" t="s">
        <v>8</v>
      </c>
      <c r="D80" s="26">
        <v>860</v>
      </c>
      <c r="E80" s="30">
        <v>18</v>
      </c>
      <c r="F80" s="26">
        <f>PRODUCT(D80*Valor_dolar)</f>
        <v>4411.8</v>
      </c>
    </row>
    <row r="81" spans="3:6" x14ac:dyDescent="0.25">
      <c r="C81" s="24" t="s">
        <v>12</v>
      </c>
      <c r="D81" s="26">
        <v>601</v>
      </c>
      <c r="E81" s="30">
        <v>1</v>
      </c>
      <c r="F81" s="26">
        <f>PRODUCT(D81*Valor_dolar)</f>
        <v>3083.13</v>
      </c>
    </row>
    <row r="82" spans="3:6" x14ac:dyDescent="0.25">
      <c r="C82" s="24" t="s">
        <v>13</v>
      </c>
      <c r="D82" s="26">
        <v>747</v>
      </c>
      <c r="E82" s="30">
        <v>18</v>
      </c>
      <c r="F82" s="26">
        <f>PRODUCT(D82*Valor_dolar)</f>
        <v>3832.11</v>
      </c>
    </row>
    <row r="83" spans="3:6" x14ac:dyDescent="0.25">
      <c r="C83" s="24" t="s">
        <v>14</v>
      </c>
      <c r="D83" s="26">
        <v>784</v>
      </c>
      <c r="E83" s="30">
        <v>2</v>
      </c>
      <c r="F83" s="26">
        <f>PRODUCT(D83*Valor_dolar)</f>
        <v>4021.92</v>
      </c>
    </row>
    <row r="84" spans="3:6" x14ac:dyDescent="0.25">
      <c r="C84" s="24" t="s">
        <v>15</v>
      </c>
      <c r="D84" s="26">
        <v>947</v>
      </c>
      <c r="E84" s="30">
        <v>3</v>
      </c>
      <c r="F84" s="26">
        <f>PRODUCT(D84*Valor_dolar)</f>
        <v>4858.1099999999997</v>
      </c>
    </row>
    <row r="85" spans="3:6" x14ac:dyDescent="0.25">
      <c r="C85" s="24" t="s">
        <v>16</v>
      </c>
      <c r="D85" s="26">
        <v>990</v>
      </c>
      <c r="E85" s="30">
        <v>5</v>
      </c>
      <c r="F85" s="26">
        <f>PRODUCT(D85*Valor_dolar)</f>
        <v>5078.7</v>
      </c>
    </row>
    <row r="86" spans="3:6" x14ac:dyDescent="0.25">
      <c r="C86" s="24" t="s">
        <v>17</v>
      </c>
      <c r="D86" s="26">
        <v>816</v>
      </c>
      <c r="E86" s="30">
        <v>10</v>
      </c>
      <c r="F86" s="26">
        <f>PRODUCT(D86*Valor_dolar)</f>
        <v>4186.08</v>
      </c>
    </row>
    <row r="87" spans="3:6" x14ac:dyDescent="0.25">
      <c r="C87" s="24" t="s">
        <v>10</v>
      </c>
      <c r="D87" s="26">
        <v>872</v>
      </c>
      <c r="E87" s="30">
        <v>10</v>
      </c>
      <c r="F87" s="26">
        <f>PRODUCT(D87*Valor_dolar)</f>
        <v>4473.3599999999997</v>
      </c>
    </row>
    <row r="88" spans="3:6" x14ac:dyDescent="0.25">
      <c r="E88" s="29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14</vt:i4>
      </vt:variant>
    </vt:vector>
  </HeadingPairs>
  <TitlesOfParts>
    <vt:vector size="17" baseType="lpstr">
      <vt:lpstr>CONTEÚDO</vt:lpstr>
      <vt:lpstr>EXPLICAÇÃO</vt:lpstr>
      <vt:lpstr>EXERCICIOS</vt:lpstr>
      <vt:lpstr>Abr</vt:lpstr>
      <vt:lpstr>André</vt:lpstr>
      <vt:lpstr>Cauê</vt:lpstr>
      <vt:lpstr>Everton</vt:lpstr>
      <vt:lpstr>Fev</vt:lpstr>
      <vt:lpstr>Funcionário</vt:lpstr>
      <vt:lpstr>Jan</vt:lpstr>
      <vt:lpstr>Mar</vt:lpstr>
      <vt:lpstr>Marcos</vt:lpstr>
      <vt:lpstr>Matheus</vt:lpstr>
      <vt:lpstr>Valor_dolar</vt:lpstr>
      <vt:lpstr>Valor_final_Exportação</vt:lpstr>
      <vt:lpstr>Vendas_un</vt:lpstr>
      <vt:lpstr>Vendas_valor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2024-04-29T18:37:33Z</dcterms:modified>
</cp:coreProperties>
</file>