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b0ee2475784414c/Masaüstü/GitHub/Virtual-Engine-Test-Bench/v1.1_Multifuel_Database/DT-HATS/"/>
    </mc:Choice>
  </mc:AlternateContent>
  <xr:revisionPtr revIDLastSave="408" documentId="11_F25DC773A252ABDACC10482FA15B70F25BDE58EF" xr6:coauthVersionLast="47" xr6:coauthVersionMax="47" xr10:uidLastSave="{E30E4EA6-59FD-4B21-BFDD-1C760F9E48D8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K63" i="1" s="1" a="1"/>
  <c r="K63" i="1" s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K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2" i="1"/>
  <c r="H4" i="1"/>
  <c r="H5" i="1"/>
  <c r="H6" i="1"/>
  <c r="H7" i="1"/>
  <c r="H8" i="1"/>
  <c r="H9" i="1"/>
  <c r="H10" i="1"/>
  <c r="H11" i="1"/>
  <c r="H63" i="1" s="1" a="1"/>
  <c r="H63" i="1" s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2" i="1"/>
  <c r="H3" i="1"/>
  <c r="J63" i="1" a="1"/>
  <c r="J63" i="1" s="1"/>
  <c r="I63" i="1" l="1" a="1"/>
  <c r="I63" i="1" s="1"/>
  <c r="I64" i="1"/>
  <c r="H6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<sst xmlns="http://schemas.openxmlformats.org/spreadsheetml/2006/main" count="11" uniqueCount="11">
  <si>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RPM</t>
  </si>
  <si>
    <t>Dyno Torque (Nm)</t>
  </si>
  <si>
    <t>Dyno Power (kW)</t>
  </si>
  <si>
    <t>Baseline Torque (Nm)</t>
  </si>
  <si>
    <t>Baseline Power (kW)</t>
  </si>
  <si>
    <t>ML Corrected Torque (Nm)</t>
  </si>
  <si>
    <t>ML Corrected Power (kW)</t>
  </si>
  <si>
    <t>Baseline Torque Error</t>
  </si>
  <si>
    <t>Baseline Power Error</t>
  </si>
  <si>
    <t>ML Corrected Torque Error</t>
  </si>
  <si>
    <t>ML Corrected Power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</si>
</sst>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2" borderId="0" xfId="1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Normal="100" workbookViewId="0">
      <selection activeCell="J7" sqref="J7"/>
    </sheetView>
  </sheetViews>
  <sheetFormatPr defaultRowHeight="14.4" x14ac:dyDescent="0.3"/>
  <cols>
    <col min="1" max="1" width="8.5546875" style="1" customWidth="1"/>
    <col min="2" max="2" width="14.6640625" style="1" customWidth="1"/>
    <col min="3" max="3" width="12.21875" style="1" customWidth="1"/>
    <col min="4" max="4" width="13.77734375" style="1" customWidth="1"/>
    <col min="5" max="6" width="12.21875" style="1" customWidth="1"/>
    <col min="7" max="7" width="11.88671875" style="1" customWidth="1"/>
    <col min="8" max="8" width="13.109375" style="1" customWidth="1"/>
    <col min="9" max="9" width="16.77734375" style="1" customWidth="1"/>
    <col min="10" max="10" width="14.5546875" style="1" customWidth="1"/>
    <col min="11" max="11" width="16" style="1" customWidth="1"/>
  </cols>
  <sheetData>
    <row r="1" spans="1:11" ht="28.8" x14ac:dyDescent="0.3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3" t="s">
        <v>7</v>
      </c>
      <c r="I1" s="3" t="s">
        <v>9</v>
      </c>
      <c r="J1" s="3" t="s">
        <v>8</v>
      </c>
      <c r="K1" s="3" t="s">
        <v>10</v>
      </c>
    </row>
    <row r="2" spans="1:11" x14ac:dyDescent="0.3">
      <c r="A2" s="4">
        <v>1000</v>
      </c>
      <c r="B2" s="6">
        <v>248.303</v>
      </c>
      <c r="C2" s="6">
        <v>26.001999999999999</v>
      </c>
      <c r="D2" s="6">
        <v>266.66500000000002</v>
      </c>
      <c r="E2" s="6">
        <v>27.925000000000001</v>
      </c>
      <c r="F2" s="6">
        <v>255.49691184727601</v>
      </c>
      <c r="G2" s="6">
        <v>27.795620439113002</v>
      </c>
      <c r="H2" s="5">
        <f>(B2-F2)/F2</f>
        <v>-2.8156551072430158E-2</v>
      </c>
      <c r="I2" s="5">
        <f>(D2-F2)/F2</f>
        <v>4.3711245165263549E-2</v>
      </c>
      <c r="J2" s="5">
        <f>(C2-G2)/G2</f>
        <v>-6.4528886593554297E-2</v>
      </c>
      <c r="K2" s="5">
        <f>(E2-G2)/G2</f>
        <v>4.6546743279362425E-3</v>
      </c>
    </row>
    <row r="3" spans="1:11" x14ac:dyDescent="0.3">
      <c r="A3" s="4">
        <v>1100</v>
      </c>
      <c r="B3" s="6">
        <v>252.81899999999999</v>
      </c>
      <c r="C3" s="6">
        <v>29.123000000000001</v>
      </c>
      <c r="D3" s="6">
        <v>271.82600000000002</v>
      </c>
      <c r="E3" s="6">
        <v>31.312000000000001</v>
      </c>
      <c r="F3" s="6">
        <v>264.39963503649602</v>
      </c>
      <c r="G3" s="6">
        <v>31.942773731440099</v>
      </c>
      <c r="H3" s="5">
        <f>(B3-F3)/F3</f>
        <v>-4.3799739114229554E-2</v>
      </c>
      <c r="I3" s="5">
        <f t="shared" ref="I3:I62" si="0">(D3-F3)/F3</f>
        <v>2.8087652097095035E-2</v>
      </c>
      <c r="J3" s="5">
        <f t="shared" ref="J3:J62" si="1">(C3-G3)/G3</f>
        <v>-8.8275794555207884E-2</v>
      </c>
      <c r="K3" s="5">
        <f t="shared" ref="K3:K62" si="2">(E3-G3)/G3</f>
        <v>-1.9746993067770131E-2</v>
      </c>
    </row>
    <row r="4" spans="1:11" x14ac:dyDescent="0.3">
      <c r="A4" s="4">
        <v>1200</v>
      </c>
      <c r="B4" s="6">
        <v>256.404</v>
      </c>
      <c r="C4" s="6">
        <v>32.220999999999997</v>
      </c>
      <c r="D4" s="6">
        <v>275.887</v>
      </c>
      <c r="E4" s="6">
        <v>34.668999999999997</v>
      </c>
      <c r="F4" s="6">
        <v>270.45985401459802</v>
      </c>
      <c r="G4" s="6">
        <v>35.821313882078002</v>
      </c>
      <c r="H4" s="5">
        <f t="shared" ref="H4:H62" si="3">(B4-F4)/F4</f>
        <v>-5.1970204841711422E-2</v>
      </c>
      <c r="I4" s="5">
        <f t="shared" si="0"/>
        <v>2.0066364396946871E-2</v>
      </c>
      <c r="J4" s="5">
        <f t="shared" si="1"/>
        <v>-0.1005075886923093</v>
      </c>
      <c r="K4" s="5">
        <f t="shared" si="2"/>
        <v>-3.2168386840063019E-2</v>
      </c>
    </row>
    <row r="5" spans="1:11" x14ac:dyDescent="0.3">
      <c r="A5" s="4">
        <v>1300</v>
      </c>
      <c r="B5" s="6">
        <v>259.86799999999999</v>
      </c>
      <c r="C5" s="6">
        <v>35.377000000000002</v>
      </c>
      <c r="D5" s="6">
        <v>279.83100000000002</v>
      </c>
      <c r="E5" s="6">
        <v>38.094999999999999</v>
      </c>
      <c r="F5" s="6">
        <v>276.02986065029802</v>
      </c>
      <c r="G5" s="6">
        <v>38.945012165874502</v>
      </c>
      <c r="H5" s="5">
        <f t="shared" si="3"/>
        <v>-5.8551131432745498E-2</v>
      </c>
      <c r="I5" s="5">
        <f t="shared" si="0"/>
        <v>1.3770754152275062E-2</v>
      </c>
      <c r="J5" s="5">
        <f t="shared" si="1"/>
        <v>-9.1616665843565037E-2</v>
      </c>
      <c r="K5" s="5">
        <f t="shared" si="2"/>
        <v>-2.182595712781224E-2</v>
      </c>
    </row>
    <row r="6" spans="1:11" x14ac:dyDescent="0.3">
      <c r="A6" s="4">
        <v>1400</v>
      </c>
      <c r="B6" s="6">
        <v>263.226</v>
      </c>
      <c r="C6" s="6">
        <v>38.591000000000001</v>
      </c>
      <c r="D6" s="6">
        <v>283.68</v>
      </c>
      <c r="E6" s="6">
        <v>41.59</v>
      </c>
      <c r="F6" s="6">
        <v>282.86496350364899</v>
      </c>
      <c r="G6" s="6">
        <v>41.818004852007498</v>
      </c>
      <c r="H6" s="5">
        <f t="shared" si="3"/>
        <v>-6.9428759434873061E-2</v>
      </c>
      <c r="I6" s="5">
        <f t="shared" si="0"/>
        <v>2.8813624927447007E-3</v>
      </c>
      <c r="J6" s="5">
        <f t="shared" si="1"/>
        <v>-7.7167833889439666E-2</v>
      </c>
      <c r="K6" s="5">
        <f t="shared" si="2"/>
        <v>-5.4523130124068727E-3</v>
      </c>
    </row>
    <row r="7" spans="1:11" x14ac:dyDescent="0.3">
      <c r="A7" s="4">
        <v>1500</v>
      </c>
      <c r="B7" s="6">
        <v>267.25900000000001</v>
      </c>
      <c r="C7" s="6">
        <v>41.981000000000002</v>
      </c>
      <c r="D7" s="6">
        <v>288.36700000000002</v>
      </c>
      <c r="E7" s="6">
        <v>45.296999999999997</v>
      </c>
      <c r="F7" s="6">
        <v>286.54653284671502</v>
      </c>
      <c r="G7" s="6">
        <v>47.562043800054497</v>
      </c>
      <c r="H7" s="5">
        <f t="shared" si="3"/>
        <v>-6.7310299151421477E-2</v>
      </c>
      <c r="I7" s="5">
        <f t="shared" si="0"/>
        <v>6.3531292289578448E-3</v>
      </c>
      <c r="J7" s="5">
        <f t="shared" si="1"/>
        <v>-0.11734238805036591</v>
      </c>
      <c r="K7" s="5">
        <f t="shared" si="2"/>
        <v>-4.7622928265582738E-2</v>
      </c>
    </row>
    <row r="8" spans="1:11" x14ac:dyDescent="0.3">
      <c r="A8" s="4">
        <v>1600</v>
      </c>
      <c r="B8" s="6">
        <v>270.452</v>
      </c>
      <c r="C8" s="6">
        <v>45.314999999999998</v>
      </c>
      <c r="D8" s="6">
        <v>292.07400000000001</v>
      </c>
      <c r="E8" s="6">
        <v>48.936999999999998</v>
      </c>
      <c r="F8" s="6">
        <v>289.98540145985402</v>
      </c>
      <c r="G8" s="6">
        <v>51.363503658334999</v>
      </c>
      <c r="H8" s="5">
        <f t="shared" si="3"/>
        <v>-6.7359947643979068E-2</v>
      </c>
      <c r="I8" s="5">
        <f t="shared" si="0"/>
        <v>7.2024265002014016E-3</v>
      </c>
      <c r="J8" s="5">
        <f t="shared" si="1"/>
        <v>-0.11775878255052567</v>
      </c>
      <c r="K8" s="5">
        <f t="shared" si="2"/>
        <v>-4.7241786200487142E-2</v>
      </c>
    </row>
    <row r="9" spans="1:11" x14ac:dyDescent="0.3">
      <c r="A9" s="4">
        <v>1700</v>
      </c>
      <c r="B9" s="6">
        <v>273.57499999999999</v>
      </c>
      <c r="C9" s="6">
        <v>48.703000000000003</v>
      </c>
      <c r="D9" s="6">
        <v>295.726</v>
      </c>
      <c r="E9" s="6">
        <v>52.646000000000001</v>
      </c>
      <c r="F9" s="6">
        <v>293.85513756316601</v>
      </c>
      <c r="G9" s="6">
        <v>54.516788329386401</v>
      </c>
      <c r="H9" s="5">
        <f t="shared" si="3"/>
        <v>-6.9014064995908675E-2</v>
      </c>
      <c r="I9" s="5">
        <f t="shared" si="0"/>
        <v>6.3666146943979658E-3</v>
      </c>
      <c r="J9" s="5">
        <f t="shared" si="1"/>
        <v>-0.10664216487332158</v>
      </c>
      <c r="K9" s="5">
        <f t="shared" si="2"/>
        <v>-3.4315820625441751E-2</v>
      </c>
    </row>
    <row r="10" spans="1:11" x14ac:dyDescent="0.3">
      <c r="A10" s="4">
        <v>1800</v>
      </c>
      <c r="B10" s="6">
        <v>277.39299999999997</v>
      </c>
      <c r="C10" s="6">
        <v>52.286999999999999</v>
      </c>
      <c r="D10" s="6">
        <v>300.23899999999998</v>
      </c>
      <c r="E10" s="6">
        <v>56.594000000000001</v>
      </c>
      <c r="F10" s="6">
        <v>296.21167883211598</v>
      </c>
      <c r="G10" s="6">
        <v>57.558780599889197</v>
      </c>
      <c r="H10" s="5">
        <f t="shared" si="3"/>
        <v>-6.3531184544488806E-2</v>
      </c>
      <c r="I10" s="5">
        <f t="shared" si="0"/>
        <v>1.3596091767085806E-2</v>
      </c>
      <c r="J10" s="5">
        <f t="shared" si="1"/>
        <v>-9.158951153838979E-2</v>
      </c>
      <c r="K10" s="5">
        <f t="shared" si="2"/>
        <v>-1.6761658079515546E-2</v>
      </c>
    </row>
    <row r="11" spans="1:11" x14ac:dyDescent="0.3">
      <c r="A11" s="4">
        <v>1900</v>
      </c>
      <c r="B11" s="6">
        <v>280.40300000000002</v>
      </c>
      <c r="C11" s="6">
        <v>55.790999999999997</v>
      </c>
      <c r="D11" s="6">
        <v>303.80799999999999</v>
      </c>
      <c r="E11" s="6">
        <v>60.448</v>
      </c>
      <c r="F11" s="6">
        <v>297.73670490093798</v>
      </c>
      <c r="G11" s="6">
        <v>61.704660318040702</v>
      </c>
      <c r="H11" s="5">
        <f t="shared" si="3"/>
        <v>-5.8218233142283131E-2</v>
      </c>
      <c r="I11" s="5">
        <f t="shared" si="0"/>
        <v>2.0391490196286128E-2</v>
      </c>
      <c r="J11" s="5">
        <f t="shared" si="1"/>
        <v>-9.5838147192777223E-2</v>
      </c>
      <c r="K11" s="5">
        <f t="shared" si="2"/>
        <v>-2.0365727832607313E-2</v>
      </c>
    </row>
    <row r="12" spans="1:11" x14ac:dyDescent="0.3">
      <c r="A12" s="4">
        <v>2000</v>
      </c>
      <c r="B12" s="6">
        <v>284.11500000000001</v>
      </c>
      <c r="C12" s="6">
        <v>59.505000000000003</v>
      </c>
      <c r="D12" s="6">
        <v>307.34100000000001</v>
      </c>
      <c r="E12" s="6">
        <v>64.369</v>
      </c>
      <c r="F12" s="6">
        <v>299.46819603753897</v>
      </c>
      <c r="G12" s="6">
        <v>66.341605852135601</v>
      </c>
      <c r="H12" s="5">
        <f t="shared" si="3"/>
        <v>-5.126820223545344E-2</v>
      </c>
      <c r="I12" s="5">
        <f t="shared" si="0"/>
        <v>2.6289282356628488E-2</v>
      </c>
      <c r="J12" s="5">
        <f t="shared" si="1"/>
        <v>-0.10305155813341714</v>
      </c>
      <c r="K12" s="5">
        <f t="shared" si="2"/>
        <v>-2.9734068489873627E-2</v>
      </c>
    </row>
    <row r="13" spans="1:11" x14ac:dyDescent="0.3">
      <c r="A13" s="4">
        <v>2100</v>
      </c>
      <c r="B13" s="6">
        <v>287.03199999999998</v>
      </c>
      <c r="C13" s="6">
        <v>63.122</v>
      </c>
      <c r="D13" s="6">
        <v>309.66300000000001</v>
      </c>
      <c r="E13" s="6">
        <v>68.099000000000004</v>
      </c>
      <c r="F13" s="6">
        <v>308.80917622523401</v>
      </c>
      <c r="G13" s="6">
        <v>70.291970859041896</v>
      </c>
      <c r="H13" s="5">
        <f t="shared" si="3"/>
        <v>-7.0519848184014328E-2</v>
      </c>
      <c r="I13" s="5">
        <f t="shared" si="0"/>
        <v>2.7648912030491333E-3</v>
      </c>
      <c r="J13" s="5">
        <f t="shared" si="1"/>
        <v>-0.10200270061313267</v>
      </c>
      <c r="K13" s="5">
        <f t="shared" si="2"/>
        <v>-3.1198027772467888E-2</v>
      </c>
    </row>
    <row r="14" spans="1:11" x14ac:dyDescent="0.3">
      <c r="A14" s="4">
        <v>2200</v>
      </c>
      <c r="B14" s="6">
        <v>289.90600000000001</v>
      </c>
      <c r="C14" s="6">
        <v>66.790000000000006</v>
      </c>
      <c r="D14" s="6">
        <v>311.06299999999999</v>
      </c>
      <c r="E14" s="6">
        <v>71.664000000000001</v>
      </c>
      <c r="F14" s="6">
        <v>313.70802919708001</v>
      </c>
      <c r="G14" s="6">
        <v>75.525210566991703</v>
      </c>
      <c r="H14" s="5">
        <f t="shared" si="3"/>
        <v>-7.587319093489607E-2</v>
      </c>
      <c r="I14" s="5">
        <f t="shared" si="0"/>
        <v>-8.4314998371251143E-3</v>
      </c>
      <c r="J14" s="5">
        <f t="shared" si="1"/>
        <v>-0.1156595327760585</v>
      </c>
      <c r="K14" s="5">
        <f t="shared" si="2"/>
        <v>-5.1124790490544407E-2</v>
      </c>
    </row>
    <row r="15" spans="1:11" x14ac:dyDescent="0.3">
      <c r="A15" s="4">
        <v>2300</v>
      </c>
      <c r="B15" s="6">
        <v>293.49599999999998</v>
      </c>
      <c r="C15" s="6">
        <v>70.69</v>
      </c>
      <c r="D15" s="6">
        <v>313.30900000000003</v>
      </c>
      <c r="E15" s="6">
        <v>75.462000000000003</v>
      </c>
      <c r="F15" s="6">
        <v>317.87486965589102</v>
      </c>
      <c r="G15" s="6">
        <v>80.112408756573998</v>
      </c>
      <c r="H15" s="5">
        <f t="shared" si="3"/>
        <v>-7.6693290294642946E-2</v>
      </c>
      <c r="I15" s="5">
        <f t="shared" si="0"/>
        <v>-1.4363732687751258E-2</v>
      </c>
      <c r="J15" s="5">
        <f t="shared" si="1"/>
        <v>-0.11761484772233616</v>
      </c>
      <c r="K15" s="5">
        <f t="shared" si="2"/>
        <v>-5.8048544897763843E-2</v>
      </c>
    </row>
    <row r="16" spans="1:11" x14ac:dyDescent="0.3">
      <c r="A16" s="4">
        <v>2400</v>
      </c>
      <c r="B16" s="6">
        <v>296.3</v>
      </c>
      <c r="C16" s="6">
        <v>74.468000000000004</v>
      </c>
      <c r="D16" s="6">
        <v>314.65699999999998</v>
      </c>
      <c r="E16" s="6">
        <v>79.081999999999994</v>
      </c>
      <c r="F16" s="6">
        <v>320.183524504692</v>
      </c>
      <c r="G16" s="6">
        <v>83.553284654316499</v>
      </c>
      <c r="H16" s="5">
        <f t="shared" si="3"/>
        <v>-7.4593233807512788E-2</v>
      </c>
      <c r="I16" s="5">
        <f t="shared" si="0"/>
        <v>-1.7260489943201413E-2</v>
      </c>
      <c r="J16" s="5">
        <f t="shared" si="1"/>
        <v>-0.10873641523376226</v>
      </c>
      <c r="K16" s="5">
        <f t="shared" si="2"/>
        <v>-5.3514169703985558E-2</v>
      </c>
    </row>
    <row r="17" spans="1:11" x14ac:dyDescent="0.3">
      <c r="A17" s="4">
        <v>2500</v>
      </c>
      <c r="B17" s="6">
        <v>299.82</v>
      </c>
      <c r="C17" s="6">
        <v>78.492999999999995</v>
      </c>
      <c r="D17" s="6">
        <v>316.83199999999999</v>
      </c>
      <c r="E17" s="6">
        <v>82.945999999999998</v>
      </c>
      <c r="F17" s="6">
        <v>321.28953771289503</v>
      </c>
      <c r="G17" s="6">
        <v>87.391423351661402</v>
      </c>
      <c r="H17" s="5">
        <f t="shared" si="3"/>
        <v>-6.6823021582732817E-2</v>
      </c>
      <c r="I17" s="5">
        <f t="shared" si="0"/>
        <v>-1.3873896251418858E-2</v>
      </c>
      <c r="J17" s="5">
        <f t="shared" si="1"/>
        <v>-0.10182261611479107</v>
      </c>
      <c r="K17" s="5">
        <f t="shared" si="2"/>
        <v>-5.0867959133393516E-2</v>
      </c>
    </row>
    <row r="18" spans="1:11" x14ac:dyDescent="0.3">
      <c r="A18" s="4">
        <v>2600</v>
      </c>
      <c r="B18" s="6">
        <v>301.80599999999998</v>
      </c>
      <c r="C18" s="6">
        <v>82.173000000000002</v>
      </c>
      <c r="D18" s="6">
        <v>317.346</v>
      </c>
      <c r="E18" s="6">
        <v>86.403999999999996</v>
      </c>
      <c r="F18" s="6">
        <v>323.37338573834899</v>
      </c>
      <c r="G18" s="6">
        <v>91.341897813570995</v>
      </c>
      <c r="H18" s="5">
        <f t="shared" si="3"/>
        <v>-6.6694993124139831E-2</v>
      </c>
      <c r="I18" s="5">
        <f t="shared" si="0"/>
        <v>-1.8639090302953749E-2</v>
      </c>
      <c r="J18" s="5">
        <f t="shared" si="1"/>
        <v>-0.10037997931994727</v>
      </c>
      <c r="K18" s="5">
        <f t="shared" si="2"/>
        <v>-5.4059505350428104E-2</v>
      </c>
    </row>
    <row r="19" spans="1:11" x14ac:dyDescent="0.3">
      <c r="A19" s="4">
        <v>2700</v>
      </c>
      <c r="B19" s="6">
        <v>303.75700000000001</v>
      </c>
      <c r="C19" s="6">
        <v>85.885000000000005</v>
      </c>
      <c r="D19" s="6">
        <v>317.839</v>
      </c>
      <c r="E19" s="6">
        <v>89.867000000000004</v>
      </c>
      <c r="F19" s="6">
        <v>325.83941605839402</v>
      </c>
      <c r="G19" s="6">
        <v>95.180145989559904</v>
      </c>
      <c r="H19" s="5">
        <f t="shared" si="3"/>
        <v>-6.7770855734766614E-2</v>
      </c>
      <c r="I19" s="5">
        <f t="shared" si="0"/>
        <v>-2.4553248207884893E-2</v>
      </c>
      <c r="J19" s="5">
        <f t="shared" si="1"/>
        <v>-9.7658454848130433E-2</v>
      </c>
      <c r="K19" s="5">
        <f t="shared" si="2"/>
        <v>-5.5821998740605908E-2</v>
      </c>
    </row>
    <row r="20" spans="1:11" x14ac:dyDescent="0.3">
      <c r="A20" s="4">
        <v>2800</v>
      </c>
      <c r="B20" s="6">
        <v>307.03800000000001</v>
      </c>
      <c r="C20" s="6">
        <v>90.028000000000006</v>
      </c>
      <c r="D20" s="6">
        <v>318.94499999999999</v>
      </c>
      <c r="E20" s="6">
        <v>93.52</v>
      </c>
      <c r="F20" s="6">
        <v>325.91108161911001</v>
      </c>
      <c r="G20" s="6">
        <v>98.585693439722803</v>
      </c>
      <c r="H20" s="5">
        <f t="shared" si="3"/>
        <v>-5.7908683329666075E-2</v>
      </c>
      <c r="I20" s="5">
        <f t="shared" si="0"/>
        <v>-2.1374178455371533E-2</v>
      </c>
      <c r="J20" s="5">
        <f t="shared" si="1"/>
        <v>-8.6804617801416961E-2</v>
      </c>
      <c r="K20" s="5">
        <f t="shared" si="2"/>
        <v>-5.1383656826637529E-2</v>
      </c>
    </row>
    <row r="21" spans="1:11" x14ac:dyDescent="0.3">
      <c r="A21" s="4">
        <v>2900</v>
      </c>
      <c r="B21" s="6">
        <v>310.15800000000002</v>
      </c>
      <c r="C21" s="6">
        <v>94.191000000000003</v>
      </c>
      <c r="D21" s="6">
        <v>321.45800000000003</v>
      </c>
      <c r="E21" s="6">
        <v>97.623000000000005</v>
      </c>
      <c r="F21" s="6">
        <v>328.11479761114799</v>
      </c>
      <c r="G21" s="6">
        <v>104.06794956821101</v>
      </c>
      <c r="H21" s="5">
        <f t="shared" si="3"/>
        <v>-5.4727180065888864E-2</v>
      </c>
      <c r="I21" s="5">
        <f t="shared" si="0"/>
        <v>-2.0288014010989532E-2</v>
      </c>
      <c r="J21" s="5">
        <f t="shared" si="1"/>
        <v>-9.4908659286471173E-2</v>
      </c>
      <c r="K21" s="5">
        <f t="shared" si="2"/>
        <v>-6.1930206129281712E-2</v>
      </c>
    </row>
    <row r="22" spans="1:11" x14ac:dyDescent="0.3">
      <c r="A22" s="4">
        <v>3000</v>
      </c>
      <c r="B22" s="6">
        <v>314.00700000000001</v>
      </c>
      <c r="C22" s="6">
        <v>98.647999999999996</v>
      </c>
      <c r="D22" s="6">
        <v>323.14499999999998</v>
      </c>
      <c r="E22" s="6">
        <v>101.51900000000001</v>
      </c>
      <c r="F22" s="6">
        <v>329.58195089581898</v>
      </c>
      <c r="G22" s="6">
        <v>107.47445253914</v>
      </c>
      <c r="H22" s="5">
        <f t="shared" si="3"/>
        <v>-4.7256686397679049E-2</v>
      </c>
      <c r="I22" s="5">
        <f t="shared" si="0"/>
        <v>-1.9530653539500769E-2</v>
      </c>
      <c r="J22" s="5">
        <f t="shared" si="1"/>
        <v>-8.2126052569801114E-2</v>
      </c>
      <c r="K22" s="5">
        <f t="shared" si="2"/>
        <v>-5.5412727382548363E-2</v>
      </c>
    </row>
    <row r="23" spans="1:11" x14ac:dyDescent="0.3">
      <c r="A23" s="4">
        <v>3100</v>
      </c>
      <c r="B23" s="6">
        <v>316.93599999999998</v>
      </c>
      <c r="C23" s="6">
        <v>102.887</v>
      </c>
      <c r="D23" s="6">
        <v>325.64400000000001</v>
      </c>
      <c r="E23" s="6">
        <v>105.714</v>
      </c>
      <c r="F23" s="6">
        <v>332.52023888520199</v>
      </c>
      <c r="G23" s="6">
        <v>110.73762442814601</v>
      </c>
      <c r="H23" s="5">
        <f t="shared" si="3"/>
        <v>-4.6867038642367437E-2</v>
      </c>
      <c r="I23" s="5">
        <f t="shared" si="0"/>
        <v>-2.0679158983690951E-2</v>
      </c>
      <c r="J23" s="5">
        <f t="shared" si="1"/>
        <v>-7.0893921272801155E-2</v>
      </c>
      <c r="K23" s="5">
        <f t="shared" si="2"/>
        <v>-4.5365109230834831E-2</v>
      </c>
    </row>
    <row r="24" spans="1:11" x14ac:dyDescent="0.3">
      <c r="A24" s="4">
        <v>3200</v>
      </c>
      <c r="B24" s="6">
        <v>319.84100000000001</v>
      </c>
      <c r="C24" s="6">
        <v>107.18</v>
      </c>
      <c r="D24" s="6">
        <v>328.10899999999998</v>
      </c>
      <c r="E24" s="6">
        <v>109.95</v>
      </c>
      <c r="F24" s="6">
        <v>332.84671532846698</v>
      </c>
      <c r="G24" s="6">
        <v>114.263570029847</v>
      </c>
      <c r="H24" s="5">
        <f t="shared" si="3"/>
        <v>-3.9074188596490714E-2</v>
      </c>
      <c r="I24" s="5">
        <f t="shared" si="0"/>
        <v>-1.4233925438596052E-2</v>
      </c>
      <c r="J24" s="5">
        <f t="shared" si="1"/>
        <v>-6.1993249712018306E-2</v>
      </c>
      <c r="K24" s="5">
        <f t="shared" si="2"/>
        <v>-3.7751052489610151E-2</v>
      </c>
    </row>
    <row r="25" spans="1:11" x14ac:dyDescent="0.3">
      <c r="A25" s="4">
        <v>3300</v>
      </c>
      <c r="B25" s="6">
        <v>323.25200000000001</v>
      </c>
      <c r="C25" s="6">
        <v>111.708</v>
      </c>
      <c r="D25" s="6">
        <v>331.09199999999998</v>
      </c>
      <c r="E25" s="6">
        <v>114.417</v>
      </c>
      <c r="F25" s="6">
        <v>335.56550134460201</v>
      </c>
      <c r="G25" s="6">
        <v>119.673284663789</v>
      </c>
      <c r="H25" s="5">
        <f t="shared" si="3"/>
        <v>-3.6694777309533105E-2</v>
      </c>
      <c r="I25" s="5">
        <f t="shared" si="0"/>
        <v>-1.3331231389033816E-2</v>
      </c>
      <c r="J25" s="5">
        <f t="shared" si="1"/>
        <v>-6.6558586456173033E-2</v>
      </c>
      <c r="K25" s="5">
        <f t="shared" si="2"/>
        <v>-4.3921955334944196E-2</v>
      </c>
    </row>
    <row r="26" spans="1:11" x14ac:dyDescent="0.3">
      <c r="A26" s="4">
        <v>3400</v>
      </c>
      <c r="B26" s="6">
        <v>325.65800000000002</v>
      </c>
      <c r="C26" s="6">
        <v>115.949</v>
      </c>
      <c r="D26" s="6">
        <v>333.02600000000001</v>
      </c>
      <c r="E26" s="6">
        <v>118.57299999999999</v>
      </c>
      <c r="F26" s="6">
        <v>338.542451018056</v>
      </c>
      <c r="G26" s="6">
        <v>123.14890511114901</v>
      </c>
      <c r="H26" s="5">
        <f t="shared" si="3"/>
        <v>-3.8058597907914354E-2</v>
      </c>
      <c r="I26" s="5">
        <f t="shared" si="0"/>
        <v>-1.6294709870112483E-2</v>
      </c>
      <c r="J26" s="5">
        <f t="shared" si="1"/>
        <v>-5.8465035516561653E-2</v>
      </c>
      <c r="K26" s="5">
        <f t="shared" si="2"/>
        <v>-3.7157497316106819E-2</v>
      </c>
    </row>
    <row r="27" spans="1:11" x14ac:dyDescent="0.3">
      <c r="A27" s="4">
        <v>3500</v>
      </c>
      <c r="B27" s="6">
        <v>328.79700000000003</v>
      </c>
      <c r="C27" s="6">
        <v>120.511</v>
      </c>
      <c r="D27" s="6">
        <v>335.71300000000002</v>
      </c>
      <c r="E27" s="6">
        <v>123.045</v>
      </c>
      <c r="F27" s="6">
        <v>337.82846715328401</v>
      </c>
      <c r="G27" s="6">
        <v>125.572992739425</v>
      </c>
      <c r="H27" s="5">
        <f t="shared" si="3"/>
        <v>-2.6733884297518679E-2</v>
      </c>
      <c r="I27" s="5">
        <f t="shared" si="0"/>
        <v>-6.2619564630239681E-3</v>
      </c>
      <c r="J27" s="5">
        <f t="shared" si="1"/>
        <v>-4.0311157909002679E-2</v>
      </c>
      <c r="K27" s="5">
        <f t="shared" si="2"/>
        <v>-2.0131659557328617E-2</v>
      </c>
    </row>
    <row r="28" spans="1:11" x14ac:dyDescent="0.3">
      <c r="A28" s="4">
        <v>3600</v>
      </c>
      <c r="B28" s="6">
        <v>330.53899999999999</v>
      </c>
      <c r="C28" s="6">
        <v>124.61</v>
      </c>
      <c r="D28" s="6">
        <v>336.95</v>
      </c>
      <c r="E28" s="6">
        <v>127.027</v>
      </c>
      <c r="F28" s="6">
        <v>338.44459190444502</v>
      </c>
      <c r="G28" s="6">
        <v>130.262189755836</v>
      </c>
      <c r="H28" s="5">
        <f t="shared" si="3"/>
        <v>-2.3358600177239831E-2</v>
      </c>
      <c r="I28" s="5">
        <f t="shared" si="0"/>
        <v>-4.4160608270762593E-3</v>
      </c>
      <c r="J28" s="5">
        <f t="shared" si="1"/>
        <v>-4.3390870109204317E-2</v>
      </c>
      <c r="K28" s="5">
        <f t="shared" si="2"/>
        <v>-2.4835984731256682E-2</v>
      </c>
    </row>
    <row r="29" spans="1:11" x14ac:dyDescent="0.3">
      <c r="A29" s="4">
        <v>3700</v>
      </c>
      <c r="B29" s="6">
        <v>332.25700000000001</v>
      </c>
      <c r="C29" s="6">
        <v>128.73699999999999</v>
      </c>
      <c r="D29" s="6">
        <v>338.15300000000002</v>
      </c>
      <c r="E29" s="6">
        <v>131.02199999999999</v>
      </c>
      <c r="F29" s="6">
        <v>339.64598540145897</v>
      </c>
      <c r="G29" s="6">
        <v>133.19436912299801</v>
      </c>
      <c r="H29" s="5">
        <f t="shared" si="3"/>
        <v>-2.1754961692614275E-2</v>
      </c>
      <c r="I29" s="5">
        <f t="shared" si="0"/>
        <v>-4.3957104327149782E-3</v>
      </c>
      <c r="J29" s="5">
        <f t="shared" si="1"/>
        <v>-3.346514685528388E-2</v>
      </c>
      <c r="K29" s="5">
        <f t="shared" si="2"/>
        <v>-1.6309766976650129E-2</v>
      </c>
    </row>
    <row r="30" spans="1:11" x14ac:dyDescent="0.3">
      <c r="A30" s="4">
        <v>3800</v>
      </c>
      <c r="B30" s="6">
        <v>334.55799999999999</v>
      </c>
      <c r="C30" s="6">
        <v>133.13200000000001</v>
      </c>
      <c r="D30" s="6">
        <v>339.952</v>
      </c>
      <c r="E30" s="6">
        <v>135.279</v>
      </c>
      <c r="F30" s="6">
        <v>339.06882168925898</v>
      </c>
      <c r="G30" s="6">
        <v>136.195620401995</v>
      </c>
      <c r="H30" s="5">
        <f t="shared" si="3"/>
        <v>-1.3303557864110993E-2</v>
      </c>
      <c r="I30" s="5">
        <f t="shared" si="0"/>
        <v>2.6047169608251638E-3</v>
      </c>
      <c r="J30" s="5">
        <f t="shared" si="1"/>
        <v>-2.2494265182334158E-2</v>
      </c>
      <c r="K30" s="5">
        <f t="shared" si="2"/>
        <v>-6.7301753117281421E-3</v>
      </c>
    </row>
    <row r="31" spans="1:11" x14ac:dyDescent="0.3">
      <c r="A31" s="4">
        <v>3900</v>
      </c>
      <c r="B31" s="6">
        <v>335.92099999999999</v>
      </c>
      <c r="C31" s="6">
        <v>137.19300000000001</v>
      </c>
      <c r="D31" s="6">
        <v>340.77800000000002</v>
      </c>
      <c r="E31" s="6">
        <v>139.17599999999999</v>
      </c>
      <c r="F31" s="6">
        <v>338.41058394160501</v>
      </c>
      <c r="G31" s="6">
        <v>140.79065687229701</v>
      </c>
      <c r="H31" s="5">
        <f t="shared" si="3"/>
        <v>-7.3566964502345868E-3</v>
      </c>
      <c r="I31" s="5">
        <f t="shared" si="0"/>
        <v>6.9956915378377223E-3</v>
      </c>
      <c r="J31" s="5">
        <f t="shared" si="1"/>
        <v>-2.5553235933547913E-2</v>
      </c>
      <c r="K31" s="5">
        <f t="shared" si="2"/>
        <v>-1.1468494487965773E-2</v>
      </c>
    </row>
    <row r="32" spans="1:11" x14ac:dyDescent="0.3">
      <c r="A32" s="4">
        <v>4000</v>
      </c>
      <c r="B32" s="6">
        <v>338.017</v>
      </c>
      <c r="C32" s="6">
        <v>141.58799999999999</v>
      </c>
      <c r="D32" s="6">
        <v>341.57299999999998</v>
      </c>
      <c r="E32" s="6">
        <v>143.078</v>
      </c>
      <c r="F32" s="6">
        <v>338.10218978102102</v>
      </c>
      <c r="G32" s="6">
        <v>144.89183805722499</v>
      </c>
      <c r="H32" s="5">
        <f t="shared" si="3"/>
        <v>-2.5196459412523732E-4</v>
      </c>
      <c r="I32" s="5">
        <f t="shared" si="0"/>
        <v>1.0265565630399784E-2</v>
      </c>
      <c r="J32" s="5">
        <f t="shared" si="1"/>
        <v>-2.2802099148746691E-2</v>
      </c>
      <c r="K32" s="5">
        <f t="shared" si="2"/>
        <v>-1.2518566135579076E-2</v>
      </c>
    </row>
    <row r="33" spans="1:11" x14ac:dyDescent="0.3">
      <c r="A33" s="4">
        <v>4100</v>
      </c>
      <c r="B33" s="6">
        <v>338.70600000000002</v>
      </c>
      <c r="C33" s="6">
        <v>145.42400000000001</v>
      </c>
      <c r="D33" s="6">
        <v>342.85500000000002</v>
      </c>
      <c r="E33" s="6">
        <v>147.20500000000001</v>
      </c>
      <c r="F33" s="6">
        <v>337.68613138686101</v>
      </c>
      <c r="G33" s="6">
        <v>147.61035169424801</v>
      </c>
      <c r="H33" s="5">
        <f t="shared" si="3"/>
        <v>3.0201673043262337E-3</v>
      </c>
      <c r="I33" s="5">
        <f t="shared" si="0"/>
        <v>1.5306724596330657E-2</v>
      </c>
      <c r="J33" s="5">
        <f t="shared" si="1"/>
        <v>-1.4811642064078895E-2</v>
      </c>
      <c r="K33" s="5">
        <f t="shared" si="2"/>
        <v>-2.746092598489438E-3</v>
      </c>
    </row>
    <row r="34" spans="1:11" x14ac:dyDescent="0.3">
      <c r="A34" s="4">
        <v>4200</v>
      </c>
      <c r="B34" s="6">
        <v>339.36900000000003</v>
      </c>
      <c r="C34" s="6">
        <v>149.262</v>
      </c>
      <c r="D34" s="6">
        <v>343.32799999999997</v>
      </c>
      <c r="E34" s="6">
        <v>151.00299999999999</v>
      </c>
      <c r="F34" s="6">
        <v>339.240875912408</v>
      </c>
      <c r="G34" s="6">
        <v>149.91957533139299</v>
      </c>
      <c r="H34" s="5">
        <f t="shared" si="3"/>
        <v>3.7767880196462285E-4</v>
      </c>
      <c r="I34" s="5">
        <f t="shared" si="0"/>
        <v>1.204785265513602E-2</v>
      </c>
      <c r="J34" s="5">
        <f t="shared" si="1"/>
        <v>-4.3861872603323422E-3</v>
      </c>
      <c r="K34" s="5">
        <f t="shared" si="2"/>
        <v>7.2267058268549317E-3</v>
      </c>
    </row>
    <row r="35" spans="1:11" x14ac:dyDescent="0.3">
      <c r="A35" s="4">
        <v>4300</v>
      </c>
      <c r="B35" s="6">
        <v>340.52600000000001</v>
      </c>
      <c r="C35" s="6">
        <v>153.33699999999999</v>
      </c>
      <c r="D35" s="6">
        <v>344.31</v>
      </c>
      <c r="E35" s="6">
        <v>155.041</v>
      </c>
      <c r="F35" s="6">
        <v>342.07916900617602</v>
      </c>
      <c r="G35" s="6">
        <v>153.714542372328</v>
      </c>
      <c r="H35" s="5">
        <f t="shared" si="3"/>
        <v>-4.5403787979500284E-3</v>
      </c>
      <c r="I35" s="5">
        <f t="shared" si="0"/>
        <v>6.5213880175898978E-3</v>
      </c>
      <c r="J35" s="5">
        <f t="shared" si="1"/>
        <v>-2.456126573981034E-3</v>
      </c>
      <c r="K35" s="5">
        <f t="shared" si="2"/>
        <v>8.6293567752298156E-3</v>
      </c>
    </row>
    <row r="36" spans="1:11" x14ac:dyDescent="0.3">
      <c r="A36" s="4">
        <v>4400</v>
      </c>
      <c r="B36" s="6">
        <v>340.66300000000001</v>
      </c>
      <c r="C36" s="6">
        <v>156.96600000000001</v>
      </c>
      <c r="D36" s="6">
        <v>344.24200000000002</v>
      </c>
      <c r="E36" s="6">
        <v>158.61500000000001</v>
      </c>
      <c r="F36" s="6">
        <v>344.92083099382302</v>
      </c>
      <c r="G36" s="6">
        <v>157.19528354203899</v>
      </c>
      <c r="H36" s="5">
        <f t="shared" si="3"/>
        <v>-1.2344371841952501E-2</v>
      </c>
      <c r="I36" s="5">
        <f t="shared" si="0"/>
        <v>-1.9680776944294076E-3</v>
      </c>
      <c r="J36" s="5">
        <f t="shared" si="1"/>
        <v>-1.4585904670458339E-3</v>
      </c>
      <c r="K36" s="5">
        <f t="shared" si="2"/>
        <v>9.0315461505646177E-3</v>
      </c>
    </row>
    <row r="37" spans="1:11" x14ac:dyDescent="0.3">
      <c r="A37" s="4">
        <v>4500</v>
      </c>
      <c r="B37" s="6">
        <v>340.774</v>
      </c>
      <c r="C37" s="6">
        <v>160.58600000000001</v>
      </c>
      <c r="D37" s="6">
        <v>352.505</v>
      </c>
      <c r="E37" s="6">
        <v>166.114</v>
      </c>
      <c r="F37" s="6">
        <v>349.89331836047103</v>
      </c>
      <c r="G37" s="6">
        <v>163.01216545115901</v>
      </c>
      <c r="H37" s="5">
        <f t="shared" si="3"/>
        <v>-2.6063139482635164E-2</v>
      </c>
      <c r="I37" s="5">
        <f t="shared" si="0"/>
        <v>7.4642226715467925E-3</v>
      </c>
      <c r="J37" s="5">
        <f t="shared" si="1"/>
        <v>-1.4883339807456953E-2</v>
      </c>
      <c r="K37" s="5">
        <f t="shared" si="2"/>
        <v>1.9028239642460035E-2</v>
      </c>
    </row>
    <row r="38" spans="1:11" x14ac:dyDescent="0.3">
      <c r="A38" s="4">
        <v>4600</v>
      </c>
      <c r="B38" s="6">
        <v>341.37700000000001</v>
      </c>
      <c r="C38" s="6">
        <v>164.44499999999999</v>
      </c>
      <c r="D38" s="6">
        <v>352.19900000000001</v>
      </c>
      <c r="E38" s="6">
        <v>169.65799999999999</v>
      </c>
      <c r="F38" s="6">
        <v>353.68944923689401</v>
      </c>
      <c r="G38" s="6">
        <v>169.74832113521401</v>
      </c>
      <c r="H38" s="5">
        <f t="shared" si="3"/>
        <v>-3.481146882797561E-2</v>
      </c>
      <c r="I38" s="5">
        <f t="shared" si="0"/>
        <v>-4.2140053657515851E-3</v>
      </c>
      <c r="J38" s="5">
        <f t="shared" si="1"/>
        <v>-3.1242259715721303E-2</v>
      </c>
      <c r="K38" s="5">
        <f t="shared" si="2"/>
        <v>-5.3208853324729051E-4</v>
      </c>
    </row>
    <row r="39" spans="1:11" x14ac:dyDescent="0.3">
      <c r="A39" s="4">
        <v>4700</v>
      </c>
      <c r="B39" s="6">
        <v>341.19799999999998</v>
      </c>
      <c r="C39" s="6">
        <v>167.93199999999999</v>
      </c>
      <c r="D39" s="6">
        <v>351.86399999999998</v>
      </c>
      <c r="E39" s="6">
        <v>173.18100000000001</v>
      </c>
      <c r="F39" s="6">
        <v>354.38458029197</v>
      </c>
      <c r="G39" s="6">
        <v>174.27328464941701</v>
      </c>
      <c r="H39" s="5">
        <f t="shared" si="3"/>
        <v>-3.7209802641824517E-2</v>
      </c>
      <c r="I39" s="5">
        <f t="shared" si="0"/>
        <v>-7.1125563360950059E-3</v>
      </c>
      <c r="J39" s="5">
        <f t="shared" si="1"/>
        <v>-3.6387015153663327E-2</v>
      </c>
      <c r="K39" s="5">
        <f t="shared" si="2"/>
        <v>-6.2676539988003833E-3</v>
      </c>
    </row>
    <row r="40" spans="1:11" x14ac:dyDescent="0.3">
      <c r="A40" s="4">
        <v>4800</v>
      </c>
      <c r="B40" s="6">
        <v>341.74700000000001</v>
      </c>
      <c r="C40" s="6">
        <v>171.78100000000001</v>
      </c>
      <c r="D40" s="6">
        <v>352.29199999999997</v>
      </c>
      <c r="E40" s="6">
        <v>177.08099999999999</v>
      </c>
      <c r="F40" s="6">
        <v>353.87956204379498</v>
      </c>
      <c r="G40" s="6">
        <v>176.37911283197599</v>
      </c>
      <c r="H40" s="5">
        <f t="shared" si="3"/>
        <v>-3.4284438394024792E-2</v>
      </c>
      <c r="I40" s="5">
        <f t="shared" si="0"/>
        <v>-4.486164825756543E-3</v>
      </c>
      <c r="J40" s="5">
        <f t="shared" si="1"/>
        <v>-2.6069486109482145E-2</v>
      </c>
      <c r="K40" s="5">
        <f t="shared" si="2"/>
        <v>3.9794233951762747E-3</v>
      </c>
    </row>
    <row r="41" spans="1:11" x14ac:dyDescent="0.3">
      <c r="A41" s="4">
        <v>4900</v>
      </c>
      <c r="B41" s="6">
        <v>341.524</v>
      </c>
      <c r="C41" s="6">
        <v>175.245</v>
      </c>
      <c r="D41" s="6">
        <v>351.90699999999998</v>
      </c>
      <c r="E41" s="6">
        <v>180.57300000000001</v>
      </c>
      <c r="F41" s="6">
        <v>353.86313868613098</v>
      </c>
      <c r="G41" s="6">
        <v>179.04525546687299</v>
      </c>
      <c r="H41" s="5">
        <f t="shared" si="3"/>
        <v>-3.4869805122809162E-2</v>
      </c>
      <c r="I41" s="5">
        <f t="shared" si="0"/>
        <v>-5.5279526807850178E-3</v>
      </c>
      <c r="J41" s="5">
        <f t="shared" si="1"/>
        <v>-2.1225111254490111E-2</v>
      </c>
      <c r="K41" s="5">
        <f t="shared" si="2"/>
        <v>8.5327283827952866E-3</v>
      </c>
    </row>
    <row r="42" spans="1:11" x14ac:dyDescent="0.3">
      <c r="A42" s="4">
        <v>5000</v>
      </c>
      <c r="B42" s="6">
        <v>341.27199999999999</v>
      </c>
      <c r="C42" s="6">
        <v>178.69</v>
      </c>
      <c r="D42" s="6">
        <v>351.49200000000002</v>
      </c>
      <c r="E42" s="6">
        <v>184.041</v>
      </c>
      <c r="F42" s="6">
        <v>352.20802919708001</v>
      </c>
      <c r="G42" s="6">
        <v>182.27737228469601</v>
      </c>
      <c r="H42" s="5">
        <f t="shared" si="3"/>
        <v>-3.1049914512200686E-2</v>
      </c>
      <c r="I42" s="5">
        <f t="shared" si="0"/>
        <v>-2.0329723848496713E-3</v>
      </c>
      <c r="J42" s="5">
        <f t="shared" si="1"/>
        <v>-1.9680842661550766E-2</v>
      </c>
      <c r="K42" s="5">
        <f t="shared" si="2"/>
        <v>9.6755164571354565E-3</v>
      </c>
    </row>
    <row r="43" spans="1:11" x14ac:dyDescent="0.3">
      <c r="A43" s="4">
        <v>5100</v>
      </c>
      <c r="B43" s="6">
        <v>340.98500000000001</v>
      </c>
      <c r="C43" s="6">
        <v>182.11</v>
      </c>
      <c r="D43" s="6">
        <v>351.23899999999998</v>
      </c>
      <c r="E43" s="6">
        <v>187.58600000000001</v>
      </c>
      <c r="F43" s="6">
        <v>352.88138686131299</v>
      </c>
      <c r="G43" s="6">
        <v>185.756934309033</v>
      </c>
      <c r="H43" s="5">
        <f t="shared" si="3"/>
        <v>-3.371214040821148E-2</v>
      </c>
      <c r="I43" s="5">
        <f t="shared" si="0"/>
        <v>-4.6542178830148769E-3</v>
      </c>
      <c r="J43" s="5">
        <f t="shared" si="1"/>
        <v>-1.9632829980741357E-2</v>
      </c>
      <c r="K43" s="5">
        <f t="shared" si="2"/>
        <v>9.8465540345541187E-3</v>
      </c>
    </row>
    <row r="44" spans="1:11" x14ac:dyDescent="0.3">
      <c r="A44" s="4">
        <v>5200</v>
      </c>
      <c r="B44" s="6">
        <v>339.92399999999998</v>
      </c>
      <c r="C44" s="6">
        <v>185.10300000000001</v>
      </c>
      <c r="D44" s="6">
        <v>350.23700000000002</v>
      </c>
      <c r="E44" s="6">
        <v>190.71899999999999</v>
      </c>
      <c r="F44" s="6">
        <v>350.94306569343001</v>
      </c>
      <c r="G44" s="6">
        <v>189.49138687665399</v>
      </c>
      <c r="H44" s="5">
        <f t="shared" si="3"/>
        <v>-3.1398442569758184E-2</v>
      </c>
      <c r="I44" s="5">
        <f t="shared" si="0"/>
        <v>-2.0119095159634309E-3</v>
      </c>
      <c r="J44" s="5">
        <f t="shared" si="1"/>
        <v>-2.3158766997206703E-2</v>
      </c>
      <c r="K44" s="5">
        <f t="shared" si="2"/>
        <v>6.4784639744343425E-3</v>
      </c>
    </row>
    <row r="45" spans="1:11" x14ac:dyDescent="0.3">
      <c r="A45" s="4">
        <v>5300</v>
      </c>
      <c r="B45" s="6">
        <v>338.83499999999998</v>
      </c>
      <c r="C45" s="6">
        <v>188.059</v>
      </c>
      <c r="D45" s="6">
        <v>349.20400000000001</v>
      </c>
      <c r="E45" s="6">
        <v>193.81299999999999</v>
      </c>
      <c r="F45" s="6">
        <v>349.32700729927001</v>
      </c>
      <c r="G45" s="6">
        <v>192.679708039194</v>
      </c>
      <c r="H45" s="5">
        <f t="shared" si="3"/>
        <v>-3.0034915938467587E-2</v>
      </c>
      <c r="I45" s="5">
        <f t="shared" si="0"/>
        <v>-3.5212650811341161E-4</v>
      </c>
      <c r="J45" s="5">
        <f t="shared" si="1"/>
        <v>-2.3981290433832694E-2</v>
      </c>
      <c r="K45" s="5">
        <f t="shared" si="2"/>
        <v>5.881740077037392E-3</v>
      </c>
    </row>
    <row r="46" spans="1:11" x14ac:dyDescent="0.3">
      <c r="A46" s="4">
        <v>5400</v>
      </c>
      <c r="B46" s="6">
        <v>338.46499999999997</v>
      </c>
      <c r="C46" s="6">
        <v>191.398</v>
      </c>
      <c r="D46" s="6">
        <v>348.92700000000002</v>
      </c>
      <c r="E46" s="6">
        <v>197.31299999999999</v>
      </c>
      <c r="F46" s="6">
        <v>347.38287989382798</v>
      </c>
      <c r="G46" s="6">
        <v>195.26540143195299</v>
      </c>
      <c r="H46" s="5">
        <f t="shared" si="3"/>
        <v>-2.5671615989117276E-2</v>
      </c>
      <c r="I46" s="5">
        <f t="shared" si="0"/>
        <v>4.4450092262577259E-3</v>
      </c>
      <c r="J46" s="5">
        <f t="shared" si="1"/>
        <v>-1.9805871411893362E-2</v>
      </c>
      <c r="K46" s="5">
        <f t="shared" si="2"/>
        <v>1.0486233367668824E-2</v>
      </c>
    </row>
    <row r="47" spans="1:11" x14ac:dyDescent="0.3">
      <c r="A47" s="4">
        <v>5500</v>
      </c>
      <c r="B47" s="6">
        <v>337.32400000000001</v>
      </c>
      <c r="C47" s="6">
        <v>194.285</v>
      </c>
      <c r="D47" s="6">
        <v>347.84</v>
      </c>
      <c r="E47" s="6">
        <v>200.34200000000001</v>
      </c>
      <c r="F47" s="6">
        <v>345.14077163712199</v>
      </c>
      <c r="G47" s="6">
        <v>199.45401457329501</v>
      </c>
      <c r="H47" s="5">
        <f t="shared" si="3"/>
        <v>-2.2648067917459661E-2</v>
      </c>
      <c r="I47" s="5">
        <f t="shared" si="0"/>
        <v>7.8206592344179319E-3</v>
      </c>
      <c r="J47" s="5">
        <f t="shared" si="1"/>
        <v>-2.5915821169874297E-2</v>
      </c>
      <c r="K47" s="5">
        <f t="shared" si="2"/>
        <v>4.4520809902208582E-3</v>
      </c>
    </row>
    <row r="48" spans="1:11" x14ac:dyDescent="0.3">
      <c r="A48" s="4">
        <v>5600</v>
      </c>
      <c r="B48" s="6">
        <v>336.89</v>
      </c>
      <c r="C48" s="6">
        <v>197.56299999999999</v>
      </c>
      <c r="D48" s="6">
        <v>346.72500000000002</v>
      </c>
      <c r="E48" s="6">
        <v>203.33</v>
      </c>
      <c r="F48" s="6">
        <v>343.18248175182401</v>
      </c>
      <c r="G48" s="6">
        <v>201.82423355253201</v>
      </c>
      <c r="H48" s="5">
        <f t="shared" si="3"/>
        <v>-1.833567296239352E-2</v>
      </c>
      <c r="I48" s="5">
        <f t="shared" si="0"/>
        <v>1.0322549770293397E-2</v>
      </c>
      <c r="J48" s="5">
        <f t="shared" si="1"/>
        <v>-2.1113587191812028E-2</v>
      </c>
      <c r="K48" s="5">
        <f t="shared" si="2"/>
        <v>7.4607812003709426E-3</v>
      </c>
    </row>
    <row r="49" spans="1:11" x14ac:dyDescent="0.3">
      <c r="A49" s="4">
        <v>5700</v>
      </c>
      <c r="B49" s="6">
        <v>335.7</v>
      </c>
      <c r="C49" s="6">
        <v>200.38</v>
      </c>
      <c r="D49" s="6">
        <v>346.36200000000002</v>
      </c>
      <c r="E49" s="6">
        <v>206.744</v>
      </c>
      <c r="F49" s="6">
        <v>341.60583941605802</v>
      </c>
      <c r="G49" s="6">
        <v>204.236496343032</v>
      </c>
      <c r="H49" s="5">
        <f t="shared" si="3"/>
        <v>-1.7288461538460489E-2</v>
      </c>
      <c r="I49" s="5">
        <f t="shared" si="0"/>
        <v>1.3922948717949904E-2</v>
      </c>
      <c r="J49" s="5">
        <f t="shared" si="1"/>
        <v>-1.888250343148613E-2</v>
      </c>
      <c r="K49" s="5">
        <f t="shared" si="2"/>
        <v>1.2277451395153387E-2</v>
      </c>
    </row>
    <row r="50" spans="1:11" x14ac:dyDescent="0.3">
      <c r="A50" s="4">
        <v>5800</v>
      </c>
      <c r="B50" s="6">
        <v>334.48099999999999</v>
      </c>
      <c r="C50" s="6">
        <v>203.155</v>
      </c>
      <c r="D50" s="6">
        <v>345.19499999999999</v>
      </c>
      <c r="E50" s="6">
        <v>209.66300000000001</v>
      </c>
      <c r="F50" s="6">
        <v>341.60583941605802</v>
      </c>
      <c r="G50" s="6">
        <v>206.708115101479</v>
      </c>
      <c r="H50" s="5">
        <f t="shared" si="3"/>
        <v>-2.0856901709400646E-2</v>
      </c>
      <c r="I50" s="5">
        <f t="shared" si="0"/>
        <v>1.0506730769231863E-2</v>
      </c>
      <c r="J50" s="5">
        <f t="shared" si="1"/>
        <v>-1.7189045044190294E-2</v>
      </c>
      <c r="K50" s="5">
        <f t="shared" si="2"/>
        <v>1.4294963200019396E-2</v>
      </c>
    </row>
    <row r="51" spans="1:11" x14ac:dyDescent="0.3">
      <c r="A51" s="4">
        <v>5900</v>
      </c>
      <c r="B51" s="6">
        <v>333.96800000000002</v>
      </c>
      <c r="C51" s="6">
        <v>206.34100000000001</v>
      </c>
      <c r="D51" s="6">
        <v>344.767</v>
      </c>
      <c r="E51" s="6">
        <v>213.01300000000001</v>
      </c>
      <c r="F51" s="6">
        <v>341.60583941605802</v>
      </c>
      <c r="G51" s="6">
        <v>209.47243124366599</v>
      </c>
      <c r="H51" s="5">
        <f t="shared" si="3"/>
        <v>-2.235863247863135E-2</v>
      </c>
      <c r="I51" s="5">
        <f t="shared" si="0"/>
        <v>9.2538247863258854E-3</v>
      </c>
      <c r="J51" s="5">
        <f t="shared" si="1"/>
        <v>-1.4949133043781742E-2</v>
      </c>
      <c r="K51" s="5">
        <f t="shared" si="2"/>
        <v>1.6902313757057089E-2</v>
      </c>
    </row>
    <row r="52" spans="1:11" x14ac:dyDescent="0.3">
      <c r="A52" s="4">
        <v>6000</v>
      </c>
      <c r="B52" s="6">
        <v>332.7</v>
      </c>
      <c r="C52" s="6">
        <v>209.041</v>
      </c>
      <c r="D52" s="6">
        <v>343.548</v>
      </c>
      <c r="E52" s="6">
        <v>215.858</v>
      </c>
      <c r="F52" s="6">
        <v>340.72992700729901</v>
      </c>
      <c r="G52" s="6">
        <v>212.33038800025199</v>
      </c>
      <c r="H52" s="5">
        <f t="shared" si="3"/>
        <v>-2.3566838046271785E-2</v>
      </c>
      <c r="I52" s="5">
        <f t="shared" si="0"/>
        <v>8.2706940874043705E-3</v>
      </c>
      <c r="J52" s="5">
        <f t="shared" si="1"/>
        <v>-1.5491838126571339E-2</v>
      </c>
      <c r="K52" s="5">
        <f t="shared" si="2"/>
        <v>1.6613787752998557E-2</v>
      </c>
    </row>
    <row r="53" spans="1:11" x14ac:dyDescent="0.3">
      <c r="A53" s="4">
        <v>6100</v>
      </c>
      <c r="B53" s="6">
        <v>331.41300000000001</v>
      </c>
      <c r="C53" s="6">
        <v>211.70400000000001</v>
      </c>
      <c r="D53" s="6">
        <v>342.315</v>
      </c>
      <c r="E53" s="6">
        <v>218.667</v>
      </c>
      <c r="F53" s="6">
        <v>337.598540145985</v>
      </c>
      <c r="G53" s="6">
        <v>214.541836312626</v>
      </c>
      <c r="H53" s="5">
        <f t="shared" si="3"/>
        <v>-1.8322176817797329E-2</v>
      </c>
      <c r="I53" s="5">
        <f t="shared" si="0"/>
        <v>1.397061685152874E-2</v>
      </c>
      <c r="J53" s="5">
        <f t="shared" si="1"/>
        <v>-1.3227426227911829E-2</v>
      </c>
      <c r="K53" s="5">
        <f t="shared" si="2"/>
        <v>1.9227782134589793E-2</v>
      </c>
    </row>
    <row r="54" spans="1:11" x14ac:dyDescent="0.3">
      <c r="A54" s="4">
        <v>6200</v>
      </c>
      <c r="B54" s="6">
        <v>328.71100000000001</v>
      </c>
      <c r="C54" s="6">
        <v>213.42</v>
      </c>
      <c r="D54" s="6">
        <v>339.63499999999999</v>
      </c>
      <c r="E54" s="6">
        <v>220.512</v>
      </c>
      <c r="F54" s="6">
        <v>334.90510948905097</v>
      </c>
      <c r="G54" s="6">
        <v>217.10802915559901</v>
      </c>
      <c r="H54" s="5">
        <f t="shared" si="3"/>
        <v>-1.8495117911163018E-2</v>
      </c>
      <c r="I54" s="5">
        <f t="shared" si="0"/>
        <v>1.4123076587768971E-2</v>
      </c>
      <c r="J54" s="5">
        <f t="shared" si="1"/>
        <v>-1.698706938634616E-2</v>
      </c>
      <c r="K54" s="5">
        <f t="shared" si="2"/>
        <v>1.5678696258448359E-2</v>
      </c>
    </row>
    <row r="55" spans="1:11" x14ac:dyDescent="0.3">
      <c r="A55" s="4">
        <v>6300</v>
      </c>
      <c r="B55" s="6">
        <v>325.99400000000003</v>
      </c>
      <c r="C55" s="6">
        <v>215.06899999999999</v>
      </c>
      <c r="D55" s="6">
        <v>336.93799999999999</v>
      </c>
      <c r="E55" s="6">
        <v>222.29</v>
      </c>
      <c r="F55" s="6">
        <v>332.45036496350298</v>
      </c>
      <c r="G55" s="6">
        <v>221.4306569</v>
      </c>
      <c r="H55" s="5">
        <f t="shared" si="3"/>
        <v>-1.942053805298647E-2</v>
      </c>
      <c r="I55" s="5">
        <f t="shared" si="0"/>
        <v>1.3498661783661063E-2</v>
      </c>
      <c r="J55" s="5">
        <f t="shared" si="1"/>
        <v>-2.8729792834751845E-2</v>
      </c>
      <c r="K55" s="5">
        <f t="shared" si="2"/>
        <v>3.8808677715664111E-3</v>
      </c>
    </row>
    <row r="56" spans="1:11" x14ac:dyDescent="0.3">
      <c r="A56" s="4">
        <v>6400</v>
      </c>
      <c r="B56" s="6">
        <v>323.95999999999998</v>
      </c>
      <c r="C56" s="6">
        <v>217.12</v>
      </c>
      <c r="D56" s="6">
        <v>334.95600000000002</v>
      </c>
      <c r="E56" s="6">
        <v>224.49</v>
      </c>
      <c r="F56" s="6">
        <v>329.27007299270002</v>
      </c>
      <c r="G56" s="6">
        <v>221.4306569</v>
      </c>
      <c r="H56" s="5">
        <f t="shared" si="3"/>
        <v>-1.6126801152735702E-2</v>
      </c>
      <c r="I56" s="5">
        <f t="shared" si="0"/>
        <v>1.7268277543784103E-2</v>
      </c>
      <c r="J56" s="5">
        <f t="shared" si="1"/>
        <v>-1.9467299426143725E-2</v>
      </c>
      <c r="K56" s="5">
        <f t="shared" si="2"/>
        <v>1.3816258068464442E-2</v>
      </c>
    </row>
    <row r="57" spans="1:11" x14ac:dyDescent="0.3">
      <c r="A57" s="4">
        <v>6500</v>
      </c>
      <c r="B57" s="6">
        <v>321.20800000000003</v>
      </c>
      <c r="C57" s="6">
        <v>218.63900000000001</v>
      </c>
      <c r="D57" s="6">
        <v>332.21899999999999</v>
      </c>
      <c r="E57" s="6">
        <v>226.13499999999999</v>
      </c>
      <c r="F57" s="6">
        <v>325.16058394160501</v>
      </c>
      <c r="G57" s="6">
        <v>221.4306569</v>
      </c>
      <c r="H57" s="5">
        <f t="shared" si="3"/>
        <v>-1.2155790513387754E-2</v>
      </c>
      <c r="I57" s="5">
        <f t="shared" si="0"/>
        <v>2.1707477495681304E-2</v>
      </c>
      <c r="J57" s="5">
        <f t="shared" si="1"/>
        <v>-1.2607364034785521E-2</v>
      </c>
      <c r="K57" s="5">
        <f t="shared" si="2"/>
        <v>2.1245220358644876E-2</v>
      </c>
    </row>
    <row r="58" spans="1:11" x14ac:dyDescent="0.3">
      <c r="A58" s="4">
        <v>6600</v>
      </c>
      <c r="B58" s="6">
        <v>318.43900000000002</v>
      </c>
      <c r="C58" s="6">
        <v>220.089</v>
      </c>
      <c r="D58" s="6">
        <v>329.46600000000001</v>
      </c>
      <c r="E58" s="6">
        <v>227.71</v>
      </c>
      <c r="F58" s="6">
        <v>319.80656934306501</v>
      </c>
      <c r="G58" s="6">
        <v>221.24671529338099</v>
      </c>
      <c r="H58" s="5">
        <f t="shared" si="3"/>
        <v>-4.2762390587354005E-3</v>
      </c>
      <c r="I58" s="5">
        <f t="shared" si="0"/>
        <v>3.0203978225891517E-2</v>
      </c>
      <c r="J58" s="5">
        <f t="shared" si="1"/>
        <v>-5.2326891806995504E-3</v>
      </c>
      <c r="K58" s="5">
        <f t="shared" si="2"/>
        <v>2.9213019944944612E-2</v>
      </c>
    </row>
    <row r="59" spans="1:11" x14ac:dyDescent="0.3">
      <c r="A59" s="4">
        <v>6700</v>
      </c>
      <c r="B59" s="6">
        <v>315.65499999999997</v>
      </c>
      <c r="C59" s="6">
        <v>221.471</v>
      </c>
      <c r="D59" s="6">
        <v>326.69400000000002</v>
      </c>
      <c r="E59" s="6">
        <v>229.21600000000001</v>
      </c>
      <c r="F59" s="6">
        <v>313.37591240875901</v>
      </c>
      <c r="G59" s="6">
        <v>220.80597208947199</v>
      </c>
      <c r="H59" s="5">
        <f t="shared" si="3"/>
        <v>7.272695510394514E-3</v>
      </c>
      <c r="I59" s="5">
        <f t="shared" si="0"/>
        <v>4.2498759680894872E-2</v>
      </c>
      <c r="J59" s="5">
        <f t="shared" si="1"/>
        <v>3.0118203064658823E-3</v>
      </c>
      <c r="K59" s="5">
        <f t="shared" si="2"/>
        <v>3.8087864340554237E-2</v>
      </c>
    </row>
    <row r="60" spans="1:11" x14ac:dyDescent="0.3">
      <c r="A60" s="4">
        <v>6800</v>
      </c>
      <c r="B60" s="6">
        <v>312.85500000000002</v>
      </c>
      <c r="C60" s="6">
        <v>222.78299999999999</v>
      </c>
      <c r="D60" s="6">
        <v>323.904</v>
      </c>
      <c r="E60" s="6">
        <v>230.65</v>
      </c>
      <c r="F60" s="6">
        <v>308.338686131386</v>
      </c>
      <c r="G60" s="6">
        <v>220.31199160591899</v>
      </c>
      <c r="H60" s="5">
        <f t="shared" si="3"/>
        <v>1.4647250156244022E-2</v>
      </c>
      <c r="I60" s="5">
        <f t="shared" si="0"/>
        <v>5.0481222657806461E-2</v>
      </c>
      <c r="J60" s="5">
        <f t="shared" si="1"/>
        <v>1.1215950507591933E-2</v>
      </c>
      <c r="K60" s="5">
        <f t="shared" si="2"/>
        <v>4.6924401702895184E-2</v>
      </c>
    </row>
    <row r="61" spans="1:11" x14ac:dyDescent="0.3">
      <c r="A61" s="4">
        <v>6900</v>
      </c>
      <c r="B61" s="6">
        <v>310.69</v>
      </c>
      <c r="C61" s="6">
        <v>224.494</v>
      </c>
      <c r="D61" s="6">
        <v>321.09800000000001</v>
      </c>
      <c r="E61" s="6">
        <v>232.01499999999999</v>
      </c>
      <c r="F61" s="6">
        <v>298.54927007299199</v>
      </c>
      <c r="G61" s="6">
        <v>218.234202294401</v>
      </c>
      <c r="H61" s="5">
        <f t="shared" si="3"/>
        <v>4.0665749824274351E-2</v>
      </c>
      <c r="I61" s="5">
        <f t="shared" si="0"/>
        <v>7.552766724733613E-2</v>
      </c>
      <c r="J61" s="5">
        <f t="shared" si="1"/>
        <v>2.8683852667394653E-2</v>
      </c>
      <c r="K61" s="5">
        <f t="shared" si="2"/>
        <v>6.3146828318910775E-2</v>
      </c>
    </row>
    <row r="62" spans="1:11" x14ac:dyDescent="0.3">
      <c r="A62" s="4">
        <v>7000</v>
      </c>
      <c r="B62" s="6">
        <v>307.85300000000001</v>
      </c>
      <c r="C62" s="6">
        <v>225.66800000000001</v>
      </c>
      <c r="D62" s="6">
        <v>318.94900000000001</v>
      </c>
      <c r="E62" s="6">
        <v>233.80199999999999</v>
      </c>
      <c r="F62" s="6">
        <v>296.93430656934299</v>
      </c>
      <c r="G62" s="6">
        <v>217.22627739999999</v>
      </c>
      <c r="H62" s="5">
        <f t="shared" si="3"/>
        <v>3.6771411012782973E-2</v>
      </c>
      <c r="I62" s="5">
        <f t="shared" si="0"/>
        <v>7.4139945919370995E-2</v>
      </c>
      <c r="J62" s="5">
        <f t="shared" si="1"/>
        <v>3.8861424598532576E-2</v>
      </c>
      <c r="K62" s="5">
        <f t="shared" si="2"/>
        <v>7.6306249862568454E-2</v>
      </c>
    </row>
    <row r="63" spans="1:11" x14ac:dyDescent="0.3">
      <c r="H63" s="7" cm="1">
        <f t="array" ref="H63">AVERAGE(ABS(H2:H62))</f>
        <v>3.5959347440884436E-2</v>
      </c>
      <c r="I63" s="7" cm="1">
        <f t="array" ref="I63">AVERAGE(ABS(I2:I62))</f>
        <v>1.5425198471170617E-2</v>
      </c>
      <c r="J63" s="7" cm="1">
        <f t="array" ref="J63">AVERAGE(ABS(J2:J62))</f>
        <v>5.0142733497773942E-2</v>
      </c>
      <c r="K63" s="7" cm="1">
        <f t="array" ref="K63">AVERAGE(ABS(K2:K62))</f>
        <v>2.569365692034448E-2</v>
      </c>
    </row>
    <row r="64" spans="1:11" x14ac:dyDescent="0.3">
      <c r="H64" s="1">
        <f t="shared" ref="H64:I64" si="4">_xlfn.STDEV.S(H2:H62)</f>
        <v>2.6892457924624431E-2</v>
      </c>
      <c r="I64" s="1">
        <f t="shared" si="4"/>
        <v>2.0605750913908677E-2</v>
      </c>
      <c r="J64" s="8"/>
      <c r="K64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 Bayram</dc:creator>
  <cp:lastModifiedBy>Berke Bayram</cp:lastModifiedBy>
  <dcterms:created xsi:type="dcterms:W3CDTF">2015-06-05T18:17:20Z</dcterms:created>
  <dcterms:modified xsi:type="dcterms:W3CDTF">2025-10-26T21:27:33Z</dcterms:modified>
</cp:coreProperties>
</file>