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https://d.docs.live.net/ab0ee2475784414c/Masaüstü/GitHub/Virtual-Engine-Test-Bench/v1.0_Combustion_Model/"/>
    </mc:Choice>
  </mc:AlternateContent>
  <xr:revisionPtr revIDLastSave="192" documentId="11_F25DC773A252ABDACC10482FA15B70F25BDE58EF" xr6:coauthVersionLast="47" xr6:coauthVersionMax="47" xr10:uidLastSave="{EDE579E2-11C9-4DFB-BC12-983CEBFE960F}"/>
  <bookViews>
    <workbookView xWindow="-120" yWindow="-120" windowWidth="29040" windowHeight="16440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  <c r="I64" i="1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2" i="1"/>
  <c r="H64" i="1" s="1"/>
  <c r="H63" i="1" l="1"/>
  <c r="K63" i="1"/>
  <c r="I63" i="1"/>
  <c r="J63" i="1"/>
</calcChain>
</file>

<file path=xl/sharedStrings.xml><?xml version="1.0" encoding="utf-8"?>
<sst xmlns="http://schemas.openxmlformats.org/spreadsheetml/2006/main" count="12" uniqueCount="12">
  <si>
    <t>RPM</t>
  </si>
  <si>
    <t>v0.5 Torque</t>
  </si>
  <si>
    <t>v0.5 Torque (Nm)</t>
  </si>
  <si>
    <t>v0.5 Power (kW)</t>
  </si>
  <si>
    <t>v1.0 Torque (Nm)</t>
  </si>
  <si>
    <t>v1.0 Power (kW)</t>
  </si>
  <si>
    <t>Dyno Torque (Nm)</t>
  </si>
  <si>
    <t>Dyno Power (kW)</t>
  </si>
  <si>
    <t>Average</t>
  </si>
  <si>
    <t xml:space="preserve">v1.0 Torque </t>
  </si>
  <si>
    <t xml:space="preserve">v0.5 Power </t>
  </si>
  <si>
    <t>v1.0 Power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</si>
</sst>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164" fontId="0" fillId="2" borderId="0" xfId="1" applyNumberFormat="1" applyFont="1" applyFill="1" applyAlignment="1">
      <alignment horizontal="center"/>
    </xf>
    <xf numFmtId="164" fontId="0" fillId="0" borderId="0" xfId="0" applyNumberFormat="1" applyAlignment="1">
      <alignment horizontal="center"/>
    </xf>
    <xf numFmtId="9" fontId="0" fillId="0" borderId="0" xfId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v0.5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Sheet1!$H$2:$H$64</c:f>
              <c:numCache>
                <c:formatCode>0%</c:formatCode>
                <c:ptCount val="63"/>
                <c:pt idx="0">
                  <c:v>4.6415807584616851E-2</c:v>
                </c:pt>
                <c:pt idx="1">
                  <c:v>1.6695448242451904E-2</c:v>
                </c:pt>
                <c:pt idx="2">
                  <c:v>7.5708727001302088E-4</c:v>
                </c:pt>
                <c:pt idx="3">
                  <c:v>1.5760225228879883E-2</c:v>
                </c:pt>
                <c:pt idx="4">
                  <c:v>3.4566427741821969E-2</c:v>
                </c:pt>
                <c:pt idx="5">
                  <c:v>4.2115838947298423E-2</c:v>
                </c:pt>
                <c:pt idx="6">
                  <c:v>4.8735813606019009E-2</c:v>
                </c:pt>
                <c:pt idx="7">
                  <c:v>5.6642807803107015E-2</c:v>
                </c:pt>
                <c:pt idx="8">
                  <c:v>5.9620883917103705E-2</c:v>
                </c:pt>
                <c:pt idx="9">
                  <c:v>5.9989984214323597E-2</c:v>
                </c:pt>
                <c:pt idx="10">
                  <c:v>6.105895355256323E-2</c:v>
                </c:pt>
                <c:pt idx="11">
                  <c:v>8.0473061109407315E-2</c:v>
                </c:pt>
                <c:pt idx="12">
                  <c:v>8.5935544457301241E-2</c:v>
                </c:pt>
                <c:pt idx="13">
                  <c:v>8.9086591468056406E-2</c:v>
                </c:pt>
                <c:pt idx="14">
                  <c:v>8.6835508555873825E-2</c:v>
                </c:pt>
                <c:pt idx="15">
                  <c:v>8.1136887349278861E-2</c:v>
                </c:pt>
                <c:pt idx="16">
                  <c:v>8.0173247521391225E-2</c:v>
                </c:pt>
                <c:pt idx="17">
                  <c:v>8.0266214204548464E-2</c:v>
                </c:pt>
                <c:pt idx="18">
                  <c:v>7.199650752254487E-2</c:v>
                </c:pt>
                <c:pt idx="19">
                  <c:v>6.819418499756727E-2</c:v>
                </c:pt>
                <c:pt idx="20">
                  <c:v>6.2279438672053752E-2</c:v>
                </c:pt>
                <c:pt idx="21">
                  <c:v>6.3006867932712721E-2</c:v>
                </c:pt>
                <c:pt idx="22">
                  <c:v>5.6365563500585393E-2</c:v>
                </c:pt>
                <c:pt idx="23">
                  <c:v>5.7084839417319726E-2</c:v>
                </c:pt>
                <c:pt idx="24">
                  <c:v>5.9083956833360797E-2</c:v>
                </c:pt>
                <c:pt idx="25">
                  <c:v>5.0786518030498794E-2</c:v>
                </c:pt>
                <c:pt idx="26">
                  <c:v>4.7768603413304231E-2</c:v>
                </c:pt>
                <c:pt idx="27">
                  <c:v>4.6413486403667742E-2</c:v>
                </c:pt>
                <c:pt idx="28">
                  <c:v>4.0454874175443911E-2</c:v>
                </c:pt>
                <c:pt idx="29">
                  <c:v>3.4644754028399609E-2</c:v>
                </c:pt>
                <c:pt idx="30">
                  <c:v>2.9826563433107019E-2</c:v>
                </c:pt>
                <c:pt idx="31">
                  <c:v>2.7423477096952378E-2</c:v>
                </c:pt>
                <c:pt idx="32">
                  <c:v>3.0712814922029614E-2</c:v>
                </c:pt>
                <c:pt idx="33">
                  <c:v>3.8219066160339606E-2</c:v>
                </c:pt>
                <c:pt idx="34">
                  <c:v>4.6231916372921553E-2</c:v>
                </c:pt>
                <c:pt idx="35">
                  <c:v>5.9912160917424108E-2</c:v>
                </c:pt>
                <c:pt idx="36">
                  <c:v>7.0736851198286224E-2</c:v>
                </c:pt>
                <c:pt idx="37">
                  <c:v>7.3332829509365191E-2</c:v>
                </c:pt>
                <c:pt idx="38">
                  <c:v>7.2824596728179022E-2</c:v>
                </c:pt>
                <c:pt idx="39">
                  <c:v>7.3635649455664129E-2</c:v>
                </c:pt>
                <c:pt idx="40">
                  <c:v>7.0180519565449254E-2</c:v>
                </c:pt>
                <c:pt idx="41">
                  <c:v>7.2890989464936051E-2</c:v>
                </c:pt>
                <c:pt idx="42">
                  <c:v>6.8751810709590272E-2</c:v>
                </c:pt>
                <c:pt idx="43">
                  <c:v>6.5469771969880561E-2</c:v>
                </c:pt>
                <c:pt idx="44">
                  <c:v>6.1311854194385125E-2</c:v>
                </c:pt>
                <c:pt idx="45">
                  <c:v>5.6333617120756213E-2</c:v>
                </c:pt>
                <c:pt idx="46">
                  <c:v>5.2115594789995355E-2</c:v>
                </c:pt>
                <c:pt idx="47">
                  <c:v>4.895376605099365E-2</c:v>
                </c:pt>
                <c:pt idx="48">
                  <c:v>5.0207583530493274E-2</c:v>
                </c:pt>
                <c:pt idx="49">
                  <c:v>5.1502140857985025E-2</c:v>
                </c:pt>
                <c:pt idx="50">
                  <c:v>5.0402516920238512E-2</c:v>
                </c:pt>
                <c:pt idx="51">
                  <c:v>4.5456026224417544E-2</c:v>
                </c:pt>
                <c:pt idx="52">
                  <c:v>4.1721661911658013E-2</c:v>
                </c:pt>
                <c:pt idx="53">
                  <c:v>3.8667741600461908E-2</c:v>
                </c:pt>
                <c:pt idx="54">
                  <c:v>3.3494011732434367E-2</c:v>
                </c:pt>
                <c:pt idx="55">
                  <c:v>2.5493744219461493E-2</c:v>
                </c:pt>
                <c:pt idx="56">
                  <c:v>1.351670654238777E-2</c:v>
                </c:pt>
                <c:pt idx="57">
                  <c:v>2.2465949035792151E-3</c:v>
                </c:pt>
                <c:pt idx="58">
                  <c:v>1.4012666175090059E-2</c:v>
                </c:pt>
                <c:pt idx="59">
                  <c:v>4.2447747189020578E-2</c:v>
                </c:pt>
                <c:pt idx="60">
                  <c:v>4.3220593557979387E-2</c:v>
                </c:pt>
                <c:pt idx="61" formatCode="0.0%">
                  <c:v>5.1731139552901262E-2</c:v>
                </c:pt>
                <c:pt idx="62" formatCode="General">
                  <c:v>2.0874042796618891E-2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F-45C6-AF55-841E274120B7}"/>
            </c:ext>
          </c:extLst>
        </c:ser>
        <c:ser>
          <c:idx val="1"/>
          <c:order val="1"/>
          <c:tx>
            <c:v>v1.0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Sheet1!$A$2:$A$64</c:f>
              <c:numCache>
                <c:formatCode>General</c:formatCode>
                <c:ptCount val="63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  <c:pt idx="31">
                  <c:v>4100</c:v>
                </c:pt>
                <c:pt idx="32">
                  <c:v>4200</c:v>
                </c:pt>
                <c:pt idx="33">
                  <c:v>4300</c:v>
                </c:pt>
                <c:pt idx="34">
                  <c:v>4400</c:v>
                </c:pt>
                <c:pt idx="35">
                  <c:v>4500</c:v>
                </c:pt>
                <c:pt idx="36">
                  <c:v>4600</c:v>
                </c:pt>
                <c:pt idx="37">
                  <c:v>4700</c:v>
                </c:pt>
                <c:pt idx="38">
                  <c:v>4800</c:v>
                </c:pt>
                <c:pt idx="39">
                  <c:v>4900</c:v>
                </c:pt>
                <c:pt idx="40">
                  <c:v>5000</c:v>
                </c:pt>
                <c:pt idx="41">
                  <c:v>5100</c:v>
                </c:pt>
                <c:pt idx="42">
                  <c:v>5200</c:v>
                </c:pt>
                <c:pt idx="43">
                  <c:v>5300</c:v>
                </c:pt>
                <c:pt idx="44">
                  <c:v>5400</c:v>
                </c:pt>
                <c:pt idx="45">
                  <c:v>5500</c:v>
                </c:pt>
                <c:pt idx="46">
                  <c:v>5600</c:v>
                </c:pt>
                <c:pt idx="47">
                  <c:v>5700</c:v>
                </c:pt>
                <c:pt idx="48">
                  <c:v>5800</c:v>
                </c:pt>
                <c:pt idx="49">
                  <c:v>5900</c:v>
                </c:pt>
                <c:pt idx="50">
                  <c:v>6000</c:v>
                </c:pt>
                <c:pt idx="51">
                  <c:v>6100</c:v>
                </c:pt>
                <c:pt idx="52">
                  <c:v>6200</c:v>
                </c:pt>
                <c:pt idx="53">
                  <c:v>6300</c:v>
                </c:pt>
                <c:pt idx="54">
                  <c:v>6400</c:v>
                </c:pt>
                <c:pt idx="55">
                  <c:v>6500</c:v>
                </c:pt>
                <c:pt idx="56">
                  <c:v>6600</c:v>
                </c:pt>
                <c:pt idx="57">
                  <c:v>6700</c:v>
                </c:pt>
                <c:pt idx="58">
                  <c:v>6800</c:v>
                </c:pt>
                <c:pt idx="59">
                  <c:v>6900</c:v>
                </c:pt>
                <c:pt idx="60">
                  <c:v>7000</c:v>
                </c:pt>
              </c:numCache>
            </c:numRef>
          </c:cat>
          <c:val>
            <c:numRef>
              <c:f>Sheet1!$I$2:$I$64</c:f>
              <c:numCache>
                <c:formatCode>0%</c:formatCode>
                <c:ptCount val="63"/>
                <c:pt idx="0">
                  <c:v>6.8842783052008279E-3</c:v>
                </c:pt>
                <c:pt idx="1">
                  <c:v>2.6405615255604704E-2</c:v>
                </c:pt>
                <c:pt idx="2">
                  <c:v>3.4444498421178603E-2</c:v>
                </c:pt>
                <c:pt idx="3">
                  <c:v>4.0263254939573959E-2</c:v>
                </c:pt>
                <c:pt idx="4">
                  <c:v>4.9938894264884071E-2</c:v>
                </c:pt>
                <c:pt idx="5">
                  <c:v>4.8625724793426896E-2</c:v>
                </c:pt>
                <c:pt idx="6">
                  <c:v>4.636578735400719E-2</c:v>
                </c:pt>
                <c:pt idx="7">
                  <c:v>4.5369761691847768E-2</c:v>
                </c:pt>
                <c:pt idx="8">
                  <c:v>3.9328897760032816E-2</c:v>
                </c:pt>
                <c:pt idx="9">
                  <c:v>3.0475600594682954E-2</c:v>
                </c:pt>
                <c:pt idx="10">
                  <c:v>2.2183310700232911E-2</c:v>
                </c:pt>
                <c:pt idx="11">
                  <c:v>4.2729223226222919E-2</c:v>
                </c:pt>
                <c:pt idx="12">
                  <c:v>4.8758806831401325E-2</c:v>
                </c:pt>
                <c:pt idx="13">
                  <c:v>5.2400712500244376E-2</c:v>
                </c:pt>
                <c:pt idx="14">
                  <c:v>5.0438336980875333E-2</c:v>
                </c:pt>
                <c:pt idx="15">
                  <c:v>4.4914433926541993E-2</c:v>
                </c:pt>
                <c:pt idx="16">
                  <c:v>4.4488465572084572E-2</c:v>
                </c:pt>
                <c:pt idx="17">
                  <c:v>4.5179973118279176E-2</c:v>
                </c:pt>
                <c:pt idx="18">
                  <c:v>3.7080916546537487E-2</c:v>
                </c:pt>
                <c:pt idx="19">
                  <c:v>3.3515091947119095E-2</c:v>
                </c:pt>
                <c:pt idx="20">
                  <c:v>2.778049851010558E-2</c:v>
                </c:pt>
                <c:pt idx="21">
                  <c:v>2.6808109229945289E-2</c:v>
                </c:pt>
                <c:pt idx="22">
                  <c:v>1.8163662280701293E-2</c:v>
                </c:pt>
                <c:pt idx="23">
                  <c:v>1.7205288748300327E-2</c:v>
                </c:pt>
                <c:pt idx="24">
                  <c:v>1.7618029881097286E-2</c:v>
                </c:pt>
                <c:pt idx="25">
                  <c:v>7.2595041322295294E-3</c:v>
                </c:pt>
                <c:pt idx="26">
                  <c:v>2.5132382812167306E-3</c:v>
                </c:pt>
                <c:pt idx="27">
                  <c:v>5.1822958641181195E-4</c:v>
                </c:pt>
                <c:pt idx="28">
                  <c:v>8.3734573311580081E-3</c:v>
                </c:pt>
                <c:pt idx="29">
                  <c:v>1.607933178394301E-2</c:v>
                </c:pt>
                <c:pt idx="30">
                  <c:v>2.27736183074293E-2</c:v>
                </c:pt>
                <c:pt idx="31">
                  <c:v>2.4628990770162791E-2</c:v>
                </c:pt>
                <c:pt idx="32">
                  <c:v>2.0475492727431526E-2</c:v>
                </c:pt>
                <c:pt idx="33">
                  <c:v>1.1824254033284852E-2</c:v>
                </c:pt>
                <c:pt idx="34">
                  <c:v>2.5894898942563412E-3</c:v>
                </c:pt>
                <c:pt idx="35">
                  <c:v>1.2599035560688893E-2</c:v>
                </c:pt>
                <c:pt idx="36">
                  <c:v>2.4828134556573539E-2</c:v>
                </c:pt>
                <c:pt idx="37">
                  <c:v>2.8428382193349835E-2</c:v>
                </c:pt>
                <c:pt idx="38">
                  <c:v>2.8788218186316706E-2</c:v>
                </c:pt>
                <c:pt idx="39">
                  <c:v>3.0546099619939451E-2</c:v>
                </c:pt>
                <c:pt idx="40">
                  <c:v>2.78586187244176E-2</c:v>
                </c:pt>
                <c:pt idx="41">
                  <c:v>3.3882169211752716E-2</c:v>
                </c:pt>
                <c:pt idx="42">
                  <c:v>3.2803228839080462E-2</c:v>
                </c:pt>
                <c:pt idx="43">
                  <c:v>3.2668551416905681E-2</c:v>
                </c:pt>
                <c:pt idx="44">
                  <c:v>3.1685153560797458E-2</c:v>
                </c:pt>
                <c:pt idx="45">
                  <c:v>2.9920462853862548E-2</c:v>
                </c:pt>
                <c:pt idx="46">
                  <c:v>2.9000553003230616E-2</c:v>
                </c:pt>
                <c:pt idx="47">
                  <c:v>2.9220341880340742E-2</c:v>
                </c:pt>
                <c:pt idx="48">
                  <c:v>3.398899572649465E-2</c:v>
                </c:pt>
                <c:pt idx="49">
                  <c:v>3.8824978632477525E-2</c:v>
                </c:pt>
                <c:pt idx="50">
                  <c:v>4.1267073693229829E-2</c:v>
                </c:pt>
                <c:pt idx="51">
                  <c:v>3.740105078808998E-2</c:v>
                </c:pt>
                <c:pt idx="52">
                  <c:v>3.4792271479011067E-2</c:v>
                </c:pt>
                <c:pt idx="53">
                  <c:v>3.2905257796013838E-2</c:v>
                </c:pt>
                <c:pt idx="54">
                  <c:v>2.8921769009086766E-2</c:v>
                </c:pt>
                <c:pt idx="55">
                  <c:v>2.214470110220423E-2</c:v>
                </c:pt>
                <c:pt idx="56">
                  <c:v>1.1433690529172747E-2</c:v>
                </c:pt>
                <c:pt idx="57">
                  <c:v>3.0062540033777181E-3</c:v>
                </c:pt>
                <c:pt idx="58">
                  <c:v>1.3379164062650788E-2</c:v>
                </c:pt>
                <c:pt idx="59">
                  <c:v>4.0320748143396597E-2</c:v>
                </c:pt>
                <c:pt idx="60">
                  <c:v>3.9580113077679745E-2</c:v>
                </c:pt>
                <c:pt idx="61" formatCode="0.0%">
                  <c:v>2.8927832752094991E-2</c:v>
                </c:pt>
                <c:pt idx="62" formatCode="General">
                  <c:v>1.3526180502805242E-2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F-45C6-AF55-841E274120B7}"/>
            </c:ext>
          </c:extLst>
        </c:ser>
        <c:ser>
          <c:idx val="2"/>
          <c:order val="2"/>
          <c:tx>
            <c:v>v1.1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78-45A2-BB78-8C8BC00964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0423632"/>
        <c:axId val="1320424112"/>
      </c:lineChart>
      <c:catAx>
        <c:axId val="132042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4112"/>
        <c:crosses val="autoZero"/>
        <c:auto val="1"/>
        <c:lblAlgn val="ctr"/>
        <c:lblOffset val="100"/>
        <c:noMultiLvlLbl val="0"/>
      </c:catAx>
      <c:valAx>
        <c:axId val="1320424112"/>
        <c:scaling>
          <c:orientation val="minMax"/>
          <c:max val="0.3000000000000000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042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571500</xdr:colOff>
      <xdr:row>1</xdr:row>
      <xdr:rowOff>4762</xdr:rowOff>
    </xdr:from>
    <xdr:to>
      <xdr:col>19</xdr:col>
      <xdr:colOff>266700</xdr:colOff>
      <xdr:row>15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CB941B-412B-5BAB-7EFE-D10216F58F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4"/>
  <sheetViews>
    <sheetView tabSelected="1" zoomScaleNormal="100" workbookViewId="0">
      <selection activeCell="F1" sqref="F1:F1048576"/>
    </sheetView>
  </sheetViews>
  <sheetFormatPr defaultRowHeight="15" x14ac:dyDescent="0.25"/>
  <cols>
    <col min="1" max="1" width="5" style="1" bestFit="1" customWidth="1"/>
    <col min="2" max="2" width="9" style="1" customWidth="1"/>
    <col min="3" max="3" width="8" style="1" customWidth="1"/>
    <col min="4" max="5" width="8" style="1" bestFit="1" customWidth="1"/>
    <col min="6" max="7" width="7.5703125" style="1" customWidth="1"/>
    <col min="8" max="11" width="8.7109375" style="1" bestFit="1" customWidth="1"/>
  </cols>
  <sheetData>
    <row r="1" spans="1:11" ht="45" x14ac:dyDescent="0.25">
      <c r="A1" s="3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1</v>
      </c>
      <c r="I1" s="2" t="s">
        <v>9</v>
      </c>
      <c r="J1" s="2" t="s">
        <v>10</v>
      </c>
      <c r="K1" s="2" t="s">
        <v>11</v>
      </c>
    </row>
    <row r="2" spans="1:11" x14ac:dyDescent="0.25">
      <c r="A2" s="1">
        <v>1000</v>
      </c>
      <c r="B2" s="1">
        <v>267.35600734604299</v>
      </c>
      <c r="C2" s="1">
        <v>27.997455619047599</v>
      </c>
      <c r="D2">
        <v>253.738</v>
      </c>
      <c r="E2">
        <v>27.782</v>
      </c>
      <c r="F2" s="1">
        <v>255.49691184727601</v>
      </c>
      <c r="G2" s="1">
        <v>27.795620439113002</v>
      </c>
      <c r="H2" s="6">
        <f>ABS(F2-B2)/F2</f>
        <v>4.6415807584616851E-2</v>
      </c>
      <c r="I2" s="6">
        <f>ABS(F2-D2)/F2</f>
        <v>6.8842783052008279E-3</v>
      </c>
      <c r="J2" s="6">
        <f>ABS(G2-C2)/G2</f>
        <v>7.261402218983486E-3</v>
      </c>
      <c r="K2" s="6">
        <f>ABS(G2-E2)/G2</f>
        <v>4.9002105000093058E-4</v>
      </c>
    </row>
    <row r="3" spans="1:11" x14ac:dyDescent="0.25">
      <c r="A3" s="1">
        <v>1100</v>
      </c>
      <c r="B3" s="1">
        <v>268.81390545857101</v>
      </c>
      <c r="C3" s="1">
        <v>30.965138987619</v>
      </c>
      <c r="D3">
        <v>257.41800000000001</v>
      </c>
      <c r="E3">
        <v>30.873999999999999</v>
      </c>
      <c r="F3" s="1">
        <v>264.39963503649602</v>
      </c>
      <c r="G3" s="1">
        <v>31.942773731440099</v>
      </c>
      <c r="H3" s="6">
        <f>ABS(F3-B3)/F3</f>
        <v>1.6695448242451904E-2</v>
      </c>
      <c r="I3" s="6">
        <f>ABS(F3-D3)/F3</f>
        <v>2.6405615255604704E-2</v>
      </c>
      <c r="J3" s="6">
        <f>ABS(G3-C3)/G3</f>
        <v>3.0605818769546902E-2</v>
      </c>
      <c r="K3" s="6">
        <f>ABS(G3-E3)/G3</f>
        <v>3.3459014562287212E-2</v>
      </c>
    </row>
    <row r="4" spans="1:11" x14ac:dyDescent="0.25">
      <c r="A4" s="1">
        <v>1200</v>
      </c>
      <c r="B4" s="1">
        <v>270.25509230207399</v>
      </c>
      <c r="C4" s="1">
        <v>33.961256502857097</v>
      </c>
      <c r="D4">
        <v>261.14400000000001</v>
      </c>
      <c r="E4">
        <v>34.024000000000001</v>
      </c>
      <c r="F4" s="1">
        <v>270.45985401459802</v>
      </c>
      <c r="G4" s="1">
        <v>35.821313882078002</v>
      </c>
      <c r="H4" s="6">
        <f>ABS(F4-B4)/F4</f>
        <v>7.5708727001302088E-4</v>
      </c>
      <c r="I4" s="6">
        <f>ABS(F4-D4)/F4</f>
        <v>3.4444498421178603E-2</v>
      </c>
      <c r="J4" s="6">
        <f>ABS(G4-C4)/G4</f>
        <v>5.1925995382082354E-2</v>
      </c>
      <c r="K4" s="6">
        <f>ABS(G4-E4)/G4</f>
        <v>5.0174426543779758E-2</v>
      </c>
    </row>
    <row r="5" spans="1:11" x14ac:dyDescent="0.25">
      <c r="A5" s="1">
        <v>1300</v>
      </c>
      <c r="B5" s="1">
        <v>271.67956787655299</v>
      </c>
      <c r="C5" s="1">
        <v>36.985283164761903</v>
      </c>
      <c r="D5">
        <v>264.916</v>
      </c>
      <c r="E5">
        <v>37.231999999999999</v>
      </c>
      <c r="F5" s="1">
        <v>276.02986065029802</v>
      </c>
      <c r="G5" s="1">
        <v>38.945012165874502</v>
      </c>
      <c r="H5" s="6">
        <f>ABS(F5-B5)/F5</f>
        <v>1.5760225228879883E-2</v>
      </c>
      <c r="I5" s="6">
        <f>ABS(F5-D5)/F5</f>
        <v>4.0263254939573959E-2</v>
      </c>
      <c r="J5" s="6">
        <f>ABS(G5-C5)/G5</f>
        <v>5.0320410551310812E-2</v>
      </c>
      <c r="K5" s="6">
        <f>ABS(G5-E5)/G5</f>
        <v>4.3985405848082554E-2</v>
      </c>
    </row>
    <row r="6" spans="1:11" x14ac:dyDescent="0.25">
      <c r="A6" s="1">
        <v>1400</v>
      </c>
      <c r="B6" s="1">
        <v>273.087332182007</v>
      </c>
      <c r="C6" s="1">
        <v>40.0366939733333</v>
      </c>
      <c r="D6">
        <v>268.73899999999998</v>
      </c>
      <c r="E6">
        <v>40.499000000000002</v>
      </c>
      <c r="F6" s="1">
        <v>282.86496350364899</v>
      </c>
      <c r="G6" s="1">
        <v>41.818004852007498</v>
      </c>
      <c r="H6" s="6">
        <f>ABS(F6-B6)/F6</f>
        <v>3.4566427741821969E-2</v>
      </c>
      <c r="I6" s="6">
        <f>ABS(F6-D6)/F6</f>
        <v>4.9938894264884071E-2</v>
      </c>
      <c r="J6" s="6">
        <f>ABS(G6-C6)/G6</f>
        <v>4.2596744750931961E-2</v>
      </c>
      <c r="K6" s="6">
        <f>ABS(G6-E6)/G6</f>
        <v>3.1541553851634214E-2</v>
      </c>
    </row>
    <row r="7" spans="1:11" x14ac:dyDescent="0.25">
      <c r="A7" s="1">
        <v>1500</v>
      </c>
      <c r="B7" s="1">
        <v>274.47838521843602</v>
      </c>
      <c r="C7" s="1">
        <v>43.114963928571399</v>
      </c>
      <c r="D7">
        <v>272.613</v>
      </c>
      <c r="E7">
        <v>43.823</v>
      </c>
      <c r="F7" s="1">
        <v>286.54653284671502</v>
      </c>
      <c r="G7" s="1">
        <v>47.562043800054497</v>
      </c>
      <c r="H7" s="6">
        <f>ABS(F7-B7)/F7</f>
        <v>4.2115838947298423E-2</v>
      </c>
      <c r="I7" s="6">
        <f>ABS(F7-D7)/F7</f>
        <v>4.8625724793426896E-2</v>
      </c>
      <c r="J7" s="6">
        <f>ABS(G7-C7)/G7</f>
        <v>9.3500605024000302E-2</v>
      </c>
      <c r="K7" s="6">
        <f>ABS(G7-E7)/G7</f>
        <v>7.8614027096333736E-2</v>
      </c>
    </row>
    <row r="8" spans="1:11" x14ac:dyDescent="0.25">
      <c r="A8" s="1">
        <v>1600</v>
      </c>
      <c r="B8" s="1">
        <v>275.85272698583998</v>
      </c>
      <c r="C8" s="1">
        <v>46.219568030476097</v>
      </c>
      <c r="D8">
        <v>276.54000000000002</v>
      </c>
      <c r="E8">
        <v>47.206000000000003</v>
      </c>
      <c r="F8" s="1">
        <v>289.98540145985402</v>
      </c>
      <c r="G8" s="1">
        <v>51.363503658334999</v>
      </c>
      <c r="H8" s="6">
        <f>ABS(F8-B8)/F8</f>
        <v>4.8735813606019009E-2</v>
      </c>
      <c r="I8" s="6">
        <f>ABS(F8-D8)/F8</f>
        <v>4.636578735400719E-2</v>
      </c>
      <c r="J8" s="6">
        <f>ABS(G8-C8)/G8</f>
        <v>0.10014767804929856</v>
      </c>
      <c r="K8" s="6">
        <f>ABS(G8-E8)/G8</f>
        <v>8.0942758227520908E-2</v>
      </c>
    </row>
    <row r="9" spans="1:11" x14ac:dyDescent="0.25">
      <c r="A9" s="1">
        <v>1700</v>
      </c>
      <c r="B9" s="1">
        <v>277.21035748422003</v>
      </c>
      <c r="C9" s="1">
        <v>49.349981279047597</v>
      </c>
      <c r="D9">
        <v>280.52300000000002</v>
      </c>
      <c r="E9">
        <v>50.648000000000003</v>
      </c>
      <c r="F9" s="1">
        <v>293.85513756316601</v>
      </c>
      <c r="G9" s="1">
        <v>54.516788329386401</v>
      </c>
      <c r="H9" s="6">
        <f>ABS(F9-B9)/F9</f>
        <v>5.6642807803107015E-2</v>
      </c>
      <c r="I9" s="6">
        <f>ABS(F9-D9)/F9</f>
        <v>4.5369761691847768E-2</v>
      </c>
      <c r="J9" s="6">
        <f>ABS(G9-C9)/G9</f>
        <v>9.4774604459847075E-2</v>
      </c>
      <c r="K9" s="6">
        <f>ABS(G9-E9)/G9</f>
        <v>7.0965081545366626E-2</v>
      </c>
    </row>
    <row r="10" spans="1:11" x14ac:dyDescent="0.25">
      <c r="A10" s="1">
        <v>1800</v>
      </c>
      <c r="B10" s="1">
        <v>278.55127671357599</v>
      </c>
      <c r="C10" s="1">
        <v>52.505678674285697</v>
      </c>
      <c r="D10">
        <v>284.56200000000001</v>
      </c>
      <c r="E10">
        <v>54.149000000000001</v>
      </c>
      <c r="F10" s="1">
        <v>296.21167883211598</v>
      </c>
      <c r="G10" s="1">
        <v>57.558780599889197</v>
      </c>
      <c r="H10" s="6">
        <f>ABS(F10-B10)/F10</f>
        <v>5.9620883917103705E-2</v>
      </c>
      <c r="I10" s="6">
        <f>ABS(F10-D10)/F10</f>
        <v>3.9328897760032816E-2</v>
      </c>
      <c r="J10" s="6">
        <f>ABS(G10-C10)/G10</f>
        <v>8.7790287996706226E-2</v>
      </c>
      <c r="K10" s="6">
        <f>ABS(G10-E10)/G10</f>
        <v>5.923997284778753E-2</v>
      </c>
    </row>
    <row r="11" spans="1:11" x14ac:dyDescent="0.25">
      <c r="A11" s="1">
        <v>1900</v>
      </c>
      <c r="B11" s="1">
        <v>279.87548467390599</v>
      </c>
      <c r="C11" s="1">
        <v>55.686135216190401</v>
      </c>
      <c r="D11">
        <v>288.66300000000001</v>
      </c>
      <c r="E11">
        <v>57.709000000000003</v>
      </c>
      <c r="F11" s="1">
        <v>297.73670490093798</v>
      </c>
      <c r="G11" s="1">
        <v>61.704660318040702</v>
      </c>
      <c r="H11" s="6">
        <f>ABS(F11-B11)/F11</f>
        <v>5.9989984214323597E-2</v>
      </c>
      <c r="I11" s="6">
        <f>ABS(F11-D11)/F11</f>
        <v>3.0475600594682954E-2</v>
      </c>
      <c r="J11" s="6">
        <f>ABS(G11-C11)/G11</f>
        <v>9.7537610138835079E-2</v>
      </c>
      <c r="K11" s="6">
        <f>ABS(G11-E11)/G11</f>
        <v>6.4754595478625138E-2</v>
      </c>
    </row>
    <row r="12" spans="1:11" x14ac:dyDescent="0.25">
      <c r="A12" s="1">
        <v>2000</v>
      </c>
      <c r="B12" s="1">
        <v>281.18298136521298</v>
      </c>
      <c r="C12" s="1">
        <v>58.890825904761897</v>
      </c>
      <c r="D12">
        <v>292.82499999999999</v>
      </c>
      <c r="E12">
        <v>61.329000000000001</v>
      </c>
      <c r="F12" s="1">
        <v>299.46819603753897</v>
      </c>
      <c r="G12" s="1">
        <v>66.341605852135601</v>
      </c>
      <c r="H12" s="6">
        <f>ABS(F12-B12)/F12</f>
        <v>6.105895355256323E-2</v>
      </c>
      <c r="I12" s="6">
        <f>ABS(F12-D12)/F12</f>
        <v>2.2183310700232911E-2</v>
      </c>
      <c r="J12" s="6">
        <f>ABS(G12-C12)/G12</f>
        <v>0.11230930954520836</v>
      </c>
      <c r="K12" s="6">
        <f>ABS(G12-E12)/G12</f>
        <v>7.5557499517088331E-2</v>
      </c>
    </row>
    <row r="13" spans="1:11" x14ac:dyDescent="0.25">
      <c r="A13" s="1">
        <v>2100</v>
      </c>
      <c r="B13" s="1">
        <v>283.95835651571502</v>
      </c>
      <c r="C13" s="1">
        <v>62.445704072864302</v>
      </c>
      <c r="D13">
        <v>295.61399999999998</v>
      </c>
      <c r="E13">
        <v>65.009</v>
      </c>
      <c r="F13" s="1">
        <v>308.80917622523401</v>
      </c>
      <c r="G13" s="1">
        <v>70.291970859041896</v>
      </c>
      <c r="H13" s="6">
        <f>ABS(F13-B13)/F13</f>
        <v>8.0473061109407315E-2</v>
      </c>
      <c r="I13" s="6">
        <f>ABS(F13-D13)/F13</f>
        <v>4.2729223226222919E-2</v>
      </c>
      <c r="J13" s="6">
        <f>ABS(G13-C13)/G13</f>
        <v>0.11162394069035129</v>
      </c>
      <c r="K13" s="6">
        <f>ABS(G13-E13)/G13</f>
        <v>7.5157529295002398E-2</v>
      </c>
    </row>
    <row r="14" spans="1:11" x14ac:dyDescent="0.25">
      <c r="A14" s="1">
        <v>2200</v>
      </c>
      <c r="B14" s="1">
        <v>286.74935890740198</v>
      </c>
      <c r="C14" s="1">
        <v>66.062309820105796</v>
      </c>
      <c r="D14">
        <v>298.41199999999998</v>
      </c>
      <c r="E14">
        <v>68.748999999999995</v>
      </c>
      <c r="F14" s="1">
        <v>313.70802919708001</v>
      </c>
      <c r="G14" s="1">
        <v>75.525210566991703</v>
      </c>
      <c r="H14" s="6">
        <f>ABS(F14-B14)/F14</f>
        <v>8.5935544457301241E-2</v>
      </c>
      <c r="I14" s="6">
        <f>ABS(F14-D14)/F14</f>
        <v>4.8758806831401325E-2</v>
      </c>
      <c r="J14" s="6">
        <f>ABS(G14-C14)/G14</f>
        <v>0.12529459601429657</v>
      </c>
      <c r="K14" s="6">
        <f>ABS(G14-E14)/G14</f>
        <v>8.9721174110214935E-2</v>
      </c>
    </row>
    <row r="15" spans="1:11" x14ac:dyDescent="0.25">
      <c r="A15" s="1">
        <v>2300</v>
      </c>
      <c r="B15" s="1">
        <v>289.55648100489498</v>
      </c>
      <c r="C15" s="1">
        <v>69.741252703529099</v>
      </c>
      <c r="D15">
        <v>301.21800000000002</v>
      </c>
      <c r="E15">
        <v>72.55</v>
      </c>
      <c r="F15" s="1">
        <v>317.87486965589102</v>
      </c>
      <c r="G15" s="1">
        <v>80.112408756573998</v>
      </c>
      <c r="H15" s="6">
        <f>ABS(F15-B15)/F15</f>
        <v>8.9086591468056406E-2</v>
      </c>
      <c r="I15" s="6">
        <f>ABS(F15-D15)/F15</f>
        <v>5.2400712500244376E-2</v>
      </c>
      <c r="J15" s="6">
        <f>ABS(G15-C15)/G15</f>
        <v>0.12945754863716846</v>
      </c>
      <c r="K15" s="6">
        <f>ABS(G15-E15)/G15</f>
        <v>9.439747067839141E-2</v>
      </c>
    </row>
    <row r="16" spans="1:11" x14ac:dyDescent="0.25">
      <c r="A16" s="1">
        <v>2400</v>
      </c>
      <c r="B16" s="1">
        <v>292.38022532311498</v>
      </c>
      <c r="C16" s="1">
        <v>73.483165434402295</v>
      </c>
      <c r="D16">
        <v>304.03399999999999</v>
      </c>
      <c r="E16">
        <v>76.412000000000006</v>
      </c>
      <c r="F16" s="1">
        <v>320.183524504692</v>
      </c>
      <c r="G16" s="1">
        <v>83.553284654316499</v>
      </c>
      <c r="H16" s="6">
        <f>ABS(F16-B16)/F16</f>
        <v>8.6835508555873825E-2</v>
      </c>
      <c r="I16" s="6">
        <f>ABS(F16-D16)/F16</f>
        <v>5.0438336980875333E-2</v>
      </c>
      <c r="J16" s="6">
        <f>ABS(G16-C16)/G16</f>
        <v>0.1205233194790262</v>
      </c>
      <c r="K16" s="6">
        <f>ABS(G16-E16)/G16</f>
        <v>8.5469825439682012E-2</v>
      </c>
    </row>
    <row r="17" spans="1:11" x14ac:dyDescent="0.25">
      <c r="A17" s="1">
        <v>2500</v>
      </c>
      <c r="B17" s="1">
        <v>295.22110468498198</v>
      </c>
      <c r="C17" s="1">
        <v>77.288704471916901</v>
      </c>
      <c r="D17">
        <v>306.85899999999998</v>
      </c>
      <c r="E17">
        <v>80.335999999999999</v>
      </c>
      <c r="F17" s="1">
        <v>321.28953771289503</v>
      </c>
      <c r="G17" s="1">
        <v>87.391423351661402</v>
      </c>
      <c r="H17" s="6">
        <f>ABS(F17-B17)/F17</f>
        <v>8.1136887349278861E-2</v>
      </c>
      <c r="I17" s="6">
        <f>ABS(F17-D17)/F17</f>
        <v>4.4914433926541993E-2</v>
      </c>
      <c r="J17" s="6">
        <f>ABS(G17-C17)/G17</f>
        <v>0.11560309344191998</v>
      </c>
      <c r="K17" s="6">
        <f>ABS(G17-E17)/G17</f>
        <v>8.073359010609675E-2</v>
      </c>
    </row>
    <row r="18" spans="1:11" x14ac:dyDescent="0.25">
      <c r="A18" s="1">
        <v>2600</v>
      </c>
      <c r="B18" s="1">
        <v>297.44749124171801</v>
      </c>
      <c r="C18" s="1">
        <v>80.986433953853705</v>
      </c>
      <c r="D18">
        <v>308.98700000000002</v>
      </c>
      <c r="E18">
        <v>84.128</v>
      </c>
      <c r="F18" s="1">
        <v>323.37338573834899</v>
      </c>
      <c r="G18" s="1">
        <v>91.341897813570995</v>
      </c>
      <c r="H18" s="6">
        <f>ABS(F18-B18)/F18</f>
        <v>8.0173247521391225E-2</v>
      </c>
      <c r="I18" s="6">
        <f>ABS(F18-D18)/F18</f>
        <v>4.4488465572084572E-2</v>
      </c>
      <c r="J18" s="6">
        <f>ABS(G18-C18)/G18</f>
        <v>0.11337036023548376</v>
      </c>
      <c r="K18" s="6">
        <f>ABS(G18-E18)/G18</f>
        <v>7.8976876835804039E-2</v>
      </c>
    </row>
    <row r="19" spans="1:11" x14ac:dyDescent="0.25">
      <c r="A19" s="1">
        <v>2700</v>
      </c>
      <c r="B19" s="1">
        <v>299.68551969276598</v>
      </c>
      <c r="C19" s="1">
        <v>84.734084434862993</v>
      </c>
      <c r="D19">
        <v>311.11799999999999</v>
      </c>
      <c r="E19">
        <v>87.966999999999999</v>
      </c>
      <c r="F19" s="1">
        <v>325.83941605839402</v>
      </c>
      <c r="G19" s="1">
        <v>95.180145989559904</v>
      </c>
      <c r="H19" s="6">
        <f>ABS(F19-B19)/F19</f>
        <v>8.0266214204548464E-2</v>
      </c>
      <c r="I19" s="6">
        <f>ABS(F19-D19)/F19</f>
        <v>4.5179973118279176E-2</v>
      </c>
      <c r="J19" s="6">
        <f>ABS(G19-C19)/G19</f>
        <v>0.1097504258487134</v>
      </c>
      <c r="K19" s="6">
        <f>ABS(G19-E19)/G19</f>
        <v>7.5784145050072721E-2</v>
      </c>
    </row>
    <row r="20" spans="1:11" x14ac:dyDescent="0.25">
      <c r="A20" s="1">
        <v>2800</v>
      </c>
      <c r="B20" s="1">
        <v>302.44662197963902</v>
      </c>
      <c r="C20" s="1">
        <v>88.681981333333297</v>
      </c>
      <c r="D20">
        <v>313.82600000000002</v>
      </c>
      <c r="E20">
        <v>92.018000000000001</v>
      </c>
      <c r="F20" s="1">
        <v>325.91108161911001</v>
      </c>
      <c r="G20" s="1">
        <v>98.585693439722803</v>
      </c>
      <c r="H20" s="6">
        <f>ABS(F20-B20)/F20</f>
        <v>7.199650752254487E-2</v>
      </c>
      <c r="I20" s="6">
        <f>ABS(F20-D20)/F20</f>
        <v>3.7080916546537487E-2</v>
      </c>
      <c r="J20" s="6">
        <f>ABS(G20-C20)/G20</f>
        <v>0.10045790378747832</v>
      </c>
      <c r="K20" s="6">
        <f>ABS(G20-E20)/G20</f>
        <v>6.6619133168023176E-2</v>
      </c>
    </row>
    <row r="21" spans="1:11" x14ac:dyDescent="0.25">
      <c r="A21" s="1">
        <v>2900</v>
      </c>
      <c r="B21" s="1">
        <v>305.73927640241402</v>
      </c>
      <c r="C21" s="1">
        <v>92.849132250436298</v>
      </c>
      <c r="D21">
        <v>317.11799999999999</v>
      </c>
      <c r="E21">
        <v>96.305000000000007</v>
      </c>
      <c r="F21" s="1">
        <v>328.11479761114799</v>
      </c>
      <c r="G21" s="1">
        <v>104.06794956821101</v>
      </c>
      <c r="H21" s="6">
        <f>ABS(F21-B21)/F21</f>
        <v>6.819418499756727E-2</v>
      </c>
      <c r="I21" s="6">
        <f>ABS(F21-D21)/F21</f>
        <v>3.3515091947119095E-2</v>
      </c>
      <c r="J21" s="6">
        <f>ABS(G21-C21)/G21</f>
        <v>0.10780280926378173</v>
      </c>
      <c r="K21" s="6">
        <f>ABS(G21-E21)/G21</f>
        <v>7.4595008361558982E-2</v>
      </c>
    </row>
    <row r="22" spans="1:11" x14ac:dyDescent="0.25">
      <c r="A22" s="1">
        <v>3000</v>
      </c>
      <c r="B22" s="1">
        <v>309.05577199758699</v>
      </c>
      <c r="C22" s="1">
        <v>97.0927342857143</v>
      </c>
      <c r="D22">
        <v>320.42599999999999</v>
      </c>
      <c r="E22">
        <v>100.66500000000001</v>
      </c>
      <c r="F22" s="1">
        <v>329.58195089581898</v>
      </c>
      <c r="G22" s="1">
        <v>107.47445253914</v>
      </c>
      <c r="H22" s="6">
        <f>ABS(F22-B22)/F22</f>
        <v>6.2279438672053752E-2</v>
      </c>
      <c r="I22" s="6">
        <f>ABS(F22-D22)/F22</f>
        <v>2.778049851010558E-2</v>
      </c>
      <c r="J22" s="6">
        <f>ABS(G22-C22)/G22</f>
        <v>9.6597079660814211E-2</v>
      </c>
      <c r="K22" s="6">
        <f>ABS(G22-E22)/G22</f>
        <v>6.3358801819996549E-2</v>
      </c>
    </row>
    <row r="23" spans="1:11" x14ac:dyDescent="0.25">
      <c r="A23" s="1">
        <v>3100</v>
      </c>
      <c r="B23" s="1">
        <v>311.56918010880798</v>
      </c>
      <c r="C23" s="1">
        <v>101.145089555865</v>
      </c>
      <c r="D23">
        <v>323.60599999999999</v>
      </c>
      <c r="E23">
        <v>105.05200000000001</v>
      </c>
      <c r="F23" s="1">
        <v>332.52023888520199</v>
      </c>
      <c r="G23" s="1">
        <v>110.73762442814601</v>
      </c>
      <c r="H23" s="6">
        <f>ABS(F23-B23)/F23</f>
        <v>6.3006867932712721E-2</v>
      </c>
      <c r="I23" s="6">
        <f>ABS(F23-D23)/F23</f>
        <v>2.6808109229945289E-2</v>
      </c>
      <c r="J23" s="6">
        <f>ABS(G23-C23)/G23</f>
        <v>8.6623990010778015E-2</v>
      </c>
      <c r="K23" s="6">
        <f>ABS(G23-E23)/G23</f>
        <v>5.1343203879501802E-2</v>
      </c>
    </row>
    <row r="24" spans="1:11" x14ac:dyDescent="0.25">
      <c r="A24" s="1">
        <v>3200</v>
      </c>
      <c r="B24" s="1">
        <v>314.08562265965901</v>
      </c>
      <c r="C24" s="1">
        <v>105.25110237288099</v>
      </c>
      <c r="D24">
        <v>326.80099999999999</v>
      </c>
      <c r="E24">
        <v>109.512</v>
      </c>
      <c r="F24" s="1">
        <v>332.84671532846698</v>
      </c>
      <c r="G24" s="1">
        <v>114.263570029847</v>
      </c>
      <c r="H24" s="6">
        <f>ABS(F24-B24)/F24</f>
        <v>5.6365563500585393E-2</v>
      </c>
      <c r="I24" s="6">
        <f>ABS(F24-D24)/F24</f>
        <v>1.8163662280701293E-2</v>
      </c>
      <c r="J24" s="6">
        <f>ABS(G24-C24)/G24</f>
        <v>7.887437487391516E-2</v>
      </c>
      <c r="K24" s="6">
        <f>ABS(G24-E24)/G24</f>
        <v>4.1584295227305043E-2</v>
      </c>
    </row>
    <row r="25" spans="1:11" x14ac:dyDescent="0.25">
      <c r="A25" s="1">
        <v>3300</v>
      </c>
      <c r="B25" s="1">
        <v>316.40979858635302</v>
      </c>
      <c r="C25" s="1">
        <v>109.343376863898</v>
      </c>
      <c r="D25">
        <v>329.79199999999997</v>
      </c>
      <c r="E25">
        <v>113.968</v>
      </c>
      <c r="F25" s="1">
        <v>335.56550134460201</v>
      </c>
      <c r="G25" s="1">
        <v>119.673284663789</v>
      </c>
      <c r="H25" s="6">
        <f>ABS(F25-B25)/F25</f>
        <v>5.7084839417319726E-2</v>
      </c>
      <c r="I25" s="6">
        <f>ABS(F25-D25)/F25</f>
        <v>1.7205288748300327E-2</v>
      </c>
      <c r="J25" s="6">
        <f>ABS(G25-C25)/G25</f>
        <v>8.6317575630283083E-2</v>
      </c>
      <c r="K25" s="6">
        <f>ABS(G25-E25)/G25</f>
        <v>4.7673836978883548E-2</v>
      </c>
    </row>
    <row r="26" spans="1:11" x14ac:dyDescent="0.25">
      <c r="A26" s="1">
        <v>3400</v>
      </c>
      <c r="B26" s="1">
        <v>318.54002345584502</v>
      </c>
      <c r="C26" s="1">
        <v>113.41527305716301</v>
      </c>
      <c r="D26">
        <v>332.57799999999997</v>
      </c>
      <c r="E26">
        <v>118.413</v>
      </c>
      <c r="F26" s="1">
        <v>338.542451018056</v>
      </c>
      <c r="G26" s="1">
        <v>123.14890511114901</v>
      </c>
      <c r="H26" s="6">
        <f>ABS(F26-B26)/F26</f>
        <v>5.9083956833360797E-2</v>
      </c>
      <c r="I26" s="6">
        <f>ABS(F26-D26)/F26</f>
        <v>1.7618029881097286E-2</v>
      </c>
      <c r="J26" s="6">
        <f>ABS(G26-C26)/G26</f>
        <v>7.9039533848886706E-2</v>
      </c>
      <c r="K26" s="6">
        <f>ABS(G26-E26)/G26</f>
        <v>3.8456737450280866E-2</v>
      </c>
    </row>
    <row r="27" spans="1:11" x14ac:dyDescent="0.25">
      <c r="A27" s="1">
        <v>3500</v>
      </c>
      <c r="B27" s="1">
        <v>320.67133561498798</v>
      </c>
      <c r="C27" s="1">
        <v>117.532183088235</v>
      </c>
      <c r="D27">
        <v>335.37599999999998</v>
      </c>
      <c r="E27">
        <v>122.922</v>
      </c>
      <c r="F27" s="1">
        <v>337.82846715328401</v>
      </c>
      <c r="G27" s="1">
        <v>125.572992739425</v>
      </c>
      <c r="H27" s="6">
        <f>ABS(F27-B27)/F27</f>
        <v>5.0786518030498794E-2</v>
      </c>
      <c r="I27" s="6">
        <f>ABS(F27-D27)/F27</f>
        <v>7.2595041322295294E-3</v>
      </c>
      <c r="J27" s="6">
        <f>ABS(G27-C27)/G27</f>
        <v>6.4032953868316173E-2</v>
      </c>
      <c r="K27" s="6">
        <f>ABS(G27-E27)/G27</f>
        <v>2.1111169540460422E-2</v>
      </c>
    </row>
    <row r="28" spans="1:11" x14ac:dyDescent="0.25">
      <c r="A28" s="1">
        <v>3600</v>
      </c>
      <c r="B28" s="1">
        <v>322.27756641638399</v>
      </c>
      <c r="C28" s="1">
        <v>121.495780208461</v>
      </c>
      <c r="D28">
        <v>337.59399999999999</v>
      </c>
      <c r="E28">
        <v>127.27</v>
      </c>
      <c r="F28" s="1">
        <v>338.44459190444502</v>
      </c>
      <c r="G28" s="1">
        <v>130.262189755836</v>
      </c>
      <c r="H28" s="6">
        <f>ABS(F28-B28)/F28</f>
        <v>4.7768603413304231E-2</v>
      </c>
      <c r="I28" s="6">
        <f>ABS(F28-D28)/F28</f>
        <v>2.5132382812167306E-3</v>
      </c>
      <c r="J28" s="6">
        <f>ABS(G28-C28)/G28</f>
        <v>6.7298189626681382E-2</v>
      </c>
      <c r="K28" s="6">
        <f>ABS(G28-E28)/G28</f>
        <v>2.2970516321309982E-2</v>
      </c>
    </row>
    <row r="29" spans="1:11" x14ac:dyDescent="0.25">
      <c r="A29" s="1">
        <v>3700</v>
      </c>
      <c r="B29" s="1">
        <v>323.88183107596802</v>
      </c>
      <c r="C29" s="1">
        <v>125.49225634053499</v>
      </c>
      <c r="D29">
        <v>339.822</v>
      </c>
      <c r="E29">
        <v>131.66800000000001</v>
      </c>
      <c r="F29" s="1">
        <v>339.64598540145897</v>
      </c>
      <c r="G29" s="1">
        <v>133.19436912299801</v>
      </c>
      <c r="H29" s="6">
        <f>ABS(F29-B29)/F29</f>
        <v>4.6413486403667742E-2</v>
      </c>
      <c r="I29" s="6">
        <f>ABS(F29-D29)/F29</f>
        <v>5.1822958641181195E-4</v>
      </c>
      <c r="J29" s="6">
        <f>ABS(G29-C29)/G29</f>
        <v>5.7826114070561957E-2</v>
      </c>
      <c r="K29" s="6">
        <f>ABS(G29-E29)/G29</f>
        <v>1.1459712096301035E-2</v>
      </c>
    </row>
    <row r="30" spans="1:11" x14ac:dyDescent="0.25">
      <c r="A30" s="1">
        <v>3800</v>
      </c>
      <c r="B30" s="1">
        <v>325.35183517100398</v>
      </c>
      <c r="C30" s="1">
        <v>129.46890512598901</v>
      </c>
      <c r="D30">
        <v>341.90800000000002</v>
      </c>
      <c r="E30">
        <v>136.05699999999999</v>
      </c>
      <c r="F30" s="1">
        <v>339.06882168925898</v>
      </c>
      <c r="G30" s="1">
        <v>136.195620401995</v>
      </c>
      <c r="H30" s="6">
        <f>ABS(F30-B30)/F30</f>
        <v>4.0454874175443911E-2</v>
      </c>
      <c r="I30" s="6">
        <f>ABS(F30-D30)/F30</f>
        <v>8.3734573311580081E-3</v>
      </c>
      <c r="J30" s="6">
        <f>ABS(G30-C30)/G30</f>
        <v>4.9390099741470517E-2</v>
      </c>
      <c r="K30" s="6">
        <f>ABS(G30-E30)/G30</f>
        <v>1.0178036678849204E-3</v>
      </c>
    </row>
    <row r="31" spans="1:11" x14ac:dyDescent="0.25">
      <c r="A31" s="1">
        <v>3900</v>
      </c>
      <c r="B31" s="1">
        <v>326.68643250034103</v>
      </c>
      <c r="C31" s="1">
        <v>133.42104052816899</v>
      </c>
      <c r="D31">
        <v>343.85199999999998</v>
      </c>
      <c r="E31">
        <v>140.43100000000001</v>
      </c>
      <c r="F31" s="1">
        <v>338.41058394160501</v>
      </c>
      <c r="G31" s="1">
        <v>140.79065687229701</v>
      </c>
      <c r="H31" s="6">
        <f>ABS(F31-B31)/F31</f>
        <v>3.4644754028399609E-2</v>
      </c>
      <c r="I31" s="6">
        <f>ABS(F31-D31)/F31</f>
        <v>1.607933178394301E-2</v>
      </c>
      <c r="J31" s="6">
        <f>ABS(G31-C31)/G31</f>
        <v>5.2344498618346301E-2</v>
      </c>
      <c r="K31" s="6">
        <f>ABS(G31-E31)/G31</f>
        <v>2.5545507087392783E-3</v>
      </c>
    </row>
    <row r="32" spans="1:11" x14ac:dyDescent="0.25">
      <c r="A32" s="1">
        <v>4000</v>
      </c>
      <c r="B32" s="1">
        <v>328.01776337064501</v>
      </c>
      <c r="C32" s="1">
        <v>137.399759420289</v>
      </c>
      <c r="D32">
        <v>345.80200000000002</v>
      </c>
      <c r="E32">
        <v>144.84899999999999</v>
      </c>
      <c r="F32" s="1">
        <v>338.10218978102102</v>
      </c>
      <c r="G32" s="1">
        <v>144.89183805722499</v>
      </c>
      <c r="H32" s="6">
        <f>ABS(F32-B32)/F32</f>
        <v>2.9826563433107019E-2</v>
      </c>
      <c r="I32" s="6">
        <f>ABS(F32-D32)/F32</f>
        <v>2.27736183074293E-2</v>
      </c>
      <c r="J32" s="6">
        <f>ABS(G32-C32)/G32</f>
        <v>5.170807919475072E-2</v>
      </c>
      <c r="K32" s="6">
        <f>ABS(G32-E32)/G32</f>
        <v>2.9565541992833925E-4</v>
      </c>
    </row>
    <row r="33" spans="1:11" x14ac:dyDescent="0.25">
      <c r="A33" s="1">
        <v>4100</v>
      </c>
      <c r="B33" s="1">
        <v>328.42560349681497</v>
      </c>
      <c r="C33" s="1">
        <v>141.00985997017301</v>
      </c>
      <c r="D33">
        <v>346.00299999999999</v>
      </c>
      <c r="E33">
        <v>148.55699999999999</v>
      </c>
      <c r="F33" s="1">
        <v>337.68613138686101</v>
      </c>
      <c r="G33" s="1">
        <v>147.61035169424801</v>
      </c>
      <c r="H33" s="6">
        <f>ABS(F33-B33)/F33</f>
        <v>2.7423477096952378E-2</v>
      </c>
      <c r="I33" s="6">
        <f>ABS(F33-D33)/F33</f>
        <v>2.4628990770162791E-2</v>
      </c>
      <c r="J33" s="6">
        <f>ABS(G33-C33)/G33</f>
        <v>4.4715642557013179E-2</v>
      </c>
      <c r="K33" s="6">
        <f>ABS(G33-E33)/G33</f>
        <v>6.4131566308629458E-3</v>
      </c>
    </row>
    <row r="34" spans="1:11" x14ac:dyDescent="0.25">
      <c r="A34" s="1">
        <v>4200</v>
      </c>
      <c r="B34" s="1">
        <v>328.821833676523</v>
      </c>
      <c r="C34" s="1">
        <v>144.623395982532</v>
      </c>
      <c r="D34">
        <v>346.18700000000001</v>
      </c>
      <c r="E34">
        <v>152.261</v>
      </c>
      <c r="F34" s="1">
        <v>339.240875912408</v>
      </c>
      <c r="G34" s="1">
        <v>149.91957533139299</v>
      </c>
      <c r="H34" s="6">
        <f>ABS(F34-B34)/F34</f>
        <v>3.0712814922029614E-2</v>
      </c>
      <c r="I34" s="6">
        <f>ABS(F34-D34)/F34</f>
        <v>2.0475492727431526E-2</v>
      </c>
      <c r="J34" s="6">
        <f>ABS(G34-C34)/G34</f>
        <v>3.5326803302063343E-2</v>
      </c>
      <c r="K34" s="6">
        <f>ABS(G34-E34)/G34</f>
        <v>1.5617871538332145E-2</v>
      </c>
    </row>
    <row r="35" spans="1:11" x14ac:dyDescent="0.25">
      <c r="A35" s="1">
        <v>4300</v>
      </c>
      <c r="B35" s="1">
        <v>329.00522261385498</v>
      </c>
      <c r="C35" s="1">
        <v>148.149389284411</v>
      </c>
      <c r="D35">
        <v>346.12400000000002</v>
      </c>
      <c r="E35">
        <v>155.858</v>
      </c>
      <c r="F35" s="1">
        <v>342.07916900617602</v>
      </c>
      <c r="G35" s="1">
        <v>153.714542372328</v>
      </c>
      <c r="H35" s="6">
        <f>ABS(F35-B35)/F35</f>
        <v>3.8219066160339606E-2</v>
      </c>
      <c r="I35" s="6">
        <f>ABS(F35-D35)/F35</f>
        <v>1.1824254033284852E-2</v>
      </c>
      <c r="J35" s="6">
        <f>ABS(G35-C35)/G35</f>
        <v>3.6204467072718856E-2</v>
      </c>
      <c r="K35" s="6">
        <f>ABS(G35-E35)/G35</f>
        <v>1.3944403662732929E-2</v>
      </c>
    </row>
    <row r="36" spans="1:11" x14ac:dyDescent="0.25">
      <c r="A36" s="1">
        <v>4400</v>
      </c>
      <c r="B36" s="1">
        <v>328.97447998003798</v>
      </c>
      <c r="C36" s="1">
        <v>151.580558730158</v>
      </c>
      <c r="D36">
        <v>345.81400000000002</v>
      </c>
      <c r="E36">
        <v>159.34</v>
      </c>
      <c r="F36" s="1">
        <v>344.92083099382302</v>
      </c>
      <c r="G36" s="1">
        <v>157.19528354203899</v>
      </c>
      <c r="H36" s="6">
        <f>ABS(F36-B36)/F36</f>
        <v>4.6231916372921553E-2</v>
      </c>
      <c r="I36" s="6">
        <f>ABS(F36-D36)/F36</f>
        <v>2.5894898942563412E-3</v>
      </c>
      <c r="J36" s="6">
        <f>ABS(G36-C36)/G36</f>
        <v>3.5718150604559552E-2</v>
      </c>
      <c r="K36" s="6">
        <f>ABS(G36-E36)/G36</f>
        <v>1.3643643814462444E-2</v>
      </c>
    </row>
    <row r="37" spans="1:11" x14ac:dyDescent="0.25">
      <c r="A37" s="1">
        <v>4500</v>
      </c>
      <c r="B37" s="1">
        <v>328.93045356692699</v>
      </c>
      <c r="C37" s="1">
        <v>155.004824470172</v>
      </c>
      <c r="D37">
        <v>345.48500000000001</v>
      </c>
      <c r="E37">
        <v>162.80600000000001</v>
      </c>
      <c r="F37" s="1">
        <v>349.89331836047103</v>
      </c>
      <c r="G37" s="1">
        <v>163.01216545115901</v>
      </c>
      <c r="H37" s="6">
        <f>ABS(F37-B37)/F37</f>
        <v>5.9912160917424108E-2</v>
      </c>
      <c r="I37" s="6">
        <f>ABS(F37-D37)/F37</f>
        <v>1.2599035560688893E-2</v>
      </c>
      <c r="J37" s="6">
        <f>ABS(G37-C37)/G37</f>
        <v>4.9121125155448198E-2</v>
      </c>
      <c r="K37" s="6">
        <f>ABS(G37-E37)/G37</f>
        <v>1.2647243264844879E-3</v>
      </c>
    </row>
    <row r="38" spans="1:11" x14ac:dyDescent="0.25">
      <c r="A38" s="1">
        <v>4600</v>
      </c>
      <c r="B38" s="1">
        <v>328.67057129582003</v>
      </c>
      <c r="C38" s="1">
        <v>158.32418800923</v>
      </c>
      <c r="D38">
        <v>344.90800000000002</v>
      </c>
      <c r="E38">
        <v>166.14599999999999</v>
      </c>
      <c r="F38" s="1">
        <v>353.68944923689401</v>
      </c>
      <c r="G38" s="1">
        <v>169.74832113521401</v>
      </c>
      <c r="H38" s="6">
        <f>ABS(F38-B38)/F38</f>
        <v>7.0736851198286224E-2</v>
      </c>
      <c r="I38" s="6">
        <f>ABS(F38-D38)/F38</f>
        <v>2.4828134556573539E-2</v>
      </c>
      <c r="J38" s="6">
        <f>ABS(G38-C38)/G38</f>
        <v>6.7300418935419423E-2</v>
      </c>
      <c r="K38" s="6">
        <f>ABS(G38-E38)/G38</f>
        <v>2.1221542051921543E-2</v>
      </c>
    </row>
    <row r="39" spans="1:11" x14ac:dyDescent="0.25">
      <c r="A39" s="1">
        <v>4700</v>
      </c>
      <c r="B39" s="1">
        <v>328.39655628467102</v>
      </c>
      <c r="C39" s="1">
        <v>161.63115269446999</v>
      </c>
      <c r="D39">
        <v>344.31</v>
      </c>
      <c r="E39">
        <v>169.464</v>
      </c>
      <c r="F39" s="1">
        <v>354.38458029197</v>
      </c>
      <c r="G39" s="1">
        <v>174.27328464941701</v>
      </c>
      <c r="H39" s="6">
        <f>ABS(F39-B39)/F39</f>
        <v>7.3332829509365191E-2</v>
      </c>
      <c r="I39" s="6">
        <f>ABS(F39-D39)/F39</f>
        <v>2.8428382193349835E-2</v>
      </c>
      <c r="J39" s="6">
        <f>ABS(G39-C39)/G39</f>
        <v>7.2541996212322546E-2</v>
      </c>
      <c r="K39" s="6">
        <f>ABS(G39-E39)/G39</f>
        <v>2.7596224281259036E-2</v>
      </c>
    </row>
    <row r="40" spans="1:11" x14ac:dyDescent="0.25">
      <c r="A40" s="1">
        <v>4800</v>
      </c>
      <c r="B40" s="1">
        <v>328.108425647611</v>
      </c>
      <c r="C40" s="1">
        <v>164.925283135271</v>
      </c>
      <c r="D40">
        <v>343.69200000000001</v>
      </c>
      <c r="E40">
        <v>172.75899999999999</v>
      </c>
      <c r="F40" s="1">
        <v>353.87956204379498</v>
      </c>
      <c r="G40" s="1">
        <v>176.37911283197599</v>
      </c>
      <c r="H40" s="6">
        <f>ABS(F40-B40)/F40</f>
        <v>7.2824596728179022E-2</v>
      </c>
      <c r="I40" s="6">
        <f>ABS(F40-D40)/F40</f>
        <v>2.8788218186316706E-2</v>
      </c>
      <c r="J40" s="6">
        <f>ABS(G40-C40)/G40</f>
        <v>6.4938696610954416E-2</v>
      </c>
      <c r="K40" s="6">
        <f>ABS(G40-E40)/G40</f>
        <v>2.0524611865037724E-2</v>
      </c>
    </row>
    <row r="41" spans="1:11" x14ac:dyDescent="0.25">
      <c r="A41" s="1">
        <v>4900</v>
      </c>
      <c r="B41" s="1">
        <v>327.80619665055798</v>
      </c>
      <c r="C41" s="1">
        <v>168.206144735772</v>
      </c>
      <c r="D41">
        <v>343.05399999999997</v>
      </c>
      <c r="E41">
        <v>176.03</v>
      </c>
      <c r="F41" s="1">
        <v>353.86313868613098</v>
      </c>
      <c r="G41" s="1">
        <v>179.04525546687299</v>
      </c>
      <c r="H41" s="6">
        <f>ABS(F41-B41)/F41</f>
        <v>7.3635649455664129E-2</v>
      </c>
      <c r="I41" s="6">
        <f>ABS(F41-D41)/F41</f>
        <v>3.0546099619939451E-2</v>
      </c>
      <c r="J41" s="6">
        <f>ABS(G41-C41)/G41</f>
        <v>6.0538385688228655E-2</v>
      </c>
      <c r="K41" s="6">
        <f>ABS(G41-E41)/G41</f>
        <v>1.6840744866489187E-2</v>
      </c>
    </row>
    <row r="42" spans="1:11" x14ac:dyDescent="0.25">
      <c r="A42" s="1">
        <v>5000</v>
      </c>
      <c r="B42" s="1">
        <v>327.48988671290601</v>
      </c>
      <c r="C42" s="1">
        <v>171.47330370370301</v>
      </c>
      <c r="D42">
        <v>342.39600000000002</v>
      </c>
      <c r="E42">
        <v>179.27799999999999</v>
      </c>
      <c r="F42" s="1">
        <v>352.20802919708001</v>
      </c>
      <c r="G42" s="1">
        <v>182.27737228469601</v>
      </c>
      <c r="H42" s="6">
        <f>ABS(F42-B42)/F42</f>
        <v>7.0180519565449254E-2</v>
      </c>
      <c r="I42" s="6">
        <f>ABS(F42-D42)/F42</f>
        <v>2.78586187244176E-2</v>
      </c>
      <c r="J42" s="6">
        <f>ABS(G42-C42)/G42</f>
        <v>5.927268121968704E-2</v>
      </c>
      <c r="K42" s="6">
        <f>ABS(G42-E42)/G42</f>
        <v>1.6454989706628821E-2</v>
      </c>
    </row>
    <row r="43" spans="1:11" x14ac:dyDescent="0.25">
      <c r="A43" s="1">
        <v>5100</v>
      </c>
      <c r="B43" s="1">
        <v>327.159513409233</v>
      </c>
      <c r="C43" s="1">
        <v>174.72632705933799</v>
      </c>
      <c r="D43">
        <v>340.92500000000001</v>
      </c>
      <c r="E43">
        <v>182.078</v>
      </c>
      <c r="F43" s="1">
        <v>352.88138686131299</v>
      </c>
      <c r="G43" s="1">
        <v>185.756934309033</v>
      </c>
      <c r="H43" s="6">
        <f>ABS(F43-B43)/F43</f>
        <v>7.2890989464936051E-2</v>
      </c>
      <c r="I43" s="6">
        <f>ABS(F43-D43)/F43</f>
        <v>3.3882169211752716E-2</v>
      </c>
      <c r="J43" s="6">
        <f>ABS(G43-C43)/G43</f>
        <v>5.9381940656621897E-2</v>
      </c>
      <c r="K43" s="6">
        <f>ABS(G43-E43)/G43</f>
        <v>1.9805098112313631E-2</v>
      </c>
    </row>
    <row r="44" spans="1:11" x14ac:dyDescent="0.25">
      <c r="A44" s="1">
        <v>5200</v>
      </c>
      <c r="B44" s="1">
        <v>326.81509447103201</v>
      </c>
      <c r="C44" s="1">
        <v>177.964782644557</v>
      </c>
      <c r="D44">
        <v>339.43099999999998</v>
      </c>
      <c r="E44">
        <v>184.83500000000001</v>
      </c>
      <c r="F44" s="1">
        <v>350.94306569343001</v>
      </c>
      <c r="G44" s="1">
        <v>189.49138687665399</v>
      </c>
      <c r="H44" s="6">
        <f>ABS(F44-B44)/F44</f>
        <v>6.8751810709590272E-2</v>
      </c>
      <c r="I44" s="6">
        <f>ABS(F44-D44)/F44</f>
        <v>3.2803228839080462E-2</v>
      </c>
      <c r="J44" s="6">
        <f>ABS(G44-C44)/G44</f>
        <v>6.0829172354942028E-2</v>
      </c>
      <c r="K44" s="6">
        <f>ABS(G44-E44)/G44</f>
        <v>2.4573079301408954E-2</v>
      </c>
    </row>
    <row r="45" spans="1:11" x14ac:dyDescent="0.25">
      <c r="A45" s="1">
        <v>5300</v>
      </c>
      <c r="B45" s="1">
        <v>326.456647788466</v>
      </c>
      <c r="C45" s="1">
        <v>181.188239132044</v>
      </c>
      <c r="D45">
        <v>337.91500000000002</v>
      </c>
      <c r="E45">
        <v>187.548</v>
      </c>
      <c r="F45" s="1">
        <v>349.32700729927001</v>
      </c>
      <c r="G45" s="1">
        <v>192.679708039194</v>
      </c>
      <c r="H45" s="6">
        <f>ABS(F45-B45)/F45</f>
        <v>6.5469771969880561E-2</v>
      </c>
      <c r="I45" s="6">
        <f>ABS(F45-D45)/F45</f>
        <v>3.2668551416905681E-2</v>
      </c>
      <c r="J45" s="6">
        <f>ABS(G45-C45)/G45</f>
        <v>5.9640265309165059E-2</v>
      </c>
      <c r="K45" s="6">
        <f>ABS(G45-E45)/G45</f>
        <v>2.6633360053411163E-2</v>
      </c>
    </row>
    <row r="46" spans="1:11" x14ac:dyDescent="0.25">
      <c r="A46" s="1">
        <v>5400</v>
      </c>
      <c r="B46" s="1">
        <v>326.08419141215199</v>
      </c>
      <c r="C46" s="1">
        <v>184.396266034593</v>
      </c>
      <c r="D46">
        <v>336.37599999999998</v>
      </c>
      <c r="E46">
        <v>190.21600000000001</v>
      </c>
      <c r="F46" s="1">
        <v>347.38287989382798</v>
      </c>
      <c r="G46" s="1">
        <v>195.26540143195299</v>
      </c>
      <c r="H46" s="6">
        <f>ABS(F46-B46)/F46</f>
        <v>6.1311854194385125E-2</v>
      </c>
      <c r="I46" s="6">
        <f>ABS(F46-D46)/F46</f>
        <v>3.1685153560797458E-2</v>
      </c>
      <c r="J46" s="6">
        <f>ABS(G46-C46)/G46</f>
        <v>5.5663396165693615E-2</v>
      </c>
      <c r="K46" s="6">
        <f>ABS(G46-E46)/G46</f>
        <v>2.5859171132847237E-2</v>
      </c>
    </row>
    <row r="47" spans="1:11" x14ac:dyDescent="0.25">
      <c r="A47" s="1">
        <v>5500</v>
      </c>
      <c r="B47" s="1">
        <v>325.697743554954</v>
      </c>
      <c r="C47" s="1">
        <v>187.58843371455299</v>
      </c>
      <c r="D47">
        <v>334.81400000000002</v>
      </c>
      <c r="E47">
        <v>192.839</v>
      </c>
      <c r="F47" s="1">
        <v>345.14077163712199</v>
      </c>
      <c r="G47" s="1">
        <v>199.45401457329501</v>
      </c>
      <c r="H47" s="6">
        <f>ABS(F47-B47)/F47</f>
        <v>5.6333617120756213E-2</v>
      </c>
      <c r="I47" s="6">
        <f>ABS(F47-D47)/F47</f>
        <v>2.9920462853862548E-2</v>
      </c>
      <c r="J47" s="6">
        <f>ABS(G47-C47)/G47</f>
        <v>5.9490308501068942E-2</v>
      </c>
      <c r="K47" s="6">
        <f>ABS(G47-E47)/G47</f>
        <v>3.3165612572135718E-2</v>
      </c>
    </row>
    <row r="48" spans="1:11" x14ac:dyDescent="0.25">
      <c r="A48" s="1">
        <v>5600</v>
      </c>
      <c r="B48" s="1">
        <v>325.29732259382098</v>
      </c>
      <c r="C48" s="1">
        <v>190.764313393393</v>
      </c>
      <c r="D48">
        <v>333.23</v>
      </c>
      <c r="E48">
        <v>195.417</v>
      </c>
      <c r="F48" s="1">
        <v>343.18248175182401</v>
      </c>
      <c r="G48" s="1">
        <v>201.82423355253201</v>
      </c>
      <c r="H48" s="6">
        <f>ABS(F48-B48)/F48</f>
        <v>5.2115594789995355E-2</v>
      </c>
      <c r="I48" s="6">
        <f>ABS(F48-D48)/F48</f>
        <v>2.9000553003230616E-2</v>
      </c>
      <c r="J48" s="6">
        <f>ABS(G48-C48)/G48</f>
        <v>5.4799762964343274E-2</v>
      </c>
      <c r="K48" s="6">
        <f>ABS(G48-E48)/G48</f>
        <v>3.1746601682816712E-2</v>
      </c>
    </row>
    <row r="49" spans="1:12" x14ac:dyDescent="0.25">
      <c r="A49" s="1">
        <v>5700</v>
      </c>
      <c r="B49" s="1">
        <v>324.88294707163101</v>
      </c>
      <c r="C49" s="1">
        <v>193.92347716139901</v>
      </c>
      <c r="D49">
        <v>331.62400000000002</v>
      </c>
      <c r="E49">
        <v>197.947</v>
      </c>
      <c r="F49" s="1">
        <v>341.60583941605802</v>
      </c>
      <c r="G49" s="1">
        <v>204.236496343032</v>
      </c>
      <c r="H49" s="6">
        <f>ABS(F49-B49)/F49</f>
        <v>4.895376605099365E-2</v>
      </c>
      <c r="I49" s="6">
        <f>ABS(F49-D49)/F49</f>
        <v>2.9220341880340742E-2</v>
      </c>
      <c r="J49" s="6">
        <f>ABS(G49-C49)/G49</f>
        <v>5.049547640256926E-2</v>
      </c>
      <c r="K49" s="6">
        <f>ABS(G49-E49)/G49</f>
        <v>3.0795163722688781E-2</v>
      </c>
    </row>
    <row r="50" spans="1:12" x14ac:dyDescent="0.25">
      <c r="A50" s="1">
        <v>5800</v>
      </c>
      <c r="B50" s="1">
        <v>324.45463569907201</v>
      </c>
      <c r="C50" s="1">
        <v>197.065497987502</v>
      </c>
      <c r="D50">
        <v>329.995</v>
      </c>
      <c r="E50">
        <v>200.43</v>
      </c>
      <c r="F50" s="1">
        <v>341.60583941605802</v>
      </c>
      <c r="G50" s="1">
        <v>206.708115101479</v>
      </c>
      <c r="H50" s="6">
        <f>ABS(F50-B50)/F50</f>
        <v>5.0207583530493274E-2</v>
      </c>
      <c r="I50" s="6">
        <f>ABS(F50-D50)/F50</f>
        <v>3.398899572649465E-2</v>
      </c>
      <c r="J50" s="6">
        <f>ABS(G50-C50)/G50</f>
        <v>4.6648469070714307E-2</v>
      </c>
      <c r="K50" s="6">
        <f>ABS(G50-E50)/G50</f>
        <v>3.0371885005080135E-2</v>
      </c>
    </row>
    <row r="51" spans="1:12" x14ac:dyDescent="0.25">
      <c r="A51" s="1">
        <v>5900</v>
      </c>
      <c r="B51" s="1">
        <v>324.01240735654198</v>
      </c>
      <c r="C51" s="1">
        <v>200.18994972924</v>
      </c>
      <c r="D51">
        <v>328.34300000000002</v>
      </c>
      <c r="E51">
        <v>202.86600000000001</v>
      </c>
      <c r="F51" s="1">
        <v>341.60583941605802</v>
      </c>
      <c r="G51" s="1">
        <v>209.47243124366599</v>
      </c>
      <c r="H51" s="6">
        <f>ABS(F51-B51)/F51</f>
        <v>5.1502140857985025E-2</v>
      </c>
      <c r="I51" s="6">
        <f>ABS(F51-D51)/F51</f>
        <v>3.8824978632477525E-2</v>
      </c>
      <c r="J51" s="6">
        <f>ABS(G51-C51)/G51</f>
        <v>4.4313619025256233E-2</v>
      </c>
      <c r="K51" s="6">
        <f>ABS(G51-E51)/G51</f>
        <v>3.1538428252551945E-2</v>
      </c>
    </row>
    <row r="52" spans="1:12" x14ac:dyDescent="0.25">
      <c r="A52" s="1">
        <v>6000</v>
      </c>
      <c r="B52" s="1">
        <v>323.55628109608199</v>
      </c>
      <c r="C52" s="1">
        <v>203.29640714285699</v>
      </c>
      <c r="D52">
        <v>326.66899999999998</v>
      </c>
      <c r="E52">
        <v>205.25200000000001</v>
      </c>
      <c r="F52" s="1">
        <v>340.72992700729901</v>
      </c>
      <c r="G52" s="1">
        <v>212.33038800025199</v>
      </c>
      <c r="H52" s="6">
        <f>ABS(F52-B52)/F52</f>
        <v>5.0402516920238512E-2</v>
      </c>
      <c r="I52" s="6">
        <f>ABS(F52-D52)/F52</f>
        <v>4.1267073693229829E-2</v>
      </c>
      <c r="J52" s="6">
        <f>ABS(G52-C52)/G52</f>
        <v>4.2546810856787361E-2</v>
      </c>
      <c r="K52" s="6">
        <f>ABS(G52-E52)/G52</f>
        <v>3.3336669644495616E-2</v>
      </c>
    </row>
    <row r="53" spans="1:12" x14ac:dyDescent="0.25">
      <c r="A53" s="1">
        <v>6100</v>
      </c>
      <c r="B53" s="1">
        <v>322.25265205178403</v>
      </c>
      <c r="C53" s="1">
        <v>205.851934738095</v>
      </c>
      <c r="D53">
        <v>324.97199999999998</v>
      </c>
      <c r="E53">
        <v>207.589</v>
      </c>
      <c r="F53" s="1">
        <v>337.598540145985</v>
      </c>
      <c r="G53" s="1">
        <v>214.541836312626</v>
      </c>
      <c r="H53" s="6">
        <f>ABS(F53-B53)/F53</f>
        <v>4.5456026224417544E-2</v>
      </c>
      <c r="I53" s="6">
        <f>ABS(F53-D53)/F53</f>
        <v>3.740105078808998E-2</v>
      </c>
      <c r="J53" s="6">
        <f>ABS(G53-C53)/G53</f>
        <v>4.0504461618703864E-2</v>
      </c>
      <c r="K53" s="6">
        <f>ABS(G53-E53)/G53</f>
        <v>3.2407834444441286E-2</v>
      </c>
    </row>
    <row r="54" spans="1:12" x14ac:dyDescent="0.25">
      <c r="A54" s="1">
        <v>6200</v>
      </c>
      <c r="B54" s="1">
        <v>320.93231173846198</v>
      </c>
      <c r="C54" s="1">
        <v>208.369309190476</v>
      </c>
      <c r="D54">
        <v>323.25299999999999</v>
      </c>
      <c r="E54">
        <v>209.876</v>
      </c>
      <c r="F54" s="1">
        <v>334.90510948905097</v>
      </c>
      <c r="G54" s="1">
        <v>217.10802915559901</v>
      </c>
      <c r="H54" s="6">
        <f>ABS(F54-B54)/F54</f>
        <v>4.1721661911658013E-2</v>
      </c>
      <c r="I54" s="6">
        <f>ABS(F54-D54)/F54</f>
        <v>3.4792271479011067E-2</v>
      </c>
      <c r="J54" s="6">
        <f>ABS(G54-C54)/G54</f>
        <v>4.0250560972390673E-2</v>
      </c>
      <c r="K54" s="6">
        <f>ABS(G54-E54)/G54</f>
        <v>3.331074020489537E-2</v>
      </c>
    </row>
    <row r="55" spans="1:12" x14ac:dyDescent="0.25">
      <c r="A55" s="1">
        <v>6300</v>
      </c>
      <c r="B55" s="1">
        <v>319.59526015611499</v>
      </c>
      <c r="C55" s="1">
        <v>210.848005499999</v>
      </c>
      <c r="D55">
        <v>321.51100000000002</v>
      </c>
      <c r="E55">
        <v>212.11199999999999</v>
      </c>
      <c r="F55" s="1">
        <v>332.45036496350298</v>
      </c>
      <c r="G55" s="1">
        <v>221.4306569</v>
      </c>
      <c r="H55" s="6">
        <f>ABS(F55-B55)/F55</f>
        <v>3.8667741600461908E-2</v>
      </c>
      <c r="I55" s="6">
        <f>ABS(F55-D55)/F55</f>
        <v>3.2905257796013838E-2</v>
      </c>
      <c r="J55" s="6">
        <f>ABS(G55-C55)/G55</f>
        <v>4.7792169106828847E-2</v>
      </c>
      <c r="K55" s="6">
        <f>ABS(G55-E55)/G55</f>
        <v>4.2083860611082387E-2</v>
      </c>
    </row>
    <row r="56" spans="1:12" x14ac:dyDescent="0.25">
      <c r="A56" s="1">
        <v>6400</v>
      </c>
      <c r="B56" s="1">
        <v>318.24149730474301</v>
      </c>
      <c r="C56" s="1">
        <v>213.28749866666601</v>
      </c>
      <c r="D56">
        <v>319.74700000000001</v>
      </c>
      <c r="E56">
        <v>214.29599999999999</v>
      </c>
      <c r="F56" s="1">
        <v>329.27007299270002</v>
      </c>
      <c r="G56" s="1">
        <v>221.4306569</v>
      </c>
      <c r="H56" s="6">
        <f>ABS(F56-B56)/F56</f>
        <v>3.3494011732434367E-2</v>
      </c>
      <c r="I56" s="6">
        <f>ABS(F56-D56)/F56</f>
        <v>2.8921769009086766E-2</v>
      </c>
      <c r="J56" s="6">
        <f>ABS(G56-C56)/G56</f>
        <v>3.6775206953441469E-2</v>
      </c>
      <c r="K56" s="6">
        <f>ABS(G56-E56)/G56</f>
        <v>3.222072769816188E-2</v>
      </c>
    </row>
    <row r="57" spans="1:12" x14ac:dyDescent="0.25">
      <c r="A57" s="1">
        <v>6500</v>
      </c>
      <c r="B57" s="1">
        <v>316.871023184347</v>
      </c>
      <c r="C57" s="1">
        <v>215.68726369047599</v>
      </c>
      <c r="D57">
        <v>317.95999999999998</v>
      </c>
      <c r="E57">
        <v>216.428</v>
      </c>
      <c r="F57" s="1">
        <v>325.16058394160501</v>
      </c>
      <c r="G57" s="1">
        <v>221.4306569</v>
      </c>
      <c r="H57" s="6">
        <f>ABS(F57-B57)/F57</f>
        <v>2.5493744219461493E-2</v>
      </c>
      <c r="I57" s="6">
        <f>ABS(F57-D57)/F57</f>
        <v>2.214470110220423E-2</v>
      </c>
      <c r="J57" s="6">
        <f>ABS(G57-C57)/G57</f>
        <v>2.5937660529624772E-2</v>
      </c>
      <c r="K57" s="6">
        <f>ABS(G57-E57)/G57</f>
        <v>2.2592431283168023E-2</v>
      </c>
    </row>
    <row r="58" spans="1:12" x14ac:dyDescent="0.25">
      <c r="A58" s="1">
        <v>6600</v>
      </c>
      <c r="B58" s="1">
        <v>315.48383779492701</v>
      </c>
      <c r="C58" s="1">
        <v>218.04677557142799</v>
      </c>
      <c r="D58">
        <v>316.14999999999998</v>
      </c>
      <c r="E58">
        <v>218.50700000000001</v>
      </c>
      <c r="F58" s="1">
        <v>319.80656934306501</v>
      </c>
      <c r="G58" s="1">
        <v>221.24671529338099</v>
      </c>
      <c r="H58" s="6">
        <f>ABS(F58-B58)/F58</f>
        <v>1.351670654238777E-2</v>
      </c>
      <c r="I58" s="6">
        <f>ABS(F58-D58)/F58</f>
        <v>1.1433690529172747E-2</v>
      </c>
      <c r="J58" s="6">
        <f>ABS(G58-C58)/G58</f>
        <v>1.4463219115862432E-2</v>
      </c>
      <c r="K58" s="6">
        <f>ABS(G58-E58)/G58</f>
        <v>1.2383077822186072E-2</v>
      </c>
    </row>
    <row r="59" spans="1:12" x14ac:dyDescent="0.25">
      <c r="A59" s="1">
        <v>6700</v>
      </c>
      <c r="B59" s="1">
        <v>314.07994113648101</v>
      </c>
      <c r="C59" s="1">
        <v>220.36550930952299</v>
      </c>
      <c r="D59">
        <v>314.31799999999998</v>
      </c>
      <c r="E59">
        <v>220.53299999999999</v>
      </c>
      <c r="F59" s="1">
        <v>313.37591240875901</v>
      </c>
      <c r="G59" s="1">
        <v>220.80597208947199</v>
      </c>
      <c r="H59" s="6">
        <f>ABS(F59-B59)/F59</f>
        <v>2.2465949035792151E-3</v>
      </c>
      <c r="I59" s="6">
        <f>ABS(F59-D59)/F59</f>
        <v>3.0062540033777181E-3</v>
      </c>
      <c r="J59" s="6">
        <f>ABS(G59-C59)/G59</f>
        <v>1.994795592623388E-3</v>
      </c>
      <c r="K59" s="6">
        <f>ABS(G59-E59)/G59</f>
        <v>1.2362531995348204E-3</v>
      </c>
    </row>
    <row r="60" spans="1:12" x14ac:dyDescent="0.25">
      <c r="A60" s="1">
        <v>6800</v>
      </c>
      <c r="B60" s="1">
        <v>312.65933320901098</v>
      </c>
      <c r="C60" s="1">
        <v>222.64293990476099</v>
      </c>
      <c r="D60">
        <v>312.464</v>
      </c>
      <c r="E60">
        <v>222.50399999999999</v>
      </c>
      <c r="F60" s="1">
        <v>308.338686131386</v>
      </c>
      <c r="G60" s="1">
        <v>220.31199160591899</v>
      </c>
      <c r="H60" s="6">
        <f>ABS(F60-B60)/F60</f>
        <v>1.4012666175090059E-2</v>
      </c>
      <c r="I60" s="6">
        <f>ABS(F60-D60)/F60</f>
        <v>1.3379164062650788E-2</v>
      </c>
      <c r="J60" s="6">
        <f>ABS(G60-C60)/G60</f>
        <v>1.058021527494275E-2</v>
      </c>
      <c r="K60" s="6">
        <f>ABS(G60-E60)/G60</f>
        <v>9.9495646065509442E-3</v>
      </c>
    </row>
    <row r="61" spans="1:12" x14ac:dyDescent="0.25">
      <c r="A61" s="1">
        <v>6900</v>
      </c>
      <c r="B61" s="1">
        <v>311.22201401251698</v>
      </c>
      <c r="C61" s="1">
        <v>224.87854235714201</v>
      </c>
      <c r="D61">
        <v>310.58699999999999</v>
      </c>
      <c r="E61">
        <v>224.42</v>
      </c>
      <c r="F61" s="1">
        <v>298.54927007299199</v>
      </c>
      <c r="G61" s="1">
        <v>218.234202294401</v>
      </c>
      <c r="H61" s="6">
        <f>ABS(F61-B61)/F61</f>
        <v>4.2447747189020578E-2</v>
      </c>
      <c r="I61" s="6">
        <f>ABS(F61-D61)/F61</f>
        <v>4.0320748143396597E-2</v>
      </c>
      <c r="J61" s="6">
        <f>ABS(G61-C61)/G61</f>
        <v>3.0445915410535422E-2</v>
      </c>
      <c r="K61" s="6">
        <f>ABS(G61-E61)/G61</f>
        <v>2.8344767413011909E-2</v>
      </c>
    </row>
    <row r="62" spans="1:12" x14ac:dyDescent="0.25">
      <c r="A62" s="1">
        <v>7000</v>
      </c>
      <c r="B62" s="1">
        <v>309.76798354699702</v>
      </c>
      <c r="C62" s="1">
        <v>227.071791666666</v>
      </c>
      <c r="D62">
        <v>308.68700000000001</v>
      </c>
      <c r="E62">
        <v>226.279</v>
      </c>
      <c r="F62" s="1">
        <v>296.93430656934299</v>
      </c>
      <c r="G62" s="1">
        <v>217.22627739999999</v>
      </c>
      <c r="H62" s="6">
        <f>ABS(F62-B62)/F62</f>
        <v>4.3220593557979387E-2</v>
      </c>
      <c r="I62" s="6">
        <f>ABS(F62-D62)/F62</f>
        <v>3.9580113077679745E-2</v>
      </c>
      <c r="J62" s="6">
        <f>ABS(G62-C62)/G62</f>
        <v>4.5323771987937293E-2</v>
      </c>
      <c r="K62" s="6">
        <f>ABS(G62-E62)/G62</f>
        <v>4.1674159813227141E-2</v>
      </c>
    </row>
    <row r="63" spans="1:12" x14ac:dyDescent="0.25">
      <c r="H63" s="4">
        <f>AVERAGE(H2:H62)</f>
        <v>5.1731139552901262E-2</v>
      </c>
      <c r="I63" s="4">
        <f>AVERAGE(I2:I62)</f>
        <v>2.8927832752094991E-2</v>
      </c>
      <c r="J63" s="4">
        <f>AVERAGE(J2:J62)</f>
        <v>6.4364959322266282E-2</v>
      </c>
      <c r="K63" s="4">
        <f>AVERAGE(K2:K62)</f>
        <v>3.7877963804002747E-2</v>
      </c>
      <c r="L63" t="s">
        <v>8</v>
      </c>
    </row>
    <row r="64" spans="1:12" x14ac:dyDescent="0.25">
      <c r="H64" s="1">
        <f>_xlfn.STDEV.S(H2:H62)</f>
        <v>2.0874042796618891E-2</v>
      </c>
      <c r="I64" s="1">
        <f t="shared" ref="I64" si="0">_xlfn.STDEV.S(I2:I62)</f>
        <v>1.3526180502805242E-2</v>
      </c>
      <c r="J64" s="5"/>
      <c r="K64" s="5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Berke Bayram</dc:creator>
  <cp:lastModifiedBy>Berke Bayram</cp:lastModifiedBy>
  <dcterms:created xsi:type="dcterms:W3CDTF">2015-06-05T18:17:20Z</dcterms:created>
  <dcterms:modified xsi:type="dcterms:W3CDTF">2025-10-21T12:11:56Z</dcterms:modified>
</cp:coreProperties>
</file>