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ege\OneDrive\Desktop\"/>
    </mc:Choice>
  </mc:AlternateContent>
  <xr:revisionPtr revIDLastSave="0" documentId="13_ncr:1_{B2FD2DE4-B54B-43E1-B633-96E0B66E1EAF}" xr6:coauthVersionLast="45" xr6:coauthVersionMax="45" xr10:uidLastSave="{00000000-0000-0000-0000-000000000000}"/>
  <bookViews>
    <workbookView xWindow="7575" yWindow="2280" windowWidth="23115" windowHeight="13890" activeTab="1" xr2:uid="{FE82DD49-70AD-4EA9-8856-774728241EFF}"/>
  </bookViews>
  <sheets>
    <sheet name="Games" sheetId="1" r:id="rId1"/>
    <sheet name="Averages" sheetId="1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8" l="1"/>
  <c r="C13" i="18"/>
  <c r="C12" i="18"/>
  <c r="C11" i="18"/>
  <c r="C10" i="18"/>
  <c r="F5" i="18"/>
  <c r="F4" i="18"/>
  <c r="F3" i="18"/>
  <c r="F2" i="18"/>
  <c r="E5" i="18"/>
  <c r="E4" i="18"/>
  <c r="E3" i="18"/>
  <c r="E2" i="18"/>
  <c r="D5" i="18"/>
  <c r="D4" i="18"/>
  <c r="D3" i="18"/>
  <c r="D2" i="18"/>
  <c r="C5" i="18"/>
  <c r="C4" i="18"/>
  <c r="C3" i="18"/>
  <c r="C2" i="18"/>
  <c r="B5" i="18"/>
  <c r="B4" i="18"/>
  <c r="B3" i="18"/>
  <c r="B2" i="18"/>
</calcChain>
</file>

<file path=xl/sharedStrings.xml><?xml version="1.0" encoding="utf-8"?>
<sst xmlns="http://schemas.openxmlformats.org/spreadsheetml/2006/main" count="457" uniqueCount="52">
  <si>
    <t>Game 1</t>
  </si>
  <si>
    <t>BFS</t>
  </si>
  <si>
    <t>IDS</t>
  </si>
  <si>
    <t>A*</t>
  </si>
  <si>
    <t>Steepest Ascent</t>
  </si>
  <si>
    <t>Random-Restart</t>
  </si>
  <si>
    <t>Depth</t>
  </si>
  <si>
    <t>Searched</t>
  </si>
  <si>
    <t>Time</t>
  </si>
  <si>
    <t>Difference</t>
  </si>
  <si>
    <t>Failed?</t>
  </si>
  <si>
    <t>Game 2</t>
  </si>
  <si>
    <t>Game 3</t>
  </si>
  <si>
    <t>Game 4</t>
  </si>
  <si>
    <t>Game 5</t>
  </si>
  <si>
    <t>Game 6</t>
  </si>
  <si>
    <t>Game 7</t>
  </si>
  <si>
    <t>Average Overall</t>
  </si>
  <si>
    <t>Game 8</t>
  </si>
  <si>
    <t>Game 9</t>
  </si>
  <si>
    <t>Game 10</t>
  </si>
  <si>
    <t>Game 11</t>
  </si>
  <si>
    <t>Game 12</t>
  </si>
  <si>
    <t>Game 13</t>
  </si>
  <si>
    <t>Game 14</t>
  </si>
  <si>
    <t>Game 15</t>
  </si>
  <si>
    <t>Game 16</t>
  </si>
  <si>
    <t>Game 17</t>
  </si>
  <si>
    <t>Game 18</t>
  </si>
  <si>
    <t>Game 19</t>
  </si>
  <si>
    <t>Game 20</t>
  </si>
  <si>
    <t>Game 21</t>
  </si>
  <si>
    <t>Game 22</t>
  </si>
  <si>
    <t>Game 23</t>
  </si>
  <si>
    <t>Game 24</t>
  </si>
  <si>
    <t>Game 25</t>
  </si>
  <si>
    <t>Game 26</t>
  </si>
  <si>
    <t>Game 27</t>
  </si>
  <si>
    <t>Game 28</t>
  </si>
  <si>
    <t>Game 29</t>
  </si>
  <si>
    <t>Game 30</t>
  </si>
  <si>
    <t>Game 31</t>
  </si>
  <si>
    <t>Game 32</t>
  </si>
  <si>
    <t>Game 33</t>
  </si>
  <si>
    <t>Game 34</t>
  </si>
  <si>
    <t>Game 35</t>
  </si>
  <si>
    <t>Game 36</t>
  </si>
  <si>
    <t>Game 37</t>
  </si>
  <si>
    <t>Game 38</t>
  </si>
  <si>
    <t>Game 39</t>
  </si>
  <si>
    <t>Game 40</t>
  </si>
  <si>
    <t>Average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</si>
</sst>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2" borderId="2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6" xfId="0" applyBorder="1"/>
    <xf numFmtId="0" fontId="0" fillId="3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" xfId="0" applyFill="1" applyBorder="1" applyAlignment="1"/>
    <xf numFmtId="0" fontId="0" fillId="0" borderId="1" xfId="0" applyBorder="1" applyAlignment="1"/>
    <xf numFmtId="0" fontId="0" fillId="0" borderId="6" xfId="0" applyBorder="1" applyAlignment="1"/>
    <xf numFmtId="0" fontId="0" fillId="3" borderId="2" xfId="0" applyFill="1" applyBorder="1" applyAlignment="1">
      <alignment horizontal="center"/>
    </xf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C2D96-1444-41B7-8D25-F596AEF3E82C}">
  <dimension ref="A1:AD85"/>
  <sheetViews>
    <sheetView topLeftCell="A52" zoomScale="70" zoomScaleNormal="70" workbookViewId="0">
      <selection activeCell="AB83" sqref="AB83"/>
    </sheetView>
  </sheetViews>
  <sheetFormatPr defaultRowHeight="15" x14ac:dyDescent="0.25"/>
  <cols>
    <col min="1" max="1" width="15.5703125" customWidth="1"/>
    <col min="2" max="2" width="12" bestFit="1" customWidth="1"/>
    <col min="3" max="3" width="10.42578125" bestFit="1" customWidth="1"/>
    <col min="4" max="4" width="6.42578125" bestFit="1" customWidth="1"/>
    <col min="5" max="5" width="9.140625" bestFit="1" customWidth="1"/>
    <col min="6" max="6" width="15.7109375" customWidth="1"/>
    <col min="8" max="8" width="7.5703125" customWidth="1"/>
    <col min="9" max="9" width="16" customWidth="1"/>
    <col min="10" max="10" width="12" bestFit="1" customWidth="1"/>
    <col min="11" max="11" width="10.42578125" bestFit="1" customWidth="1"/>
    <col min="12" max="12" width="6.42578125" bestFit="1" customWidth="1"/>
    <col min="13" max="13" width="9.140625" bestFit="1" customWidth="1"/>
    <col min="14" max="14" width="14.85546875" customWidth="1"/>
    <col min="17" max="17" width="15.42578125" bestFit="1" customWidth="1"/>
    <col min="18" max="18" width="12" bestFit="1" customWidth="1"/>
    <col min="19" max="19" width="10.42578125" bestFit="1" customWidth="1"/>
    <col min="20" max="20" width="6.42578125" bestFit="1" customWidth="1"/>
    <col min="25" max="25" width="15.42578125" bestFit="1" customWidth="1"/>
    <col min="26" max="26" width="12" bestFit="1" customWidth="1"/>
    <col min="27" max="27" width="10.42578125" bestFit="1" customWidth="1"/>
    <col min="28" max="28" width="6.42578125" bestFit="1" customWidth="1"/>
  </cols>
  <sheetData>
    <row r="1" spans="1:30" x14ac:dyDescent="0.25">
      <c r="A1" s="16" t="s">
        <v>0</v>
      </c>
      <c r="B1" s="17"/>
      <c r="C1" s="18"/>
      <c r="D1" s="18"/>
      <c r="E1" s="18"/>
      <c r="F1" s="19"/>
      <c r="I1" s="16" t="s">
        <v>21</v>
      </c>
      <c r="J1" s="17"/>
      <c r="K1" s="18"/>
      <c r="L1" s="18"/>
      <c r="M1" s="18"/>
      <c r="N1" s="19"/>
      <c r="Q1" s="16" t="s">
        <v>31</v>
      </c>
      <c r="R1" s="17"/>
      <c r="S1" s="18"/>
      <c r="T1" s="18"/>
      <c r="U1" s="18"/>
      <c r="V1" s="19"/>
      <c r="Y1" s="16" t="s">
        <v>41</v>
      </c>
      <c r="Z1" s="17"/>
      <c r="AA1" s="18"/>
      <c r="AB1" s="18"/>
      <c r="AC1" s="18"/>
      <c r="AD1" s="19"/>
    </row>
    <row r="2" spans="1:30" x14ac:dyDescent="0.25">
      <c r="A2" s="5" t="s">
        <v>1</v>
      </c>
      <c r="B2" s="1">
        <v>3.6755199432372998</v>
      </c>
      <c r="C2" s="1">
        <v>0</v>
      </c>
      <c r="D2" s="1">
        <v>14</v>
      </c>
      <c r="E2" s="9">
        <v>7197</v>
      </c>
      <c r="F2" s="9">
        <v>0</v>
      </c>
      <c r="I2" s="5" t="s">
        <v>1</v>
      </c>
      <c r="J2" s="1">
        <v>2.1883854866027801</v>
      </c>
      <c r="K2" s="1">
        <v>0</v>
      </c>
      <c r="L2" s="1">
        <v>58</v>
      </c>
      <c r="M2" s="9">
        <v>4228</v>
      </c>
      <c r="N2" s="9">
        <v>0</v>
      </c>
      <c r="Q2" s="5" t="s">
        <v>1</v>
      </c>
      <c r="R2" s="1">
        <v>0.509918212890625</v>
      </c>
      <c r="S2" s="1">
        <v>0</v>
      </c>
      <c r="T2" s="1">
        <v>51</v>
      </c>
      <c r="U2" s="9">
        <v>1054</v>
      </c>
      <c r="V2" s="9">
        <v>0</v>
      </c>
      <c r="Y2" s="5" t="s">
        <v>1</v>
      </c>
      <c r="Z2" s="1">
        <v>15.956808805465601</v>
      </c>
      <c r="AA2" s="1">
        <v>0</v>
      </c>
      <c r="AB2" s="1">
        <v>71</v>
      </c>
      <c r="AC2" s="9">
        <v>23165</v>
      </c>
      <c r="AD2" s="9">
        <v>0</v>
      </c>
    </row>
    <row r="3" spans="1:30" x14ac:dyDescent="0.25">
      <c r="A3" s="4" t="s">
        <v>2</v>
      </c>
      <c r="B3" s="1">
        <v>43.012710809707599</v>
      </c>
      <c r="C3" s="1">
        <v>0</v>
      </c>
      <c r="D3" s="1">
        <v>14</v>
      </c>
      <c r="E3" s="10">
        <v>15402</v>
      </c>
      <c r="F3" s="9">
        <v>0</v>
      </c>
      <c r="I3" s="4" t="s">
        <v>2</v>
      </c>
      <c r="J3" s="1"/>
      <c r="K3" s="1"/>
      <c r="L3" s="1"/>
      <c r="M3" s="10"/>
      <c r="N3" s="9">
        <v>1</v>
      </c>
      <c r="Q3" s="4" t="s">
        <v>2</v>
      </c>
      <c r="R3" s="1"/>
      <c r="S3" s="1"/>
      <c r="T3" s="1"/>
      <c r="U3" s="10"/>
      <c r="V3" s="9">
        <v>1</v>
      </c>
      <c r="Y3" s="4" t="s">
        <v>2</v>
      </c>
      <c r="Z3" s="1"/>
      <c r="AA3" s="1"/>
      <c r="AB3" s="1"/>
      <c r="AC3" s="10"/>
      <c r="AD3" s="9">
        <v>1</v>
      </c>
    </row>
    <row r="4" spans="1:30" x14ac:dyDescent="0.25">
      <c r="A4" s="4" t="s">
        <v>3</v>
      </c>
      <c r="B4" s="1">
        <v>4.1128916740417401</v>
      </c>
      <c r="C4" s="1">
        <v>0</v>
      </c>
      <c r="D4" s="1">
        <v>14</v>
      </c>
      <c r="E4" s="10">
        <v>5457</v>
      </c>
      <c r="F4" s="9">
        <v>0</v>
      </c>
      <c r="I4" s="4" t="s">
        <v>3</v>
      </c>
      <c r="J4" s="1">
        <v>4.1128916740417401</v>
      </c>
      <c r="K4" s="1">
        <v>0</v>
      </c>
      <c r="L4" s="1">
        <v>58</v>
      </c>
      <c r="M4" s="10">
        <v>4842</v>
      </c>
      <c r="N4" s="9">
        <v>0</v>
      </c>
      <c r="Q4" s="4" t="s">
        <v>3</v>
      </c>
      <c r="R4" s="1">
        <v>0.69390368461608798</v>
      </c>
      <c r="S4" s="1">
        <v>0</v>
      </c>
      <c r="T4" s="1">
        <v>51</v>
      </c>
      <c r="U4" s="10">
        <v>1035</v>
      </c>
      <c r="V4" s="9">
        <v>0</v>
      </c>
      <c r="Y4" s="4" t="s">
        <v>3</v>
      </c>
      <c r="Z4" s="1">
        <v>27.659704208373999</v>
      </c>
      <c r="AA4" s="1">
        <v>0</v>
      </c>
      <c r="AB4" s="1">
        <v>71</v>
      </c>
      <c r="AC4" s="10">
        <v>25716</v>
      </c>
      <c r="AD4" s="9">
        <v>0</v>
      </c>
    </row>
    <row r="5" spans="1:30" x14ac:dyDescent="0.25">
      <c r="A5" s="4" t="s">
        <v>4</v>
      </c>
      <c r="B5" s="8">
        <v>0.29363203048705999</v>
      </c>
      <c r="C5" s="8">
        <v>0</v>
      </c>
      <c r="D5" s="8">
        <v>14</v>
      </c>
      <c r="E5" s="10">
        <v>391</v>
      </c>
      <c r="F5" s="9">
        <v>0</v>
      </c>
      <c r="I5" s="4" t="s">
        <v>4</v>
      </c>
      <c r="J5" s="8">
        <v>0.29363203048705999</v>
      </c>
      <c r="K5" s="8">
        <v>20</v>
      </c>
      <c r="L5" s="8">
        <v>78</v>
      </c>
      <c r="M5" s="10">
        <v>2940</v>
      </c>
      <c r="N5" s="9">
        <v>0</v>
      </c>
      <c r="Q5" s="4" t="s">
        <v>4</v>
      </c>
      <c r="R5" s="8">
        <v>0.50197649002075195</v>
      </c>
      <c r="S5" s="8">
        <v>0</v>
      </c>
      <c r="T5" s="8">
        <v>51</v>
      </c>
      <c r="U5" s="10">
        <v>748</v>
      </c>
      <c r="V5" s="9">
        <v>0</v>
      </c>
      <c r="Y5" s="4" t="s">
        <v>4</v>
      </c>
      <c r="Z5" s="8">
        <v>17.207909345626799</v>
      </c>
      <c r="AA5" s="8">
        <v>49</v>
      </c>
      <c r="AB5" s="8">
        <v>120</v>
      </c>
      <c r="AC5" s="10">
        <v>16327</v>
      </c>
      <c r="AD5" s="9">
        <v>0</v>
      </c>
    </row>
    <row r="6" spans="1:30" x14ac:dyDescent="0.25">
      <c r="A6" s="4" t="s">
        <v>5</v>
      </c>
      <c r="B6" s="2"/>
      <c r="C6" s="2"/>
      <c r="D6" s="2"/>
      <c r="E6" s="6"/>
      <c r="F6" s="6"/>
      <c r="I6" s="4" t="s">
        <v>5</v>
      </c>
      <c r="J6" s="2"/>
      <c r="K6" s="2"/>
      <c r="L6" s="2"/>
      <c r="M6" s="6"/>
      <c r="N6" s="6"/>
      <c r="Q6" s="4" t="s">
        <v>5</v>
      </c>
      <c r="R6" s="2"/>
      <c r="S6" s="2"/>
      <c r="T6" s="2"/>
      <c r="U6" s="6"/>
      <c r="V6" s="6"/>
      <c r="Y6" s="4" t="s">
        <v>5</v>
      </c>
      <c r="Z6" s="2"/>
      <c r="AA6" s="2"/>
      <c r="AB6" s="2"/>
      <c r="AC6" s="6"/>
      <c r="AD6" s="6"/>
    </row>
    <row r="7" spans="1:30" x14ac:dyDescent="0.25">
      <c r="A7" s="3"/>
      <c r="B7" s="7" t="s">
        <v>8</v>
      </c>
      <c r="C7" s="7" t="s">
        <v>9</v>
      </c>
      <c r="D7" s="4" t="s">
        <v>6</v>
      </c>
      <c r="E7" s="4" t="s">
        <v>7</v>
      </c>
      <c r="F7" s="7" t="s">
        <v>10</v>
      </c>
      <c r="I7" s="3"/>
      <c r="J7" s="7" t="s">
        <v>8</v>
      </c>
      <c r="K7" s="7" t="s">
        <v>9</v>
      </c>
      <c r="L7" s="4" t="s">
        <v>6</v>
      </c>
      <c r="M7" s="4" t="s">
        <v>7</v>
      </c>
      <c r="N7" s="7" t="s">
        <v>10</v>
      </c>
      <c r="Q7" s="3"/>
      <c r="R7" s="7" t="s">
        <v>8</v>
      </c>
      <c r="S7" s="7" t="s">
        <v>9</v>
      </c>
      <c r="T7" s="4" t="s">
        <v>6</v>
      </c>
      <c r="U7" s="4" t="s">
        <v>7</v>
      </c>
      <c r="V7" s="7" t="s">
        <v>10</v>
      </c>
      <c r="Y7" s="3"/>
      <c r="Z7" s="7" t="s">
        <v>8</v>
      </c>
      <c r="AA7" s="7" t="s">
        <v>9</v>
      </c>
      <c r="AB7" s="4" t="s">
        <v>6</v>
      </c>
      <c r="AC7" s="4" t="s">
        <v>7</v>
      </c>
      <c r="AD7" s="7" t="s">
        <v>10</v>
      </c>
    </row>
    <row r="9" spans="1:30" x14ac:dyDescent="0.25">
      <c r="A9" s="16" t="s">
        <v>11</v>
      </c>
      <c r="B9" s="17"/>
      <c r="C9" s="18"/>
      <c r="D9" s="18"/>
      <c r="E9" s="18"/>
      <c r="F9" s="19"/>
      <c r="I9" s="16" t="s">
        <v>22</v>
      </c>
      <c r="J9" s="17"/>
      <c r="K9" s="18"/>
      <c r="L9" s="18"/>
      <c r="M9" s="18"/>
      <c r="N9" s="19"/>
      <c r="Q9" s="16" t="s">
        <v>32</v>
      </c>
      <c r="R9" s="17"/>
      <c r="S9" s="18"/>
      <c r="T9" s="18"/>
      <c r="U9" s="18"/>
      <c r="V9" s="19"/>
      <c r="Y9" s="16" t="s">
        <v>42</v>
      </c>
      <c r="Z9" s="17"/>
      <c r="AA9" s="18"/>
      <c r="AB9" s="18"/>
      <c r="AC9" s="18"/>
      <c r="AD9" s="19"/>
    </row>
    <row r="10" spans="1:30" x14ac:dyDescent="0.25">
      <c r="A10" s="5" t="s">
        <v>1</v>
      </c>
      <c r="B10" s="1">
        <v>12.900475978851301</v>
      </c>
      <c r="C10" s="1">
        <v>0</v>
      </c>
      <c r="D10" s="1">
        <v>16</v>
      </c>
      <c r="E10" s="9">
        <v>19580</v>
      </c>
      <c r="F10" s="9">
        <v>0</v>
      </c>
      <c r="I10" s="5" t="s">
        <v>1</v>
      </c>
      <c r="J10" s="1">
        <v>2.6129734516143799</v>
      </c>
      <c r="K10" s="1">
        <v>0</v>
      </c>
      <c r="L10" s="1">
        <v>35</v>
      </c>
      <c r="M10" s="9">
        <v>5010</v>
      </c>
      <c r="N10" s="9">
        <v>0</v>
      </c>
      <c r="Q10" s="5" t="s">
        <v>1</v>
      </c>
      <c r="R10" s="1">
        <v>21.241628885269101</v>
      </c>
      <c r="S10" s="1">
        <v>0</v>
      </c>
      <c r="T10" s="1">
        <v>47</v>
      </c>
      <c r="U10" s="9">
        <v>29444</v>
      </c>
      <c r="V10" s="9">
        <v>0</v>
      </c>
      <c r="Y10" s="5" t="s">
        <v>1</v>
      </c>
      <c r="Z10" s="1">
        <v>1.70533466339111</v>
      </c>
      <c r="AA10" s="1">
        <v>0</v>
      </c>
      <c r="AB10" s="1">
        <v>64</v>
      </c>
      <c r="AC10" s="9">
        <v>2501</v>
      </c>
      <c r="AD10" s="9">
        <v>0</v>
      </c>
    </row>
    <row r="11" spans="1:30" x14ac:dyDescent="0.25">
      <c r="A11" s="4" t="s">
        <v>2</v>
      </c>
      <c r="B11" s="1">
        <v>55.085222721099797</v>
      </c>
      <c r="C11" s="1">
        <v>0</v>
      </c>
      <c r="D11" s="1">
        <v>16</v>
      </c>
      <c r="E11" s="10">
        <v>22184</v>
      </c>
      <c r="F11" s="9">
        <v>0</v>
      </c>
      <c r="I11" s="4" t="s">
        <v>2</v>
      </c>
      <c r="J11" s="1"/>
      <c r="K11" s="1"/>
      <c r="L11" s="1"/>
      <c r="M11" s="10"/>
      <c r="N11" s="9">
        <v>1</v>
      </c>
      <c r="Q11" s="4" t="s">
        <v>2</v>
      </c>
      <c r="R11" s="1"/>
      <c r="S11" s="1"/>
      <c r="T11" s="1"/>
      <c r="U11" s="10"/>
      <c r="V11" s="9">
        <v>1</v>
      </c>
      <c r="Y11" s="4" t="s">
        <v>2</v>
      </c>
      <c r="Z11" s="1"/>
      <c r="AA11" s="1"/>
      <c r="AB11" s="1"/>
      <c r="AC11" s="10"/>
      <c r="AD11" s="9">
        <v>1</v>
      </c>
    </row>
    <row r="12" spans="1:30" x14ac:dyDescent="0.25">
      <c r="A12" s="4" t="s">
        <v>3</v>
      </c>
      <c r="B12" s="1">
        <v>0.69192051887512196</v>
      </c>
      <c r="C12" s="1">
        <v>0</v>
      </c>
      <c r="D12" s="1">
        <v>16</v>
      </c>
      <c r="E12" s="10">
        <v>672</v>
      </c>
      <c r="F12" s="9">
        <v>0</v>
      </c>
      <c r="I12" s="4" t="s">
        <v>3</v>
      </c>
      <c r="J12" s="1">
        <v>2.6466588973999001</v>
      </c>
      <c r="K12" s="1">
        <v>0</v>
      </c>
      <c r="L12" s="1">
        <v>35</v>
      </c>
      <c r="M12" s="10">
        <v>3369</v>
      </c>
      <c r="N12" s="9">
        <v>0</v>
      </c>
      <c r="Q12" s="4" t="s">
        <v>3</v>
      </c>
      <c r="R12" s="1">
        <v>20.295730352401701</v>
      </c>
      <c r="S12" s="1">
        <v>0</v>
      </c>
      <c r="T12" s="1">
        <v>47</v>
      </c>
      <c r="U12" s="10">
        <v>19254</v>
      </c>
      <c r="V12" s="9">
        <v>0</v>
      </c>
      <c r="Y12" s="4" t="s">
        <v>3</v>
      </c>
      <c r="Z12" s="1">
        <v>2.4131286144256499</v>
      </c>
      <c r="AA12" s="1">
        <v>0</v>
      </c>
      <c r="AB12" s="1">
        <v>64</v>
      </c>
      <c r="AC12" s="10">
        <v>2278</v>
      </c>
      <c r="AD12" s="9">
        <v>0</v>
      </c>
    </row>
    <row r="13" spans="1:30" x14ac:dyDescent="0.25">
      <c r="A13" s="4" t="s">
        <v>4</v>
      </c>
      <c r="B13" s="8">
        <v>1.17800021171569</v>
      </c>
      <c r="C13" s="8">
        <v>0</v>
      </c>
      <c r="D13" s="8">
        <v>16</v>
      </c>
      <c r="E13" s="10">
        <v>1287</v>
      </c>
      <c r="F13" s="9">
        <v>0</v>
      </c>
      <c r="I13" s="4" t="s">
        <v>4</v>
      </c>
      <c r="J13" s="8">
        <v>1.42403984069824</v>
      </c>
      <c r="K13" s="8">
        <v>0</v>
      </c>
      <c r="L13" s="8">
        <v>35</v>
      </c>
      <c r="M13" s="10">
        <v>1780</v>
      </c>
      <c r="N13" s="9">
        <v>0</v>
      </c>
      <c r="Q13" s="4" t="s">
        <v>4</v>
      </c>
      <c r="R13" s="8">
        <v>2.9909377098083398</v>
      </c>
      <c r="S13" s="8">
        <v>10</v>
      </c>
      <c r="T13" s="8">
        <v>57</v>
      </c>
      <c r="U13" s="10">
        <v>2973</v>
      </c>
      <c r="V13" s="9">
        <v>0</v>
      </c>
      <c r="Y13" s="4" t="s">
        <v>4</v>
      </c>
      <c r="Z13" s="8">
        <v>2.1943066120147701</v>
      </c>
      <c r="AA13" s="8">
        <v>0</v>
      </c>
      <c r="AB13" s="8">
        <v>64</v>
      </c>
      <c r="AC13" s="10">
        <v>2079</v>
      </c>
      <c r="AD13" s="9">
        <v>0</v>
      </c>
    </row>
    <row r="14" spans="1:30" x14ac:dyDescent="0.25">
      <c r="A14" s="4" t="s">
        <v>5</v>
      </c>
      <c r="B14" s="2"/>
      <c r="C14" s="2"/>
      <c r="D14" s="2"/>
      <c r="E14" s="6"/>
      <c r="F14" s="6"/>
      <c r="I14" s="4" t="s">
        <v>5</v>
      </c>
      <c r="J14" s="2"/>
      <c r="K14" s="2"/>
      <c r="L14" s="2"/>
      <c r="M14" s="6"/>
      <c r="N14" s="6"/>
      <c r="Q14" s="4" t="s">
        <v>5</v>
      </c>
      <c r="R14" s="2"/>
      <c r="S14" s="2"/>
      <c r="T14" s="2"/>
      <c r="U14" s="6"/>
      <c r="V14" s="6"/>
      <c r="Y14" s="4" t="s">
        <v>5</v>
      </c>
      <c r="Z14" s="2"/>
      <c r="AA14" s="2"/>
      <c r="AB14" s="2"/>
      <c r="AC14" s="6"/>
      <c r="AD14" s="6"/>
    </row>
    <row r="15" spans="1:30" x14ac:dyDescent="0.25">
      <c r="A15" s="3"/>
      <c r="B15" s="7" t="s">
        <v>8</v>
      </c>
      <c r="C15" s="7" t="s">
        <v>9</v>
      </c>
      <c r="D15" s="4" t="s">
        <v>6</v>
      </c>
      <c r="E15" s="4" t="s">
        <v>7</v>
      </c>
      <c r="F15" s="7" t="s">
        <v>10</v>
      </c>
      <c r="I15" s="3"/>
      <c r="J15" s="7" t="s">
        <v>8</v>
      </c>
      <c r="K15" s="7" t="s">
        <v>9</v>
      </c>
      <c r="L15" s="4" t="s">
        <v>6</v>
      </c>
      <c r="M15" s="4" t="s">
        <v>7</v>
      </c>
      <c r="N15" s="7" t="s">
        <v>10</v>
      </c>
      <c r="Q15" s="3"/>
      <c r="R15" s="7" t="s">
        <v>8</v>
      </c>
      <c r="S15" s="7" t="s">
        <v>9</v>
      </c>
      <c r="T15" s="4" t="s">
        <v>6</v>
      </c>
      <c r="U15" s="4" t="s">
        <v>7</v>
      </c>
      <c r="V15" s="7" t="s">
        <v>10</v>
      </c>
      <c r="Y15" s="3"/>
      <c r="Z15" s="7" t="s">
        <v>8</v>
      </c>
      <c r="AA15" s="7" t="s">
        <v>9</v>
      </c>
      <c r="AB15" s="4" t="s">
        <v>6</v>
      </c>
      <c r="AC15" s="4" t="s">
        <v>7</v>
      </c>
      <c r="AD15" s="7" t="s">
        <v>10</v>
      </c>
    </row>
    <row r="18" spans="1:30" x14ac:dyDescent="0.25">
      <c r="A18" s="16" t="s">
        <v>12</v>
      </c>
      <c r="B18" s="17"/>
      <c r="C18" s="18"/>
      <c r="D18" s="18"/>
      <c r="E18" s="18"/>
      <c r="F18" s="19"/>
      <c r="I18" s="16" t="s">
        <v>23</v>
      </c>
      <c r="J18" s="17"/>
      <c r="K18" s="18"/>
      <c r="L18" s="18"/>
      <c r="M18" s="18"/>
      <c r="N18" s="19"/>
      <c r="Q18" s="16" t="s">
        <v>33</v>
      </c>
      <c r="R18" s="17"/>
      <c r="S18" s="18"/>
      <c r="T18" s="18"/>
      <c r="U18" s="18"/>
      <c r="V18" s="19"/>
      <c r="Y18" s="16" t="s">
        <v>43</v>
      </c>
      <c r="Z18" s="17"/>
      <c r="AA18" s="18"/>
      <c r="AB18" s="18"/>
      <c r="AC18" s="18"/>
      <c r="AD18" s="19"/>
    </row>
    <row r="19" spans="1:30" x14ac:dyDescent="0.25">
      <c r="A19" s="5" t="s">
        <v>1</v>
      </c>
      <c r="B19" s="1">
        <v>5.9537537097930899</v>
      </c>
      <c r="C19" s="1">
        <v>-4</v>
      </c>
      <c r="D19" s="1">
        <v>35</v>
      </c>
      <c r="E19" s="9">
        <v>4126</v>
      </c>
      <c r="F19" s="9">
        <v>0</v>
      </c>
      <c r="I19" s="5" t="s">
        <v>1</v>
      </c>
      <c r="J19" s="1">
        <v>59.181913137435899</v>
      </c>
      <c r="K19" s="1">
        <v>2</v>
      </c>
      <c r="L19" s="1">
        <v>34</v>
      </c>
      <c r="M19" s="9">
        <v>76505</v>
      </c>
      <c r="N19" s="9">
        <v>0</v>
      </c>
      <c r="Q19" s="5" t="s">
        <v>1</v>
      </c>
      <c r="R19" s="1">
        <v>6.9583899974822998</v>
      </c>
      <c r="S19" s="1">
        <v>0</v>
      </c>
      <c r="T19" s="1">
        <v>51</v>
      </c>
      <c r="U19" s="9">
        <v>11116</v>
      </c>
      <c r="V19" s="9">
        <v>0</v>
      </c>
      <c r="Y19" s="5" t="s">
        <v>1</v>
      </c>
      <c r="Z19" s="1">
        <v>17.511321306228599</v>
      </c>
      <c r="AA19" s="1">
        <v>0</v>
      </c>
      <c r="AB19" s="1">
        <v>79</v>
      </c>
      <c r="AC19" s="9">
        <v>24158</v>
      </c>
      <c r="AD19" s="9">
        <v>0</v>
      </c>
    </row>
    <row r="20" spans="1:30" x14ac:dyDescent="0.25">
      <c r="A20" s="4" t="s">
        <v>2</v>
      </c>
      <c r="B20" s="1">
        <v>103.110501050949</v>
      </c>
      <c r="C20" s="1">
        <v>-4</v>
      </c>
      <c r="D20" s="1">
        <v>35</v>
      </c>
      <c r="E20" s="10">
        <v>20924</v>
      </c>
      <c r="F20" s="9">
        <v>0</v>
      </c>
      <c r="I20" s="4" t="s">
        <v>2</v>
      </c>
      <c r="J20" s="1"/>
      <c r="K20" s="1"/>
      <c r="L20" s="1"/>
      <c r="M20" s="10"/>
      <c r="N20" s="9">
        <v>1</v>
      </c>
      <c r="Q20" s="4" t="s">
        <v>2</v>
      </c>
      <c r="R20" s="1"/>
      <c r="S20" s="1"/>
      <c r="T20" s="1"/>
      <c r="U20" s="10"/>
      <c r="V20" s="9">
        <v>1</v>
      </c>
      <c r="Y20" s="4" t="s">
        <v>2</v>
      </c>
      <c r="Z20" s="1"/>
      <c r="AA20" s="1"/>
      <c r="AB20" s="1"/>
      <c r="AC20" s="10"/>
      <c r="AD20" s="9">
        <v>1</v>
      </c>
    </row>
    <row r="21" spans="1:30" x14ac:dyDescent="0.25">
      <c r="A21" s="4" t="s">
        <v>3</v>
      </c>
      <c r="B21" s="1">
        <v>1.9348788261413501</v>
      </c>
      <c r="C21" s="1">
        <v>-4</v>
      </c>
      <c r="D21" s="1">
        <v>35</v>
      </c>
      <c r="E21" s="10">
        <v>3326</v>
      </c>
      <c r="F21" s="9">
        <v>0</v>
      </c>
      <c r="I21" s="4" t="s">
        <v>3</v>
      </c>
      <c r="J21" s="1">
        <v>37.094868421554501</v>
      </c>
      <c r="K21" s="1">
        <v>6</v>
      </c>
      <c r="L21" s="1">
        <v>34</v>
      </c>
      <c r="M21" s="10">
        <v>31654</v>
      </c>
      <c r="N21" s="9">
        <v>0</v>
      </c>
      <c r="Q21" s="4" t="s">
        <v>3</v>
      </c>
      <c r="R21" s="1">
        <v>8.6457836627960205</v>
      </c>
      <c r="S21" s="1">
        <v>2</v>
      </c>
      <c r="T21" s="1">
        <v>53</v>
      </c>
      <c r="U21" s="10">
        <v>8634</v>
      </c>
      <c r="V21" s="9">
        <v>0</v>
      </c>
      <c r="Y21" s="4" t="s">
        <v>3</v>
      </c>
      <c r="Z21" s="1">
        <v>21.194926738738999</v>
      </c>
      <c r="AA21" s="1">
        <v>0</v>
      </c>
      <c r="AB21" s="1">
        <v>79</v>
      </c>
      <c r="AC21" s="10">
        <v>17182</v>
      </c>
      <c r="AD21" s="9">
        <v>0</v>
      </c>
    </row>
    <row r="22" spans="1:30" x14ac:dyDescent="0.25">
      <c r="A22" s="4" t="s">
        <v>4</v>
      </c>
      <c r="B22" s="8">
        <v>0.93052291870117099</v>
      </c>
      <c r="C22" s="1">
        <v>-4</v>
      </c>
      <c r="D22" s="8">
        <v>35</v>
      </c>
      <c r="E22" s="10">
        <v>1595</v>
      </c>
      <c r="F22" s="9">
        <v>0</v>
      </c>
      <c r="I22" s="4" t="s">
        <v>4</v>
      </c>
      <c r="J22" s="8">
        <v>19.4129059314727</v>
      </c>
      <c r="K22" s="8">
        <v>0</v>
      </c>
      <c r="L22" s="8">
        <v>34</v>
      </c>
      <c r="M22" s="10">
        <v>17721</v>
      </c>
      <c r="N22" s="9">
        <v>0</v>
      </c>
      <c r="Q22" s="4" t="s">
        <v>4</v>
      </c>
      <c r="R22" s="8">
        <v>3.2136564254760698</v>
      </c>
      <c r="S22" s="8">
        <v>0</v>
      </c>
      <c r="T22" s="8">
        <v>63</v>
      </c>
      <c r="U22" s="10">
        <v>3466</v>
      </c>
      <c r="V22" s="9">
        <v>0</v>
      </c>
      <c r="Y22" s="4" t="s">
        <v>4</v>
      </c>
      <c r="Z22" s="8">
        <v>5.2412095069885201</v>
      </c>
      <c r="AA22" s="8">
        <v>36</v>
      </c>
      <c r="AB22" s="8">
        <v>115</v>
      </c>
      <c r="AC22" s="10">
        <v>4634</v>
      </c>
      <c r="AD22" s="9">
        <v>0</v>
      </c>
    </row>
    <row r="23" spans="1:30" x14ac:dyDescent="0.25">
      <c r="A23" s="4" t="s">
        <v>5</v>
      </c>
      <c r="B23" s="2"/>
      <c r="C23" s="2"/>
      <c r="D23" s="2"/>
      <c r="E23" s="6"/>
      <c r="F23" s="6"/>
      <c r="I23" s="4" t="s">
        <v>5</v>
      </c>
      <c r="J23" s="2"/>
      <c r="K23" s="2"/>
      <c r="L23" s="2"/>
      <c r="M23" s="6"/>
      <c r="N23" s="6"/>
      <c r="Q23" s="4" t="s">
        <v>5</v>
      </c>
      <c r="R23" s="2"/>
      <c r="S23" s="2"/>
      <c r="T23" s="2"/>
      <c r="U23" s="6"/>
      <c r="V23" s="6"/>
      <c r="Y23" s="4" t="s">
        <v>5</v>
      </c>
      <c r="Z23" s="2"/>
      <c r="AA23" s="2"/>
      <c r="AB23" s="2"/>
      <c r="AC23" s="6"/>
      <c r="AD23" s="6"/>
    </row>
    <row r="24" spans="1:30" x14ac:dyDescent="0.25">
      <c r="A24" s="3"/>
      <c r="B24" s="7" t="s">
        <v>8</v>
      </c>
      <c r="C24" s="7" t="s">
        <v>9</v>
      </c>
      <c r="D24" s="4" t="s">
        <v>6</v>
      </c>
      <c r="E24" s="4" t="s">
        <v>7</v>
      </c>
      <c r="F24" s="7" t="s">
        <v>10</v>
      </c>
      <c r="I24" s="3"/>
      <c r="J24" s="7" t="s">
        <v>8</v>
      </c>
      <c r="K24" s="7" t="s">
        <v>9</v>
      </c>
      <c r="L24" s="4" t="s">
        <v>6</v>
      </c>
      <c r="M24" s="4" t="s">
        <v>7</v>
      </c>
      <c r="N24" s="7" t="s">
        <v>10</v>
      </c>
      <c r="Q24" s="3"/>
      <c r="R24" s="7" t="s">
        <v>8</v>
      </c>
      <c r="S24" s="7" t="s">
        <v>9</v>
      </c>
      <c r="T24" s="4" t="s">
        <v>6</v>
      </c>
      <c r="U24" s="4" t="s">
        <v>7</v>
      </c>
      <c r="V24" s="7" t="s">
        <v>10</v>
      </c>
      <c r="Y24" s="3"/>
      <c r="Z24" s="7" t="s">
        <v>8</v>
      </c>
      <c r="AA24" s="7" t="s">
        <v>9</v>
      </c>
      <c r="AB24" s="4" t="s">
        <v>6</v>
      </c>
      <c r="AC24" s="4" t="s">
        <v>7</v>
      </c>
      <c r="AD24" s="7" t="s">
        <v>10</v>
      </c>
    </row>
    <row r="27" spans="1:30" x14ac:dyDescent="0.25">
      <c r="A27" s="16" t="s">
        <v>13</v>
      </c>
      <c r="B27" s="17"/>
      <c r="C27" s="18"/>
      <c r="D27" s="18"/>
      <c r="E27" s="18"/>
      <c r="F27" s="19"/>
      <c r="I27" s="16" t="s">
        <v>24</v>
      </c>
      <c r="J27" s="17"/>
      <c r="K27" s="18"/>
      <c r="L27" s="18"/>
      <c r="M27" s="18"/>
      <c r="N27" s="19"/>
      <c r="Q27" s="16" t="s">
        <v>34</v>
      </c>
      <c r="R27" s="17"/>
      <c r="S27" s="18"/>
      <c r="T27" s="18"/>
      <c r="U27" s="18"/>
      <c r="V27" s="19"/>
      <c r="Y27" s="16" t="s">
        <v>44</v>
      </c>
      <c r="Z27" s="17"/>
      <c r="AA27" s="18"/>
      <c r="AB27" s="18"/>
      <c r="AC27" s="18"/>
      <c r="AD27" s="19"/>
    </row>
    <row r="28" spans="1:30" x14ac:dyDescent="0.25">
      <c r="A28" s="5" t="s">
        <v>1</v>
      </c>
      <c r="B28" s="1">
        <v>0.88486504554748502</v>
      </c>
      <c r="C28" s="1">
        <v>0</v>
      </c>
      <c r="D28" s="1">
        <v>24</v>
      </c>
      <c r="E28" s="9">
        <v>1936</v>
      </c>
      <c r="F28" s="9">
        <v>0</v>
      </c>
      <c r="I28" s="5" t="s">
        <v>1</v>
      </c>
      <c r="J28" s="1">
        <v>47.848064899444502</v>
      </c>
      <c r="K28" s="1">
        <v>0</v>
      </c>
      <c r="L28" s="1">
        <v>36</v>
      </c>
      <c r="M28" s="9">
        <v>68791</v>
      </c>
      <c r="N28" s="9">
        <v>0</v>
      </c>
      <c r="Q28" s="5" t="s">
        <v>1</v>
      </c>
      <c r="R28" s="1">
        <v>17.833728075027398</v>
      </c>
      <c r="S28" s="1">
        <v>-4</v>
      </c>
      <c r="T28" s="1">
        <v>48</v>
      </c>
      <c r="U28" s="9">
        <v>29712</v>
      </c>
      <c r="V28" s="9">
        <v>0</v>
      </c>
      <c r="Y28" s="5" t="s">
        <v>1</v>
      </c>
      <c r="Z28" s="1">
        <v>20.537622213363601</v>
      </c>
      <c r="AA28" s="1">
        <v>0</v>
      </c>
      <c r="AB28" s="1">
        <v>73</v>
      </c>
      <c r="AC28" s="9">
        <v>28154</v>
      </c>
      <c r="AD28" s="9">
        <v>0</v>
      </c>
    </row>
    <row r="29" spans="1:30" x14ac:dyDescent="0.25">
      <c r="A29" s="4" t="s">
        <v>2</v>
      </c>
      <c r="B29" s="1">
        <v>9.4888710975646902</v>
      </c>
      <c r="C29" s="1">
        <v>0</v>
      </c>
      <c r="D29" s="1">
        <v>24</v>
      </c>
      <c r="E29" s="10">
        <v>3876</v>
      </c>
      <c r="F29" s="9">
        <v>0</v>
      </c>
      <c r="I29" s="4" t="s">
        <v>2</v>
      </c>
      <c r="J29" s="1"/>
      <c r="K29" s="1"/>
      <c r="L29" s="1"/>
      <c r="M29" s="10"/>
      <c r="N29" s="9">
        <v>1</v>
      </c>
      <c r="Q29" s="4" t="s">
        <v>2</v>
      </c>
      <c r="R29" s="1"/>
      <c r="S29" s="1"/>
      <c r="T29" s="1"/>
      <c r="U29" s="10"/>
      <c r="V29" s="9">
        <v>1</v>
      </c>
      <c r="Y29" s="4" t="s">
        <v>2</v>
      </c>
      <c r="Z29" s="1"/>
      <c r="AA29" s="1"/>
      <c r="AB29" s="1"/>
      <c r="AC29" s="10"/>
      <c r="AD29" s="9">
        <v>1</v>
      </c>
    </row>
    <row r="30" spans="1:30" x14ac:dyDescent="0.25">
      <c r="A30" s="4" t="s">
        <v>3</v>
      </c>
      <c r="B30" s="1">
        <v>1.0217595100402801</v>
      </c>
      <c r="C30" s="1">
        <v>0</v>
      </c>
      <c r="D30" s="1">
        <v>24</v>
      </c>
      <c r="E30" s="10">
        <v>1493</v>
      </c>
      <c r="F30" s="9">
        <v>0</v>
      </c>
      <c r="I30" s="4" t="s">
        <v>3</v>
      </c>
      <c r="J30" s="1">
        <v>32.023710727691601</v>
      </c>
      <c r="K30" s="1">
        <v>0</v>
      </c>
      <c r="L30" s="1">
        <v>36</v>
      </c>
      <c r="M30" s="10">
        <v>5457</v>
      </c>
      <c r="N30" s="9">
        <v>0</v>
      </c>
      <c r="Q30" s="4" t="s">
        <v>3</v>
      </c>
      <c r="R30" s="1">
        <v>25.704990386962798</v>
      </c>
      <c r="S30" s="1">
        <v>-4</v>
      </c>
      <c r="T30" s="1">
        <v>48</v>
      </c>
      <c r="U30" s="10">
        <v>30179</v>
      </c>
      <c r="V30" s="9">
        <v>0</v>
      </c>
      <c r="Y30" s="4" t="s">
        <v>3</v>
      </c>
      <c r="Z30" s="1">
        <v>37.564837694167998</v>
      </c>
      <c r="AA30" s="1">
        <v>0</v>
      </c>
      <c r="AB30" s="1">
        <v>73</v>
      </c>
      <c r="AC30" s="10">
        <v>30788</v>
      </c>
      <c r="AD30" s="9">
        <v>0</v>
      </c>
    </row>
    <row r="31" spans="1:30" x14ac:dyDescent="0.25">
      <c r="A31" s="4" t="s">
        <v>4</v>
      </c>
      <c r="B31" s="8">
        <v>0.122975349426269</v>
      </c>
      <c r="C31" s="8">
        <v>0</v>
      </c>
      <c r="D31" s="8">
        <v>24</v>
      </c>
      <c r="E31" s="10">
        <v>188</v>
      </c>
      <c r="F31" s="9">
        <v>0</v>
      </c>
      <c r="I31" s="4" t="s">
        <v>4</v>
      </c>
      <c r="J31" s="11">
        <v>11.2807977199554</v>
      </c>
      <c r="K31" s="8">
        <v>3</v>
      </c>
      <c r="L31" s="8">
        <v>36</v>
      </c>
      <c r="M31" s="10">
        <v>11048</v>
      </c>
      <c r="N31" s="9">
        <v>0</v>
      </c>
      <c r="Q31" s="4" t="s">
        <v>4</v>
      </c>
      <c r="R31" s="8">
        <v>19.637628555297798</v>
      </c>
      <c r="S31" s="8">
        <v>1</v>
      </c>
      <c r="T31" s="8">
        <v>53</v>
      </c>
      <c r="U31" s="10">
        <v>23688</v>
      </c>
      <c r="V31" s="9">
        <v>0</v>
      </c>
      <c r="Y31" s="4" t="s">
        <v>4</v>
      </c>
      <c r="Z31" s="8">
        <v>10.872594118118201</v>
      </c>
      <c r="AA31" s="8">
        <v>20</v>
      </c>
      <c r="AB31" s="8">
        <v>93</v>
      </c>
      <c r="AC31" s="10">
        <v>9439</v>
      </c>
      <c r="AD31" s="9">
        <v>0</v>
      </c>
    </row>
    <row r="32" spans="1:30" x14ac:dyDescent="0.25">
      <c r="A32" s="4" t="s">
        <v>5</v>
      </c>
      <c r="B32" s="2"/>
      <c r="C32" s="2"/>
      <c r="D32" s="2"/>
      <c r="E32" s="6"/>
      <c r="F32" s="6"/>
      <c r="I32" s="4" t="s">
        <v>5</v>
      </c>
      <c r="J32" s="2"/>
      <c r="K32" s="2"/>
      <c r="L32" s="2"/>
      <c r="M32" s="6"/>
      <c r="N32" s="6"/>
      <c r="Q32" s="4" t="s">
        <v>5</v>
      </c>
      <c r="R32" s="2"/>
      <c r="S32" s="2"/>
      <c r="T32" s="2"/>
      <c r="U32" s="6"/>
      <c r="V32" s="6"/>
      <c r="Y32" s="4" t="s">
        <v>5</v>
      </c>
      <c r="Z32" s="2"/>
      <c r="AA32" s="2"/>
      <c r="AB32" s="2"/>
      <c r="AC32" s="6"/>
      <c r="AD32" s="6"/>
    </row>
    <row r="33" spans="1:30" x14ac:dyDescent="0.25">
      <c r="A33" s="3"/>
      <c r="B33" s="7" t="s">
        <v>8</v>
      </c>
      <c r="C33" s="7" t="s">
        <v>9</v>
      </c>
      <c r="D33" s="4" t="s">
        <v>6</v>
      </c>
      <c r="E33" s="4" t="s">
        <v>7</v>
      </c>
      <c r="F33" s="7" t="s">
        <v>10</v>
      </c>
      <c r="I33" s="3"/>
      <c r="J33" s="7" t="s">
        <v>8</v>
      </c>
      <c r="K33" s="7" t="s">
        <v>9</v>
      </c>
      <c r="L33" s="4" t="s">
        <v>6</v>
      </c>
      <c r="M33" s="4" t="s">
        <v>7</v>
      </c>
      <c r="N33" s="7" t="s">
        <v>10</v>
      </c>
      <c r="Q33" s="3"/>
      <c r="R33" s="7" t="s">
        <v>8</v>
      </c>
      <c r="S33" s="7" t="s">
        <v>9</v>
      </c>
      <c r="T33" s="4" t="s">
        <v>6</v>
      </c>
      <c r="U33" s="4" t="s">
        <v>7</v>
      </c>
      <c r="V33" s="7" t="s">
        <v>10</v>
      </c>
      <c r="Y33" s="3"/>
      <c r="Z33" s="7" t="s">
        <v>8</v>
      </c>
      <c r="AA33" s="7" t="s">
        <v>9</v>
      </c>
      <c r="AB33" s="4" t="s">
        <v>6</v>
      </c>
      <c r="AC33" s="4" t="s">
        <v>7</v>
      </c>
      <c r="AD33" s="7" t="s">
        <v>10</v>
      </c>
    </row>
    <row r="36" spans="1:30" x14ac:dyDescent="0.25">
      <c r="A36" s="16" t="s">
        <v>14</v>
      </c>
      <c r="B36" s="17"/>
      <c r="C36" s="18"/>
      <c r="D36" s="18"/>
      <c r="E36" s="18"/>
      <c r="F36" s="19"/>
      <c r="I36" s="16" t="s">
        <v>25</v>
      </c>
      <c r="J36" s="17"/>
      <c r="K36" s="18"/>
      <c r="L36" s="18"/>
      <c r="M36" s="18"/>
      <c r="N36" s="19"/>
      <c r="Q36" s="16" t="s">
        <v>35</v>
      </c>
      <c r="R36" s="17"/>
      <c r="S36" s="18"/>
      <c r="T36" s="18"/>
      <c r="U36" s="18"/>
      <c r="V36" s="19"/>
      <c r="Y36" s="16" t="s">
        <v>45</v>
      </c>
      <c r="Z36" s="17"/>
      <c r="AA36" s="18"/>
      <c r="AB36" s="18"/>
      <c r="AC36" s="18"/>
      <c r="AD36" s="19"/>
    </row>
    <row r="37" spans="1:30" x14ac:dyDescent="0.25">
      <c r="A37" s="5" t="s">
        <v>1</v>
      </c>
      <c r="B37" s="1">
        <v>11.4715485572814</v>
      </c>
      <c r="C37" s="1">
        <v>0</v>
      </c>
      <c r="D37" s="1">
        <v>20</v>
      </c>
      <c r="E37" s="9">
        <v>17454</v>
      </c>
      <c r="F37" s="9">
        <v>0</v>
      </c>
      <c r="I37" s="5" t="s">
        <v>1</v>
      </c>
      <c r="J37" s="1">
        <v>2.3991026878356898</v>
      </c>
      <c r="K37" s="1">
        <v>0</v>
      </c>
      <c r="L37" s="1">
        <v>34</v>
      </c>
      <c r="M37" s="9">
        <v>2742</v>
      </c>
      <c r="N37" s="9">
        <v>0</v>
      </c>
      <c r="Q37" s="5" t="s">
        <v>1</v>
      </c>
      <c r="R37" s="1">
        <v>50.647501230239797</v>
      </c>
      <c r="S37" s="1">
        <v>0</v>
      </c>
      <c r="T37" s="1">
        <v>54</v>
      </c>
      <c r="U37" s="9">
        <v>65024</v>
      </c>
      <c r="V37" s="9">
        <v>0</v>
      </c>
      <c r="Y37" s="5" t="s">
        <v>1</v>
      </c>
      <c r="Z37" s="1">
        <v>15.210307359695401</v>
      </c>
      <c r="AA37" s="1">
        <v>-8</v>
      </c>
      <c r="AB37" s="1">
        <v>74</v>
      </c>
      <c r="AC37" s="9">
        <v>22629</v>
      </c>
      <c r="AD37" s="9">
        <v>0</v>
      </c>
    </row>
    <row r="38" spans="1:30" x14ac:dyDescent="0.25">
      <c r="A38" s="4" t="s">
        <v>2</v>
      </c>
      <c r="B38" s="1">
        <v>113.88570713996801</v>
      </c>
      <c r="C38" s="1">
        <v>0</v>
      </c>
      <c r="D38" s="1">
        <v>20</v>
      </c>
      <c r="E38" s="10">
        <v>20127</v>
      </c>
      <c r="F38" s="9">
        <v>0</v>
      </c>
      <c r="I38" s="4" t="s">
        <v>2</v>
      </c>
      <c r="J38" s="1"/>
      <c r="K38" s="1"/>
      <c r="L38" s="1"/>
      <c r="M38" s="10"/>
      <c r="N38" s="9">
        <v>1</v>
      </c>
      <c r="Q38" s="4" t="s">
        <v>2</v>
      </c>
      <c r="R38" s="1"/>
      <c r="S38" s="1"/>
      <c r="T38" s="1"/>
      <c r="U38" s="10"/>
      <c r="V38" s="9">
        <v>1</v>
      </c>
      <c r="Y38" s="4" t="s">
        <v>2</v>
      </c>
      <c r="Z38" s="1"/>
      <c r="AA38" s="1"/>
      <c r="AB38" s="1"/>
      <c r="AC38" s="10"/>
      <c r="AD38" s="9">
        <v>1</v>
      </c>
    </row>
    <row r="39" spans="1:30" x14ac:dyDescent="0.25">
      <c r="A39" s="4" t="s">
        <v>3</v>
      </c>
      <c r="B39" s="1">
        <v>7.1007668972015301</v>
      </c>
      <c r="C39" s="1">
        <v>0</v>
      </c>
      <c r="D39" s="1">
        <v>20</v>
      </c>
      <c r="E39" s="10">
        <v>7012</v>
      </c>
      <c r="F39" s="9">
        <v>0</v>
      </c>
      <c r="I39" s="4" t="s">
        <v>3</v>
      </c>
      <c r="J39" s="1">
        <v>3.6391561031341499</v>
      </c>
      <c r="K39" s="1">
        <v>0</v>
      </c>
      <c r="L39" s="1">
        <v>34</v>
      </c>
      <c r="M39" s="10">
        <v>2681</v>
      </c>
      <c r="N39" s="9">
        <v>0</v>
      </c>
      <c r="Q39" s="4" t="s">
        <v>3</v>
      </c>
      <c r="R39" s="1"/>
      <c r="S39" s="1"/>
      <c r="T39" s="1"/>
      <c r="U39" s="10"/>
      <c r="V39" s="9">
        <v>1</v>
      </c>
      <c r="Y39" s="4" t="s">
        <v>3</v>
      </c>
      <c r="Z39" s="1">
        <v>31.533844709396298</v>
      </c>
      <c r="AA39" s="1">
        <v>-8</v>
      </c>
      <c r="AB39" s="1">
        <v>74</v>
      </c>
      <c r="AC39" s="10">
        <v>28149</v>
      </c>
      <c r="AD39" s="9">
        <v>0</v>
      </c>
    </row>
    <row r="40" spans="1:30" x14ac:dyDescent="0.25">
      <c r="A40" s="4" t="s">
        <v>4</v>
      </c>
      <c r="B40" s="8">
        <v>0.36604762077331499</v>
      </c>
      <c r="C40" s="8">
        <v>0</v>
      </c>
      <c r="D40" s="8">
        <v>20</v>
      </c>
      <c r="E40" s="10">
        <v>372</v>
      </c>
      <c r="F40" s="9">
        <v>0</v>
      </c>
      <c r="I40" s="4" t="s">
        <v>4</v>
      </c>
      <c r="J40" s="8">
        <v>2.8634362220764098</v>
      </c>
      <c r="K40" s="8">
        <v>2</v>
      </c>
      <c r="L40" s="8">
        <v>34</v>
      </c>
      <c r="M40" s="10">
        <v>2171</v>
      </c>
      <c r="N40" s="9">
        <v>0</v>
      </c>
      <c r="Q40" s="4" t="s">
        <v>4</v>
      </c>
      <c r="R40" s="8">
        <v>53.341723680496202</v>
      </c>
      <c r="S40" s="8">
        <v>19</v>
      </c>
      <c r="T40" s="8">
        <v>73</v>
      </c>
      <c r="U40" s="10">
        <v>43846</v>
      </c>
      <c r="V40" s="9">
        <v>0</v>
      </c>
      <c r="Y40" s="4" t="s">
        <v>4</v>
      </c>
      <c r="Z40" s="8">
        <v>17.5163795948028</v>
      </c>
      <c r="AA40" s="8">
        <v>14</v>
      </c>
      <c r="AB40" s="8">
        <v>96</v>
      </c>
      <c r="AC40" s="10">
        <v>15889</v>
      </c>
      <c r="AD40" s="9">
        <v>0</v>
      </c>
    </row>
    <row r="41" spans="1:30" x14ac:dyDescent="0.25">
      <c r="A41" s="4" t="s">
        <v>5</v>
      </c>
      <c r="B41" s="2"/>
      <c r="C41" s="2"/>
      <c r="D41" s="2"/>
      <c r="E41" s="6"/>
      <c r="F41" s="6"/>
      <c r="I41" s="4" t="s">
        <v>5</v>
      </c>
      <c r="J41" s="2"/>
      <c r="K41" s="2"/>
      <c r="L41" s="2"/>
      <c r="M41" s="6"/>
      <c r="N41" s="6"/>
      <c r="Q41" s="4" t="s">
        <v>5</v>
      </c>
      <c r="R41" s="2"/>
      <c r="S41" s="2"/>
      <c r="T41" s="2"/>
      <c r="U41" s="6"/>
      <c r="V41" s="15"/>
      <c r="Y41" s="4" t="s">
        <v>5</v>
      </c>
      <c r="Z41" s="2"/>
      <c r="AA41" s="2"/>
      <c r="AB41" s="2"/>
      <c r="AC41" s="6"/>
      <c r="AD41" s="6"/>
    </row>
    <row r="42" spans="1:30" x14ac:dyDescent="0.25">
      <c r="A42" s="3"/>
      <c r="B42" s="7" t="s">
        <v>8</v>
      </c>
      <c r="C42" s="7" t="s">
        <v>9</v>
      </c>
      <c r="D42" s="4" t="s">
        <v>6</v>
      </c>
      <c r="E42" s="4" t="s">
        <v>7</v>
      </c>
      <c r="F42" s="7" t="s">
        <v>10</v>
      </c>
      <c r="I42" s="3"/>
      <c r="J42" s="7" t="s">
        <v>8</v>
      </c>
      <c r="K42" s="7" t="s">
        <v>9</v>
      </c>
      <c r="L42" s="4" t="s">
        <v>6</v>
      </c>
      <c r="M42" s="4" t="s">
        <v>7</v>
      </c>
      <c r="N42" s="7" t="s">
        <v>10</v>
      </c>
      <c r="Q42" s="3"/>
      <c r="R42" s="7" t="s">
        <v>8</v>
      </c>
      <c r="S42" s="7" t="s">
        <v>9</v>
      </c>
      <c r="T42" s="4" t="s">
        <v>6</v>
      </c>
      <c r="U42" s="4" t="s">
        <v>7</v>
      </c>
      <c r="V42" s="7" t="s">
        <v>10</v>
      </c>
      <c r="Y42" s="3"/>
      <c r="Z42" s="7" t="s">
        <v>8</v>
      </c>
      <c r="AA42" s="7" t="s">
        <v>9</v>
      </c>
      <c r="AB42" s="4" t="s">
        <v>6</v>
      </c>
      <c r="AC42" s="4" t="s">
        <v>7</v>
      </c>
      <c r="AD42" s="7" t="s">
        <v>10</v>
      </c>
    </row>
    <row r="45" spans="1:30" x14ac:dyDescent="0.25">
      <c r="A45" s="16" t="s">
        <v>15</v>
      </c>
      <c r="B45" s="17"/>
      <c r="C45" s="18"/>
      <c r="D45" s="18"/>
      <c r="E45" s="18"/>
      <c r="F45" s="19"/>
      <c r="I45" s="16" t="s">
        <v>26</v>
      </c>
      <c r="J45" s="17"/>
      <c r="K45" s="18"/>
      <c r="L45" s="18"/>
      <c r="M45" s="18"/>
      <c r="N45" s="19"/>
      <c r="Q45" s="16" t="s">
        <v>36</v>
      </c>
      <c r="R45" s="17"/>
      <c r="S45" s="18"/>
      <c r="T45" s="18"/>
      <c r="U45" s="18"/>
      <c r="V45" s="19"/>
      <c r="Y45" s="16" t="s">
        <v>46</v>
      </c>
      <c r="Z45" s="17"/>
      <c r="AA45" s="18"/>
      <c r="AB45" s="18"/>
      <c r="AC45" s="18"/>
      <c r="AD45" s="19"/>
    </row>
    <row r="46" spans="1:30" x14ac:dyDescent="0.25">
      <c r="A46" s="5" t="s">
        <v>1</v>
      </c>
      <c r="B46" s="1">
        <v>3.6755199432372998</v>
      </c>
      <c r="C46" s="1">
        <v>0</v>
      </c>
      <c r="D46" s="1">
        <v>21</v>
      </c>
      <c r="E46" s="9">
        <v>7197</v>
      </c>
      <c r="F46" s="9">
        <v>0</v>
      </c>
      <c r="I46" s="5" t="s">
        <v>1</v>
      </c>
      <c r="J46" s="1">
        <v>11.6392698287963</v>
      </c>
      <c r="K46" s="1">
        <v>-2</v>
      </c>
      <c r="L46" s="1">
        <v>43</v>
      </c>
      <c r="M46" s="9">
        <v>17163</v>
      </c>
      <c r="N46" s="9">
        <v>0</v>
      </c>
      <c r="Q46" s="5" t="s">
        <v>1</v>
      </c>
      <c r="R46" s="1">
        <v>23.933464765548699</v>
      </c>
      <c r="S46" s="1">
        <v>0</v>
      </c>
      <c r="T46" s="1">
        <v>51</v>
      </c>
      <c r="U46" s="9">
        <v>32708</v>
      </c>
      <c r="V46" s="9">
        <v>0</v>
      </c>
      <c r="Y46" s="5" t="s">
        <v>1</v>
      </c>
      <c r="Z46" s="1">
        <v>12.027569770812899</v>
      </c>
      <c r="AA46" s="1">
        <v>-1</v>
      </c>
      <c r="AB46" s="1">
        <v>65</v>
      </c>
      <c r="AC46" s="9">
        <v>16275</v>
      </c>
      <c r="AD46" s="9">
        <v>0</v>
      </c>
    </row>
    <row r="47" spans="1:30" x14ac:dyDescent="0.25">
      <c r="A47" s="4" t="s">
        <v>2</v>
      </c>
      <c r="B47" s="1">
        <v>110.584707021713</v>
      </c>
      <c r="C47" s="1">
        <v>0</v>
      </c>
      <c r="D47" s="1">
        <v>21</v>
      </c>
      <c r="E47" s="10">
        <v>16878</v>
      </c>
      <c r="F47" s="9">
        <v>0</v>
      </c>
      <c r="I47" s="4" t="s">
        <v>2</v>
      </c>
      <c r="J47" s="1"/>
      <c r="K47" s="1"/>
      <c r="L47" s="1"/>
      <c r="M47" s="10"/>
      <c r="N47" s="9">
        <v>1</v>
      </c>
      <c r="Q47" s="4" t="s">
        <v>2</v>
      </c>
      <c r="R47" s="1"/>
      <c r="S47" s="1"/>
      <c r="T47" s="1"/>
      <c r="U47" s="10"/>
      <c r="V47" s="9">
        <v>1</v>
      </c>
      <c r="Y47" s="4" t="s">
        <v>2</v>
      </c>
      <c r="Z47" s="1"/>
      <c r="AA47" s="1"/>
      <c r="AB47" s="1"/>
      <c r="AC47" s="10"/>
      <c r="AD47" s="9">
        <v>1</v>
      </c>
    </row>
    <row r="48" spans="1:30" x14ac:dyDescent="0.25">
      <c r="A48" s="4" t="s">
        <v>3</v>
      </c>
      <c r="B48" s="1">
        <v>5.5903458595275799</v>
      </c>
      <c r="C48" s="1">
        <v>0</v>
      </c>
      <c r="D48" s="1">
        <v>21</v>
      </c>
      <c r="E48" s="10">
        <v>5275</v>
      </c>
      <c r="F48" s="9">
        <v>0</v>
      </c>
      <c r="I48" s="4" t="s">
        <v>3</v>
      </c>
      <c r="J48" s="1">
        <v>14.213939905166599</v>
      </c>
      <c r="K48" s="1">
        <v>-2</v>
      </c>
      <c r="L48" s="1">
        <v>43</v>
      </c>
      <c r="M48" s="10">
        <v>14579</v>
      </c>
      <c r="N48" s="9">
        <v>0</v>
      </c>
      <c r="Q48" s="4" t="s">
        <v>3</v>
      </c>
      <c r="R48" s="1">
        <v>38.913906574249197</v>
      </c>
      <c r="S48" s="1">
        <v>0</v>
      </c>
      <c r="T48" s="1">
        <v>51</v>
      </c>
      <c r="U48" s="10">
        <v>34982</v>
      </c>
      <c r="V48" s="9">
        <v>0</v>
      </c>
      <c r="Y48" s="4" t="s">
        <v>3</v>
      </c>
      <c r="Z48" s="1">
        <v>10.546002388000399</v>
      </c>
      <c r="AA48" s="1">
        <v>0</v>
      </c>
      <c r="AB48" s="1">
        <v>66</v>
      </c>
      <c r="AC48" s="10">
        <v>10959</v>
      </c>
      <c r="AD48" s="9">
        <v>0</v>
      </c>
    </row>
    <row r="49" spans="1:30" x14ac:dyDescent="0.25">
      <c r="A49" s="4" t="s">
        <v>4</v>
      </c>
      <c r="B49" s="8">
        <v>1.1314156055450399</v>
      </c>
      <c r="C49" s="8">
        <v>0</v>
      </c>
      <c r="D49" s="8">
        <v>21</v>
      </c>
      <c r="E49" s="10">
        <v>1111</v>
      </c>
      <c r="F49" s="9">
        <v>0</v>
      </c>
      <c r="I49" s="4" t="s">
        <v>4</v>
      </c>
      <c r="J49" s="8">
        <v>7.0508029460906902</v>
      </c>
      <c r="K49" s="8">
        <v>4</v>
      </c>
      <c r="L49" s="8">
        <v>43</v>
      </c>
      <c r="M49" s="10">
        <v>7528</v>
      </c>
      <c r="N49" s="9">
        <v>0</v>
      </c>
      <c r="Q49" s="4" t="s">
        <v>4</v>
      </c>
      <c r="R49" s="8">
        <v>4.5012366771697998</v>
      </c>
      <c r="S49" s="8">
        <v>0</v>
      </c>
      <c r="T49" s="8">
        <v>51</v>
      </c>
      <c r="U49" s="10">
        <v>4486</v>
      </c>
      <c r="V49" s="9">
        <v>0</v>
      </c>
      <c r="Y49" s="4" t="s">
        <v>4</v>
      </c>
      <c r="Z49" s="8">
        <v>10.2186689376831</v>
      </c>
      <c r="AA49" s="8">
        <v>0</v>
      </c>
      <c r="AB49" s="8">
        <v>66</v>
      </c>
      <c r="AC49" s="10">
        <v>10646</v>
      </c>
      <c r="AD49" s="9">
        <v>0</v>
      </c>
    </row>
    <row r="50" spans="1:30" x14ac:dyDescent="0.25">
      <c r="A50" s="4" t="s">
        <v>5</v>
      </c>
      <c r="B50" s="2"/>
      <c r="C50" s="2"/>
      <c r="D50" s="2"/>
      <c r="E50" s="6"/>
      <c r="F50" s="6"/>
      <c r="I50" s="4" t="s">
        <v>5</v>
      </c>
      <c r="J50" s="2"/>
      <c r="K50" s="2"/>
      <c r="L50" s="2"/>
      <c r="M50" s="6"/>
      <c r="N50" s="6"/>
      <c r="Q50" s="4" t="s">
        <v>5</v>
      </c>
      <c r="R50" s="2"/>
      <c r="S50" s="2"/>
      <c r="T50" s="2"/>
      <c r="U50" s="6"/>
      <c r="V50" s="6"/>
      <c r="Y50" s="4" t="s">
        <v>5</v>
      </c>
      <c r="Z50" s="2"/>
      <c r="AA50" s="2"/>
      <c r="AB50" s="2"/>
      <c r="AC50" s="6"/>
      <c r="AD50" s="6"/>
    </row>
    <row r="51" spans="1:30" x14ac:dyDescent="0.25">
      <c r="A51" s="3"/>
      <c r="B51" s="7" t="s">
        <v>8</v>
      </c>
      <c r="C51" s="7" t="s">
        <v>9</v>
      </c>
      <c r="D51" s="4" t="s">
        <v>6</v>
      </c>
      <c r="E51" s="4" t="s">
        <v>7</v>
      </c>
      <c r="F51" s="7" t="s">
        <v>10</v>
      </c>
      <c r="I51" s="3"/>
      <c r="J51" s="7" t="s">
        <v>8</v>
      </c>
      <c r="K51" s="7" t="s">
        <v>9</v>
      </c>
      <c r="L51" s="4" t="s">
        <v>6</v>
      </c>
      <c r="M51" s="4" t="s">
        <v>7</v>
      </c>
      <c r="N51" s="7" t="s">
        <v>10</v>
      </c>
      <c r="Q51" s="3"/>
      <c r="R51" s="7" t="s">
        <v>8</v>
      </c>
      <c r="S51" s="7" t="s">
        <v>9</v>
      </c>
      <c r="T51" s="4" t="s">
        <v>6</v>
      </c>
      <c r="U51" s="4" t="s">
        <v>7</v>
      </c>
      <c r="V51" s="7" t="s">
        <v>10</v>
      </c>
      <c r="Y51" s="3"/>
      <c r="Z51" s="7" t="s">
        <v>8</v>
      </c>
      <c r="AA51" s="7" t="s">
        <v>9</v>
      </c>
      <c r="AB51" s="4" t="s">
        <v>6</v>
      </c>
      <c r="AC51" s="4" t="s">
        <v>7</v>
      </c>
      <c r="AD51" s="7" t="s">
        <v>10</v>
      </c>
    </row>
    <row r="54" spans="1:30" x14ac:dyDescent="0.25">
      <c r="A54" s="16" t="s">
        <v>16</v>
      </c>
      <c r="B54" s="17"/>
      <c r="C54" s="18"/>
      <c r="D54" s="18"/>
      <c r="E54" s="18"/>
      <c r="F54" s="19"/>
      <c r="I54" s="16" t="s">
        <v>27</v>
      </c>
      <c r="J54" s="17"/>
      <c r="K54" s="18"/>
      <c r="L54" s="18"/>
      <c r="M54" s="18"/>
      <c r="N54" s="19"/>
      <c r="Q54" s="16" t="s">
        <v>37</v>
      </c>
      <c r="R54" s="17"/>
      <c r="S54" s="18"/>
      <c r="T54" s="18"/>
      <c r="U54" s="18"/>
      <c r="V54" s="19"/>
      <c r="Y54" s="16" t="s">
        <v>47</v>
      </c>
      <c r="Z54" s="17"/>
      <c r="AA54" s="18"/>
      <c r="AB54" s="18"/>
      <c r="AC54" s="18"/>
      <c r="AD54" s="19"/>
    </row>
    <row r="55" spans="1:30" x14ac:dyDescent="0.25">
      <c r="A55" s="5" t="s">
        <v>1</v>
      </c>
      <c r="B55" s="1">
        <v>9.7731695175170898</v>
      </c>
      <c r="C55" s="1">
        <v>-1</v>
      </c>
      <c r="D55" s="1">
        <v>23</v>
      </c>
      <c r="E55" s="9">
        <v>18674</v>
      </c>
      <c r="F55" s="9">
        <v>0</v>
      </c>
      <c r="I55" s="5" t="s">
        <v>1</v>
      </c>
      <c r="J55" s="1">
        <v>10.1170370578765</v>
      </c>
      <c r="K55" s="1">
        <v>0</v>
      </c>
      <c r="L55" s="1">
        <v>49</v>
      </c>
      <c r="M55" s="9">
        <v>13766</v>
      </c>
      <c r="N55" s="9">
        <v>0</v>
      </c>
      <c r="Q55" s="5" t="s">
        <v>1</v>
      </c>
      <c r="R55" s="1">
        <v>8.6545283794403005</v>
      </c>
      <c r="S55" s="1">
        <v>0</v>
      </c>
      <c r="T55" s="1">
        <v>59</v>
      </c>
      <c r="U55" s="9">
        <v>13722</v>
      </c>
      <c r="V55" s="9">
        <v>0</v>
      </c>
      <c r="Y55" s="5" t="s">
        <v>1</v>
      </c>
      <c r="Z55" s="1">
        <v>9.8788697719573904</v>
      </c>
      <c r="AA55" s="1">
        <v>0</v>
      </c>
      <c r="AB55" s="1">
        <v>67</v>
      </c>
      <c r="AC55" s="9">
        <v>12446</v>
      </c>
      <c r="AD55" s="9">
        <v>0</v>
      </c>
    </row>
    <row r="56" spans="1:30" x14ac:dyDescent="0.25">
      <c r="A56" s="4" t="s">
        <v>2</v>
      </c>
      <c r="B56" s="1"/>
      <c r="C56" s="1"/>
      <c r="D56" s="1"/>
      <c r="E56" s="10"/>
      <c r="F56" s="9">
        <v>1</v>
      </c>
      <c r="I56" s="4" t="s">
        <v>2</v>
      </c>
      <c r="J56" s="1"/>
      <c r="K56" s="1"/>
      <c r="L56" s="1"/>
      <c r="M56" s="10"/>
      <c r="N56" s="9">
        <v>1</v>
      </c>
      <c r="Q56" s="4" t="s">
        <v>2</v>
      </c>
      <c r="R56" s="1"/>
      <c r="S56" s="1"/>
      <c r="T56" s="1"/>
      <c r="U56" s="10"/>
      <c r="V56" s="9">
        <v>1</v>
      </c>
      <c r="Y56" s="4" t="s">
        <v>2</v>
      </c>
      <c r="Z56" s="1"/>
      <c r="AA56" s="1"/>
      <c r="AB56" s="1"/>
      <c r="AC56" s="10"/>
      <c r="AD56" s="9">
        <v>1</v>
      </c>
    </row>
    <row r="57" spans="1:30" x14ac:dyDescent="0.25">
      <c r="A57" s="4" t="s">
        <v>3</v>
      </c>
      <c r="B57" s="1">
        <v>12.192656040191601</v>
      </c>
      <c r="C57" s="1">
        <v>-1</v>
      </c>
      <c r="D57" s="1">
        <v>23</v>
      </c>
      <c r="E57" s="10">
        <v>14769</v>
      </c>
      <c r="F57" s="9">
        <v>0</v>
      </c>
      <c r="I57" s="4" t="s">
        <v>3</v>
      </c>
      <c r="J57" s="1">
        <v>14.7368690967559</v>
      </c>
      <c r="K57" s="1">
        <v>0</v>
      </c>
      <c r="L57" s="1">
        <v>49</v>
      </c>
      <c r="M57" s="10">
        <v>12126</v>
      </c>
      <c r="N57" s="9">
        <v>0</v>
      </c>
      <c r="Q57" s="4" t="s">
        <v>3</v>
      </c>
      <c r="R57" s="1">
        <v>13.3506252765655</v>
      </c>
      <c r="S57" s="1">
        <v>0</v>
      </c>
      <c r="T57" s="1">
        <v>59</v>
      </c>
      <c r="U57" s="10">
        <v>13359</v>
      </c>
      <c r="V57" s="9">
        <v>0</v>
      </c>
      <c r="Y57" s="4" t="s">
        <v>3</v>
      </c>
      <c r="Z57" s="1">
        <v>11.0280270576477</v>
      </c>
      <c r="AA57" s="1">
        <v>0</v>
      </c>
      <c r="AB57" s="1">
        <v>67</v>
      </c>
      <c r="AC57" s="10">
        <v>8827</v>
      </c>
      <c r="AD57" s="9">
        <v>0</v>
      </c>
    </row>
    <row r="58" spans="1:30" x14ac:dyDescent="0.25">
      <c r="A58" s="4" t="s">
        <v>4</v>
      </c>
      <c r="B58" s="8">
        <v>8.0615873336791992</v>
      </c>
      <c r="C58" s="8">
        <v>4</v>
      </c>
      <c r="D58" s="8">
        <v>28</v>
      </c>
      <c r="E58" s="10">
        <v>10213</v>
      </c>
      <c r="F58" s="9">
        <v>0</v>
      </c>
      <c r="I58" s="4" t="s">
        <v>4</v>
      </c>
      <c r="J58" s="8">
        <v>5.9020044803619296</v>
      </c>
      <c r="K58" s="8">
        <v>10</v>
      </c>
      <c r="L58" s="8">
        <v>59</v>
      </c>
      <c r="M58" s="10">
        <v>4988</v>
      </c>
      <c r="N58" s="9">
        <v>0</v>
      </c>
      <c r="Q58" s="4" t="s">
        <v>4</v>
      </c>
      <c r="R58" s="8">
        <v>8.4305763244628906</v>
      </c>
      <c r="S58" s="8">
        <v>18</v>
      </c>
      <c r="T58" s="8">
        <v>77</v>
      </c>
      <c r="U58" s="10">
        <v>8578</v>
      </c>
      <c r="V58" s="9">
        <v>0</v>
      </c>
      <c r="Y58" s="4" t="s">
        <v>4</v>
      </c>
      <c r="Z58" s="8">
        <v>5.8473205566406197</v>
      </c>
      <c r="AA58" s="8">
        <v>11</v>
      </c>
      <c r="AB58" s="8">
        <v>78</v>
      </c>
      <c r="AC58" s="10">
        <v>4755</v>
      </c>
      <c r="AD58" s="9">
        <v>0</v>
      </c>
    </row>
    <row r="59" spans="1:30" x14ac:dyDescent="0.25">
      <c r="A59" s="4" t="s">
        <v>5</v>
      </c>
      <c r="B59" s="2"/>
      <c r="C59" s="2"/>
      <c r="D59" s="2"/>
      <c r="E59" s="6"/>
      <c r="F59" s="6"/>
      <c r="I59" s="4" t="s">
        <v>5</v>
      </c>
      <c r="J59" s="2"/>
      <c r="K59" s="2"/>
      <c r="L59" s="2"/>
      <c r="M59" s="6"/>
      <c r="N59" s="6"/>
      <c r="Q59" s="4" t="s">
        <v>5</v>
      </c>
      <c r="R59" s="2"/>
      <c r="S59" s="2"/>
      <c r="T59" s="2"/>
      <c r="U59" s="6"/>
      <c r="V59" s="6"/>
      <c r="Y59" s="4" t="s">
        <v>5</v>
      </c>
      <c r="Z59" s="2"/>
      <c r="AA59" s="2"/>
      <c r="AB59" s="2"/>
      <c r="AC59" s="6"/>
      <c r="AD59" s="6"/>
    </row>
    <row r="60" spans="1:30" x14ac:dyDescent="0.25">
      <c r="A60" s="3"/>
      <c r="B60" s="7" t="s">
        <v>8</v>
      </c>
      <c r="C60" s="7" t="s">
        <v>9</v>
      </c>
      <c r="D60" s="4" t="s">
        <v>6</v>
      </c>
      <c r="E60" s="4" t="s">
        <v>7</v>
      </c>
      <c r="F60" s="7" t="s">
        <v>10</v>
      </c>
      <c r="I60" s="3"/>
      <c r="J60" s="7" t="s">
        <v>8</v>
      </c>
      <c r="K60" s="7" t="s">
        <v>9</v>
      </c>
      <c r="L60" s="4" t="s">
        <v>6</v>
      </c>
      <c r="M60" s="4" t="s">
        <v>7</v>
      </c>
      <c r="N60" s="7" t="s">
        <v>10</v>
      </c>
      <c r="Q60" s="3"/>
      <c r="R60" s="7" t="s">
        <v>8</v>
      </c>
      <c r="S60" s="7" t="s">
        <v>9</v>
      </c>
      <c r="T60" s="4" t="s">
        <v>6</v>
      </c>
      <c r="U60" s="4" t="s">
        <v>7</v>
      </c>
      <c r="V60" s="7" t="s">
        <v>10</v>
      </c>
      <c r="Y60" s="3"/>
      <c r="Z60" s="7" t="s">
        <v>8</v>
      </c>
      <c r="AA60" s="7" t="s">
        <v>9</v>
      </c>
      <c r="AB60" s="4" t="s">
        <v>6</v>
      </c>
      <c r="AC60" s="4" t="s">
        <v>7</v>
      </c>
      <c r="AD60" s="7" t="s">
        <v>10</v>
      </c>
    </row>
    <row r="63" spans="1:30" x14ac:dyDescent="0.25">
      <c r="A63" s="16" t="s">
        <v>18</v>
      </c>
      <c r="B63" s="17"/>
      <c r="C63" s="18"/>
      <c r="D63" s="18"/>
      <c r="E63" s="18"/>
      <c r="F63" s="19"/>
      <c r="I63" s="16" t="s">
        <v>28</v>
      </c>
      <c r="J63" s="17"/>
      <c r="K63" s="18"/>
      <c r="L63" s="18"/>
      <c r="M63" s="18"/>
      <c r="N63" s="19"/>
      <c r="Q63" s="16" t="s">
        <v>38</v>
      </c>
      <c r="R63" s="17"/>
      <c r="S63" s="18"/>
      <c r="T63" s="18"/>
      <c r="U63" s="18"/>
      <c r="V63" s="19"/>
      <c r="Y63" s="16" t="s">
        <v>48</v>
      </c>
      <c r="Z63" s="17"/>
      <c r="AA63" s="18"/>
      <c r="AB63" s="18"/>
      <c r="AC63" s="18"/>
      <c r="AD63" s="19"/>
    </row>
    <row r="64" spans="1:30" x14ac:dyDescent="0.25">
      <c r="A64" s="5" t="s">
        <v>1</v>
      </c>
      <c r="B64" s="1">
        <v>4.6229994297027499</v>
      </c>
      <c r="C64" s="1">
        <v>0</v>
      </c>
      <c r="D64" s="1">
        <v>24</v>
      </c>
      <c r="E64" s="9">
        <v>5537</v>
      </c>
      <c r="F64" s="9">
        <v>0</v>
      </c>
      <c r="I64" s="5" t="s">
        <v>1</v>
      </c>
      <c r="J64" s="1">
        <v>5.0567250251770002</v>
      </c>
      <c r="K64" s="1">
        <v>0</v>
      </c>
      <c r="L64" s="1">
        <v>62</v>
      </c>
      <c r="M64" s="9">
        <v>8746</v>
      </c>
      <c r="N64" s="9">
        <v>0</v>
      </c>
      <c r="Q64" s="5" t="s">
        <v>1</v>
      </c>
      <c r="R64" s="1">
        <v>9.7300634384155202</v>
      </c>
      <c r="S64" s="1">
        <v>0</v>
      </c>
      <c r="T64" s="1">
        <v>53</v>
      </c>
      <c r="U64" s="9">
        <v>13194</v>
      </c>
      <c r="V64" s="9">
        <v>0</v>
      </c>
      <c r="Y64" s="5" t="s">
        <v>1</v>
      </c>
      <c r="Z64" s="1">
        <v>12.9143636226654</v>
      </c>
      <c r="AA64" s="1">
        <v>0</v>
      </c>
      <c r="AB64" s="1">
        <v>79</v>
      </c>
      <c r="AC64" s="9">
        <v>18807</v>
      </c>
      <c r="AD64" s="9">
        <v>0</v>
      </c>
    </row>
    <row r="65" spans="1:30" x14ac:dyDescent="0.25">
      <c r="A65" s="4" t="s">
        <v>2</v>
      </c>
      <c r="B65" s="1"/>
      <c r="C65" s="1"/>
      <c r="D65" s="1"/>
      <c r="E65" s="10"/>
      <c r="F65" s="9">
        <v>1</v>
      </c>
      <c r="I65" s="4" t="s">
        <v>2</v>
      </c>
      <c r="J65" s="1"/>
      <c r="K65" s="1"/>
      <c r="L65" s="1"/>
      <c r="M65" s="10"/>
      <c r="N65" s="9">
        <v>1</v>
      </c>
      <c r="Q65" s="4" t="s">
        <v>2</v>
      </c>
      <c r="R65" s="1"/>
      <c r="S65" s="1"/>
      <c r="T65" s="1"/>
      <c r="U65" s="10"/>
      <c r="V65" s="9">
        <v>1</v>
      </c>
      <c r="Y65" s="4" t="s">
        <v>2</v>
      </c>
      <c r="Z65" s="1"/>
      <c r="AA65" s="1"/>
      <c r="AB65" s="1"/>
      <c r="AC65" s="10"/>
      <c r="AD65" s="9">
        <v>1</v>
      </c>
    </row>
    <row r="66" spans="1:30" x14ac:dyDescent="0.25">
      <c r="A66" s="4" t="s">
        <v>3</v>
      </c>
      <c r="B66" s="1">
        <v>5.4917106628417898</v>
      </c>
      <c r="C66" s="1">
        <v>0</v>
      </c>
      <c r="D66" s="1">
        <v>24</v>
      </c>
      <c r="E66" s="10">
        <v>4255</v>
      </c>
      <c r="F66" s="9">
        <v>0</v>
      </c>
      <c r="I66" s="4" t="s">
        <v>3</v>
      </c>
      <c r="J66" s="1">
        <v>7.13099837303161</v>
      </c>
      <c r="K66" s="1">
        <v>0</v>
      </c>
      <c r="L66" s="1">
        <v>62</v>
      </c>
      <c r="M66" s="10">
        <v>8714</v>
      </c>
      <c r="N66" s="9">
        <v>0</v>
      </c>
      <c r="Q66" s="4" t="s">
        <v>3</v>
      </c>
      <c r="R66" s="1">
        <v>4.1128916740417401</v>
      </c>
      <c r="S66" s="1">
        <v>0</v>
      </c>
      <c r="T66" s="1">
        <v>53</v>
      </c>
      <c r="U66" s="10">
        <v>9394</v>
      </c>
      <c r="V66" s="9">
        <v>0</v>
      </c>
      <c r="Y66" s="4" t="s">
        <v>3</v>
      </c>
      <c r="Z66" s="1">
        <v>21.576546669006301</v>
      </c>
      <c r="AA66" s="1">
        <v>0</v>
      </c>
      <c r="AB66" s="1">
        <v>79</v>
      </c>
      <c r="AC66" s="10">
        <v>5457</v>
      </c>
      <c r="AD66" s="9">
        <v>0</v>
      </c>
    </row>
    <row r="67" spans="1:30" x14ac:dyDescent="0.25">
      <c r="A67" s="4" t="s">
        <v>4</v>
      </c>
      <c r="B67" s="8">
        <v>0.233616113662719</v>
      </c>
      <c r="C67" s="8">
        <v>0</v>
      </c>
      <c r="D67" s="8">
        <v>24</v>
      </c>
      <c r="E67" s="10">
        <v>186</v>
      </c>
      <c r="F67" s="9">
        <v>0</v>
      </c>
      <c r="I67" s="4" t="s">
        <v>4</v>
      </c>
      <c r="J67" s="8">
        <v>3.59453868865966</v>
      </c>
      <c r="K67" s="8">
        <v>0</v>
      </c>
      <c r="L67" s="8">
        <v>62</v>
      </c>
      <c r="M67" s="10">
        <v>4562</v>
      </c>
      <c r="N67" s="9">
        <v>0</v>
      </c>
      <c r="Q67" s="4" t="s">
        <v>4</v>
      </c>
      <c r="R67" s="8">
        <v>0.29363203048705999</v>
      </c>
      <c r="S67" s="8">
        <v>6</v>
      </c>
      <c r="T67" s="8">
        <v>59</v>
      </c>
      <c r="U67" s="10">
        <v>391</v>
      </c>
      <c r="V67" s="9">
        <v>0</v>
      </c>
      <c r="Y67" s="4" t="s">
        <v>4</v>
      </c>
      <c r="Z67" s="8">
        <v>6.6786682605743399</v>
      </c>
      <c r="AA67" s="8">
        <v>51</v>
      </c>
      <c r="AB67" s="8">
        <v>130</v>
      </c>
      <c r="AC67" s="10">
        <v>6676</v>
      </c>
      <c r="AD67" s="9">
        <v>0</v>
      </c>
    </row>
    <row r="68" spans="1:30" x14ac:dyDescent="0.25">
      <c r="A68" s="4" t="s">
        <v>5</v>
      </c>
      <c r="B68" s="2"/>
      <c r="C68" s="2"/>
      <c r="D68" s="2"/>
      <c r="E68" s="6"/>
      <c r="F68" s="6"/>
      <c r="I68" s="4" t="s">
        <v>5</v>
      </c>
      <c r="J68" s="2"/>
      <c r="K68" s="2"/>
      <c r="L68" s="2"/>
      <c r="M68" s="6"/>
      <c r="N68" s="6"/>
      <c r="Q68" s="4" t="s">
        <v>5</v>
      </c>
      <c r="R68" s="2"/>
      <c r="S68" s="2"/>
      <c r="T68" s="2"/>
      <c r="U68" s="6"/>
      <c r="V68" s="6"/>
      <c r="Y68" s="4" t="s">
        <v>5</v>
      </c>
      <c r="Z68" s="2"/>
      <c r="AA68" s="2"/>
      <c r="AB68" s="2"/>
      <c r="AC68" s="6"/>
      <c r="AD68" s="6"/>
    </row>
    <row r="69" spans="1:30" x14ac:dyDescent="0.25">
      <c r="A69" s="3"/>
      <c r="B69" s="7" t="s">
        <v>8</v>
      </c>
      <c r="C69" s="7" t="s">
        <v>9</v>
      </c>
      <c r="D69" s="4" t="s">
        <v>6</v>
      </c>
      <c r="E69" s="4" t="s">
        <v>7</v>
      </c>
      <c r="F69" s="7" t="s">
        <v>10</v>
      </c>
      <c r="I69" s="3"/>
      <c r="J69" s="7" t="s">
        <v>8</v>
      </c>
      <c r="K69" s="7" t="s">
        <v>9</v>
      </c>
      <c r="L69" s="4" t="s">
        <v>6</v>
      </c>
      <c r="M69" s="4" t="s">
        <v>7</v>
      </c>
      <c r="N69" s="7" t="s">
        <v>10</v>
      </c>
      <c r="Q69" s="3"/>
      <c r="R69" s="7" t="s">
        <v>8</v>
      </c>
      <c r="S69" s="7" t="s">
        <v>9</v>
      </c>
      <c r="T69" s="4" t="s">
        <v>6</v>
      </c>
      <c r="U69" s="4" t="s">
        <v>7</v>
      </c>
      <c r="V69" s="7" t="s">
        <v>10</v>
      </c>
      <c r="Y69" s="3"/>
      <c r="Z69" s="7" t="s">
        <v>8</v>
      </c>
      <c r="AA69" s="7" t="s">
        <v>9</v>
      </c>
      <c r="AB69" s="4" t="s">
        <v>6</v>
      </c>
      <c r="AC69" s="4" t="s">
        <v>7</v>
      </c>
      <c r="AD69" s="7" t="s">
        <v>10</v>
      </c>
    </row>
    <row r="71" spans="1:30" x14ac:dyDescent="0.25">
      <c r="A71" s="16" t="s">
        <v>19</v>
      </c>
      <c r="B71" s="17"/>
      <c r="C71" s="18"/>
      <c r="D71" s="18"/>
      <c r="E71" s="18"/>
      <c r="F71" s="19"/>
      <c r="I71" s="16" t="s">
        <v>29</v>
      </c>
      <c r="J71" s="17"/>
      <c r="K71" s="18"/>
      <c r="L71" s="18"/>
      <c r="M71" s="18"/>
      <c r="N71" s="19"/>
      <c r="Q71" s="16" t="s">
        <v>39</v>
      </c>
      <c r="R71" s="17"/>
      <c r="S71" s="18"/>
      <c r="T71" s="18"/>
      <c r="U71" s="18"/>
      <c r="V71" s="19"/>
      <c r="Y71" s="16" t="s">
        <v>49</v>
      </c>
      <c r="Z71" s="17"/>
      <c r="AA71" s="18"/>
      <c r="AB71" s="18"/>
      <c r="AC71" s="18"/>
      <c r="AD71" s="19"/>
    </row>
    <row r="72" spans="1:30" x14ac:dyDescent="0.25">
      <c r="A72" s="5" t="s">
        <v>1</v>
      </c>
      <c r="B72" s="1">
        <v>1.88532137870788</v>
      </c>
      <c r="C72" s="1">
        <v>0</v>
      </c>
      <c r="D72" s="1">
        <v>19</v>
      </c>
      <c r="E72" s="9">
        <v>2624</v>
      </c>
      <c r="F72" s="9">
        <v>0</v>
      </c>
      <c r="I72" s="5" t="s">
        <v>1</v>
      </c>
      <c r="J72" s="1">
        <v>1.25783395767211</v>
      </c>
      <c r="K72" s="1">
        <v>0</v>
      </c>
      <c r="L72" s="1">
        <v>46</v>
      </c>
      <c r="M72" s="9">
        <v>2505</v>
      </c>
      <c r="N72" s="9">
        <v>0</v>
      </c>
      <c r="Q72" s="5" t="s">
        <v>1</v>
      </c>
      <c r="R72" s="1">
        <v>20.836283206939601</v>
      </c>
      <c r="S72" s="1">
        <v>0</v>
      </c>
      <c r="T72" s="1">
        <v>56</v>
      </c>
      <c r="U72" s="9">
        <v>28530</v>
      </c>
      <c r="V72" s="9">
        <v>0</v>
      </c>
      <c r="Y72" s="5" t="s">
        <v>1</v>
      </c>
      <c r="Z72" s="1">
        <v>13.9154684543609</v>
      </c>
      <c r="AA72" s="1">
        <v>0</v>
      </c>
      <c r="AB72" s="1">
        <v>84</v>
      </c>
      <c r="AC72" s="9">
        <v>19106</v>
      </c>
      <c r="AD72" s="9">
        <v>0</v>
      </c>
    </row>
    <row r="73" spans="1:30" x14ac:dyDescent="0.25">
      <c r="A73" s="4" t="s">
        <v>2</v>
      </c>
      <c r="B73" s="1"/>
      <c r="C73" s="1"/>
      <c r="D73" s="1"/>
      <c r="E73" s="10"/>
      <c r="F73" s="9">
        <v>1</v>
      </c>
      <c r="I73" s="4" t="s">
        <v>2</v>
      </c>
      <c r="J73" s="1"/>
      <c r="K73" s="1"/>
      <c r="L73" s="1"/>
      <c r="M73" s="10"/>
      <c r="N73" s="9">
        <v>1</v>
      </c>
      <c r="Q73" s="4" t="s">
        <v>2</v>
      </c>
      <c r="R73" s="1"/>
      <c r="S73" s="1"/>
      <c r="T73" s="1"/>
      <c r="U73" s="10"/>
      <c r="V73" s="9">
        <v>1</v>
      </c>
      <c r="Y73" s="4" t="s">
        <v>2</v>
      </c>
      <c r="Z73" s="1"/>
      <c r="AA73" s="1"/>
      <c r="AB73" s="1"/>
      <c r="AC73" s="10"/>
      <c r="AD73" s="9">
        <v>1</v>
      </c>
    </row>
    <row r="74" spans="1:30" x14ac:dyDescent="0.25">
      <c r="A74" s="4" t="s">
        <v>3</v>
      </c>
      <c r="B74" s="1">
        <v>0.80252885818481401</v>
      </c>
      <c r="C74" s="1">
        <v>0</v>
      </c>
      <c r="D74" s="1">
        <v>19</v>
      </c>
      <c r="E74" s="10">
        <v>801</v>
      </c>
      <c r="F74" s="9">
        <v>0</v>
      </c>
      <c r="I74" s="4" t="s">
        <v>3</v>
      </c>
      <c r="J74" s="1">
        <v>1.9002046585082999</v>
      </c>
      <c r="K74" s="1">
        <v>0</v>
      </c>
      <c r="L74" s="1">
        <v>46</v>
      </c>
      <c r="M74" s="10">
        <v>2597</v>
      </c>
      <c r="N74" s="9">
        <v>0</v>
      </c>
      <c r="Q74" s="4" t="s">
        <v>3</v>
      </c>
      <c r="R74" s="1">
        <v>49.908234357833798</v>
      </c>
      <c r="S74" s="1">
        <v>0</v>
      </c>
      <c r="T74" s="1">
        <v>56</v>
      </c>
      <c r="U74" s="10">
        <v>40153</v>
      </c>
      <c r="V74" s="9">
        <v>0</v>
      </c>
      <c r="Y74" s="4" t="s">
        <v>3</v>
      </c>
      <c r="Z74" s="1">
        <v>22.205861091613698</v>
      </c>
      <c r="AA74" s="1">
        <v>0</v>
      </c>
      <c r="AB74" s="1">
        <v>84</v>
      </c>
      <c r="AC74" s="10">
        <v>20593</v>
      </c>
      <c r="AD74" s="9">
        <v>0</v>
      </c>
    </row>
    <row r="75" spans="1:30" x14ac:dyDescent="0.25">
      <c r="A75" s="4" t="s">
        <v>4</v>
      </c>
      <c r="B75" s="8">
        <v>0.27927207946777299</v>
      </c>
      <c r="C75" s="8">
        <v>0</v>
      </c>
      <c r="D75" s="8">
        <v>19</v>
      </c>
      <c r="E75" s="10">
        <v>278</v>
      </c>
      <c r="F75" s="9">
        <v>0</v>
      </c>
      <c r="I75" s="4" t="s">
        <v>4</v>
      </c>
      <c r="J75" s="8">
        <v>1.6516819000244101</v>
      </c>
      <c r="K75" s="8">
        <v>0</v>
      </c>
      <c r="L75" s="8">
        <v>46</v>
      </c>
      <c r="M75" s="10">
        <v>2307</v>
      </c>
      <c r="N75" s="9">
        <v>0</v>
      </c>
      <c r="Q75" s="4" t="s">
        <v>4</v>
      </c>
      <c r="R75" s="8">
        <v>7.1479206085204998</v>
      </c>
      <c r="S75" s="8">
        <v>0</v>
      </c>
      <c r="T75" s="8">
        <v>63</v>
      </c>
      <c r="U75" s="10">
        <v>6323</v>
      </c>
      <c r="V75" s="9">
        <v>0</v>
      </c>
      <c r="Y75" s="4" t="s">
        <v>4</v>
      </c>
      <c r="Z75" s="8">
        <v>11.653151750564501</v>
      </c>
      <c r="AA75" s="8">
        <v>15</v>
      </c>
      <c r="AB75" s="8">
        <v>99</v>
      </c>
      <c r="AC75" s="10">
        <v>11482</v>
      </c>
      <c r="AD75" s="9">
        <v>0</v>
      </c>
    </row>
    <row r="76" spans="1:30" x14ac:dyDescent="0.25">
      <c r="A76" s="4" t="s">
        <v>5</v>
      </c>
      <c r="B76" s="2"/>
      <c r="C76" s="2"/>
      <c r="D76" s="2"/>
      <c r="E76" s="6"/>
      <c r="F76" s="6"/>
      <c r="I76" s="4" t="s">
        <v>5</v>
      </c>
      <c r="J76" s="2"/>
      <c r="K76" s="2"/>
      <c r="L76" s="2"/>
      <c r="M76" s="6"/>
      <c r="N76" s="6"/>
      <c r="Q76" s="4" t="s">
        <v>5</v>
      </c>
      <c r="R76" s="2"/>
      <c r="S76" s="2"/>
      <c r="T76" s="2"/>
      <c r="U76" s="6"/>
      <c r="V76" s="6"/>
      <c r="Y76" s="4" t="s">
        <v>5</v>
      </c>
      <c r="Z76" s="2"/>
      <c r="AA76" s="2"/>
      <c r="AB76" s="2"/>
      <c r="AC76" s="6"/>
      <c r="AD76" s="6"/>
    </row>
    <row r="77" spans="1:30" x14ac:dyDescent="0.25">
      <c r="A77" s="3"/>
      <c r="B77" s="7" t="s">
        <v>8</v>
      </c>
      <c r="C77" s="7" t="s">
        <v>9</v>
      </c>
      <c r="D77" s="4" t="s">
        <v>6</v>
      </c>
      <c r="E77" s="4" t="s">
        <v>7</v>
      </c>
      <c r="F77" s="7" t="s">
        <v>10</v>
      </c>
      <c r="I77" s="3"/>
      <c r="J77" s="7" t="s">
        <v>8</v>
      </c>
      <c r="K77" s="7" t="s">
        <v>9</v>
      </c>
      <c r="L77" s="4" t="s">
        <v>6</v>
      </c>
      <c r="M77" s="4" t="s">
        <v>7</v>
      </c>
      <c r="N77" s="7" t="s">
        <v>10</v>
      </c>
      <c r="Q77" s="3"/>
      <c r="R77" s="7" t="s">
        <v>8</v>
      </c>
      <c r="S77" s="7" t="s">
        <v>9</v>
      </c>
      <c r="T77" s="4" t="s">
        <v>6</v>
      </c>
      <c r="U77" s="4" t="s">
        <v>7</v>
      </c>
      <c r="V77" s="7" t="s">
        <v>10</v>
      </c>
      <c r="Y77" s="3"/>
      <c r="Z77" s="7" t="s">
        <v>8</v>
      </c>
      <c r="AA77" s="7" t="s">
        <v>9</v>
      </c>
      <c r="AB77" s="4" t="s">
        <v>6</v>
      </c>
      <c r="AC77" s="4" t="s">
        <v>7</v>
      </c>
      <c r="AD77" s="7" t="s">
        <v>10</v>
      </c>
    </row>
    <row r="79" spans="1:30" x14ac:dyDescent="0.25">
      <c r="A79" s="16" t="s">
        <v>20</v>
      </c>
      <c r="B79" s="17"/>
      <c r="C79" s="18"/>
      <c r="D79" s="18"/>
      <c r="E79" s="18"/>
      <c r="F79" s="19"/>
      <c r="I79" s="16" t="s">
        <v>30</v>
      </c>
      <c r="J79" s="17"/>
      <c r="K79" s="18"/>
      <c r="L79" s="18"/>
      <c r="M79" s="18"/>
      <c r="N79" s="19"/>
      <c r="Q79" s="16" t="s">
        <v>40</v>
      </c>
      <c r="R79" s="17"/>
      <c r="S79" s="18"/>
      <c r="T79" s="18"/>
      <c r="U79" s="18"/>
      <c r="V79" s="19"/>
      <c r="Y79" s="16" t="s">
        <v>50</v>
      </c>
      <c r="Z79" s="17"/>
      <c r="AA79" s="18"/>
      <c r="AB79" s="18"/>
      <c r="AC79" s="18"/>
      <c r="AD79" s="19"/>
    </row>
    <row r="80" spans="1:30" x14ac:dyDescent="0.25">
      <c r="A80" s="5" t="s">
        <v>1</v>
      </c>
      <c r="B80" s="1">
        <v>9.6279094219207693</v>
      </c>
      <c r="C80" s="1">
        <v>0</v>
      </c>
      <c r="D80" s="1">
        <v>34</v>
      </c>
      <c r="E80" s="9">
        <v>13445</v>
      </c>
      <c r="F80" s="9">
        <v>0</v>
      </c>
      <c r="I80" s="5" t="s">
        <v>1</v>
      </c>
      <c r="J80" s="1">
        <v>2.99088382720947</v>
      </c>
      <c r="K80" s="1">
        <v>0</v>
      </c>
      <c r="L80" s="1">
        <v>20</v>
      </c>
      <c r="M80" s="9">
        <v>4753</v>
      </c>
      <c r="N80" s="9">
        <v>0</v>
      </c>
      <c r="Q80" s="5" t="s">
        <v>1</v>
      </c>
      <c r="R80" s="1">
        <v>3.9863801002502401</v>
      </c>
      <c r="S80" s="1">
        <v>0</v>
      </c>
      <c r="T80" s="1">
        <v>57</v>
      </c>
      <c r="U80" s="9">
        <v>6332</v>
      </c>
      <c r="V80" s="9">
        <v>0</v>
      </c>
      <c r="Y80" s="5" t="s">
        <v>1</v>
      </c>
      <c r="Z80" s="1">
        <v>15.0132713317871</v>
      </c>
      <c r="AA80" s="1">
        <v>0</v>
      </c>
      <c r="AB80" s="1">
        <v>83</v>
      </c>
      <c r="AC80" s="9">
        <v>19219</v>
      </c>
      <c r="AD80" s="9">
        <v>0</v>
      </c>
    </row>
    <row r="81" spans="1:30" x14ac:dyDescent="0.25">
      <c r="A81" s="4" t="s">
        <v>2</v>
      </c>
      <c r="B81" s="1"/>
      <c r="C81" s="1"/>
      <c r="D81" s="1"/>
      <c r="E81" s="10"/>
      <c r="F81" s="9">
        <v>1</v>
      </c>
      <c r="I81" s="4" t="s">
        <v>2</v>
      </c>
      <c r="J81" s="1"/>
      <c r="K81" s="1"/>
      <c r="L81" s="1"/>
      <c r="M81" s="10"/>
      <c r="N81" s="9">
        <v>1</v>
      </c>
      <c r="Q81" s="4" t="s">
        <v>2</v>
      </c>
      <c r="R81" s="1"/>
      <c r="S81" s="1"/>
      <c r="T81" s="1"/>
      <c r="U81" s="10"/>
      <c r="V81" s="9">
        <v>1</v>
      </c>
      <c r="Y81" s="4" t="s">
        <v>2</v>
      </c>
      <c r="Z81" s="1"/>
      <c r="AA81" s="1"/>
      <c r="AB81" s="1"/>
      <c r="AC81" s="10"/>
      <c r="AD81" s="9">
        <v>1</v>
      </c>
    </row>
    <row r="82" spans="1:30" x14ac:dyDescent="0.25">
      <c r="A82" s="4" t="s">
        <v>3</v>
      </c>
      <c r="B82" s="1">
        <v>8.3734796047210693</v>
      </c>
      <c r="C82" s="1">
        <v>0</v>
      </c>
      <c r="D82" s="1">
        <v>34</v>
      </c>
      <c r="E82" s="10">
        <v>8936</v>
      </c>
      <c r="F82" s="9">
        <v>0</v>
      </c>
      <c r="I82" s="4" t="s">
        <v>3</v>
      </c>
      <c r="J82" s="1">
        <v>3.9076125621795601</v>
      </c>
      <c r="K82" s="1">
        <v>0</v>
      </c>
      <c r="L82" s="1">
        <v>20</v>
      </c>
      <c r="M82" s="10">
        <v>4206</v>
      </c>
      <c r="N82" s="9">
        <v>0</v>
      </c>
      <c r="Q82" s="4" t="s">
        <v>3</v>
      </c>
      <c r="R82" s="1">
        <v>5.1367127895355198</v>
      </c>
      <c r="S82" s="1">
        <v>0</v>
      </c>
      <c r="T82" s="1">
        <v>57</v>
      </c>
      <c r="U82" s="10">
        <v>5936</v>
      </c>
      <c r="V82" s="9">
        <v>0</v>
      </c>
      <c r="Y82" s="4" t="s">
        <v>3</v>
      </c>
      <c r="Z82" s="1">
        <v>13.2632026672363</v>
      </c>
      <c r="AA82" s="1">
        <v>0</v>
      </c>
      <c r="AB82" s="1">
        <v>83</v>
      </c>
      <c r="AC82" s="10">
        <v>11629</v>
      </c>
      <c r="AD82" s="9">
        <v>0</v>
      </c>
    </row>
    <row r="83" spans="1:30" x14ac:dyDescent="0.25">
      <c r="A83" s="4" t="s">
        <v>4</v>
      </c>
      <c r="B83" s="8">
        <v>7.7947316169738698</v>
      </c>
      <c r="C83" s="8">
        <v>0</v>
      </c>
      <c r="D83" s="8">
        <v>34</v>
      </c>
      <c r="E83" s="10">
        <v>8405</v>
      </c>
      <c r="F83" s="9">
        <v>0</v>
      </c>
      <c r="I83" s="4" t="s">
        <v>4</v>
      </c>
      <c r="J83" s="8">
        <v>6.8026709556579501</v>
      </c>
      <c r="K83" s="8">
        <v>9</v>
      </c>
      <c r="L83" s="8">
        <v>29</v>
      </c>
      <c r="M83" s="10">
        <v>7586</v>
      </c>
      <c r="N83" s="9">
        <v>0</v>
      </c>
      <c r="Q83" s="4" t="s">
        <v>4</v>
      </c>
      <c r="R83" s="8">
        <v>3.73537850379943</v>
      </c>
      <c r="S83" s="8">
        <v>6</v>
      </c>
      <c r="T83" s="8">
        <v>63</v>
      </c>
      <c r="U83" s="10">
        <v>1559</v>
      </c>
      <c r="V83" s="9">
        <v>0</v>
      </c>
      <c r="Y83" s="4" t="s">
        <v>4</v>
      </c>
      <c r="Z83" s="8">
        <v>9.2551920413970894</v>
      </c>
      <c r="AA83" s="8">
        <v>4</v>
      </c>
      <c r="AB83" s="8">
        <v>87</v>
      </c>
      <c r="AC83" s="10">
        <v>7951</v>
      </c>
      <c r="AD83" s="9">
        <v>0</v>
      </c>
    </row>
    <row r="84" spans="1:30" x14ac:dyDescent="0.25">
      <c r="A84" s="4" t="s">
        <v>5</v>
      </c>
      <c r="B84" s="2"/>
      <c r="C84" s="2"/>
      <c r="D84" s="2"/>
      <c r="E84" s="6"/>
      <c r="F84" s="9"/>
      <c r="I84" s="4" t="s">
        <v>5</v>
      </c>
      <c r="J84" s="2"/>
      <c r="K84" s="2"/>
      <c r="L84" s="2"/>
      <c r="M84" s="6"/>
      <c r="N84" s="6"/>
      <c r="Q84" s="4" t="s">
        <v>5</v>
      </c>
      <c r="R84" s="2"/>
      <c r="S84" s="2"/>
      <c r="T84" s="2"/>
      <c r="U84" s="6"/>
      <c r="V84" s="15"/>
      <c r="Y84" s="4" t="s">
        <v>5</v>
      </c>
      <c r="Z84" s="2"/>
      <c r="AA84" s="2"/>
      <c r="AB84" s="2"/>
      <c r="AC84" s="6"/>
      <c r="AD84" s="6"/>
    </row>
    <row r="85" spans="1:30" x14ac:dyDescent="0.25">
      <c r="A85" s="3"/>
      <c r="B85" s="7" t="s">
        <v>8</v>
      </c>
      <c r="C85" s="7" t="s">
        <v>9</v>
      </c>
      <c r="D85" s="4" t="s">
        <v>6</v>
      </c>
      <c r="E85" s="4" t="s">
        <v>7</v>
      </c>
      <c r="F85" s="7" t="s">
        <v>10</v>
      </c>
      <c r="I85" s="3"/>
      <c r="J85" s="7" t="s">
        <v>8</v>
      </c>
      <c r="K85" s="7" t="s">
        <v>9</v>
      </c>
      <c r="L85" s="4" t="s">
        <v>6</v>
      </c>
      <c r="M85" s="4" t="s">
        <v>7</v>
      </c>
      <c r="N85" s="7" t="s">
        <v>10</v>
      </c>
      <c r="Q85" s="3"/>
      <c r="R85" s="7" t="s">
        <v>8</v>
      </c>
      <c r="S85" s="7" t="s">
        <v>9</v>
      </c>
      <c r="T85" s="4" t="s">
        <v>6</v>
      </c>
      <c r="U85" s="4" t="s">
        <v>7</v>
      </c>
      <c r="V85" s="7" t="s">
        <v>10</v>
      </c>
      <c r="Y85" s="3"/>
      <c r="Z85" s="7" t="s">
        <v>8</v>
      </c>
      <c r="AA85" s="7" t="s">
        <v>9</v>
      </c>
      <c r="AB85" s="4" t="s">
        <v>6</v>
      </c>
      <c r="AC85" s="4" t="s">
        <v>7</v>
      </c>
      <c r="AD85" s="7" t="s">
        <v>10</v>
      </c>
    </row>
  </sheetData>
  <mergeCells count="40">
    <mergeCell ref="Q79:V79"/>
    <mergeCell ref="Y1:AD1"/>
    <mergeCell ref="Y9:AD9"/>
    <mergeCell ref="Y18:AD18"/>
    <mergeCell ref="Y27:AD27"/>
    <mergeCell ref="Y36:AD36"/>
    <mergeCell ref="Y45:AD45"/>
    <mergeCell ref="Y54:AD54"/>
    <mergeCell ref="Y63:AD63"/>
    <mergeCell ref="Y71:AD71"/>
    <mergeCell ref="Y79:AD79"/>
    <mergeCell ref="Q45:V45"/>
    <mergeCell ref="Q54:V54"/>
    <mergeCell ref="I1:N1"/>
    <mergeCell ref="Q63:V63"/>
    <mergeCell ref="Q71:V71"/>
    <mergeCell ref="Q1:V1"/>
    <mergeCell ref="Q9:V9"/>
    <mergeCell ref="Q18:V18"/>
    <mergeCell ref="Q27:V27"/>
    <mergeCell ref="Q36:V36"/>
    <mergeCell ref="A63:F63"/>
    <mergeCell ref="A71:F71"/>
    <mergeCell ref="A79:F79"/>
    <mergeCell ref="I9:N9"/>
    <mergeCell ref="I18:N18"/>
    <mergeCell ref="I27:N27"/>
    <mergeCell ref="I36:N36"/>
    <mergeCell ref="I45:N45"/>
    <mergeCell ref="I54:N54"/>
    <mergeCell ref="I63:N63"/>
    <mergeCell ref="I71:N71"/>
    <mergeCell ref="I79:N79"/>
    <mergeCell ref="A1:F1"/>
    <mergeCell ref="A45:F45"/>
    <mergeCell ref="A54:F54"/>
    <mergeCell ref="A9:F9"/>
    <mergeCell ref="A18:F18"/>
    <mergeCell ref="A27:F27"/>
    <mergeCell ref="A36:F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1CC56-3332-4613-B00C-01E8EBDDE335}">
  <dimension ref="A1:F14"/>
  <sheetViews>
    <sheetView tabSelected="1" workbookViewId="0">
      <selection activeCell="J19" sqref="J19"/>
    </sheetView>
  </sheetViews>
  <sheetFormatPr defaultRowHeight="15" x14ac:dyDescent="0.25"/>
  <cols>
    <col min="1" max="1" width="16.140625" customWidth="1"/>
    <col min="2" max="2" width="18.5703125" bestFit="1" customWidth="1"/>
    <col min="3" max="3" width="17.85546875" bestFit="1" customWidth="1"/>
    <col min="8" max="8" width="10.42578125" bestFit="1" customWidth="1"/>
    <col min="9" max="9" width="12" bestFit="1" customWidth="1"/>
  </cols>
  <sheetData>
    <row r="1" spans="1:6" x14ac:dyDescent="0.25">
      <c r="A1" s="16" t="s">
        <v>17</v>
      </c>
      <c r="B1" s="17"/>
      <c r="C1" s="18"/>
      <c r="D1" s="18"/>
      <c r="E1" s="18"/>
      <c r="F1" s="19"/>
    </row>
    <row r="2" spans="1:6" x14ac:dyDescent="0.25">
      <c r="A2" s="5" t="s">
        <v>1</v>
      </c>
      <c r="B2" s="1">
        <f>AVERAGE(Games!B2,Games!J2,Games!R2,Games!Z2,Games!Z10,Games!R10,Games!J10,Games!B10,Games!B19,Games!J19,Games!R19,Games!Z19,Games!Z28,Games!R28,Games!J28,Games!B28,Games!B37,Games!J37,Games!R37,Games!Z37,Games!Z46,Games!R46,Games!J46,Games!B46,Games!B55,Games!J55,Games!R55,Games!Z55,Games!B64,Games!J64,Games!R64,Games!Z64,Games!Z72,Games!R72,Games!J72,Games!B72,Games!B80,Games!J80,Games!R80,Games!Z80)</f>
        <v>12.719152396917314</v>
      </c>
      <c r="C2" s="1">
        <f>AVERAGE(Games!C2,Games!K2,Games!S2,Games!AA2,Games!C10,Games!K10,Games!S10,Games!AA10,Games!C19,Games!K19,Games!S19,Games!AA19,Games!C28,Games!K28,Games!S28,Games!AA28,Games!C37,Games!K37,Games!S37,Games!AA37,Games!AA46,Games!S46,Games!K46,Games!C46,Games!C55,Games!K55,Games!S55,Games!AA55,Games!AA64,Games!S64,Games!K64,Games!C64,Games!C72,Games!K72,Games!S72,Games!AA72,Games!AA80,Games!S80,Games!K80,Games!C80)</f>
        <v>-0.45</v>
      </c>
      <c r="D2" s="1">
        <f>AVERAGE(Games!D2,Games!L2,Games!T2,Games!AB2,Games!D10,Games!L10,Games!T10,Games!AB10,Games!AB19,Games!T19,Games!L19,Games!D19,Games!D28,Games!L28,Games!T28,Games!AB28,Games!D37,Games!L37,Games!T37,Games!AB37,Games!AB46,Games!T46,Games!L46,Games!D46,Games!D55,Games!L55,Games!T55,Games!AB55,Games!AB64,Games!T64,Games!L64,Games!D64,Games!D72,Games!L72,Games!T72,Games!AB72,Games!AB80,Games!T80,Games!L80,Games!D80)</f>
        <v>47.825000000000003</v>
      </c>
      <c r="E2" s="9">
        <f>AVERAGE(Games!E2,Games!M2,Games!U2,Games!AC2,Games!E10,Games!M10,Games!U10,Games!AC10,Games!E19,Games!M19,Games!U19,Games!AC19,Games!E28,Games!M28,Games!U28,Games!AC28,Games!E37,Games!M37,Games!U37,Games!AC37,Games!E46,Games!M46,Games!U46,Games!AC46,Games!E55,Games!M55,Games!U55,Games!AC55,Games!E64,Games!M64,Games!U64,Games!AC64,Games!E72,Games!M72,Games!U72,Games!AC72,Games!E80,Games!M80,Games!U80,Games!AC80)</f>
        <v>17981.875</v>
      </c>
      <c r="F2" s="9">
        <f>SUM(Games!F2,Games!N2,Games!V2,Games!AD2,Games!F10,Games!N10,Games!V10,Games!AD10,Games!F19,Games!N19,Games!V19,Games!AD19,Games!F28,Games!N28,Games!V28,Games!AD28,Games!F37,Games!N37,Games!V37,Games!AD37,Games!F46,Games!N46,Games!V46,Games!AD46,Games!F55,Games!N55,Games!V55,Games!AD55,Games!F64,Games!N64,Games!V64,Games!AD64,Games!F72,Games!N72,Games!V72,Games!AD72,Games!F80,Games!N80,Games!V80,Games!AD80)</f>
        <v>0</v>
      </c>
    </row>
    <row r="3" spans="1:6" x14ac:dyDescent="0.25">
      <c r="A3" s="4" t="s">
        <v>2</v>
      </c>
      <c r="B3" s="1">
        <f>AVERAGE(Games!B3,Games!J3,Games!R3,Games!Z3,Games!Z11,Games!R11,Games!J11,Games!B11,Games!B20,Games!J20,Games!R20,Games!Z20,Games!Z29,Games!R29,Games!J29,Games!B29,Games!B38,Games!J38,Games!R38,Games!Z38,Games!B47,Games!J47,Games!R47,Games!Z47,Games!Z56,Games!R56,Games!J56,Games!B56,Games!B65,Games!J65,Games!R65,Games!Z65,Games!Z73,Games!R73,Games!J73,Games!B73,Games!B81,Games!J81,Games!R81,Games!Z81)</f>
        <v>72.52795330683368</v>
      </c>
      <c r="C3" s="1">
        <f>AVERAGE(Games!C3,Games!K3,Games!S3,Games!AA3,Games!C11,Games!K11,Games!S11,Games!AA11,Games!C20,Games!K20,Games!S20,Games!AA20,Games!AA29,Games!S29,Games!K29,Games!C29,Games!C38,Games!K38,Games!S38,Games!AA38,Games!C47,Games!K47,Games!S47,Games!AA47,Games!C56,Games!K56,Games!S56,Games!AA56,Games!C65,Games!K65,Games!R65,Games!AA65,Games!C73,Games!K73,Games!S73,Games!AA73,Games!AA81,Games!S81,Games!K81,Games!C81)</f>
        <v>-0.66666666666666663</v>
      </c>
      <c r="D3" s="1">
        <f>AVERAGE(Games!D3,Games!L3,Games!T3,Games!AB3,Games!D11,Games!L11,Games!T11,Games!AB11,Games!D20,Games!L20,Games!T20,Games!AB20,Games!D29,Games!L29,Games!T29,Games!AB29,Games!D38,Games!L38,Games!T38,Games!AB38,Games!D47,Games!D56,Games!L47,Games!T47,Games!AB47,Games!D65,Games!L65,Games!T65,Games!AB65,Games!AB73,Games!T73,Games!L73,Games!D73,Games!D81,Games!L81,Games!T81,Games!AB81)</f>
        <v>21.666666666666668</v>
      </c>
      <c r="E3" s="10">
        <f>AVERAGE(Games!E3,Games!M3,Games!U3,Games!AC3,Games!E11,Games!M11,Games!U11,Games!AC11,Games!E20,Games!M20,Games!U20,Games!AC20,Games!E29,Games!M29,Games!U29,Games!AC29,Games!E38,Games!M38,Games!U38,Games!AC38,Games!E47,Games!M47,Games!U47,Games!AC47,Games!E56,Games!M56,Games!U56,Games!AC56,Games!E65,Games!M65,Games!U65,Games!AC65,Games!E73,Games!M73,Games!U73,Games!AC73,Games!E81,Games!M81,Games!U81,Games!AC81)</f>
        <v>16565.166666666668</v>
      </c>
      <c r="F3" s="9">
        <f>SUM(Games!F3,Games!N3,Games!V3,Games!AD3,Games!F11,Games!N11,Games!V11,Games!AD11,Games!F20,Games!N20,Games!V20,Games!AD20,Games!F29,Games!N29,Games!V29,Games!AD29,Games!F38,Games!N38,Games!V38,Games!AD38,Games!F47,Games!N47,Games!V47,Games!AD47,Games!F56,Games!N56,Games!V56,Games!AD56,Games!F65,Games!N65,Games!V65,Games!AD65,Games!F73,Games!N73,Games!V73,Games!AD73,Games!F81,Games!N81,Games!V81,Games!AD81)</f>
        <v>34</v>
      </c>
    </row>
    <row r="4" spans="1:6" x14ac:dyDescent="0.25">
      <c r="A4" s="4" t="s">
        <v>3</v>
      </c>
      <c r="B4" s="1">
        <f>AVERAGE(Games!B4,Games!J4,Games!R4,Games!Z4,Games!Z12,Games!R12,Games!J12,Games!B12,Games!B21,Games!J21,Games!R21,Games!Z21,Games!Z30,Games!R30,Games!J30,Games!B30,Games!B39,Games!J39,Games!R39,Games!Z39,Games!Z48,Games!R48,Games!J48,Games!B48,Games!B57,Games!J57,Games!R57,Games!Z57,Games!Z66,Games!R66,Games!J66,Games!B66,Games!B74,Games!J74,Games!R74,Games!Z74,Games!Z82,Games!R82,Games!J82,Games!B82)</f>
        <v>13.704325883816423</v>
      </c>
      <c r="C4" s="1">
        <f>AVERAGE(Games!C4,Games!K4,Games!S4,Games!AA4,Games!C12,Games!K12,Games!S12,Games!AA12,Games!AA21,Games!S21,Games!K21,Games!C21,Games!C30,Games!K30,Games!S30,Games!AA30,Games!AA39,Games!S39,Games!K39,Games!C39,Games!C48,Games!K48,Games!S48,Games!AA48,Games!AA57,Games!S57,Games!K57,Games!C57,Games!C66,Games!K66,Games!S66,Games!AA66,Games!AA74,Games!AA82,Games!S74,Games!S82,Games!K74,Games!C74,Games!C82,Games!K82)</f>
        <v>-0.28205128205128205</v>
      </c>
      <c r="D4" s="1">
        <f>AVERAGE(Games!D4,Games!L4,Games!T4,Games!AB4,Games!D12,Games!L12,Games!T12,Games!AB12,Games!AB21,Games!T21,Games!L21,Games!D21,Games!D30,Games!L30,Games!T30,Games!AB30,Games!AB39,Games!T39,Games!L39,Games!D39,Games!D48,Games!L48,Games!T48,Games!AB48,Games!AB57,Games!T57,Games!L57,Games!D57,Games!D66,Games!L66,Games!T66,Games!AB66,Games!AB74,Games!T74,Games!L74,Games!D74,Games!D82,Games!L82,Games!T82,Games!AB82)</f>
        <v>47.743589743589745</v>
      </c>
      <c r="E4" s="10">
        <f>AVERAGE(Games!E4,Games!M4,Games!U4,Games!AC4,Games!E12,Games!M12,Games!U12,Games!AC12,Games!E21,Games!M21,Games!U21,Games!AC21,Games!E30,Games!M30,Games!U30,Games!AC30,Games!E39,Games!M39,Games!U39,Games!AC39,Games!E48,Games!M48,Games!U48,Games!AC48,Games!E57,Games!M57,Games!U57,Games!AC57,Games!E66,Games!M66,Games!U66,Games!AC66,Games!E74,Games!M74,Games!U74,Games!AC74,Games!E82,Games!M82,Games!U82,Games!AC82)</f>
        <v>11967.307692307691</v>
      </c>
      <c r="F4" s="9">
        <f>SUM(Games!F4,Games!N4,Games!V4,Games!AD4,Games!F12,Games!N12,Games!V12,Games!AD12,Games!F21,Games!N21,Games!V21,Games!AD21,Games!F30,Games!N30,Games!V30,Games!AD30,Games!F39,Games!N39,Games!V39,Games!AD39,Games!F48,Games!N48,Games!V48,Games!AD48,Games!F57,Games!N57,Games!V57,Games!AD57,Games!F66,Games!N66,Games!V66,Games!AD66,Games!F74,Games!N74,Games!V74,Games!AD74,Games!F82,Games!V82,Games!AD82)</f>
        <v>1</v>
      </c>
    </row>
    <row r="5" spans="1:6" x14ac:dyDescent="0.25">
      <c r="A5" s="4" t="s">
        <v>4</v>
      </c>
      <c r="B5" s="8">
        <f>AVERAGE(Games!B5,Games!J5,Games!R5,Games!Z5,Games!Z13,Games!R13,Games!J13,Games!B13,Games!B22,Games!J22,Games!R22,Games!Z22,Games!Z31,Games!R31,Games!J31,Games!B31,Games!B40,Games!J40,Games!R40,Games!Z40,Games!Z49,Games!R49,Games!J49,Games!B49,Games!B58,Games!J58,Games!R58,Games!Z58,Games!Z67,Games!R67,Games!J67,Games!B67,Games!B75,Games!J75,Games!R75,Games!Z75,Games!Z83,Games!R83,Games!J83,Games!B83)</f>
        <v>7.0287094831466543</v>
      </c>
      <c r="C5" s="8">
        <f>AVERAGE(Games!C5,Games!K5,Games!S5,Games!AA5,Games!AA13,Games!S13,Games!K13,Games!C13,Games!C22,Games!K22,Games!S22,Games!AA22,Games!AA31,Games!S31,Games!K31,Games!C31,Games!C40,Games!K40,Games!S40,Games!AA40,Games!AA49,Games!S49,Games!K49,Games!C49,Games!C58,Games!K58,Games!S58,Games!AA58,Games!AA67,Games!S67,Games!K67,Games!C67,Games!C75,Games!K75,Games!S75,Games!AA75,Games!AA83,Games!S83,Games!K83,Games!C83)</f>
        <v>7.7</v>
      </c>
      <c r="D5" s="8">
        <f>AVERAGE(Games!D5,Games!L5,Games!T5,Games!AB5,Games!AB13,Games!T13,Games!L13,Games!D13,Games!D22,Games!L22,Games!T22,Games!AB22,Games!AB31,Games!T31,Games!L31,Games!D31,Games!D40,Games!L40,Games!T40,Games!AB40,Games!AB49,Games!T49,Games!L49,Games!D49,Games!D58,Games!L58,Games!T58,Games!AB58,Games!AB67,Games!T67,Games!L67,Games!D67,Games!D75,Games!L75,Games!T75,Games!AB75,Games!AB83,Games!T83,Games!L83,Games!D83)</f>
        <v>56.225000000000001</v>
      </c>
      <c r="E5" s="10">
        <f>AVERAGE(Games!E5,Games!M5,Games!U5,Games!AC5,Games!E13,Games!M13,Games!U13,Games!AC13,Games!E22,Games!M22,Games!U22,Games!AC22,Games!E31,Games!M31,Games!U31,Games!AC31,Games!E40,Games!M40,Games!U40,Games!AC40,Games!E49,Games!M49,Games!U49,Games!AC49,Games!E58,Games!M58,Games!U58,Games!AC58,Games!E67,Games!M67,Games!U67,Games!AC67,Games!E75,Games!M75,Games!U75,Games!AC75,Games!E83,Games!M83,Games!U83,Games!AC83)</f>
        <v>6814.8249999999998</v>
      </c>
      <c r="F5" s="9">
        <f>SUM(Games!F5,Games!N5,Games!V5,Games!AD5,Games!AD13,Games!V13,Games!N13,Games!F13,Games!F22,Games!N22,Games!V22,Games!AD22,Games!AD31,Games!V31,Games!N31,Games!F31,Games!F40,Games!N40,Games!V40,Games!AD40,Games!AD49,Games!V49,Games!N49,Games!F49,Games!F58,Games!N58,Games!V58,Games!AD58,Games!AD67,Games!V67,Games!N67,Games!F68,Games!F67,Games!F75,Games!N76,Games!N75,Games!V75,Games!AD75,Games!AD83,Games!V83,Games!N83,Games!F83)</f>
        <v>0</v>
      </c>
    </row>
    <row r="6" spans="1:6" x14ac:dyDescent="0.25">
      <c r="A6" s="4" t="s">
        <v>5</v>
      </c>
      <c r="B6" s="2"/>
      <c r="C6" s="2"/>
      <c r="D6" s="2"/>
      <c r="E6" s="6"/>
      <c r="F6" s="15"/>
    </row>
    <row r="7" spans="1:6" x14ac:dyDescent="0.25">
      <c r="A7" s="3"/>
      <c r="B7" s="7" t="s">
        <v>8</v>
      </c>
      <c r="C7" s="4" t="s">
        <v>9</v>
      </c>
      <c r="D7" s="4" t="s">
        <v>6</v>
      </c>
      <c r="E7" s="4" t="s">
        <v>7</v>
      </c>
      <c r="F7" s="7" t="s">
        <v>10</v>
      </c>
    </row>
    <row r="9" spans="1:6" x14ac:dyDescent="0.25">
      <c r="B9" s="20" t="s">
        <v>51</v>
      </c>
      <c r="C9" s="21"/>
    </row>
    <row r="10" spans="1:6" x14ac:dyDescent="0.25">
      <c r="B10" s="7" t="s">
        <v>8</v>
      </c>
      <c r="C10" s="12">
        <f>AVERAGE(B2,B3,B4,B5)</f>
        <v>26.495035267678517</v>
      </c>
    </row>
    <row r="11" spans="1:6" x14ac:dyDescent="0.25">
      <c r="B11" s="4" t="s">
        <v>9</v>
      </c>
      <c r="C11" s="13">
        <f>AVERAGE(C2,C3,C4,C5)</f>
        <v>1.5753205128205128</v>
      </c>
    </row>
    <row r="12" spans="1:6" x14ac:dyDescent="0.25">
      <c r="B12" s="4" t="s">
        <v>6</v>
      </c>
      <c r="C12" s="13">
        <f>AVERAGE(D2,D3,D4,D5)</f>
        <v>43.365064102564105</v>
      </c>
    </row>
    <row r="13" spans="1:6" x14ac:dyDescent="0.25">
      <c r="B13" s="4" t="s">
        <v>7</v>
      </c>
      <c r="C13" s="13">
        <f>AVERAGE(E2,E3,E4,E5)</f>
        <v>13332.293589743589</v>
      </c>
    </row>
    <row r="14" spans="1:6" x14ac:dyDescent="0.25">
      <c r="B14" s="7" t="s">
        <v>10</v>
      </c>
      <c r="C14" s="14">
        <f>AVERAGE(F5,F4,F3,F2)</f>
        <v>8.75</v>
      </c>
    </row>
  </sheetData>
  <mergeCells count="2">
    <mergeCell ref="B9:C9"/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Kent</dc:creator>
  <cp:lastModifiedBy>Kyle Kent</cp:lastModifiedBy>
  <dcterms:created xsi:type="dcterms:W3CDTF">2021-04-18T18:51:01Z</dcterms:created>
  <dcterms:modified xsi:type="dcterms:W3CDTF">2021-04-19T04:13:22Z</dcterms:modified>
</cp:coreProperties>
</file>