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aeu/Code/201915036_R/BigData/bigdata_pjt/"/>
    </mc:Choice>
  </mc:AlternateContent>
  <xr:revisionPtr revIDLastSave="0" documentId="13_ncr:1_{9B2D0894-09D6-D84F-B1AB-091A472B3FB2}" xr6:coauthVersionLast="47" xr6:coauthVersionMax="47" xr10:uidLastSave="{00000000-0000-0000-0000-000000000000}"/>
  <bookViews>
    <workbookView xWindow="11840" yWindow="6720" windowWidth="40960" windowHeight="23140" xr2:uid="{D9B9123F-D44A-3248-8F87-6D2504BA33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0" i="1" l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<sst xmlns="http://schemas.openxmlformats.org/spreadsheetml/2006/main" count="1152" uniqueCount="955">
  <si>
    <t>Fed 금리</t>
    <phoneticPr fontId="1" type="noConversion"/>
  </si>
  <si>
    <t>CPI 지수</t>
    <phoneticPr fontId="1" type="noConversion"/>
  </si>
  <si>
    <t>1.575M</t>
  </si>
  <si>
    <t>1.446M</t>
  </si>
  <si>
    <t>1.599M</t>
  </si>
  <si>
    <t>1.559M</t>
  </si>
  <si>
    <t>1.580M</t>
  </si>
  <si>
    <t>1.549M</t>
  </si>
  <si>
    <t>1.724M</t>
  </si>
  <si>
    <t>1.793M</t>
  </si>
  <si>
    <t>1.769M</t>
  </si>
  <si>
    <t>1.638M</t>
  </si>
  <si>
    <t>1.702M</t>
  </si>
  <si>
    <t>1.679M</t>
  </si>
  <si>
    <t>1.520M</t>
  </si>
  <si>
    <t>1.530M</t>
  </si>
  <si>
    <t>1.555M</t>
  </si>
  <si>
    <t>1.615M</t>
  </si>
  <si>
    <t>1.534M</t>
  </si>
  <si>
    <t>1.643M</t>
  </si>
  <si>
    <t>1.572M</t>
  </si>
  <si>
    <t>1.569M</t>
  </si>
  <si>
    <t>1.739M</t>
  </si>
  <si>
    <t>1.421M</t>
  </si>
  <si>
    <t>1.669M</t>
  </si>
  <si>
    <t>1.547M</t>
  </si>
  <si>
    <t>1.415M</t>
  </si>
  <si>
    <t>1.416M</t>
  </si>
  <si>
    <t>1.496M</t>
  </si>
  <si>
    <t>1.186M</t>
  </si>
  <si>
    <t>0.974M</t>
  </si>
  <si>
    <t>0.891M</t>
  </si>
  <si>
    <t>1.216M</t>
  </si>
  <si>
    <t>1.567M</t>
  </si>
  <si>
    <t>1.608M</t>
  </si>
  <si>
    <t>1.365M</t>
  </si>
  <si>
    <t>1.323M</t>
  </si>
  <si>
    <t>1.314M</t>
  </si>
  <si>
    <t>1.256M</t>
  </si>
  <si>
    <t>1.364M</t>
  </si>
  <si>
    <t>1.215M</t>
  </si>
  <si>
    <t>1.191M</t>
  </si>
  <si>
    <t>1.253M</t>
  </si>
  <si>
    <t>1.269M</t>
  </si>
  <si>
    <t>1.235M</t>
  </si>
  <si>
    <t>1.168M</t>
  </si>
  <si>
    <t>1.139M</t>
  </si>
  <si>
    <t>1.230M</t>
  </si>
  <si>
    <t>1.142M</t>
  </si>
  <si>
    <t>1.162M</t>
  </si>
  <si>
    <t>1.078M</t>
  </si>
  <si>
    <t>1.228M</t>
  </si>
  <si>
    <t>1.201M</t>
  </si>
  <si>
    <t>1.282M</t>
  </si>
  <si>
    <t>1.174M</t>
  </si>
  <si>
    <t>1.173M</t>
  </si>
  <si>
    <t>1.350M</t>
  </si>
  <si>
    <t>1.287M</t>
  </si>
  <si>
    <t>1.319M</t>
  </si>
  <si>
    <t>1.236M</t>
  </si>
  <si>
    <t>1.290M</t>
  </si>
  <si>
    <t>1.326M</t>
  </si>
  <si>
    <t>1.192M</t>
  </si>
  <si>
    <t>1.297M</t>
  </si>
  <si>
    <t>1.135M</t>
  </si>
  <si>
    <t>1.127M</t>
  </si>
  <si>
    <t>1.180M</t>
  </si>
  <si>
    <t>1.155M</t>
  </si>
  <si>
    <t>1.092M</t>
  </si>
  <si>
    <t>1.172M</t>
  </si>
  <si>
    <t>1.288M</t>
  </si>
  <si>
    <t>1.246M</t>
  </si>
  <si>
    <t>1.226M</t>
  </si>
  <si>
    <t>1.090M</t>
  </si>
  <si>
    <t>1.047M</t>
  </si>
  <si>
    <t>1.211M</t>
  </si>
  <si>
    <t>1.189M</t>
  </si>
  <si>
    <t>1.164M</t>
  </si>
  <si>
    <t>1.099M</t>
  </si>
  <si>
    <t>1.089M</t>
  </si>
  <si>
    <t>1.178M</t>
  </si>
  <si>
    <t>1.149M</t>
  </si>
  <si>
    <t>1.060M</t>
  </si>
  <si>
    <t>1.206M</t>
  </si>
  <si>
    <t>1.126M</t>
  </si>
  <si>
    <t>1.036M</t>
  </si>
  <si>
    <t>0.926M</t>
  </si>
  <si>
    <t>0.897M</t>
  </si>
  <si>
    <t>1.065M</t>
  </si>
  <si>
    <t>1.070M</t>
  </si>
  <si>
    <t>1.028M</t>
  </si>
  <si>
    <t>1.030M</t>
  </si>
  <si>
    <t>1.009M</t>
  </si>
  <si>
    <t>1.017M</t>
  </si>
  <si>
    <t>0.956M</t>
  </si>
  <si>
    <t>1.093M</t>
  </si>
  <si>
    <t>0.893M</t>
  </si>
  <si>
    <t>1.001M</t>
  </si>
  <si>
    <t>1.072M</t>
  </si>
  <si>
    <t>0.980M</t>
  </si>
  <si>
    <t>0.946M</t>
  </si>
  <si>
    <t>0.907M</t>
  </si>
  <si>
    <t>0.880M</t>
  </si>
  <si>
    <t>0.950M</t>
  </si>
  <si>
    <t>0.999M</t>
  </si>
  <si>
    <t>1.091M</t>
  </si>
  <si>
    <t>0.890M</t>
  </si>
  <si>
    <t>0.917M</t>
  </si>
  <si>
    <t>0.896M</t>
  </si>
  <si>
    <t>0.900M</t>
  </si>
  <si>
    <t>0.836M</t>
  </si>
  <si>
    <t>0.914M</t>
  </si>
  <si>
    <t>0.853M</t>
  </si>
  <si>
    <t>0.954M</t>
  </si>
  <si>
    <t>0.861M</t>
  </si>
  <si>
    <t>0.894M</t>
  </si>
  <si>
    <t>0.872M</t>
  </si>
  <si>
    <t>0.750M</t>
  </si>
  <si>
    <t>0.746M</t>
  </si>
  <si>
    <t>0.760M</t>
  </si>
  <si>
    <t>0.708M</t>
  </si>
  <si>
    <t>0.717M</t>
  </si>
  <si>
    <t>0.699M</t>
  </si>
  <si>
    <t>0.654M</t>
  </si>
  <si>
    <t>0.698M</t>
  </si>
  <si>
    <t>0.657M</t>
  </si>
  <si>
    <t>0.685M</t>
  </si>
  <si>
    <t>0.628M</t>
  </si>
  <si>
    <t>0.610M</t>
  </si>
  <si>
    <t>0.630M</t>
  </si>
  <si>
    <t>0.658M</t>
  </si>
  <si>
    <t>0.590M</t>
  </si>
  <si>
    <t>0.570M</t>
  </si>
  <si>
    <t>0.600M</t>
  </si>
  <si>
    <t>0.550M</t>
  </si>
  <si>
    <t>0.560M</t>
  </si>
  <si>
    <t>0.520M</t>
  </si>
  <si>
    <t>0.510M</t>
  </si>
  <si>
    <t>0.480M</t>
  </si>
  <si>
    <t>0.580M</t>
  </si>
  <si>
    <t>0.530M</t>
  </si>
  <si>
    <t>0.670M</t>
  </si>
  <si>
    <t>0.460M</t>
  </si>
  <si>
    <t>0.470M</t>
  </si>
  <si>
    <t>0.790M</t>
  </si>
  <si>
    <t>0.820M</t>
  </si>
  <si>
    <t>0.970M</t>
  </si>
  <si>
    <t>1.010M</t>
  </si>
  <si>
    <t>1.04M</t>
  </si>
  <si>
    <t>1.20M</t>
  </si>
  <si>
    <t>1.26M</t>
  </si>
  <si>
    <t>1.18M</t>
  </si>
  <si>
    <t>1.33M</t>
  </si>
  <si>
    <t>1.35M</t>
  </si>
  <si>
    <t>1.45M</t>
  </si>
  <si>
    <t>1.42M</t>
  </si>
  <si>
    <t>1.49M</t>
  </si>
  <si>
    <t>1.50M</t>
  </si>
  <si>
    <t>1.48M</t>
  </si>
  <si>
    <t>1.41M</t>
  </si>
  <si>
    <t>1.65M</t>
  </si>
  <si>
    <t>1.57M</t>
  </si>
  <si>
    <t>2.12M</t>
  </si>
  <si>
    <t>미국 주택착공건수</t>
    <phoneticPr fontId="1" type="noConversion"/>
  </si>
  <si>
    <t>588K</t>
  </si>
  <si>
    <t>685K</t>
  </si>
  <si>
    <t>511K</t>
  </si>
  <si>
    <t>590K</t>
  </si>
  <si>
    <t>696K</t>
  </si>
  <si>
    <t>629K</t>
  </si>
  <si>
    <t>591K</t>
  </si>
  <si>
    <t>763K</t>
  </si>
  <si>
    <t>765K</t>
  </si>
  <si>
    <t>772K</t>
  </si>
  <si>
    <t>801K</t>
  </si>
  <si>
    <t>811K</t>
  </si>
  <si>
    <t>744K</t>
  </si>
  <si>
    <t>662K</t>
  </si>
  <si>
    <t>745K</t>
  </si>
  <si>
    <t>800K</t>
  </si>
  <si>
    <t>740K</t>
  </si>
  <si>
    <t>708K</t>
  </si>
  <si>
    <t>701K</t>
  </si>
  <si>
    <t>676K</t>
  </si>
  <si>
    <t>769K</t>
  </si>
  <si>
    <t>863K</t>
  </si>
  <si>
    <t>1,021K</t>
  </si>
  <si>
    <t>775K</t>
  </si>
  <si>
    <t>923K</t>
  </si>
  <si>
    <t>842K</t>
  </si>
  <si>
    <t>841K</t>
  </si>
  <si>
    <t>999K</t>
  </si>
  <si>
    <t>959K</t>
  </si>
  <si>
    <t>1,011K</t>
  </si>
  <si>
    <t>901K</t>
  </si>
  <si>
    <t>776K</t>
  </si>
  <si>
    <t>623K</t>
  </si>
  <si>
    <t>490K</t>
  </si>
  <si>
    <t>619K</t>
  </si>
  <si>
    <t>627K</t>
  </si>
  <si>
    <t>764K</t>
  </si>
  <si>
    <t>694K</t>
  </si>
  <si>
    <t>719K</t>
  </si>
  <si>
    <t>733K</t>
  </si>
  <si>
    <t>713K</t>
  </si>
  <si>
    <t>635K</t>
  </si>
  <si>
    <t>646K</t>
  </si>
  <si>
    <t>626K</t>
  </si>
  <si>
    <t>673K</t>
  </si>
  <si>
    <t>692K</t>
  </si>
  <si>
    <t>667K</t>
  </si>
  <si>
    <t>607K</t>
  </si>
  <si>
    <t>621K</t>
  </si>
  <si>
    <t>657K</t>
  </si>
  <si>
    <t>560K</t>
  </si>
  <si>
    <t>544K</t>
  </si>
  <si>
    <t>553K</t>
  </si>
  <si>
    <t>631K</t>
  </si>
  <si>
    <t>689K</t>
  </si>
  <si>
    <t>625K</t>
  </si>
  <si>
    <t>618K</t>
  </si>
  <si>
    <t>593K</t>
  </si>
  <si>
    <t>654K</t>
  </si>
  <si>
    <t>555K</t>
  </si>
  <si>
    <t>571K</t>
  </si>
  <si>
    <t>610K</t>
  </si>
  <si>
    <t>569K</t>
  </si>
  <si>
    <t>592K</t>
  </si>
  <si>
    <t>536K</t>
  </si>
  <si>
    <t>563K</t>
  </si>
  <si>
    <t>609K</t>
  </si>
  <si>
    <t>551K</t>
  </si>
  <si>
    <t>512K</t>
  </si>
  <si>
    <t>494K</t>
  </si>
  <si>
    <t>495K</t>
  </si>
  <si>
    <t>468K</t>
  </si>
  <si>
    <t>552K</t>
  </si>
  <si>
    <t>515K</t>
  </si>
  <si>
    <t>507K</t>
  </si>
  <si>
    <t>481K</t>
  </si>
  <si>
    <t>482K</t>
  </si>
  <si>
    <t>546K</t>
  </si>
  <si>
    <t>517K</t>
  </si>
  <si>
    <t>539K</t>
  </si>
  <si>
    <t>438K</t>
  </si>
  <si>
    <t>460K</t>
  </si>
  <si>
    <t>458K</t>
  </si>
  <si>
    <t>467K</t>
  </si>
  <si>
    <t>504K</t>
  </si>
  <si>
    <t>430K</t>
  </si>
  <si>
    <t>412K</t>
  </si>
  <si>
    <t>406K</t>
  </si>
  <si>
    <t>440K</t>
  </si>
  <si>
    <t>433K</t>
  </si>
  <si>
    <t>407K</t>
  </si>
  <si>
    <t>384K</t>
  </si>
  <si>
    <t>414K</t>
  </si>
  <si>
    <t>464K</t>
  </si>
  <si>
    <t>354K</t>
  </si>
  <si>
    <t>444K</t>
  </si>
  <si>
    <t>421K</t>
  </si>
  <si>
    <t>394K</t>
  </si>
  <si>
    <t>497K</t>
  </si>
  <si>
    <t>476K</t>
  </si>
  <si>
    <t>454K</t>
  </si>
  <si>
    <t>417K</t>
  </si>
  <si>
    <t>411K</t>
  </si>
  <si>
    <t>437K</t>
  </si>
  <si>
    <t>369K</t>
  </si>
  <si>
    <t>377K</t>
  </si>
  <si>
    <t>368K</t>
  </si>
  <si>
    <t>389K</t>
  </si>
  <si>
    <t>373K</t>
  </si>
  <si>
    <t>372K</t>
  </si>
  <si>
    <t>350K</t>
  </si>
  <si>
    <t>343K</t>
  </si>
  <si>
    <t>328K</t>
  </si>
  <si>
    <t>313K</t>
  </si>
  <si>
    <t>321K</t>
  </si>
  <si>
    <t>315K</t>
  </si>
  <si>
    <t>307K</t>
  </si>
  <si>
    <t>312K</t>
  </si>
  <si>
    <t>300K</t>
  </si>
  <si>
    <t>295K</t>
  </si>
  <si>
    <t>298K</t>
  </si>
  <si>
    <t>319K</t>
  </si>
  <si>
    <t>323K</t>
  </si>
  <si>
    <t>250K</t>
  </si>
  <si>
    <t>288K</t>
  </si>
  <si>
    <t>284K</t>
  </si>
  <si>
    <t>329K</t>
  </si>
  <si>
    <t>290K</t>
  </si>
  <si>
    <t>283K</t>
  </si>
  <si>
    <t>308K</t>
  </si>
  <si>
    <t>276K</t>
  </si>
  <si>
    <t>330K</t>
  </si>
  <si>
    <t>309K</t>
  </si>
  <si>
    <t>342K</t>
  </si>
  <si>
    <t>355K</t>
  </si>
  <si>
    <t>402K</t>
  </si>
  <si>
    <t>429K</t>
  </si>
  <si>
    <t>352K</t>
  </si>
  <si>
    <t>356K</t>
  </si>
  <si>
    <t>337K</t>
  </si>
  <si>
    <t>331K</t>
  </si>
  <si>
    <t>530K</t>
  </si>
  <si>
    <t>526K</t>
  </si>
  <si>
    <t>619.00K</t>
  </si>
  <si>
    <t>641.00K</t>
  </si>
  <si>
    <t>727.00K</t>
  </si>
  <si>
    <t>686.00K</t>
  </si>
  <si>
    <t>699.00K</t>
  </si>
  <si>
    <t>778.00K</t>
  </si>
  <si>
    <t>793.00K</t>
  </si>
  <si>
    <t>842.00K</t>
  </si>
  <si>
    <t>887.00K</t>
  </si>
  <si>
    <t>833.00K</t>
  </si>
  <si>
    <t>828.00K</t>
  </si>
  <si>
    <t>891.00K</t>
  </si>
  <si>
    <t>998.00K</t>
  </si>
  <si>
    <t>미국 신규 주택판매</t>
    <phoneticPr fontId="1" type="noConversion"/>
  </si>
  <si>
    <t>날짜</t>
  </si>
  <si>
    <t>달러/원</t>
    <phoneticPr fontId="1" type="noConversion"/>
  </si>
  <si>
    <t>달러/원 변동</t>
    <phoneticPr fontId="1" type="noConversion"/>
  </si>
  <si>
    <t>85.62K</t>
  </si>
  <si>
    <t>14.26M</t>
  </si>
  <si>
    <t>9.99M</t>
  </si>
  <si>
    <t>108.03K</t>
  </si>
  <si>
    <t>14.73M</t>
  </si>
  <si>
    <t>12.88M</t>
  </si>
  <si>
    <t>57.54K</t>
  </si>
  <si>
    <t>14.31M</t>
  </si>
  <si>
    <t>9.98M</t>
  </si>
  <si>
    <t>109.11K</t>
  </si>
  <si>
    <t>10.67M</t>
  </si>
  <si>
    <t>10.04M</t>
  </si>
  <si>
    <t>77.91K</t>
  </si>
  <si>
    <t>8.32M</t>
  </si>
  <si>
    <t>6.38M</t>
  </si>
  <si>
    <t>114.23K</t>
  </si>
  <si>
    <t>9.05M</t>
  </si>
  <si>
    <t>5.67M</t>
  </si>
  <si>
    <t>122.84K</t>
  </si>
  <si>
    <t>9.54M</t>
  </si>
  <si>
    <t>5.90M</t>
  </si>
  <si>
    <t>132.90K</t>
  </si>
  <si>
    <t>7.77M</t>
  </si>
  <si>
    <t>4.40M</t>
  </si>
  <si>
    <t>161.00K</t>
  </si>
  <si>
    <t>8.31M</t>
  </si>
  <si>
    <t>4.42M</t>
  </si>
  <si>
    <t>220.12K</t>
  </si>
  <si>
    <t>9.72M</t>
  </si>
  <si>
    <t>7.55M</t>
  </si>
  <si>
    <t>226.47K</t>
  </si>
  <si>
    <t>16.39M</t>
  </si>
  <si>
    <t>10.73M</t>
  </si>
  <si>
    <t>283.36K</t>
  </si>
  <si>
    <t>15.18M</t>
  </si>
  <si>
    <t>12.87M</t>
  </si>
  <si>
    <t>197.08K</t>
  </si>
  <si>
    <t>18.30M</t>
  </si>
  <si>
    <t>10.90M</t>
  </si>
  <si>
    <t>99.83K</t>
  </si>
  <si>
    <t>16.64M</t>
  </si>
  <si>
    <t>8.84M</t>
  </si>
  <si>
    <t>125.13K</t>
  </si>
  <si>
    <t>12.92M</t>
  </si>
  <si>
    <t>9.84M</t>
  </si>
  <si>
    <t>141.74K</t>
  </si>
  <si>
    <t>13.96M</t>
  </si>
  <si>
    <t>10.18M</t>
  </si>
  <si>
    <t>113.66K</t>
  </si>
  <si>
    <t>5.39M</t>
  </si>
  <si>
    <t>142.26K</t>
  </si>
  <si>
    <t>11.65M</t>
  </si>
  <si>
    <t>7.43M</t>
  </si>
  <si>
    <t>246.92K</t>
  </si>
  <si>
    <t>14.18M</t>
  </si>
  <si>
    <t>8.19M</t>
  </si>
  <si>
    <t>141.60K</t>
  </si>
  <si>
    <t>10.08M</t>
  </si>
  <si>
    <t>6.73M</t>
  </si>
  <si>
    <t>139.96K</t>
  </si>
  <si>
    <t>7.70M</t>
  </si>
  <si>
    <t>4.79M</t>
  </si>
  <si>
    <t>156.74K</t>
  </si>
  <si>
    <t>8.35M</t>
  </si>
  <si>
    <t>5.03M</t>
  </si>
  <si>
    <t>167.91K</t>
  </si>
  <si>
    <t>7.49M</t>
  </si>
  <si>
    <t>5.75M</t>
  </si>
  <si>
    <t>121.22K</t>
  </si>
  <si>
    <t>5.73M</t>
  </si>
  <si>
    <t>118.77K</t>
  </si>
  <si>
    <t>6.46M</t>
  </si>
  <si>
    <t>4.99M</t>
  </si>
  <si>
    <t>133.05K</t>
  </si>
  <si>
    <t>6.41M</t>
  </si>
  <si>
    <t>4.41M</t>
  </si>
  <si>
    <t>168.92K</t>
  </si>
  <si>
    <t>7.40M</t>
  </si>
  <si>
    <t>5.20M</t>
  </si>
  <si>
    <t>188.16K</t>
  </si>
  <si>
    <t>5.83M</t>
  </si>
  <si>
    <t>4.63M</t>
  </si>
  <si>
    <t>196.16K</t>
  </si>
  <si>
    <t>7.92M</t>
  </si>
  <si>
    <t>4.98M</t>
  </si>
  <si>
    <t>264.26K</t>
  </si>
  <si>
    <t>7.85M</t>
  </si>
  <si>
    <t>4.09M</t>
  </si>
  <si>
    <t>154.58K</t>
  </si>
  <si>
    <t>5.06M</t>
  </si>
  <si>
    <t>216.60K</t>
  </si>
  <si>
    <t>5.68M</t>
  </si>
  <si>
    <t>6.80M</t>
  </si>
  <si>
    <t>237.83K</t>
  </si>
  <si>
    <t>6.22M</t>
  </si>
  <si>
    <t>3.90M</t>
  </si>
  <si>
    <t>185.05K</t>
  </si>
  <si>
    <t>5.74M</t>
  </si>
  <si>
    <t>4.16M</t>
  </si>
  <si>
    <t>154.53K</t>
  </si>
  <si>
    <t>4.30M</t>
  </si>
  <si>
    <t>3.99M</t>
  </si>
  <si>
    <t>239.89K</t>
  </si>
  <si>
    <t>4.08M</t>
  </si>
  <si>
    <t>3.13M</t>
  </si>
  <si>
    <t>235.56K</t>
  </si>
  <si>
    <t>4.62M</t>
  </si>
  <si>
    <t>3.01M</t>
  </si>
  <si>
    <t>284.47K</t>
  </si>
  <si>
    <t>5.84M</t>
  </si>
  <si>
    <t>234.86K</t>
  </si>
  <si>
    <t>5.00M</t>
  </si>
  <si>
    <t>4.20M</t>
  </si>
  <si>
    <t>259.88K</t>
  </si>
  <si>
    <t>4.52M</t>
  </si>
  <si>
    <t>3.24M</t>
  </si>
  <si>
    <t>184.06K</t>
  </si>
  <si>
    <t>4.61M</t>
  </si>
  <si>
    <t>3.78M</t>
  </si>
  <si>
    <t>197.14K</t>
  </si>
  <si>
    <t>4.75M</t>
  </si>
  <si>
    <t>3.56M</t>
  </si>
  <si>
    <t>225.43K</t>
  </si>
  <si>
    <t>4.45M</t>
  </si>
  <si>
    <t>3.15M</t>
  </si>
  <si>
    <t>175.47K</t>
  </si>
  <si>
    <t>3.73M</t>
  </si>
  <si>
    <t>185.97K</t>
  </si>
  <si>
    <t>7.10M</t>
  </si>
  <si>
    <t>5.16M</t>
  </si>
  <si>
    <t>241.66K</t>
  </si>
  <si>
    <t>6.33M</t>
  </si>
  <si>
    <t>5.35M</t>
  </si>
  <si>
    <t>265.79K</t>
  </si>
  <si>
    <t>7.37M</t>
  </si>
  <si>
    <t>4.17M</t>
  </si>
  <si>
    <t>155.51K</t>
  </si>
  <si>
    <t>5.26M</t>
  </si>
  <si>
    <t>3.18M</t>
  </si>
  <si>
    <t>184.90K</t>
  </si>
  <si>
    <t>4.82M</t>
  </si>
  <si>
    <t>245.08K</t>
  </si>
  <si>
    <t>7.67M</t>
  </si>
  <si>
    <t>6.14M</t>
  </si>
  <si>
    <t>231.56K</t>
  </si>
  <si>
    <t>6.26M</t>
  </si>
  <si>
    <t>4.46M</t>
  </si>
  <si>
    <t>193.88K</t>
  </si>
  <si>
    <t>175.86K</t>
  </si>
  <si>
    <t>4.58M</t>
  </si>
  <si>
    <t>3.09M</t>
  </si>
  <si>
    <t>114.33K</t>
  </si>
  <si>
    <t>3.20M</t>
  </si>
  <si>
    <t>2.22M</t>
  </si>
  <si>
    <t>125.40K</t>
  </si>
  <si>
    <t>2.86M</t>
  </si>
  <si>
    <t>209.49K</t>
  </si>
  <si>
    <t>5.36M</t>
  </si>
  <si>
    <t>415.98K</t>
  </si>
  <si>
    <t>5.98M</t>
  </si>
  <si>
    <t>6.36M</t>
  </si>
  <si>
    <t>484.05K</t>
  </si>
  <si>
    <t>6.30M</t>
  </si>
  <si>
    <t>595.99K</t>
  </si>
  <si>
    <t>6.47M</t>
  </si>
  <si>
    <t>2.73M</t>
  </si>
  <si>
    <t>445.38K</t>
  </si>
  <si>
    <t>6.86M</t>
  </si>
  <si>
    <t>4.77M</t>
  </si>
  <si>
    <t>357.05K</t>
  </si>
  <si>
    <t>8.95M</t>
  </si>
  <si>
    <t>198.54K</t>
  </si>
  <si>
    <t>5.09M</t>
  </si>
  <si>
    <t>3.08M</t>
  </si>
  <si>
    <t>228.09K</t>
  </si>
  <si>
    <t>2.80M</t>
  </si>
  <si>
    <t>2년물 금리</t>
    <phoneticPr fontId="1" type="noConversion"/>
  </si>
  <si>
    <t>2년물 금리 거래량</t>
    <phoneticPr fontId="1" type="noConversion"/>
  </si>
  <si>
    <t>2년물 금리 변동</t>
    <phoneticPr fontId="1" type="noConversion"/>
  </si>
  <si>
    <t>서울 주택 건설 인허가 실적</t>
    <phoneticPr fontId="1" type="noConversion"/>
  </si>
  <si>
    <t>102.6</t>
  </si>
  <si>
    <t>1,133,698</t>
  </si>
  <si>
    <t>1,773</t>
  </si>
  <si>
    <t>103.4</t>
  </si>
  <si>
    <t>1,141,614</t>
  </si>
  <si>
    <t>2,739</t>
  </si>
  <si>
    <t>103.9</t>
  </si>
  <si>
    <t>1,146,116</t>
  </si>
  <si>
    <t>4,651</t>
  </si>
  <si>
    <t>104.1</t>
  </si>
  <si>
    <t>1,148,214</t>
  </si>
  <si>
    <t>4,168</t>
  </si>
  <si>
    <t>104.2</t>
  </si>
  <si>
    <t>1,148,808</t>
  </si>
  <si>
    <t>4,835</t>
  </si>
  <si>
    <t>1,150,416</t>
  </si>
  <si>
    <t>3,508</t>
  </si>
  <si>
    <t>1,150,146</t>
  </si>
  <si>
    <t>3,926</t>
  </si>
  <si>
    <t>104.3</t>
  </si>
  <si>
    <t>1,150,842</t>
  </si>
  <si>
    <t>3,571</t>
  </si>
  <si>
    <t>104.4</t>
  </si>
  <si>
    <t>1,151,721</t>
  </si>
  <si>
    <t>4,461</t>
  </si>
  <si>
    <t>1,151,469</t>
  </si>
  <si>
    <t>4,931</t>
  </si>
  <si>
    <t>1,148,288</t>
  </si>
  <si>
    <t>4,437</t>
  </si>
  <si>
    <t>103.5</t>
  </si>
  <si>
    <t>1,140,659</t>
  </si>
  <si>
    <t>4,316</t>
  </si>
  <si>
    <t>102.7</t>
  </si>
  <si>
    <t>1,130,427</t>
  </si>
  <si>
    <t>5,759</t>
  </si>
  <si>
    <t>101.7</t>
  </si>
  <si>
    <t>1,119,250</t>
  </si>
  <si>
    <t>6,655</t>
  </si>
  <si>
    <t>100.8</t>
  </si>
  <si>
    <t>1,109,300</t>
  </si>
  <si>
    <t>7,848</t>
  </si>
  <si>
    <t>100.0</t>
  </si>
  <si>
    <t>928,126</t>
  </si>
  <si>
    <t>7,421</t>
  </si>
  <si>
    <t>99.0</t>
  </si>
  <si>
    <t>917,127</t>
  </si>
  <si>
    <t>9,428</t>
  </si>
  <si>
    <t>98.6</t>
  </si>
  <si>
    <t>911,604</t>
  </si>
  <si>
    <t>11,709</t>
  </si>
  <si>
    <t>98.1</t>
  </si>
  <si>
    <t>907,112</t>
  </si>
  <si>
    <t>8,336</t>
  </si>
  <si>
    <t>97.7</t>
  </si>
  <si>
    <t>903,824</t>
  </si>
  <si>
    <t>8,804</t>
  </si>
  <si>
    <t>97.0</t>
  </si>
  <si>
    <t>897,254</t>
  </si>
  <si>
    <t>14,004</t>
  </si>
  <si>
    <t>96.6</t>
  </si>
  <si>
    <t>893,100</t>
  </si>
  <si>
    <t>14,060</t>
  </si>
  <si>
    <t>96.4</t>
  </si>
  <si>
    <t>890,267</t>
  </si>
  <si>
    <t>10,548</t>
  </si>
  <si>
    <t>96.2</t>
  </si>
  <si>
    <t>889,368</t>
  </si>
  <si>
    <t>10,276</t>
  </si>
  <si>
    <t>96.1</t>
  </si>
  <si>
    <t>888,511</t>
  </si>
  <si>
    <t>13,207</t>
  </si>
  <si>
    <t>95.8</t>
  </si>
  <si>
    <t>886,216</t>
  </si>
  <si>
    <t>12,277</t>
  </si>
  <si>
    <t>95.3</t>
  </si>
  <si>
    <t>881,834</t>
  </si>
  <si>
    <t>24,038</t>
  </si>
  <si>
    <t>94.3</t>
  </si>
  <si>
    <t>871,897</t>
  </si>
  <si>
    <t>15,761</t>
  </si>
  <si>
    <t>94.1</t>
  </si>
  <si>
    <t>870,742</t>
  </si>
  <si>
    <t>9,767</t>
  </si>
  <si>
    <t>873,791</t>
  </si>
  <si>
    <t>7,332</t>
  </si>
  <si>
    <t>94.4</t>
  </si>
  <si>
    <t>876,857</t>
  </si>
  <si>
    <t>15,521</t>
  </si>
  <si>
    <t>877,185</t>
  </si>
  <si>
    <t>16,515</t>
  </si>
  <si>
    <t>94.2</t>
  </si>
  <si>
    <t>877,128</t>
  </si>
  <si>
    <t>17,545</t>
  </si>
  <si>
    <t>93.8</t>
  </si>
  <si>
    <t>827,228</t>
  </si>
  <si>
    <t>18,298</t>
  </si>
  <si>
    <t>92.7</t>
  </si>
  <si>
    <t>813,573</t>
  </si>
  <si>
    <t>15,032</t>
  </si>
  <si>
    <t>92.0</t>
  </si>
  <si>
    <t>807,121</t>
  </si>
  <si>
    <t>14,393</t>
  </si>
  <si>
    <t>91.5</t>
  </si>
  <si>
    <t>801,480</t>
  </si>
  <si>
    <t>11,483</t>
  </si>
  <si>
    <t>91.3</t>
  </si>
  <si>
    <t>799,721</t>
  </si>
  <si>
    <t>13,960</t>
  </si>
  <si>
    <t>91.2</t>
  </si>
  <si>
    <t>798,302</t>
  </si>
  <si>
    <t>13,597</t>
  </si>
  <si>
    <t>91.1</t>
  </si>
  <si>
    <t>797,214</t>
  </si>
  <si>
    <t>11,205</t>
  </si>
  <si>
    <t>797,617</t>
  </si>
  <si>
    <t>7,278</t>
  </si>
  <si>
    <t>91.4</t>
  </si>
  <si>
    <t>799,211</t>
  </si>
  <si>
    <t>6,275</t>
  </si>
  <si>
    <t>91.7</t>
  </si>
  <si>
    <t>802,157</t>
  </si>
  <si>
    <t>6,464</t>
  </si>
  <si>
    <t>92.1</t>
  </si>
  <si>
    <t>806,027</t>
  </si>
  <si>
    <t>4,625</t>
  </si>
  <si>
    <t>92.4</t>
  </si>
  <si>
    <t>810,129</t>
  </si>
  <si>
    <t>7,000</t>
  </si>
  <si>
    <t>92.8</t>
  </si>
  <si>
    <t>717,749</t>
  </si>
  <si>
    <t>6,590</t>
  </si>
  <si>
    <t>92.9</t>
  </si>
  <si>
    <t>719,724</t>
  </si>
  <si>
    <t>720,347</t>
  </si>
  <si>
    <t>16,609</t>
  </si>
  <si>
    <t>92.3</t>
  </si>
  <si>
    <t>716,453</t>
  </si>
  <si>
    <t>17,564</t>
  </si>
  <si>
    <t>90.7</t>
  </si>
  <si>
    <t>702,383</t>
  </si>
  <si>
    <t>13,182</t>
  </si>
  <si>
    <t>89.9</t>
  </si>
  <si>
    <t>695,931</t>
  </si>
  <si>
    <t>13,648</t>
  </si>
  <si>
    <t>89.6</t>
  </si>
  <si>
    <t>694,739</t>
  </si>
  <si>
    <t>9,013</t>
  </si>
  <si>
    <t>89.4</t>
  </si>
  <si>
    <t>694,435</t>
  </si>
  <si>
    <t>12,312</t>
  </si>
  <si>
    <t>89.2</t>
  </si>
  <si>
    <t>693,673</t>
  </si>
  <si>
    <t>10,130</t>
  </si>
  <si>
    <t>88.9</t>
  </si>
  <si>
    <t>691,838</t>
  </si>
  <si>
    <t>20,673</t>
  </si>
  <si>
    <t>88.2</t>
  </si>
  <si>
    <t>686,220</t>
  </si>
  <si>
    <t>15,305</t>
  </si>
  <si>
    <t>87.0</t>
  </si>
  <si>
    <t>673,522</t>
  </si>
  <si>
    <t>18,212</t>
  </si>
  <si>
    <t>85.9</t>
  </si>
  <si>
    <t>659,905</t>
  </si>
  <si>
    <t>16,955</t>
  </si>
  <si>
    <t>85.2</t>
  </si>
  <si>
    <t>587,516</t>
  </si>
  <si>
    <t>11,616</t>
  </si>
  <si>
    <t>84.8</t>
  </si>
  <si>
    <t>584,459</t>
  </si>
  <si>
    <t>9,090</t>
  </si>
  <si>
    <t>84.6</t>
  </si>
  <si>
    <t>582,609</t>
  </si>
  <si>
    <t>14,688</t>
  </si>
  <si>
    <t>582,818</t>
  </si>
  <si>
    <t>22,647</t>
  </si>
  <si>
    <t>84.1</t>
  </si>
  <si>
    <t>579,325</t>
  </si>
  <si>
    <t>18,541</t>
  </si>
  <si>
    <t>83.7</t>
  </si>
  <si>
    <t>576,774</t>
  </si>
  <si>
    <t>19,044</t>
  </si>
  <si>
    <t>82.8</t>
  </si>
  <si>
    <t>570,287</t>
  </si>
  <si>
    <t>14,593</t>
  </si>
  <si>
    <t>82.5</t>
  </si>
  <si>
    <t>567,740</t>
  </si>
  <si>
    <t>12,276</t>
  </si>
  <si>
    <t>82.2</t>
  </si>
  <si>
    <t>565,946</t>
  </si>
  <si>
    <t>9,979</t>
  </si>
  <si>
    <t>82.1</t>
  </si>
  <si>
    <t>562,529</t>
  </si>
  <si>
    <t>8,064</t>
  </si>
  <si>
    <t>82.0</t>
  </si>
  <si>
    <t>562,025</t>
  </si>
  <si>
    <t>7,720</t>
  </si>
  <si>
    <t>562,278</t>
  </si>
  <si>
    <t>12,540</t>
  </si>
  <si>
    <t>81.9</t>
  </si>
  <si>
    <t>562,096</t>
  </si>
  <si>
    <t>13,838</t>
  </si>
  <si>
    <t>81.5</t>
  </si>
  <si>
    <t>559,311</t>
  </si>
  <si>
    <t>16,319</t>
  </si>
  <si>
    <t>80.9</t>
  </si>
  <si>
    <t>554,800</t>
  </si>
  <si>
    <t>13,637</t>
  </si>
  <si>
    <t>80.6</t>
  </si>
  <si>
    <t>558,017</t>
  </si>
  <si>
    <t>16,519</t>
  </si>
  <si>
    <t>80.3</t>
  </si>
  <si>
    <t>555,720</t>
  </si>
  <si>
    <t>17,633</t>
  </si>
  <si>
    <t>80.0</t>
  </si>
  <si>
    <t>553,603</t>
  </si>
  <si>
    <t>14,762</t>
  </si>
  <si>
    <t>79.7</t>
  </si>
  <si>
    <t>552,227</t>
  </si>
  <si>
    <t>13,094</t>
  </si>
  <si>
    <t>79.6</t>
  </si>
  <si>
    <t>550,936</t>
  </si>
  <si>
    <t>11,129</t>
  </si>
  <si>
    <t>79.5</t>
  </si>
  <si>
    <t>550,313</t>
  </si>
  <si>
    <t>10,472</t>
  </si>
  <si>
    <t>550,462</t>
  </si>
  <si>
    <t>7,520</t>
  </si>
  <si>
    <t>551,346</t>
  </si>
  <si>
    <t>7,589</t>
  </si>
  <si>
    <t>79.4</t>
  </si>
  <si>
    <t>551,299</t>
  </si>
  <si>
    <t>10,802</t>
  </si>
  <si>
    <t>79.1</t>
  </si>
  <si>
    <t>549,204</t>
  </si>
  <si>
    <t>12,691</t>
  </si>
  <si>
    <t>78.6</t>
  </si>
  <si>
    <t>547,153</t>
  </si>
  <si>
    <t>13,701</t>
  </si>
  <si>
    <t>78.1</t>
  </si>
  <si>
    <t>543,833</t>
  </si>
  <si>
    <t>10,928</t>
  </si>
  <si>
    <t>77.6</t>
  </si>
  <si>
    <t>540,479</t>
  </si>
  <si>
    <t>12,605</t>
  </si>
  <si>
    <t>77.1</t>
  </si>
  <si>
    <t>537,536</t>
  </si>
  <si>
    <t>15,332</t>
  </si>
  <si>
    <t>76.7</t>
  </si>
  <si>
    <t>515,481</t>
  </si>
  <si>
    <t>14,497</t>
  </si>
  <si>
    <t>76.2</t>
  </si>
  <si>
    <t>512,004</t>
  </si>
  <si>
    <t>15,673</t>
  </si>
  <si>
    <t>75.7</t>
  </si>
  <si>
    <t>508,683</t>
  </si>
  <si>
    <t>16,107</t>
  </si>
  <si>
    <t>75.2</t>
  </si>
  <si>
    <t>504,979</t>
  </si>
  <si>
    <t>15,689</t>
  </si>
  <si>
    <t>74.8</t>
  </si>
  <si>
    <t>502,150</t>
  </si>
  <si>
    <t>10,085</t>
  </si>
  <si>
    <t>74.6</t>
  </si>
  <si>
    <t>500,454</t>
  </si>
  <si>
    <t>8,227</t>
  </si>
  <si>
    <t>74.5</t>
  </si>
  <si>
    <t>498,927</t>
  </si>
  <si>
    <t>9,474</t>
  </si>
  <si>
    <t>74.4</t>
  </si>
  <si>
    <t>499,009</t>
  </si>
  <si>
    <t>11,437</t>
  </si>
  <si>
    <t>74.3</t>
  </si>
  <si>
    <t>498,452</t>
  </si>
  <si>
    <t>15,261</t>
  </si>
  <si>
    <t>74.0</t>
  </si>
  <si>
    <t>496,425</t>
  </si>
  <si>
    <t>12,309</t>
  </si>
  <si>
    <t>73.7</t>
  </si>
  <si>
    <t>494,256</t>
  </si>
  <si>
    <t>10,838</t>
  </si>
  <si>
    <t>73.6</t>
  </si>
  <si>
    <t>493,652</t>
  </si>
  <si>
    <t>9,259</t>
  </si>
  <si>
    <t>493,673</t>
  </si>
  <si>
    <t>7,234</t>
  </si>
  <si>
    <t>494,042</t>
  </si>
  <si>
    <t>7,682</t>
  </si>
  <si>
    <t>73.8</t>
  </si>
  <si>
    <t>494,478</t>
  </si>
  <si>
    <t>10,641</t>
  </si>
  <si>
    <t>494,338</t>
  </si>
  <si>
    <t>12,053</t>
  </si>
  <si>
    <t>73.5</t>
  </si>
  <si>
    <t>492,451</t>
  </si>
  <si>
    <t>10,089</t>
  </si>
  <si>
    <t>73.2</t>
  </si>
  <si>
    <t>490,995</t>
  </si>
  <si>
    <t>8,501</t>
  </si>
  <si>
    <t>73.0</t>
  </si>
  <si>
    <t>490,524</t>
  </si>
  <si>
    <t>10,391</t>
  </si>
  <si>
    <t>490,840</t>
  </si>
  <si>
    <t>9,649</t>
  </si>
  <si>
    <t>72.9</t>
  </si>
  <si>
    <t>490,519</t>
  </si>
  <si>
    <t>10,083</t>
  </si>
  <si>
    <t>72.5</t>
  </si>
  <si>
    <t>488,428</t>
  </si>
  <si>
    <t>6,069</t>
  </si>
  <si>
    <t>488,116</t>
  </si>
  <si>
    <t>5,460</t>
  </si>
  <si>
    <t>72.8</t>
  </si>
  <si>
    <t>490,682</t>
  </si>
  <si>
    <t>4,768</t>
  </si>
  <si>
    <t>493,908</t>
  </si>
  <si>
    <t>12,697</t>
  </si>
  <si>
    <t>73.4</t>
  </si>
  <si>
    <t>495,511</t>
  </si>
  <si>
    <t>9,537</t>
  </si>
  <si>
    <t>494,492</t>
  </si>
  <si>
    <t>8,291</t>
  </si>
  <si>
    <t>73.1</t>
  </si>
  <si>
    <t>493,675</t>
  </si>
  <si>
    <t>6,820</t>
  </si>
  <si>
    <t>494,168</t>
  </si>
  <si>
    <t>4,211</t>
  </si>
  <si>
    <t>496,180</t>
  </si>
  <si>
    <t>3,041</t>
  </si>
  <si>
    <t>73.9</t>
  </si>
  <si>
    <t>499,900</t>
  </si>
  <si>
    <t>9,770</t>
  </si>
  <si>
    <t>505,494</t>
  </si>
  <si>
    <t>6,897</t>
  </si>
  <si>
    <t>508,217</t>
  </si>
  <si>
    <t>5,969</t>
  </si>
  <si>
    <t>75.3</t>
  </si>
  <si>
    <t>511,823</t>
  </si>
  <si>
    <t>3,002</t>
  </si>
  <si>
    <t>75.8</t>
  </si>
  <si>
    <t>515,846</t>
  </si>
  <si>
    <t>3,190</t>
  </si>
  <si>
    <t>76.5</t>
  </si>
  <si>
    <t>521,123</t>
  </si>
  <si>
    <t>4,120</t>
  </si>
  <si>
    <t>77.0</t>
  </si>
  <si>
    <t>525,131</t>
  </si>
  <si>
    <t>4,427</t>
  </si>
  <si>
    <t>529,733</t>
  </si>
  <si>
    <t>5,099</t>
  </si>
  <si>
    <t>78.0</t>
  </si>
  <si>
    <t>532,409</t>
  </si>
  <si>
    <t>5,440</t>
  </si>
  <si>
    <t>78.5</t>
  </si>
  <si>
    <t>536,079</t>
  </si>
  <si>
    <t>5,339</t>
  </si>
  <si>
    <t>78.8</t>
  </si>
  <si>
    <t>538,876</t>
  </si>
  <si>
    <t>4,628</t>
  </si>
  <si>
    <t>79.0</t>
  </si>
  <si>
    <t>540,954</t>
  </si>
  <si>
    <t>2,959</t>
  </si>
  <si>
    <t>79.2</t>
  </si>
  <si>
    <t>-</t>
  </si>
  <si>
    <t>7,918</t>
  </si>
  <si>
    <t>79.3</t>
  </si>
  <si>
    <t>5,643</t>
  </si>
  <si>
    <t>6,067</t>
  </si>
  <si>
    <t>6,128</t>
  </si>
  <si>
    <t>6,178</t>
  </si>
  <si>
    <t>79.8</t>
  </si>
  <si>
    <t>5,168</t>
  </si>
  <si>
    <t>79.9</t>
  </si>
  <si>
    <t>5,844</t>
  </si>
  <si>
    <t>6,229</t>
  </si>
  <si>
    <t>7,062</t>
  </si>
  <si>
    <t>9,472</t>
  </si>
  <si>
    <t>7,739</t>
  </si>
  <si>
    <t>7,089</t>
  </si>
  <si>
    <t>9,182</t>
  </si>
  <si>
    <t>5,116</t>
  </si>
  <si>
    <t>3,995</t>
  </si>
  <si>
    <t>4,094</t>
  </si>
  <si>
    <t>3,627</t>
  </si>
  <si>
    <t>80.7</t>
  </si>
  <si>
    <t>3,821</t>
  </si>
  <si>
    <t>81.0</t>
  </si>
  <si>
    <t>4,033</t>
  </si>
  <si>
    <t>81.4</t>
  </si>
  <si>
    <t>5,586</t>
  </si>
  <si>
    <t>7,484</t>
  </si>
  <si>
    <t>6,809</t>
  </si>
  <si>
    <t>81.3</t>
  </si>
  <si>
    <t>5,492</t>
  </si>
  <si>
    <t>81.2</t>
  </si>
  <si>
    <t>6,279</t>
  </si>
  <si>
    <t>6,082</t>
  </si>
  <si>
    <t>9,564</t>
  </si>
  <si>
    <t>11,388</t>
  </si>
  <si>
    <t>10,714</t>
  </si>
  <si>
    <t>11,390</t>
  </si>
  <si>
    <t>78.9</t>
  </si>
  <si>
    <t>10,927</t>
  </si>
  <si>
    <t>9,985</t>
  </si>
  <si>
    <t>78.4</t>
  </si>
  <si>
    <t>9,802</t>
  </si>
  <si>
    <t>78.2</t>
  </si>
  <si>
    <t>7,721</t>
  </si>
  <si>
    <t>6,242</t>
  </si>
  <si>
    <t>4,358</t>
  </si>
  <si>
    <t>4,343</t>
  </si>
  <si>
    <t>3,087</t>
  </si>
  <si>
    <t>4,871</t>
  </si>
  <si>
    <t>81.6</t>
  </si>
  <si>
    <t>4,865</t>
  </si>
  <si>
    <t>5,159</t>
  </si>
  <si>
    <t>7,866</t>
  </si>
  <si>
    <t>9,417</t>
  </si>
  <si>
    <t>10,041</t>
  </si>
  <si>
    <t>78.3</t>
  </si>
  <si>
    <t>13,590</t>
  </si>
  <si>
    <t>76.4</t>
  </si>
  <si>
    <t>10,746</t>
  </si>
  <si>
    <t>75.1</t>
  </si>
  <si>
    <t>6,953</t>
  </si>
  <si>
    <t>7,233</t>
  </si>
  <si>
    <t>7,674</t>
  </si>
  <si>
    <t>8,918</t>
  </si>
  <si>
    <t>8,522</t>
  </si>
  <si>
    <t>6,303</t>
  </si>
  <si>
    <t>6,862</t>
  </si>
  <si>
    <t>72.3</t>
  </si>
  <si>
    <t>7,018</t>
  </si>
  <si>
    <t>71.9</t>
  </si>
  <si>
    <t>6,456</t>
  </si>
  <si>
    <t>71.8</t>
  </si>
  <si>
    <t>6,422</t>
  </si>
  <si>
    <t>7,461</t>
  </si>
  <si>
    <t>71.5</t>
  </si>
  <si>
    <t>7,430</t>
  </si>
  <si>
    <t>71.2</t>
  </si>
  <si>
    <t>5,971</t>
  </si>
  <si>
    <t>70.7</t>
  </si>
  <si>
    <t>9,411</t>
  </si>
  <si>
    <t>아파트 매매가격지수</t>
  </si>
  <si>
    <t>아파트 평균매매가격</t>
  </si>
  <si>
    <t>아파트거래_월별</t>
  </si>
  <si>
    <t>소비자 물가 지수</t>
    <phoneticPr fontId="1" type="noConversion"/>
  </si>
  <si>
    <t>2년물 금리 거래량_</t>
    <phoneticPr fontId="1" type="noConversion"/>
  </si>
  <si>
    <t>미국 주택착공건수_</t>
    <phoneticPr fontId="1" type="noConversion"/>
  </si>
  <si>
    <t>미국 신규 주택판매_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</si>
</sst>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"/>
  </numFmts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  <font>
      <sz val="11"/>
      <color theme="1"/>
      <name val="Malgun Gothic"/>
      <family val="2"/>
      <charset val="129"/>
    </font>
    <font>
      <sz val="12"/>
      <color theme="1"/>
      <name val="Dotum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10" fontId="0" fillId="0" borderId="0" xfId="0" applyNumberFormat="1">
      <alignment vertical="center"/>
    </xf>
    <xf numFmtId="10" fontId="4" fillId="0" borderId="0" xfId="0" applyNumberFormat="1" applyFont="1">
      <alignment vertical="center"/>
    </xf>
    <xf numFmtId="0" fontId="4" fillId="0" borderId="0" xfId="0" applyFont="1">
      <alignment vertical="center"/>
    </xf>
    <xf numFmtId="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47950-7F1E-074C-9CBC-A46EAE832904}">
  <dimension ref="A1:R191"/>
  <sheetViews>
    <sheetView tabSelected="1" workbookViewId="0">
      <selection activeCell="A2" sqref="A2:A190"/>
    </sheetView>
  </sheetViews>
  <sheetFormatPr baseColWidth="10" defaultRowHeight="18"/>
  <cols>
    <col min="1" max="1" width="10.7109375" style="1"/>
    <col min="3" max="3" width="16.140625" bestFit="1" customWidth="1"/>
    <col min="4" max="4" width="16.140625" customWidth="1"/>
    <col min="5" max="5" width="14.28515625" bestFit="1" customWidth="1"/>
    <col min="8" max="8" width="16.42578125" bestFit="1" customWidth="1"/>
    <col min="9" max="9" width="16.42578125" customWidth="1"/>
    <col min="10" max="10" width="17" bestFit="1" customWidth="1"/>
    <col min="11" max="11" width="17" customWidth="1"/>
    <col min="14" max="14" width="23.42578125" bestFit="1" customWidth="1"/>
    <col min="15" max="16" width="18.28515625" bestFit="1" customWidth="1"/>
    <col min="17" max="17" width="14.5703125" bestFit="1" customWidth="1"/>
    <col min="18" max="18" width="14" bestFit="1" customWidth="1"/>
  </cols>
  <sheetData>
    <row r="1" spans="1:18">
      <c r="A1" s="2" t="s">
        <v>321</v>
      </c>
      <c r="B1" t="s">
        <v>500</v>
      </c>
      <c r="C1" t="s">
        <v>952</v>
      </c>
      <c r="D1" t="s">
        <v>501</v>
      </c>
      <c r="E1" t="s">
        <v>502</v>
      </c>
      <c r="F1" s="4" t="s">
        <v>0</v>
      </c>
      <c r="G1" s="4" t="s">
        <v>1</v>
      </c>
      <c r="H1" t="s">
        <v>953</v>
      </c>
      <c r="I1" t="s">
        <v>163</v>
      </c>
      <c r="J1" t="s">
        <v>954</v>
      </c>
      <c r="K1" t="s">
        <v>320</v>
      </c>
      <c r="L1" t="s">
        <v>322</v>
      </c>
      <c r="M1" t="s">
        <v>323</v>
      </c>
      <c r="N1" t="s">
        <v>503</v>
      </c>
      <c r="O1" s="5" t="s">
        <v>948</v>
      </c>
      <c r="P1" s="5" t="s">
        <v>949</v>
      </c>
      <c r="Q1" s="5" t="s">
        <v>950</v>
      </c>
      <c r="R1" s="3" t="s">
        <v>951</v>
      </c>
    </row>
    <row r="2" spans="1:18">
      <c r="A2" s="1">
        <v>44805</v>
      </c>
      <c r="B2">
        <v>102.93</v>
      </c>
      <c r="C2" t="s">
        <v>324</v>
      </c>
      <c r="D2">
        <f>IF(ISTEXT(C2),10^(LOOKUP(RIGHT(C2),{"B","K","M"}, {9,3,6}))*LEFT(C2,LEN(C2)-1),C2)</f>
        <v>85620</v>
      </c>
      <c r="E2" s="6">
        <v>-1.29E-2</v>
      </c>
      <c r="F2" s="7">
        <v>2.5000000000000001E-2</v>
      </c>
      <c r="G2" s="7">
        <v>8.3000000000000004E-2</v>
      </c>
      <c r="H2" s="8" t="s">
        <v>2</v>
      </c>
      <c r="I2" s="8">
        <f>IF(ISTEXT(H2),10^(LOOKUP(RIGHT(H2),{"B","K","M"}, {9,3,6}))*LEFT(H2,LEN(H2)-1),H2)</f>
        <v>1575000</v>
      </c>
      <c r="J2" s="8" t="s">
        <v>165</v>
      </c>
      <c r="K2" s="8">
        <f>IF(ISTEXT(J2),10^(LOOKUP(RIGHT(J2),{"B","K","M"}, {9,3,6}))*LEFT(J2,LEN(J2)-1),J2)</f>
        <v>685000</v>
      </c>
      <c r="L2" s="9">
        <v>1439.96</v>
      </c>
      <c r="M2" s="6">
        <v>7.3599999999999999E-2</v>
      </c>
      <c r="N2">
        <v>19641</v>
      </c>
      <c r="O2" s="5" t="s">
        <v>504</v>
      </c>
      <c r="P2" s="5" t="s">
        <v>505</v>
      </c>
      <c r="Q2" s="5" t="s">
        <v>506</v>
      </c>
      <c r="R2" s="3">
        <v>108.93</v>
      </c>
    </row>
    <row r="3" spans="1:18">
      <c r="A3" s="1">
        <v>44774</v>
      </c>
      <c r="B3">
        <v>104.28</v>
      </c>
      <c r="C3" t="s">
        <v>325</v>
      </c>
      <c r="D3">
        <f>IF(ISTEXT(C3),10^(LOOKUP(RIGHT(C3),{"B","K","M"}, {9,3,6}))*LEFT(C3,LEN(C3)-1),C3)</f>
        <v>14260000</v>
      </c>
      <c r="E3" s="6">
        <v>-8.9999999999999993E-3</v>
      </c>
      <c r="F3" s="7">
        <v>1.7500000000000002E-2</v>
      </c>
      <c r="G3" s="7">
        <v>8.5000000000000006E-2</v>
      </c>
      <c r="H3" s="8" t="s">
        <v>3</v>
      </c>
      <c r="I3" s="8">
        <f>IF(ISTEXT(H3),10^(LOOKUP(RIGHT(H3),{"B","K","M"}, {9,3,6}))*LEFT(H3,LEN(H3)-1),H3)</f>
        <v>1446000</v>
      </c>
      <c r="J3" s="8" t="s">
        <v>166</v>
      </c>
      <c r="K3" s="8">
        <f>IF(ISTEXT(J3),10^(LOOKUP(RIGHT(J3),{"B","K","M"}, {9,3,6}))*LEFT(J3,LEN(J3)-1),J3)</f>
        <v>511000</v>
      </c>
      <c r="L3" s="9">
        <v>1341.19</v>
      </c>
      <c r="M3" s="6">
        <v>2.93E-2</v>
      </c>
      <c r="N3">
        <v>18614</v>
      </c>
      <c r="O3" s="5" t="s">
        <v>507</v>
      </c>
      <c r="P3" s="5" t="s">
        <v>508</v>
      </c>
      <c r="Q3" s="5" t="s">
        <v>509</v>
      </c>
      <c r="R3" s="3">
        <v>108.62</v>
      </c>
    </row>
    <row r="4" spans="1:18">
      <c r="A4" s="1">
        <v>44743</v>
      </c>
      <c r="B4">
        <v>105.23</v>
      </c>
      <c r="C4" t="s">
        <v>326</v>
      </c>
      <c r="D4">
        <f>IF(ISTEXT(C4),10^(LOOKUP(RIGHT(C4),{"B","K","M"}, {9,3,6}))*LEFT(C4,LEN(C4)-1),C4)</f>
        <v>9990000</v>
      </c>
      <c r="E4" s="6">
        <v>-5.9999999999999995E-4</v>
      </c>
      <c r="F4" s="7">
        <v>0.01</v>
      </c>
      <c r="G4" s="7">
        <v>9.0999999999999998E-2</v>
      </c>
      <c r="H4" s="8" t="s">
        <v>5</v>
      </c>
      <c r="I4" s="8">
        <f>IF(ISTEXT(H4),10^(LOOKUP(RIGHT(H4),{"B","K","M"}, {9,3,6}))*LEFT(H4,LEN(H4)-1),H4)</f>
        <v>1559000</v>
      </c>
      <c r="J4" s="8" t="s">
        <v>167</v>
      </c>
      <c r="K4" s="8">
        <f>IF(ISTEXT(J4),10^(LOOKUP(RIGHT(J4),{"B","K","M"}, {9,3,6}))*LEFT(J4,LEN(J4)-1),J4)</f>
        <v>590000</v>
      </c>
      <c r="L4" s="9">
        <v>1302.97</v>
      </c>
      <c r="M4" s="6">
        <v>1.2E-2</v>
      </c>
      <c r="N4">
        <v>16401</v>
      </c>
      <c r="O4" s="5" t="s">
        <v>510</v>
      </c>
      <c r="P4" s="5" t="s">
        <v>511</v>
      </c>
      <c r="Q4" s="5" t="s">
        <v>512</v>
      </c>
      <c r="R4" s="3">
        <v>108.74</v>
      </c>
    </row>
    <row r="5" spans="1:18">
      <c r="A5" s="1">
        <v>44713</v>
      </c>
      <c r="B5">
        <v>105.29</v>
      </c>
      <c r="C5" t="s">
        <v>327</v>
      </c>
      <c r="D5">
        <f>IF(ISTEXT(C5),10^(LOOKUP(RIGHT(C5),{"B","K","M"}, {9,3,6}))*LEFT(C5,LEN(C5)-1),C5)</f>
        <v>108030</v>
      </c>
      <c r="E5" s="6">
        <v>-6.7000000000000002E-3</v>
      </c>
      <c r="F5" s="7">
        <v>5.0000000000000001E-3</v>
      </c>
      <c r="G5" s="7">
        <v>8.5999999999999993E-2</v>
      </c>
      <c r="H5" s="8" t="s">
        <v>7</v>
      </c>
      <c r="I5" s="8">
        <f>IF(ISTEXT(H5),10^(LOOKUP(RIGHT(H5),{"B","K","M"}, {9,3,6}))*LEFT(H5,LEN(H5)-1),H5)</f>
        <v>1549000</v>
      </c>
      <c r="J5" s="8" t="s">
        <v>168</v>
      </c>
      <c r="K5" s="8">
        <f>IF(ISTEXT(J5),10^(LOOKUP(RIGHT(J5),{"B","K","M"}, {9,3,6}))*LEFT(J5,LEN(J5)-1),J5)</f>
        <v>696000</v>
      </c>
      <c r="L5" s="9">
        <v>1287.51</v>
      </c>
      <c r="M5" s="6">
        <v>3.6400000000000002E-2</v>
      </c>
      <c r="N5">
        <v>14361</v>
      </c>
      <c r="O5" s="5" t="s">
        <v>513</v>
      </c>
      <c r="P5" s="5" t="s">
        <v>514</v>
      </c>
      <c r="Q5" s="5" t="s">
        <v>515</v>
      </c>
      <c r="R5" s="3">
        <v>108.22</v>
      </c>
    </row>
    <row r="6" spans="1:18">
      <c r="A6" s="1">
        <v>44682</v>
      </c>
      <c r="B6">
        <v>106</v>
      </c>
      <c r="C6" t="s">
        <v>328</v>
      </c>
      <c r="D6">
        <f>IF(ISTEXT(C6),10^(LOOKUP(RIGHT(C6),{"B","K","M"}, {9,3,6}))*LEFT(C6,LEN(C6)-1),C6)</f>
        <v>14730000</v>
      </c>
      <c r="E6" s="6">
        <v>5.5999999999999999E-3</v>
      </c>
      <c r="F6" s="7">
        <v>2.5000000000000001E-3</v>
      </c>
      <c r="G6" s="7">
        <v>8.3000000000000004E-2</v>
      </c>
      <c r="H6" s="8" t="s">
        <v>8</v>
      </c>
      <c r="I6" s="8">
        <f>IF(ISTEXT(H6),10^(LOOKUP(RIGHT(H6),{"B","K","M"}, {9,3,6}))*LEFT(H6,LEN(H6)-1),H6)</f>
        <v>1724000</v>
      </c>
      <c r="J6" s="8" t="s">
        <v>170</v>
      </c>
      <c r="K6" s="8">
        <f>IF(ISTEXT(J6),10^(LOOKUP(RIGHT(J6),{"B","K","M"}, {9,3,6}))*LEFT(J6,LEN(J6)-1),J6)</f>
        <v>591000</v>
      </c>
      <c r="L6" s="9">
        <v>1242.26</v>
      </c>
      <c r="M6" s="6">
        <v>-1.6400000000000001E-2</v>
      </c>
      <c r="N6">
        <v>10888</v>
      </c>
      <c r="O6" s="5" t="s">
        <v>516</v>
      </c>
      <c r="P6" s="5" t="s">
        <v>517</v>
      </c>
      <c r="Q6" s="5" t="s">
        <v>518</v>
      </c>
      <c r="R6" s="3">
        <v>107.56</v>
      </c>
    </row>
    <row r="7" spans="1:18">
      <c r="A7" s="1">
        <v>44652</v>
      </c>
      <c r="B7">
        <v>105.41</v>
      </c>
      <c r="C7" t="s">
        <v>329</v>
      </c>
      <c r="D7">
        <f>IF(ISTEXT(C7),10^(LOOKUP(RIGHT(C7),{"B","K","M"}, {9,3,6}))*LEFT(C7,LEN(C7)-1),C7)</f>
        <v>12880000</v>
      </c>
      <c r="E7" s="6">
        <v>-1.09E-2</v>
      </c>
      <c r="F7" s="7">
        <v>2.5000000000000001E-3</v>
      </c>
      <c r="G7" s="7">
        <v>8.5000000000000006E-2</v>
      </c>
      <c r="H7" s="8" t="s">
        <v>9</v>
      </c>
      <c r="I7" s="8">
        <f>IF(ISTEXT(H7),10^(LOOKUP(RIGHT(H7),{"B","K","M"}, {9,3,6}))*LEFT(H7,LEN(H7)-1),H7)</f>
        <v>1793000</v>
      </c>
      <c r="J7" s="8" t="s">
        <v>171</v>
      </c>
      <c r="K7" s="8">
        <f>IF(ISTEXT(J7),10^(LOOKUP(RIGHT(J7),{"B","K","M"}, {9,3,6}))*LEFT(J7,LEN(J7)-1),J7)</f>
        <v>763000</v>
      </c>
      <c r="L7" s="9">
        <v>1263.03</v>
      </c>
      <c r="M7" s="6">
        <v>4.02E-2</v>
      </c>
      <c r="N7">
        <v>9628</v>
      </c>
      <c r="O7" s="5" t="s">
        <v>516</v>
      </c>
      <c r="P7" s="5" t="s">
        <v>519</v>
      </c>
      <c r="Q7" s="5" t="s">
        <v>520</v>
      </c>
      <c r="R7" s="3">
        <v>106.85</v>
      </c>
    </row>
    <row r="8" spans="1:18">
      <c r="A8" s="1">
        <v>44621</v>
      </c>
      <c r="B8">
        <v>106.57</v>
      </c>
      <c r="C8" t="s">
        <v>330</v>
      </c>
      <c r="D8">
        <f>IF(ISTEXT(C8),10^(LOOKUP(RIGHT(C8),{"B","K","M"}, {9,3,6}))*LEFT(C8,LEN(C8)-1),C8)</f>
        <v>57540</v>
      </c>
      <c r="E8" s="6">
        <v>-1.3100000000000001E-2</v>
      </c>
      <c r="F8" s="7">
        <v>2.5000000000000001E-3</v>
      </c>
      <c r="G8" s="7">
        <v>7.9000000000000001E-2</v>
      </c>
      <c r="H8" s="8" t="s">
        <v>10</v>
      </c>
      <c r="I8" s="8">
        <f>IF(ISTEXT(H8),10^(LOOKUP(RIGHT(H8),{"B","K","M"}, {9,3,6}))*LEFT(H8,LEN(H8)-1),H8)</f>
        <v>1769000</v>
      </c>
      <c r="J8" s="8" t="s">
        <v>173</v>
      </c>
      <c r="K8" s="8">
        <f>IF(ISTEXT(J8),10^(LOOKUP(RIGHT(J8),{"B","K","M"}, {9,3,6}))*LEFT(J8,LEN(J8)-1),J8)</f>
        <v>772000</v>
      </c>
      <c r="L8" s="9">
        <v>1214.17</v>
      </c>
      <c r="M8" s="6">
        <v>1.17E-2</v>
      </c>
      <c r="N8">
        <v>7571</v>
      </c>
      <c r="O8" s="5" t="s">
        <v>516</v>
      </c>
      <c r="P8" s="5" t="s">
        <v>521</v>
      </c>
      <c r="Q8" s="5" t="s">
        <v>522</v>
      </c>
      <c r="R8" s="3">
        <v>106.06</v>
      </c>
    </row>
    <row r="9" spans="1:18">
      <c r="A9" s="1">
        <v>44593</v>
      </c>
      <c r="B9">
        <v>107.99</v>
      </c>
      <c r="C9" t="s">
        <v>331</v>
      </c>
      <c r="D9">
        <f>IF(ISTEXT(C9),10^(LOOKUP(RIGHT(C9),{"B","K","M"}, {9,3,6}))*LEFT(C9,LEN(C9)-1),C9)</f>
        <v>14310000</v>
      </c>
      <c r="E9" s="6">
        <v>-3.0999999999999999E-3</v>
      </c>
      <c r="F9" s="7">
        <v>2.5000000000000001E-3</v>
      </c>
      <c r="G9" s="7">
        <v>7.4999999999999997E-2</v>
      </c>
      <c r="H9" s="8" t="s">
        <v>11</v>
      </c>
      <c r="I9" s="8">
        <f>IF(ISTEXT(H9),10^(LOOKUP(RIGHT(H9),{"B","K","M"}, {9,3,6}))*LEFT(H9,LEN(H9)-1),H9)</f>
        <v>1638000</v>
      </c>
      <c r="J9" s="8" t="s">
        <v>174</v>
      </c>
      <c r="K9" s="8">
        <f>IF(ISTEXT(J9),10^(LOOKUP(RIGHT(J9),{"B","K","M"}, {9,3,6}))*LEFT(J9,LEN(J9)-1),J9)</f>
        <v>801000</v>
      </c>
      <c r="L9" s="9">
        <v>1200.1199999999999</v>
      </c>
      <c r="M9" s="6">
        <v>-3.7000000000000002E-3</v>
      </c>
      <c r="N9">
        <v>6466</v>
      </c>
      <c r="O9" s="5" t="s">
        <v>523</v>
      </c>
      <c r="P9" s="5" t="s">
        <v>524</v>
      </c>
      <c r="Q9" s="5" t="s">
        <v>525</v>
      </c>
      <c r="R9" s="3">
        <v>105.3</v>
      </c>
    </row>
    <row r="10" spans="1:18">
      <c r="A10" s="1">
        <v>44562</v>
      </c>
      <c r="B10">
        <v>108.33</v>
      </c>
      <c r="C10" t="s">
        <v>332</v>
      </c>
      <c r="D10">
        <f>IF(ISTEXT(C10),10^(LOOKUP(RIGHT(C10),{"B","K","M"}, {9,3,6}))*LEFT(C10,LEN(C10)-1),C10)</f>
        <v>9980000</v>
      </c>
      <c r="E10" s="6">
        <v>-1.03E-2</v>
      </c>
      <c r="F10" s="7">
        <v>2.5000000000000001E-3</v>
      </c>
      <c r="G10" s="7">
        <v>7.0000000000000007E-2</v>
      </c>
      <c r="H10" s="8" t="s">
        <v>12</v>
      </c>
      <c r="I10" s="8">
        <f>IF(ISTEXT(H10),10^(LOOKUP(RIGHT(H10),{"B","K","M"}, {9,3,6}))*LEFT(H10,LEN(H10)-1),H10)</f>
        <v>1702000</v>
      </c>
      <c r="J10" s="8" t="s">
        <v>175</v>
      </c>
      <c r="K10" s="8">
        <f>IF(ISTEXT(J10),10^(LOOKUP(RIGHT(J10),{"B","K","M"}, {9,3,6}))*LEFT(J10,LEN(J10)-1),J10)</f>
        <v>811000</v>
      </c>
      <c r="L10" s="9">
        <v>1204.6300000000001</v>
      </c>
      <c r="M10" s="6">
        <v>1.4E-2</v>
      </c>
      <c r="N10">
        <v>2394</v>
      </c>
      <c r="O10" s="5" t="s">
        <v>526</v>
      </c>
      <c r="P10" s="5" t="s">
        <v>527</v>
      </c>
      <c r="Q10" s="5" t="s">
        <v>528</v>
      </c>
      <c r="R10" s="3">
        <v>104.69</v>
      </c>
    </row>
    <row r="11" spans="1:18">
      <c r="A11" s="1">
        <v>44531</v>
      </c>
      <c r="B11">
        <v>109.46</v>
      </c>
      <c r="C11" t="s">
        <v>333</v>
      </c>
      <c r="D11">
        <f>IF(ISTEXT(C11),10^(LOOKUP(RIGHT(C11),{"B","K","M"}, {9,3,6}))*LEFT(C11,LEN(C11)-1),C11)</f>
        <v>109110</v>
      </c>
      <c r="E11" s="6">
        <v>-2.2000000000000001E-3</v>
      </c>
      <c r="F11" s="7">
        <v>2.5000000000000001E-3</v>
      </c>
      <c r="G11" s="7">
        <v>6.8000000000000005E-2</v>
      </c>
      <c r="H11" s="8" t="s">
        <v>13</v>
      </c>
      <c r="I11" s="8">
        <f>IF(ISTEXT(H11),10^(LOOKUP(RIGHT(H11),{"B","K","M"}, {9,3,6}))*LEFT(H11,LEN(H11)-1),H11)</f>
        <v>1679000</v>
      </c>
      <c r="J11" s="8" t="s">
        <v>176</v>
      </c>
      <c r="K11" s="8">
        <f>IF(ISTEXT(J11),10^(LOOKUP(RIGHT(J11),{"B","K","M"}, {9,3,6}))*LEFT(J11,LEN(J11)-1),J11)</f>
        <v>744000</v>
      </c>
      <c r="L11" s="9">
        <v>1187.96</v>
      </c>
      <c r="M11" s="6">
        <v>4.4000000000000003E-3</v>
      </c>
      <c r="N11">
        <v>53662</v>
      </c>
      <c r="O11" s="5" t="s">
        <v>526</v>
      </c>
      <c r="P11" s="5" t="s">
        <v>529</v>
      </c>
      <c r="Q11" s="5" t="s">
        <v>530</v>
      </c>
      <c r="R11" s="3">
        <v>104.04</v>
      </c>
    </row>
    <row r="12" spans="1:18">
      <c r="A12" s="1">
        <v>44501</v>
      </c>
      <c r="B12">
        <v>109.7</v>
      </c>
      <c r="C12" t="s">
        <v>334</v>
      </c>
      <c r="D12">
        <f>IF(ISTEXT(C12),10^(LOOKUP(RIGHT(C12),{"B","K","M"}, {9,3,6}))*LEFT(C12,LEN(C12)-1),C12)</f>
        <v>10670000</v>
      </c>
      <c r="E12" s="6">
        <v>6.9999999999999999E-4</v>
      </c>
      <c r="F12" s="7">
        <v>2.5000000000000001E-3</v>
      </c>
      <c r="G12" s="7">
        <v>6.2E-2</v>
      </c>
      <c r="H12" s="8" t="s">
        <v>14</v>
      </c>
      <c r="I12" s="8">
        <f>IF(ISTEXT(H12),10^(LOOKUP(RIGHT(H12),{"B","K","M"}, {9,3,6}))*LEFT(H12,LEN(H12)-1),H12)</f>
        <v>1520000</v>
      </c>
      <c r="J12" s="8" t="s">
        <v>178</v>
      </c>
      <c r="K12" s="8">
        <f>IF(ISTEXT(J12),10^(LOOKUP(RIGHT(J12),{"B","K","M"}, {9,3,6}))*LEFT(J12,LEN(J12)-1),J12)</f>
        <v>745000</v>
      </c>
      <c r="L12" s="9">
        <v>1182.71</v>
      </c>
      <c r="M12" s="6">
        <v>7.0000000000000001E-3</v>
      </c>
      <c r="N12">
        <v>52110</v>
      </c>
      <c r="O12" s="5" t="s">
        <v>513</v>
      </c>
      <c r="P12" s="5" t="s">
        <v>531</v>
      </c>
      <c r="Q12" s="5" t="s">
        <v>532</v>
      </c>
      <c r="R12" s="3">
        <v>103.87</v>
      </c>
    </row>
    <row r="13" spans="1:18">
      <c r="A13" s="1">
        <v>44470</v>
      </c>
      <c r="B13">
        <v>109.62</v>
      </c>
      <c r="C13" t="s">
        <v>335</v>
      </c>
      <c r="D13">
        <f>IF(ISTEXT(C13),10^(LOOKUP(RIGHT(C13),{"B","K","M"}, {9,3,6}))*LEFT(C13,LEN(C13)-1),C13)</f>
        <v>10040000</v>
      </c>
      <c r="E13" s="6">
        <v>-5.5999999999999999E-3</v>
      </c>
      <c r="F13" s="7">
        <v>2.5000000000000001E-3</v>
      </c>
      <c r="G13" s="7">
        <v>5.3999999999999999E-2</v>
      </c>
      <c r="H13" s="8" t="s">
        <v>16</v>
      </c>
      <c r="I13" s="8">
        <f>IF(ISTEXT(H13),10^(LOOKUP(RIGHT(H13),{"B","K","M"}, {9,3,6}))*LEFT(H13,LEN(H13)-1),H13)</f>
        <v>1555000</v>
      </c>
      <c r="J13" s="8" t="s">
        <v>179</v>
      </c>
      <c r="K13" s="8">
        <f>IF(ISTEXT(J13),10^(LOOKUP(RIGHT(J13),{"B","K","M"}, {9,3,6}))*LEFT(J13,LEN(J13)-1),J13)</f>
        <v>800000</v>
      </c>
      <c r="L13" s="9">
        <v>1174.47</v>
      </c>
      <c r="M13" s="6">
        <v>-8.2000000000000007E-3</v>
      </c>
      <c r="N13">
        <v>46704</v>
      </c>
      <c r="O13" s="5" t="s">
        <v>533</v>
      </c>
      <c r="P13" s="5" t="s">
        <v>534</v>
      </c>
      <c r="Q13" s="5" t="s">
        <v>535</v>
      </c>
      <c r="R13" s="3">
        <v>103.35</v>
      </c>
    </row>
    <row r="14" spans="1:18">
      <c r="A14" s="1">
        <v>44440</v>
      </c>
      <c r="B14">
        <v>110.24</v>
      </c>
      <c r="C14" t="s">
        <v>336</v>
      </c>
      <c r="D14">
        <f>IF(ISTEXT(C14),10^(LOOKUP(RIGHT(C14),{"B","K","M"}, {9,3,6}))*LEFT(C14,LEN(C14)-1),C14)</f>
        <v>77910</v>
      </c>
      <c r="E14" s="6">
        <v>-6.9999999999999999E-4</v>
      </c>
      <c r="F14" s="7">
        <v>2.5000000000000001E-3</v>
      </c>
      <c r="G14" s="7">
        <v>5.2999999999999999E-2</v>
      </c>
      <c r="H14" s="8" t="s">
        <v>17</v>
      </c>
      <c r="I14" s="8">
        <f>IF(ISTEXT(H14),10^(LOOKUP(RIGHT(H14),{"B","K","M"}, {9,3,6}))*LEFT(H14,LEN(H14)-1),H14)</f>
        <v>1615000</v>
      </c>
      <c r="J14" s="8" t="s">
        <v>180</v>
      </c>
      <c r="K14" s="8">
        <f>IF(ISTEXT(J14),10^(LOOKUP(RIGHT(J14),{"B","K","M"}, {9,3,6}))*LEFT(J14,LEN(J14)-1),J14)</f>
        <v>740000</v>
      </c>
      <c r="L14" s="9">
        <v>1184.23</v>
      </c>
      <c r="M14" s="6">
        <v>2.1999999999999999E-2</v>
      </c>
      <c r="N14">
        <v>40298</v>
      </c>
      <c r="O14" s="5" t="s">
        <v>536</v>
      </c>
      <c r="P14" s="5" t="s">
        <v>537</v>
      </c>
      <c r="Q14" s="5" t="s">
        <v>538</v>
      </c>
      <c r="R14" s="3">
        <v>103.17</v>
      </c>
    </row>
    <row r="15" spans="1:18">
      <c r="A15" s="1">
        <v>44409</v>
      </c>
      <c r="B15">
        <v>110.32</v>
      </c>
      <c r="C15" t="s">
        <v>337</v>
      </c>
      <c r="D15">
        <f>IF(ISTEXT(C15),10^(LOOKUP(RIGHT(C15),{"B","K","M"}, {9,3,6}))*LEFT(C15,LEN(C15)-1),C15)</f>
        <v>8320000</v>
      </c>
      <c r="E15" s="6">
        <v>-1E-4</v>
      </c>
      <c r="F15" s="7">
        <v>2.5000000000000001E-3</v>
      </c>
      <c r="G15" s="7">
        <v>5.3999999999999999E-2</v>
      </c>
      <c r="H15" s="8" t="s">
        <v>18</v>
      </c>
      <c r="I15" s="8">
        <f>IF(ISTEXT(H15),10^(LOOKUP(RIGHT(H15),{"B","K","M"}, {9,3,6}))*LEFT(H15,LEN(H15)-1),H15)</f>
        <v>1534000</v>
      </c>
      <c r="J15" s="8" t="s">
        <v>181</v>
      </c>
      <c r="K15" s="8">
        <f>IF(ISTEXT(J15),10^(LOOKUP(RIGHT(J15),{"B","K","M"}, {9,3,6}))*LEFT(J15,LEN(J15)-1),J15)</f>
        <v>708000</v>
      </c>
      <c r="L15" s="9">
        <v>1158.73</v>
      </c>
      <c r="M15" s="6">
        <v>6.4000000000000003E-3</v>
      </c>
      <c r="N15">
        <v>30524</v>
      </c>
      <c r="O15" s="5" t="s">
        <v>539</v>
      </c>
      <c r="P15" s="5" t="s">
        <v>540</v>
      </c>
      <c r="Q15" s="5" t="s">
        <v>541</v>
      </c>
      <c r="R15" s="3">
        <v>102.75</v>
      </c>
    </row>
    <row r="16" spans="1:18">
      <c r="A16" s="1">
        <v>44378</v>
      </c>
      <c r="B16">
        <v>110.33</v>
      </c>
      <c r="C16" t="s">
        <v>338</v>
      </c>
      <c r="D16">
        <f>IF(ISTEXT(C16),10^(LOOKUP(RIGHT(C16),{"B","K","M"}, {9,3,6}))*LEFT(C16,LEN(C16)-1),C16)</f>
        <v>6380000</v>
      </c>
      <c r="E16" s="6">
        <v>4.0000000000000002E-4</v>
      </c>
      <c r="F16" s="7">
        <v>2.5000000000000001E-3</v>
      </c>
      <c r="G16" s="7">
        <v>5.3999999999999999E-2</v>
      </c>
      <c r="H16" s="8" t="s">
        <v>19</v>
      </c>
      <c r="I16" s="8">
        <f>IF(ISTEXT(H16),10^(LOOKUP(RIGHT(H16),{"B","K","M"}, {9,3,6}))*LEFT(H16,LEN(H16)-1),H16)</f>
        <v>1643000</v>
      </c>
      <c r="J16" s="8" t="s">
        <v>183</v>
      </c>
      <c r="K16" s="8">
        <f>IF(ISTEXT(J16),10^(LOOKUP(RIGHT(J16),{"B","K","M"}, {9,3,6}))*LEFT(J16,LEN(J16)-1),J16)</f>
        <v>676000</v>
      </c>
      <c r="L16" s="9">
        <v>1151.4100000000001</v>
      </c>
      <c r="M16" s="6">
        <v>1.8499999999999999E-2</v>
      </c>
      <c r="N16">
        <v>28315</v>
      </c>
      <c r="O16" s="5" t="s">
        <v>542</v>
      </c>
      <c r="P16" s="5" t="s">
        <v>543</v>
      </c>
      <c r="Q16" s="5" t="s">
        <v>544</v>
      </c>
      <c r="R16" s="3">
        <v>102.26</v>
      </c>
    </row>
    <row r="17" spans="1:18">
      <c r="A17" s="1">
        <v>44348</v>
      </c>
      <c r="B17">
        <v>110.29</v>
      </c>
      <c r="C17" t="s">
        <v>339</v>
      </c>
      <c r="D17">
        <f>IF(ISTEXT(C17),10^(LOOKUP(RIGHT(C17),{"B","K","M"}, {9,3,6}))*LEFT(C17,LEN(C17)-1),C17)</f>
        <v>114230</v>
      </c>
      <c r="E17" s="6">
        <v>-1.4E-3</v>
      </c>
      <c r="F17" s="7">
        <v>2.5000000000000001E-3</v>
      </c>
      <c r="G17" s="7">
        <v>0.05</v>
      </c>
      <c r="H17" s="8" t="s">
        <v>20</v>
      </c>
      <c r="I17" s="8">
        <f>IF(ISTEXT(H17),10^(LOOKUP(RIGHT(H17),{"B","K","M"}, {9,3,6}))*LEFT(H17,LEN(H17)-1),H17)</f>
        <v>1572000</v>
      </c>
      <c r="J17" s="8" t="s">
        <v>184</v>
      </c>
      <c r="K17" s="8">
        <f>IF(ISTEXT(J17),10^(LOOKUP(RIGHT(J17),{"B","K","M"}, {9,3,6}))*LEFT(J17,LEN(J17)-1),J17)</f>
        <v>769000</v>
      </c>
      <c r="L17" s="9">
        <v>1130.48</v>
      </c>
      <c r="M17" s="6">
        <v>2.1600000000000001E-2</v>
      </c>
      <c r="N17">
        <v>22427</v>
      </c>
      <c r="O17" s="5" t="s">
        <v>545</v>
      </c>
      <c r="P17" s="5" t="s">
        <v>546</v>
      </c>
      <c r="Q17" s="5" t="s">
        <v>547</v>
      </c>
      <c r="R17" s="3">
        <v>102.05</v>
      </c>
    </row>
    <row r="18" spans="1:18">
      <c r="A18" s="1">
        <v>44317</v>
      </c>
      <c r="B18">
        <v>110.45</v>
      </c>
      <c r="C18" t="s">
        <v>340</v>
      </c>
      <c r="D18">
        <f>IF(ISTEXT(C18),10^(LOOKUP(RIGHT(C18),{"B","K","M"}, {9,3,6}))*LEFT(C18,LEN(C18)-1),C18)</f>
        <v>9050000</v>
      </c>
      <c r="E18" s="6">
        <v>5.9999999999999995E-4</v>
      </c>
      <c r="F18" s="7">
        <v>2.5000000000000001E-3</v>
      </c>
      <c r="G18" s="7">
        <v>4.2000000000000003E-2</v>
      </c>
      <c r="H18" s="8" t="s">
        <v>21</v>
      </c>
      <c r="I18" s="8">
        <f>IF(ISTEXT(H18),10^(LOOKUP(RIGHT(H18),{"B","K","M"}, {9,3,6}))*LEFT(H18,LEN(H18)-1),H18)</f>
        <v>1569000</v>
      </c>
      <c r="J18" s="8" t="s">
        <v>185</v>
      </c>
      <c r="K18" s="8">
        <f>IF(ISTEXT(J18),10^(LOOKUP(RIGHT(J18),{"B","K","M"}, {9,3,6}))*LEFT(J18,LEN(J18)-1),J18)</f>
        <v>863000</v>
      </c>
      <c r="L18" s="9">
        <v>1106.58</v>
      </c>
      <c r="M18" s="6">
        <v>-9.4999999999999998E-3</v>
      </c>
      <c r="N18">
        <v>19391</v>
      </c>
      <c r="O18" s="5" t="s">
        <v>548</v>
      </c>
      <c r="P18" s="5" t="s">
        <v>549</v>
      </c>
      <c r="Q18" s="5" t="s">
        <v>550</v>
      </c>
      <c r="R18" s="3">
        <v>102.05</v>
      </c>
    </row>
    <row r="19" spans="1:18">
      <c r="A19" s="1">
        <v>44287</v>
      </c>
      <c r="B19">
        <v>110.38</v>
      </c>
      <c r="C19" t="s">
        <v>341</v>
      </c>
      <c r="D19">
        <f>IF(ISTEXT(C19),10^(LOOKUP(RIGHT(C19),{"B","K","M"}, {9,3,6}))*LEFT(C19,LEN(C19)-1),C19)</f>
        <v>5670000</v>
      </c>
      <c r="E19" s="6">
        <v>-5.9999999999999995E-4</v>
      </c>
      <c r="F19" s="7">
        <v>2.5000000000000001E-3</v>
      </c>
      <c r="G19" s="7">
        <v>2.5999999999999999E-2</v>
      </c>
      <c r="H19" s="8" t="s">
        <v>22</v>
      </c>
      <c r="I19" s="8">
        <f>IF(ISTEXT(H19),10^(LOOKUP(RIGHT(H19),{"B","K","M"}, {9,3,6}))*LEFT(H19,LEN(H19)-1),H19)</f>
        <v>1739000</v>
      </c>
      <c r="J19" s="8" t="s">
        <v>186</v>
      </c>
      <c r="K19" s="8">
        <f>IF(ISTEXT(J19),10^(LOOKUP(RIGHT(J19),{"B","K","M"}, {9,3,6}))*LEFT(J19,LEN(J19)-1),J19)</f>
        <v>1021000</v>
      </c>
      <c r="L19" s="9">
        <v>1117.1600000000001</v>
      </c>
      <c r="M19" s="6">
        <v>-8.8999999999999999E-3</v>
      </c>
      <c r="N19">
        <v>17167</v>
      </c>
      <c r="O19" s="5" t="s">
        <v>551</v>
      </c>
      <c r="P19" s="5" t="s">
        <v>552</v>
      </c>
      <c r="Q19" s="5" t="s">
        <v>553</v>
      </c>
      <c r="R19" s="3">
        <v>101.98</v>
      </c>
    </row>
    <row r="20" spans="1:18">
      <c r="A20" s="1">
        <v>44256</v>
      </c>
      <c r="B20">
        <v>110.45</v>
      </c>
      <c r="C20" t="s">
        <v>342</v>
      </c>
      <c r="D20">
        <f>IF(ISTEXT(C20),10^(LOOKUP(RIGHT(C20),{"B","K","M"}, {9,3,6}))*LEFT(C20,LEN(C20)-1),C20)</f>
        <v>122840</v>
      </c>
      <c r="E20" s="6">
        <v>2.0000000000000001E-4</v>
      </c>
      <c r="F20" s="7">
        <v>2.5000000000000001E-3</v>
      </c>
      <c r="G20" s="7">
        <v>1.7000000000000001E-2</v>
      </c>
      <c r="H20" s="8" t="s">
        <v>23</v>
      </c>
      <c r="I20" s="8">
        <f>IF(ISTEXT(H20),10^(LOOKUP(RIGHT(H20),{"B","K","M"}, {9,3,6}))*LEFT(H20,LEN(H20)-1),H20)</f>
        <v>1421000</v>
      </c>
      <c r="J20" s="8" t="s">
        <v>187</v>
      </c>
      <c r="K20" s="8">
        <f>IF(ISTEXT(J20),10^(LOOKUP(RIGHT(J20),{"B","K","M"}, {9,3,6}))*LEFT(J20,LEN(J20)-1),J20)</f>
        <v>775000</v>
      </c>
      <c r="L20" s="9">
        <v>1127.17</v>
      </c>
      <c r="M20" s="6">
        <v>2.8999999999999998E-3</v>
      </c>
      <c r="N20">
        <v>9761</v>
      </c>
      <c r="O20" s="5" t="s">
        <v>554</v>
      </c>
      <c r="P20" s="5" t="s">
        <v>555</v>
      </c>
      <c r="Q20" s="5" t="s">
        <v>556</v>
      </c>
      <c r="R20" s="3">
        <v>101.84</v>
      </c>
    </row>
    <row r="21" spans="1:18">
      <c r="A21" s="1">
        <v>44228</v>
      </c>
      <c r="B21">
        <v>110.43</v>
      </c>
      <c r="C21" t="s">
        <v>343</v>
      </c>
      <c r="D21">
        <f>IF(ISTEXT(C21),10^(LOOKUP(RIGHT(C21),{"B","K","M"}, {9,3,6}))*LEFT(C21,LEN(C21)-1),C21)</f>
        <v>9540000</v>
      </c>
      <c r="E21" s="6">
        <v>-5.0000000000000001E-4</v>
      </c>
      <c r="F21" s="7">
        <v>2.5000000000000001E-3</v>
      </c>
      <c r="G21" s="7">
        <v>1.4E-2</v>
      </c>
      <c r="H21" s="8" t="s">
        <v>6</v>
      </c>
      <c r="I21" s="8">
        <f>IF(ISTEXT(H21),10^(LOOKUP(RIGHT(H21),{"B","K","M"}, {9,3,6}))*LEFT(H21,LEN(H21)-1),H21)</f>
        <v>1580000</v>
      </c>
      <c r="J21" s="8" t="s">
        <v>188</v>
      </c>
      <c r="K21" s="8">
        <f>IF(ISTEXT(J21),10^(LOOKUP(RIGHT(J21),{"B","K","M"}, {9,3,6}))*LEFT(J21,LEN(J21)-1),J21)</f>
        <v>923000</v>
      </c>
      <c r="L21" s="9">
        <v>1123.8900000000001</v>
      </c>
      <c r="M21" s="6">
        <v>5.5999999999999999E-3</v>
      </c>
      <c r="N21">
        <v>5480</v>
      </c>
      <c r="O21" s="5" t="s">
        <v>557</v>
      </c>
      <c r="P21" s="5" t="s">
        <v>558</v>
      </c>
      <c r="Q21" s="5" t="s">
        <v>559</v>
      </c>
      <c r="R21" s="3">
        <v>101.58</v>
      </c>
    </row>
    <row r="22" spans="1:18">
      <c r="A22" s="1">
        <v>44197</v>
      </c>
      <c r="B22">
        <v>110.49</v>
      </c>
      <c r="C22" t="s">
        <v>344</v>
      </c>
      <c r="D22">
        <f>IF(ISTEXT(C22),10^(LOOKUP(RIGHT(C22),{"B","K","M"}, {9,3,6}))*LEFT(C22,LEN(C22)-1),C22)</f>
        <v>5900000</v>
      </c>
      <c r="E22" s="6">
        <v>0</v>
      </c>
      <c r="F22" s="7">
        <v>1.2500000000000001E-2</v>
      </c>
      <c r="G22" s="7">
        <v>1.4E-2</v>
      </c>
      <c r="H22" s="8" t="s">
        <v>24</v>
      </c>
      <c r="I22" s="8">
        <f>IF(ISTEXT(H22),10^(LOOKUP(RIGHT(H22),{"B","K","M"}, {9,3,6}))*LEFT(H22,LEN(H22)-1),H22)</f>
        <v>1669000</v>
      </c>
      <c r="J22" s="8" t="s">
        <v>189</v>
      </c>
      <c r="K22" s="8">
        <f>IF(ISTEXT(J22),10^(LOOKUP(RIGHT(J22),{"B","K","M"}, {9,3,6}))*LEFT(J22,LEN(J22)-1),J22)</f>
        <v>842000</v>
      </c>
      <c r="L22" s="9">
        <v>1117.6400000000001</v>
      </c>
      <c r="M22" s="6">
        <v>3.0599999999999999E-2</v>
      </c>
      <c r="N22">
        <v>703</v>
      </c>
      <c r="O22" s="5" t="s">
        <v>560</v>
      </c>
      <c r="P22" s="5" t="s">
        <v>561</v>
      </c>
      <c r="Q22" s="5" t="s">
        <v>562</v>
      </c>
      <c r="R22" s="3">
        <v>101.04</v>
      </c>
    </row>
    <row r="23" spans="1:18">
      <c r="A23" s="1">
        <v>44166</v>
      </c>
      <c r="B23">
        <v>110.49</v>
      </c>
      <c r="C23" t="s">
        <v>345</v>
      </c>
      <c r="D23">
        <f>IF(ISTEXT(C23),10^(LOOKUP(RIGHT(C23),{"B","K","M"}, {9,3,6}))*LEFT(C23,LEN(C23)-1),C23)</f>
        <v>132900</v>
      </c>
      <c r="E23" s="6">
        <v>5.9999999999999995E-4</v>
      </c>
      <c r="F23" s="7">
        <v>1.7500000000000002E-2</v>
      </c>
      <c r="G23" s="7">
        <v>1.2E-2</v>
      </c>
      <c r="H23" s="8" t="s">
        <v>25</v>
      </c>
      <c r="I23" s="8">
        <f>IF(ISTEXT(H23),10^(LOOKUP(RIGHT(H23),{"B","K","M"}, {9,3,6}))*LEFT(H23,LEN(H23)-1),H23)</f>
        <v>1547000</v>
      </c>
      <c r="J23" s="8" t="s">
        <v>190</v>
      </c>
      <c r="K23" s="8">
        <f>IF(ISTEXT(J23),10^(LOOKUP(RIGHT(J23),{"B","K","M"}, {9,3,6}))*LEFT(J23,LEN(J23)-1),J23)</f>
        <v>841000</v>
      </c>
      <c r="L23" s="9">
        <v>1084.47</v>
      </c>
      <c r="M23" s="6">
        <v>-2.24E-2</v>
      </c>
      <c r="N23">
        <v>30404</v>
      </c>
      <c r="O23" s="5" t="s">
        <v>563</v>
      </c>
      <c r="P23" s="5" t="s">
        <v>564</v>
      </c>
      <c r="Q23" s="5" t="s">
        <v>565</v>
      </c>
      <c r="R23" s="3">
        <v>100.33</v>
      </c>
    </row>
    <row r="24" spans="1:18">
      <c r="A24" s="1">
        <v>44136</v>
      </c>
      <c r="B24">
        <v>110.42</v>
      </c>
      <c r="C24" t="s">
        <v>346</v>
      </c>
      <c r="D24">
        <f>IF(ISTEXT(C24),10^(LOOKUP(RIGHT(C24),{"B","K","M"}, {9,3,6}))*LEFT(C24,LEN(C24)-1),C24)</f>
        <v>7770000</v>
      </c>
      <c r="E24" s="6">
        <v>0</v>
      </c>
      <c r="F24" s="7">
        <v>1.7500000000000002E-2</v>
      </c>
      <c r="G24" s="7">
        <v>1.2E-2</v>
      </c>
      <c r="H24" s="8" t="s">
        <v>15</v>
      </c>
      <c r="I24" s="8">
        <f>IF(ISTEXT(H24),10^(LOOKUP(RIGHT(H24),{"B","K","M"}, {9,3,6}))*LEFT(H24,LEN(H24)-1),H24)</f>
        <v>1530000</v>
      </c>
      <c r="J24" s="8" t="s">
        <v>191</v>
      </c>
      <c r="K24" s="8">
        <f>IF(ISTEXT(J24),10^(LOOKUP(RIGHT(J24),{"B","K","M"}, {9,3,6}))*LEFT(J24,LEN(J24)-1),J24)</f>
        <v>999000</v>
      </c>
      <c r="L24" s="9">
        <v>1109.32</v>
      </c>
      <c r="M24" s="6">
        <v>-2.3900000000000001E-2</v>
      </c>
      <c r="N24">
        <v>24867</v>
      </c>
      <c r="O24" s="5" t="s">
        <v>566</v>
      </c>
      <c r="P24" s="5" t="s">
        <v>567</v>
      </c>
      <c r="Q24" s="5" t="s">
        <v>568</v>
      </c>
      <c r="R24" s="3">
        <v>100.09</v>
      </c>
    </row>
    <row r="25" spans="1:18">
      <c r="A25" s="1">
        <v>44105</v>
      </c>
      <c r="B25">
        <v>110.42</v>
      </c>
      <c r="C25" t="s">
        <v>347</v>
      </c>
      <c r="D25">
        <f>IF(ISTEXT(C25),10^(LOOKUP(RIGHT(C25),{"B","K","M"}, {9,3,6}))*LEFT(C25,LEN(C25)-1),C25)</f>
        <v>4400000</v>
      </c>
      <c r="E25" s="6">
        <v>-2.9999999999999997E-4</v>
      </c>
      <c r="F25" s="7">
        <v>1.7500000000000002E-2</v>
      </c>
      <c r="G25" s="7">
        <v>1.4E-2</v>
      </c>
      <c r="H25" s="8" t="s">
        <v>26</v>
      </c>
      <c r="I25" s="8">
        <f>IF(ISTEXT(H25),10^(LOOKUP(RIGHT(H25),{"B","K","M"}, {9,3,6}))*LEFT(H25,LEN(H25)-1),H25)</f>
        <v>1415000</v>
      </c>
      <c r="J25" s="8" t="s">
        <v>192</v>
      </c>
      <c r="K25" s="8">
        <f>IF(ISTEXT(J25),10^(LOOKUP(RIGHT(J25),{"B","K","M"}, {9,3,6}))*LEFT(J25,LEN(J25)-1),J25)</f>
        <v>959000</v>
      </c>
      <c r="L25" s="9">
        <v>1136.49</v>
      </c>
      <c r="M25" s="6">
        <v>-2.4199999999999999E-2</v>
      </c>
      <c r="N25">
        <v>22102</v>
      </c>
      <c r="O25" s="5" t="s">
        <v>569</v>
      </c>
      <c r="P25" s="5" t="s">
        <v>570</v>
      </c>
      <c r="Q25" s="5" t="s">
        <v>571</v>
      </c>
      <c r="R25" s="3">
        <v>100.18</v>
      </c>
    </row>
    <row r="26" spans="1:18">
      <c r="A26" s="1">
        <v>44075</v>
      </c>
      <c r="B26">
        <v>110.45</v>
      </c>
      <c r="C26" t="s">
        <v>348</v>
      </c>
      <c r="D26">
        <f>IF(ISTEXT(C26),10^(LOOKUP(RIGHT(C26),{"B","K","M"}, {9,3,6}))*LEFT(C26,LEN(C26)-1),C26)</f>
        <v>161000</v>
      </c>
      <c r="E26" s="6">
        <v>2.0000000000000001E-4</v>
      </c>
      <c r="F26" s="7">
        <v>0.02</v>
      </c>
      <c r="G26" s="7">
        <v>1.2999999999999999E-2</v>
      </c>
      <c r="H26" s="8" t="s">
        <v>27</v>
      </c>
      <c r="I26" s="8">
        <f>IF(ISTEXT(H26),10^(LOOKUP(RIGHT(H26),{"B","K","M"}, {9,3,6}))*LEFT(H26,LEN(H26)-1),H26)</f>
        <v>1416000</v>
      </c>
      <c r="J26" s="8" t="s">
        <v>193</v>
      </c>
      <c r="K26" s="8">
        <f>IF(ISTEXT(J26),10^(LOOKUP(RIGHT(J26),{"B","K","M"}, {9,3,6}))*LEFT(J26,LEN(J26)-1),J26)</f>
        <v>1011000</v>
      </c>
      <c r="L26" s="9">
        <v>1164.6500000000001</v>
      </c>
      <c r="M26" s="6">
        <v>-1.9599999999999999E-2</v>
      </c>
      <c r="N26">
        <v>17056</v>
      </c>
      <c r="O26" s="5" t="s">
        <v>572</v>
      </c>
      <c r="P26" s="5" t="s">
        <v>573</v>
      </c>
      <c r="Q26" s="5" t="s">
        <v>574</v>
      </c>
      <c r="R26" s="3">
        <v>100.74</v>
      </c>
    </row>
    <row r="27" spans="1:18">
      <c r="A27" s="1">
        <v>44044</v>
      </c>
      <c r="B27">
        <v>110.43</v>
      </c>
      <c r="C27" t="s">
        <v>349</v>
      </c>
      <c r="D27">
        <f>IF(ISTEXT(C27),10^(LOOKUP(RIGHT(C27),{"B","K","M"}, {9,3,6}))*LEFT(C27,LEN(C27)-1),C27)</f>
        <v>8310000.0000000009</v>
      </c>
      <c r="E27" s="6">
        <v>-5.0000000000000001E-4</v>
      </c>
      <c r="F27" s="7">
        <v>2.2499999999999999E-2</v>
      </c>
      <c r="G27" s="7">
        <v>0.01</v>
      </c>
      <c r="H27" s="8" t="s">
        <v>28</v>
      </c>
      <c r="I27" s="8">
        <f>IF(ISTEXT(H27),10^(LOOKUP(RIGHT(H27),{"B","K","M"}, {9,3,6}))*LEFT(H27,LEN(H27)-1),H27)</f>
        <v>1496000</v>
      </c>
      <c r="J27" s="8" t="s">
        <v>194</v>
      </c>
      <c r="K27" s="8">
        <f>IF(ISTEXT(J27),10^(LOOKUP(RIGHT(J27),{"B","K","M"}, {9,3,6}))*LEFT(J27,LEN(J27)-1),J27)</f>
        <v>901000</v>
      </c>
      <c r="L27" s="9">
        <v>1187.94</v>
      </c>
      <c r="M27" s="6">
        <v>-4.7000000000000002E-3</v>
      </c>
      <c r="N27">
        <v>14972</v>
      </c>
      <c r="O27" s="5" t="s">
        <v>575</v>
      </c>
      <c r="P27" s="5" t="s">
        <v>576</v>
      </c>
      <c r="Q27" s="5" t="s">
        <v>577</v>
      </c>
      <c r="R27" s="3">
        <v>100.19</v>
      </c>
    </row>
    <row r="28" spans="1:18">
      <c r="A28" s="1">
        <v>44013</v>
      </c>
      <c r="B28">
        <v>110.49</v>
      </c>
      <c r="C28" t="s">
        <v>350</v>
      </c>
      <c r="D28">
        <f>IF(ISTEXT(C28),10^(LOOKUP(RIGHT(C28),{"B","K","M"}, {9,3,6}))*LEFT(C28,LEN(C28)-1),C28)</f>
        <v>4420000</v>
      </c>
      <c r="E28" s="6">
        <v>1.9E-3</v>
      </c>
      <c r="F28" s="7">
        <v>2.5000000000000001E-2</v>
      </c>
      <c r="G28" s="7">
        <v>6.0000000000000001E-3</v>
      </c>
      <c r="H28" s="8" t="s">
        <v>29</v>
      </c>
      <c r="I28" s="8">
        <f>IF(ISTEXT(H28),10^(LOOKUP(RIGHT(H28),{"B","K","M"}, {9,3,6}))*LEFT(H28,LEN(H28)-1),H28)</f>
        <v>1186000</v>
      </c>
      <c r="J28" s="8" t="s">
        <v>195</v>
      </c>
      <c r="K28" s="8">
        <f>IF(ISTEXT(J28),10^(LOOKUP(RIGHT(J28),{"B","K","M"}, {9,3,6}))*LEFT(J28,LEN(J28)-1),J28)</f>
        <v>776000</v>
      </c>
      <c r="L28" s="9">
        <v>1193.5899999999999</v>
      </c>
      <c r="M28" s="6">
        <v>-4.7000000000000002E-3</v>
      </c>
      <c r="N28">
        <v>14005</v>
      </c>
      <c r="O28" s="5" t="s">
        <v>578</v>
      </c>
      <c r="P28" s="5" t="s">
        <v>579</v>
      </c>
      <c r="Q28" s="5" t="s">
        <v>580</v>
      </c>
      <c r="R28" s="3">
        <v>99.63</v>
      </c>
    </row>
    <row r="29" spans="1:18">
      <c r="A29" s="1">
        <v>43983</v>
      </c>
      <c r="B29">
        <v>110.28</v>
      </c>
      <c r="C29" t="s">
        <v>351</v>
      </c>
      <c r="D29">
        <f>IF(ISTEXT(C29),10^(LOOKUP(RIGHT(C29),{"B","K","M"}, {9,3,6}))*LEFT(C29,LEN(C29)-1),C29)</f>
        <v>220120</v>
      </c>
      <c r="E29" s="6">
        <v>0</v>
      </c>
      <c r="F29" s="7">
        <v>2.5000000000000001E-2</v>
      </c>
      <c r="G29" s="7">
        <v>1E-3</v>
      </c>
      <c r="H29" s="8" t="s">
        <v>30</v>
      </c>
      <c r="I29" s="8">
        <f>IF(ISTEXT(H29),10^(LOOKUP(RIGHT(H29),{"B","K","M"}, {9,3,6}))*LEFT(H29,LEN(H29)-1),H29)</f>
        <v>974000</v>
      </c>
      <c r="J29" s="8" t="s">
        <v>183</v>
      </c>
      <c r="K29" s="8">
        <f>IF(ISTEXT(J29),10^(LOOKUP(RIGHT(J29),{"B","K","M"}, {9,3,6}))*LEFT(J29,LEN(J29)-1),J29)</f>
        <v>676000</v>
      </c>
      <c r="L29" s="9">
        <v>1199.28</v>
      </c>
      <c r="M29" s="6">
        <v>-2.6200000000000001E-2</v>
      </c>
      <c r="N29">
        <v>11992</v>
      </c>
      <c r="O29" s="5" t="s">
        <v>581</v>
      </c>
      <c r="P29" s="5" t="s">
        <v>582</v>
      </c>
      <c r="Q29" s="5" t="s">
        <v>583</v>
      </c>
      <c r="R29" s="3">
        <v>99.71</v>
      </c>
    </row>
    <row r="30" spans="1:18">
      <c r="A30" s="1">
        <v>43952</v>
      </c>
      <c r="B30">
        <v>110.28</v>
      </c>
      <c r="C30" t="s">
        <v>352</v>
      </c>
      <c r="D30">
        <f>IF(ISTEXT(C30),10^(LOOKUP(RIGHT(C30),{"B","K","M"}, {9,3,6}))*LEFT(C30,LEN(C30)-1),C30)</f>
        <v>9720000</v>
      </c>
      <c r="E30" s="6">
        <v>5.9999999999999995E-4</v>
      </c>
      <c r="F30" s="7">
        <v>2.5000000000000001E-2</v>
      </c>
      <c r="G30" s="7">
        <v>3.0000000000000001E-3</v>
      </c>
      <c r="H30" s="8" t="s">
        <v>31</v>
      </c>
      <c r="I30" s="8">
        <f>IF(ISTEXT(H30),10^(LOOKUP(RIGHT(H30),{"B","K","M"}, {9,3,6}))*LEFT(H30,LEN(H30)-1),H30)</f>
        <v>891000</v>
      </c>
      <c r="J30" s="8" t="s">
        <v>196</v>
      </c>
      <c r="K30" s="8">
        <f>IF(ISTEXT(J30),10^(LOOKUP(RIGHT(J30),{"B","K","M"}, {9,3,6}))*LEFT(J30,LEN(J30)-1),J30)</f>
        <v>623000</v>
      </c>
      <c r="L30" s="9">
        <v>1231.49</v>
      </c>
      <c r="M30" s="6">
        <v>1.5299999999999999E-2</v>
      </c>
      <c r="N30">
        <v>11222</v>
      </c>
      <c r="O30" s="5" t="s">
        <v>584</v>
      </c>
      <c r="P30" s="5" t="s">
        <v>585</v>
      </c>
      <c r="Q30" s="5" t="s">
        <v>586</v>
      </c>
      <c r="R30" s="3">
        <v>99.44</v>
      </c>
    </row>
    <row r="31" spans="1:18">
      <c r="A31" s="1">
        <v>43922</v>
      </c>
      <c r="B31">
        <v>110.21</v>
      </c>
      <c r="C31" t="s">
        <v>353</v>
      </c>
      <c r="D31">
        <f>IF(ISTEXT(C31),10^(LOOKUP(RIGHT(C31),{"B","K","M"}, {9,3,6}))*LEFT(C31,LEN(C31)-1),C31)</f>
        <v>7550000</v>
      </c>
      <c r="E31" s="6">
        <v>4.0000000000000002E-4</v>
      </c>
      <c r="F31" s="7">
        <v>2.5000000000000001E-2</v>
      </c>
      <c r="G31" s="7">
        <v>1.4999999999999999E-2</v>
      </c>
      <c r="H31" s="8" t="s">
        <v>32</v>
      </c>
      <c r="I31" s="8">
        <f>IF(ISTEXT(H31),10^(LOOKUP(RIGHT(H31),{"B","K","M"}, {9,3,6}))*LEFT(H31,LEN(H31)-1),H31)</f>
        <v>1216000</v>
      </c>
      <c r="J31" s="8" t="s">
        <v>199</v>
      </c>
      <c r="K31" s="8">
        <f>IF(ISTEXT(J31),10^(LOOKUP(RIGHT(J31),{"B","K","M"}, {9,3,6}))*LEFT(J31,LEN(J31)-1),J31)</f>
        <v>627000</v>
      </c>
      <c r="L31" s="9">
        <v>1212.94</v>
      </c>
      <c r="M31" s="6">
        <v>-4.4000000000000003E-3</v>
      </c>
      <c r="N31">
        <v>9444</v>
      </c>
      <c r="O31" s="5" t="s">
        <v>581</v>
      </c>
      <c r="P31" s="5" t="s">
        <v>587</v>
      </c>
      <c r="Q31" s="5" t="s">
        <v>588</v>
      </c>
      <c r="R31" s="3">
        <v>99.5</v>
      </c>
    </row>
    <row r="32" spans="1:18">
      <c r="A32" s="1">
        <v>43891</v>
      </c>
      <c r="B32">
        <v>110.17</v>
      </c>
      <c r="C32" t="s">
        <v>354</v>
      </c>
      <c r="D32">
        <f>IF(ISTEXT(C32),10^(LOOKUP(RIGHT(C32),{"B","K","M"}, {9,3,6}))*LEFT(C32,LEN(C32)-1),C32)</f>
        <v>226470</v>
      </c>
      <c r="E32" s="6">
        <v>1.14E-2</v>
      </c>
      <c r="F32" s="7">
        <v>2.5000000000000001E-2</v>
      </c>
      <c r="G32" s="7">
        <v>2.3E-2</v>
      </c>
      <c r="H32" s="8" t="s">
        <v>4</v>
      </c>
      <c r="I32" s="8">
        <f>IF(ISTEXT(H32),10^(LOOKUP(RIGHT(H32),{"B","K","M"}, {9,3,6}))*LEFT(H32,LEN(H32)-1),H32)</f>
        <v>1599000</v>
      </c>
      <c r="J32" s="8" t="s">
        <v>172</v>
      </c>
      <c r="K32" s="8">
        <f>IF(ISTEXT(J32),10^(LOOKUP(RIGHT(J32),{"B","K","M"}, {9,3,6}))*LEFT(J32,LEN(J32)-1),J32)</f>
        <v>765000</v>
      </c>
      <c r="L32" s="9">
        <v>1218.3</v>
      </c>
      <c r="M32" s="6">
        <v>1.5100000000000001E-2</v>
      </c>
      <c r="N32">
        <v>7303</v>
      </c>
      <c r="O32" s="5" t="s">
        <v>589</v>
      </c>
      <c r="P32" s="5" t="s">
        <v>590</v>
      </c>
      <c r="Q32" s="5" t="s">
        <v>591</v>
      </c>
      <c r="R32" s="3">
        <v>99.94</v>
      </c>
    </row>
    <row r="33" spans="1:18">
      <c r="A33" s="1">
        <v>43862</v>
      </c>
      <c r="B33">
        <v>108.93</v>
      </c>
      <c r="C33" t="s">
        <v>355</v>
      </c>
      <c r="D33">
        <f>IF(ISTEXT(C33),10^(LOOKUP(RIGHT(C33),{"B","K","M"}, {9,3,6}))*LEFT(C33,LEN(C33)-1),C33)</f>
        <v>16390000</v>
      </c>
      <c r="E33" s="6">
        <v>6.8999999999999999E-3</v>
      </c>
      <c r="F33" s="7">
        <v>2.2499999999999999E-2</v>
      </c>
      <c r="G33" s="7">
        <v>2.5000000000000001E-2</v>
      </c>
      <c r="H33" s="8" t="s">
        <v>33</v>
      </c>
      <c r="I33" s="8">
        <f>IF(ISTEXT(H33),10^(LOOKUP(RIGHT(H33),{"B","K","M"}, {9,3,6}))*LEFT(H33,LEN(H33)-1),H33)</f>
        <v>1567000</v>
      </c>
      <c r="J33" s="8" t="s">
        <v>200</v>
      </c>
      <c r="K33" s="8">
        <f>IF(ISTEXT(J33),10^(LOOKUP(RIGHT(J33),{"B","K","M"}, {9,3,6}))*LEFT(J33,LEN(J33)-1),J33)</f>
        <v>764000</v>
      </c>
      <c r="L33" s="9">
        <v>1200.2</v>
      </c>
      <c r="M33" s="6">
        <v>4.4000000000000003E-3</v>
      </c>
      <c r="N33">
        <v>4919</v>
      </c>
      <c r="O33" s="5" t="s">
        <v>581</v>
      </c>
      <c r="P33" s="5" t="s">
        <v>592</v>
      </c>
      <c r="Q33" s="5" t="s">
        <v>593</v>
      </c>
      <c r="R33" s="3">
        <v>100.16</v>
      </c>
    </row>
    <row r="34" spans="1:18">
      <c r="A34" s="1">
        <v>43831</v>
      </c>
      <c r="B34">
        <v>108.18</v>
      </c>
      <c r="C34" t="s">
        <v>356</v>
      </c>
      <c r="D34">
        <f>IF(ISTEXT(C34),10^(LOOKUP(RIGHT(C34),{"B","K","M"}, {9,3,6}))*LEFT(C34,LEN(C34)-1),C34)</f>
        <v>10730000</v>
      </c>
      <c r="E34" s="6">
        <v>4.8999999999999998E-3</v>
      </c>
      <c r="F34" s="7">
        <v>2.2499999999999999E-2</v>
      </c>
      <c r="G34" s="7">
        <v>2.3E-2</v>
      </c>
      <c r="H34" s="8" t="s">
        <v>34</v>
      </c>
      <c r="I34" s="8">
        <f>IF(ISTEXT(H34),10^(LOOKUP(RIGHT(H34),{"B","K","M"}, {9,3,6}))*LEFT(H34,LEN(H34)-1),H34)</f>
        <v>1608000</v>
      </c>
      <c r="J34" s="8" t="s">
        <v>201</v>
      </c>
      <c r="K34" s="8">
        <f>IF(ISTEXT(J34),10^(LOOKUP(RIGHT(J34),{"B","K","M"}, {9,3,6}))*LEFT(J34,LEN(J34)-1),J34)</f>
        <v>694000</v>
      </c>
      <c r="L34" s="9">
        <v>1194.97</v>
      </c>
      <c r="M34" s="6">
        <v>3.5400000000000001E-2</v>
      </c>
      <c r="N34">
        <v>1626</v>
      </c>
      <c r="O34" s="5" t="s">
        <v>594</v>
      </c>
      <c r="P34" s="5" t="s">
        <v>595</v>
      </c>
      <c r="Q34" s="5" t="s">
        <v>596</v>
      </c>
      <c r="R34" s="3">
        <v>100.09</v>
      </c>
    </row>
    <row r="35" spans="1:18">
      <c r="A35" s="1">
        <v>43800</v>
      </c>
      <c r="B35">
        <v>107.65</v>
      </c>
      <c r="C35" t="s">
        <v>357</v>
      </c>
      <c r="D35">
        <f>IF(ISTEXT(C35),10^(LOOKUP(RIGHT(C35),{"B","K","M"}, {9,3,6}))*LEFT(C35,LEN(C35)-1),C35)</f>
        <v>283360</v>
      </c>
      <c r="E35" s="6">
        <v>6.9999999999999999E-4</v>
      </c>
      <c r="F35" s="7">
        <v>0.02</v>
      </c>
      <c r="G35" s="7">
        <v>2.1000000000000001E-2</v>
      </c>
      <c r="H35" s="8" t="s">
        <v>35</v>
      </c>
      <c r="I35" s="8">
        <f>IF(ISTEXT(H35),10^(LOOKUP(RIGHT(H35),{"B","K","M"}, {9,3,6}))*LEFT(H35,LEN(H35)-1),H35)</f>
        <v>1365000</v>
      </c>
      <c r="J35" s="8" t="s">
        <v>202</v>
      </c>
      <c r="K35" s="8">
        <f>IF(ISTEXT(J35),10^(LOOKUP(RIGHT(J35),{"B","K","M"}, {9,3,6}))*LEFT(J35,LEN(J35)-1),J35)</f>
        <v>719000</v>
      </c>
      <c r="L35" s="9">
        <v>1154.07</v>
      </c>
      <c r="M35" s="6">
        <v>-2.2599999999999999E-2</v>
      </c>
      <c r="N35">
        <v>36220</v>
      </c>
      <c r="O35" s="5" t="s">
        <v>597</v>
      </c>
      <c r="P35" s="5" t="s">
        <v>598</v>
      </c>
      <c r="Q35" s="5" t="s">
        <v>599</v>
      </c>
      <c r="R35" s="3">
        <v>99.718999999999994</v>
      </c>
    </row>
    <row r="36" spans="1:18">
      <c r="A36" s="1">
        <v>43770</v>
      </c>
      <c r="B36">
        <v>107.58</v>
      </c>
      <c r="C36" t="s">
        <v>358</v>
      </c>
      <c r="D36">
        <f>IF(ISTEXT(C36),10^(LOOKUP(RIGHT(C36),{"B","K","M"}, {9,3,6}))*LEFT(C36,LEN(C36)-1),C36)</f>
        <v>15180000</v>
      </c>
      <c r="E36" s="6">
        <v>-2E-3</v>
      </c>
      <c r="F36" s="7">
        <v>0.02</v>
      </c>
      <c r="G36" s="7">
        <v>1.7999999999999999E-2</v>
      </c>
      <c r="H36" s="8" t="s">
        <v>37</v>
      </c>
      <c r="I36" s="8">
        <f>IF(ISTEXT(H36),10^(LOOKUP(RIGHT(H36),{"B","K","M"}, {9,3,6}))*LEFT(H36,LEN(H36)-1),H36)</f>
        <v>1314000</v>
      </c>
      <c r="J36" s="8" t="s">
        <v>203</v>
      </c>
      <c r="K36" s="8">
        <f>IF(ISTEXT(J36),10^(LOOKUP(RIGHT(J36),{"B","K","M"}, {9,3,6}))*LEFT(J36,LEN(J36)-1),J36)</f>
        <v>733000</v>
      </c>
      <c r="L36" s="9">
        <v>1180.7</v>
      </c>
      <c r="M36" s="6">
        <v>9.7999999999999997E-3</v>
      </c>
      <c r="N36">
        <v>31491</v>
      </c>
      <c r="O36" s="5" t="s">
        <v>600</v>
      </c>
      <c r="P36" s="5" t="s">
        <v>601</v>
      </c>
      <c r="Q36" s="5" t="s">
        <v>602</v>
      </c>
      <c r="R36" s="3">
        <v>99.480999999999995</v>
      </c>
    </row>
    <row r="37" spans="1:18">
      <c r="A37" s="1">
        <v>43739</v>
      </c>
      <c r="B37">
        <v>107.8</v>
      </c>
      <c r="C37" t="s">
        <v>359</v>
      </c>
      <c r="D37">
        <f>IF(ISTEXT(C37),10^(LOOKUP(RIGHT(C37),{"B","K","M"}, {9,3,6}))*LEFT(C37,LEN(C37)-1),C37)</f>
        <v>12870000</v>
      </c>
      <c r="E37" s="6">
        <v>2.8E-3</v>
      </c>
      <c r="F37" s="7">
        <v>1.7500000000000002E-2</v>
      </c>
      <c r="G37" s="7">
        <v>1.7000000000000001E-2</v>
      </c>
      <c r="H37" s="8" t="s">
        <v>38</v>
      </c>
      <c r="I37" s="8">
        <f>IF(ISTEXT(H37),10^(LOOKUP(RIGHT(H37),{"B","K","M"}, {9,3,6}))*LEFT(H37,LEN(H37)-1),H37)</f>
        <v>1256000</v>
      </c>
      <c r="J37" s="8" t="s">
        <v>182</v>
      </c>
      <c r="K37" s="8">
        <f>IF(ISTEXT(J37),10^(LOOKUP(RIGHT(J37),{"B","K","M"}, {9,3,6}))*LEFT(J37,LEN(J37)-1),J37)</f>
        <v>701000</v>
      </c>
      <c r="L37" s="9">
        <v>1169.24</v>
      </c>
      <c r="M37" s="6">
        <v>-2.41E-2</v>
      </c>
      <c r="N37">
        <v>29672</v>
      </c>
      <c r="O37" s="5" t="s">
        <v>603</v>
      </c>
      <c r="P37" s="5" t="s">
        <v>604</v>
      </c>
      <c r="Q37" s="5" t="s">
        <v>605</v>
      </c>
      <c r="R37" s="3">
        <v>100.041</v>
      </c>
    </row>
    <row r="38" spans="1:18">
      <c r="A38" s="1">
        <v>43709</v>
      </c>
      <c r="B38">
        <v>107.5</v>
      </c>
      <c r="C38" t="s">
        <v>360</v>
      </c>
      <c r="D38">
        <f>IF(ISTEXT(C38),10^(LOOKUP(RIGHT(C38),{"B","K","M"}, {9,3,6}))*LEFT(C38,LEN(C38)-1),C38)</f>
        <v>197080</v>
      </c>
      <c r="E38" s="6">
        <v>-2.7000000000000001E-3</v>
      </c>
      <c r="F38" s="7">
        <v>1.7500000000000002E-2</v>
      </c>
      <c r="G38" s="7">
        <v>1.7000000000000001E-2</v>
      </c>
      <c r="H38" s="8" t="s">
        <v>39</v>
      </c>
      <c r="I38" s="8">
        <f>IF(ISTEXT(H38),10^(LOOKUP(RIGHT(H38),{"B","K","M"}, {9,3,6}))*LEFT(H38,LEN(H38)-1),H38)</f>
        <v>1364000</v>
      </c>
      <c r="J38" s="8" t="s">
        <v>204</v>
      </c>
      <c r="K38" s="8">
        <f>IF(ISTEXT(J38),10^(LOOKUP(RIGHT(J38),{"B","K","M"}, {9,3,6}))*LEFT(J38,LEN(J38)-1),J38)</f>
        <v>713000</v>
      </c>
      <c r="L38" s="9">
        <v>1198.0899999999999</v>
      </c>
      <c r="M38" s="6">
        <v>-9.4000000000000004E-3</v>
      </c>
      <c r="N38">
        <v>28527</v>
      </c>
      <c r="O38" s="5" t="s">
        <v>606</v>
      </c>
      <c r="P38" s="5" t="s">
        <v>607</v>
      </c>
      <c r="Q38" s="5" t="s">
        <v>608</v>
      </c>
      <c r="R38" s="3">
        <v>99.793999999999997</v>
      </c>
    </row>
    <row r="39" spans="1:18">
      <c r="A39" s="1">
        <v>43678</v>
      </c>
      <c r="B39">
        <v>107.79</v>
      </c>
      <c r="C39" t="s">
        <v>361</v>
      </c>
      <c r="D39">
        <f>IF(ISTEXT(C39),10^(LOOKUP(RIGHT(C39),{"B","K","M"}, {9,3,6}))*LEFT(C39,LEN(C39)-1),C39)</f>
        <v>18300000</v>
      </c>
      <c r="E39" s="6">
        <v>5.4999999999999997E-3</v>
      </c>
      <c r="F39" s="7">
        <v>1.4999999999999999E-2</v>
      </c>
      <c r="G39" s="7">
        <v>1.7999999999999999E-2</v>
      </c>
      <c r="H39" s="8" t="s">
        <v>41</v>
      </c>
      <c r="I39" s="8">
        <f>IF(ISTEXT(H39),10^(LOOKUP(RIGHT(H39),{"B","K","M"}, {9,3,6}))*LEFT(H39,LEN(H39)-1),H39)</f>
        <v>1191000</v>
      </c>
      <c r="J39" s="8" t="s">
        <v>205</v>
      </c>
      <c r="K39" s="8">
        <f>IF(ISTEXT(J39),10^(LOOKUP(RIGHT(J39),{"B","K","M"}, {9,3,6}))*LEFT(J39,LEN(J39)-1),J39)</f>
        <v>635000</v>
      </c>
      <c r="L39" s="9">
        <v>1209.5</v>
      </c>
      <c r="M39" s="6">
        <v>1.8700000000000001E-2</v>
      </c>
      <c r="N39">
        <v>27340</v>
      </c>
      <c r="O39" s="5" t="s">
        <v>609</v>
      </c>
      <c r="P39" s="5" t="s">
        <v>610</v>
      </c>
      <c r="Q39" s="5" t="s">
        <v>611</v>
      </c>
      <c r="R39" s="3">
        <v>99.424999999999997</v>
      </c>
    </row>
    <row r="40" spans="1:18">
      <c r="A40" s="1">
        <v>43647</v>
      </c>
      <c r="B40">
        <v>107.2</v>
      </c>
      <c r="C40" t="s">
        <v>362</v>
      </c>
      <c r="D40">
        <f>IF(ISTEXT(C40),10^(LOOKUP(RIGHT(C40),{"B","K","M"}, {9,3,6}))*LEFT(C40,LEN(C40)-1),C40)</f>
        <v>10900000</v>
      </c>
      <c r="E40" s="6">
        <v>-1.5E-3</v>
      </c>
      <c r="F40" s="7">
        <v>1.4999999999999999E-2</v>
      </c>
      <c r="G40" s="7">
        <v>1.6E-2</v>
      </c>
      <c r="H40" s="8" t="s">
        <v>42</v>
      </c>
      <c r="I40" s="8">
        <f>IF(ISTEXT(H40),10^(LOOKUP(RIGHT(H40),{"B","K","M"}, {9,3,6}))*LEFT(H40,LEN(H40)-1),H40)</f>
        <v>1253000</v>
      </c>
      <c r="J40" s="8" t="s">
        <v>206</v>
      </c>
      <c r="K40" s="8">
        <f>IF(ISTEXT(J40),10^(LOOKUP(RIGHT(J40),{"B","K","M"}, {9,3,6}))*LEFT(J40,LEN(J40)-1),J40)</f>
        <v>646000</v>
      </c>
      <c r="L40" s="9">
        <v>1187.32</v>
      </c>
      <c r="M40" s="6">
        <v>2.76E-2</v>
      </c>
      <c r="N40">
        <v>24554</v>
      </c>
      <c r="O40" s="5" t="s">
        <v>612</v>
      </c>
      <c r="P40" s="5" t="s">
        <v>613</v>
      </c>
      <c r="Q40" s="5" t="s">
        <v>614</v>
      </c>
      <c r="R40" s="3">
        <v>99.186999999999998</v>
      </c>
    </row>
    <row r="41" spans="1:18">
      <c r="A41" s="1">
        <v>43617</v>
      </c>
      <c r="B41">
        <v>107.36</v>
      </c>
      <c r="C41" t="s">
        <v>363</v>
      </c>
      <c r="D41">
        <f>IF(ISTEXT(C41),10^(LOOKUP(RIGHT(C41),{"B","K","M"}, {9,3,6}))*LEFT(C41,LEN(C41)-1),C41)</f>
        <v>99830</v>
      </c>
      <c r="E41" s="6">
        <v>3.0000000000000001E-3</v>
      </c>
      <c r="F41" s="7">
        <v>1.2500000000000001E-2</v>
      </c>
      <c r="G41" s="7">
        <v>1.7999999999999999E-2</v>
      </c>
      <c r="H41" s="8" t="s">
        <v>43</v>
      </c>
      <c r="I41" s="8">
        <f>IF(ISTEXT(H41),10^(LOOKUP(RIGHT(H41),{"B","K","M"}, {9,3,6}))*LEFT(H41,LEN(H41)-1),H41)</f>
        <v>1269000</v>
      </c>
      <c r="J41" s="8" t="s">
        <v>207</v>
      </c>
      <c r="K41" s="8">
        <f>IF(ISTEXT(J41),10^(LOOKUP(RIGHT(J41),{"B","K","M"}, {9,3,6}))*LEFT(J41,LEN(J41)-1),J41)</f>
        <v>626000</v>
      </c>
      <c r="L41" s="9">
        <v>1155.3800000000001</v>
      </c>
      <c r="M41" s="6">
        <v>-2.7300000000000001E-2</v>
      </c>
      <c r="N41">
        <v>22436</v>
      </c>
      <c r="O41" s="5" t="s">
        <v>615</v>
      </c>
      <c r="P41" s="5" t="s">
        <v>616</v>
      </c>
      <c r="Q41" s="5" t="s">
        <v>617</v>
      </c>
      <c r="R41" s="3">
        <v>99.491</v>
      </c>
    </row>
    <row r="42" spans="1:18">
      <c r="A42" s="1">
        <v>43586</v>
      </c>
      <c r="B42">
        <v>107.04</v>
      </c>
      <c r="C42" t="s">
        <v>364</v>
      </c>
      <c r="D42">
        <f>IF(ISTEXT(C42),10^(LOOKUP(RIGHT(C42),{"B","K","M"}, {9,3,6}))*LEFT(C42,LEN(C42)-1),C42)</f>
        <v>16640000</v>
      </c>
      <c r="E42" s="6">
        <v>5.1000000000000004E-3</v>
      </c>
      <c r="F42" s="7">
        <v>1.2500000000000001E-2</v>
      </c>
      <c r="G42" s="7">
        <v>0.02</v>
      </c>
      <c r="H42" s="8" t="s">
        <v>44</v>
      </c>
      <c r="I42" s="8">
        <f>IF(ISTEXT(H42),10^(LOOKUP(RIGHT(H42),{"B","K","M"}, {9,3,6}))*LEFT(H42,LEN(H42)-1),H42)</f>
        <v>1235000</v>
      </c>
      <c r="J42" s="8" t="s">
        <v>208</v>
      </c>
      <c r="K42" s="8">
        <f>IF(ISTEXT(J42),10^(LOOKUP(RIGHT(J42),{"B","K","M"}, {9,3,6}))*LEFT(J42,LEN(J42)-1),J42)</f>
        <v>673000</v>
      </c>
      <c r="L42" s="9">
        <v>1187.8</v>
      </c>
      <c r="M42" s="6">
        <v>2.1100000000000001E-2</v>
      </c>
      <c r="N42">
        <v>21600</v>
      </c>
      <c r="O42" s="5" t="s">
        <v>612</v>
      </c>
      <c r="P42" s="5" t="s">
        <v>618</v>
      </c>
      <c r="Q42" s="5" t="s">
        <v>619</v>
      </c>
      <c r="R42" s="3">
        <v>99.652000000000001</v>
      </c>
    </row>
    <row r="43" spans="1:18">
      <c r="A43" s="1">
        <v>43556</v>
      </c>
      <c r="B43">
        <v>106.5</v>
      </c>
      <c r="C43" t="s">
        <v>365</v>
      </c>
      <c r="D43">
        <f>IF(ISTEXT(C43),10^(LOOKUP(RIGHT(C43),{"B","K","M"}, {9,3,6}))*LEFT(C43,LEN(C43)-1),C43)</f>
        <v>8840000</v>
      </c>
      <c r="E43" s="6">
        <v>5.9999999999999995E-4</v>
      </c>
      <c r="F43" s="7">
        <v>1.2500000000000001E-2</v>
      </c>
      <c r="G43" s="7">
        <v>1.9E-2</v>
      </c>
      <c r="H43" s="8" t="s">
        <v>46</v>
      </c>
      <c r="I43" s="8">
        <f>IF(ISTEXT(H43),10^(LOOKUP(RIGHT(H43),{"B","K","M"}, {9,3,6}))*LEFT(H43,LEN(H43)-1),H43)</f>
        <v>1139000</v>
      </c>
      <c r="J43" s="8" t="s">
        <v>209</v>
      </c>
      <c r="K43" s="8">
        <f>IF(ISTEXT(J43),10^(LOOKUP(RIGHT(J43),{"B","K","M"}, {9,3,6}))*LEFT(J43,LEN(J43)-1),J43)</f>
        <v>692000</v>
      </c>
      <c r="L43" s="9">
        <v>1163.25</v>
      </c>
      <c r="M43" s="6">
        <v>2.3900000000000001E-2</v>
      </c>
      <c r="N43">
        <v>20287</v>
      </c>
      <c r="O43" s="5" t="s">
        <v>620</v>
      </c>
      <c r="P43" s="5" t="s">
        <v>621</v>
      </c>
      <c r="Q43" s="5" t="s">
        <v>622</v>
      </c>
      <c r="R43" s="3">
        <v>99.480999999999995</v>
      </c>
    </row>
    <row r="44" spans="1:18">
      <c r="A44" s="1">
        <v>43525</v>
      </c>
      <c r="B44">
        <v>106.44</v>
      </c>
      <c r="C44" t="s">
        <v>366</v>
      </c>
      <c r="D44">
        <f>IF(ISTEXT(C44),10^(LOOKUP(RIGHT(C44),{"B","K","M"}, {9,3,6}))*LEFT(C44,LEN(C44)-1),C44)</f>
        <v>125130</v>
      </c>
      <c r="E44" s="6">
        <v>4.3E-3</v>
      </c>
      <c r="F44" s="7">
        <v>1.2500000000000001E-2</v>
      </c>
      <c r="G44" s="7">
        <v>1.4999999999999999E-2</v>
      </c>
      <c r="H44" s="8" t="s">
        <v>49</v>
      </c>
      <c r="I44" s="8">
        <f>IF(ISTEXT(H44),10^(LOOKUP(RIGHT(H44),{"B","K","M"}, {9,3,6}))*LEFT(H44,LEN(H44)-1),H44)</f>
        <v>1162000</v>
      </c>
      <c r="J44" s="8" t="s">
        <v>210</v>
      </c>
      <c r="K44" s="8">
        <f>IF(ISTEXT(J44),10^(LOOKUP(RIGHT(J44),{"B","K","M"}, {9,3,6}))*LEFT(J44,LEN(J44)-1),J44)</f>
        <v>667000</v>
      </c>
      <c r="L44" s="9">
        <v>1136.0999999999999</v>
      </c>
      <c r="M44" s="6">
        <v>1.0200000000000001E-2</v>
      </c>
      <c r="N44">
        <v>19275</v>
      </c>
      <c r="O44" s="5" t="s">
        <v>623</v>
      </c>
      <c r="P44" s="5" t="s">
        <v>624</v>
      </c>
      <c r="Q44" s="5" t="s">
        <v>625</v>
      </c>
      <c r="R44" s="3">
        <v>99.120999999999995</v>
      </c>
    </row>
    <row r="45" spans="1:18">
      <c r="A45" s="1">
        <v>43497</v>
      </c>
      <c r="B45">
        <v>105.98</v>
      </c>
      <c r="C45" t="s">
        <v>367</v>
      </c>
      <c r="D45">
        <f>IF(ISTEXT(C45),10^(LOOKUP(RIGHT(C45),{"B","K","M"}, {9,3,6}))*LEFT(C45,LEN(C45)-1),C45)</f>
        <v>12920000</v>
      </c>
      <c r="E45" s="6">
        <v>-1.6999999999999999E-3</v>
      </c>
      <c r="F45" s="7">
        <v>0.01</v>
      </c>
      <c r="G45" s="7">
        <v>1.6E-2</v>
      </c>
      <c r="H45" s="8" t="s">
        <v>47</v>
      </c>
      <c r="I45" s="8">
        <f>IF(ISTEXT(H45),10^(LOOKUP(RIGHT(H45),{"B","K","M"}, {9,3,6}))*LEFT(H45,LEN(H45)-1),H45)</f>
        <v>1230000</v>
      </c>
      <c r="J45" s="8" t="s">
        <v>211</v>
      </c>
      <c r="K45" s="8">
        <f>IF(ISTEXT(J45),10^(LOOKUP(RIGHT(J45),{"B","K","M"}, {9,3,6}))*LEFT(J45,LEN(J45)-1),J45)</f>
        <v>607000</v>
      </c>
      <c r="L45" s="9">
        <v>1124.5999999999999</v>
      </c>
      <c r="M45" s="6">
        <v>1.1900000000000001E-2</v>
      </c>
      <c r="N45">
        <v>8214</v>
      </c>
      <c r="O45" s="5" t="s">
        <v>626</v>
      </c>
      <c r="P45" s="5" t="s">
        <v>627</v>
      </c>
      <c r="Q45" s="5" t="s">
        <v>628</v>
      </c>
      <c r="R45" s="3">
        <v>99.311000000000007</v>
      </c>
    </row>
    <row r="46" spans="1:18">
      <c r="A46" s="1">
        <v>43466</v>
      </c>
      <c r="B46">
        <v>106.16</v>
      </c>
      <c r="C46" t="s">
        <v>368</v>
      </c>
      <c r="D46">
        <f>IF(ISTEXT(C46),10^(LOOKUP(RIGHT(C46),{"B","K","M"}, {9,3,6}))*LEFT(C46,LEN(C46)-1),C46)</f>
        <v>9840000</v>
      </c>
      <c r="E46" s="6">
        <v>1E-3</v>
      </c>
      <c r="F46" s="7">
        <v>0.01</v>
      </c>
      <c r="G46" s="7">
        <v>1.9E-2</v>
      </c>
      <c r="H46" s="8" t="s">
        <v>50</v>
      </c>
      <c r="I46" s="8">
        <f>IF(ISTEXT(H46),10^(LOOKUP(RIGHT(H46),{"B","K","M"}, {9,3,6}))*LEFT(H46,LEN(H46)-1),H46)</f>
        <v>1078000</v>
      </c>
      <c r="J46" s="8" t="s">
        <v>212</v>
      </c>
      <c r="K46" s="8">
        <f>IF(ISTEXT(J46),10^(LOOKUP(RIGHT(J46),{"B","K","M"}, {9,3,6}))*LEFT(J46,LEN(J46)-1),J46)</f>
        <v>621000</v>
      </c>
      <c r="L46" s="9">
        <v>1111.4000000000001</v>
      </c>
      <c r="M46" s="6">
        <v>-1.6999999999999999E-3</v>
      </c>
      <c r="N46">
        <v>5234</v>
      </c>
      <c r="O46" s="5" t="s">
        <v>629</v>
      </c>
      <c r="P46" s="5" t="s">
        <v>630</v>
      </c>
      <c r="Q46" s="5" t="s">
        <v>631</v>
      </c>
      <c r="R46" s="3">
        <v>98.884</v>
      </c>
    </row>
    <row r="47" spans="1:18">
      <c r="A47" s="1">
        <v>43435</v>
      </c>
      <c r="B47">
        <v>106.05</v>
      </c>
      <c r="C47" t="s">
        <v>369</v>
      </c>
      <c r="D47">
        <f>IF(ISTEXT(C47),10^(LOOKUP(RIGHT(C47),{"B","K","M"}, {9,3,6}))*LEFT(C47,LEN(C47)-1),C47)</f>
        <v>141740</v>
      </c>
      <c r="E47" s="6">
        <v>5.4999999999999997E-3</v>
      </c>
      <c r="F47" s="7">
        <v>7.4999999999999997E-3</v>
      </c>
      <c r="G47" s="7">
        <v>2.1999999999999999E-2</v>
      </c>
      <c r="H47" s="8" t="s">
        <v>38</v>
      </c>
      <c r="I47" s="8">
        <f>IF(ISTEXT(H47),10^(LOOKUP(RIGHT(H47),{"B","K","M"}, {9,3,6}))*LEFT(H47,LEN(H47)-1),H47)</f>
        <v>1256000</v>
      </c>
      <c r="J47" s="8" t="s">
        <v>213</v>
      </c>
      <c r="K47" s="8">
        <f>IF(ISTEXT(J47),10^(LOOKUP(RIGHT(J47),{"B","K","M"}, {9,3,6}))*LEFT(J47,LEN(J47)-1),J47)</f>
        <v>657000</v>
      </c>
      <c r="L47" s="9">
        <v>1113.3</v>
      </c>
      <c r="M47" s="6">
        <v>-5.4999999999999997E-3</v>
      </c>
      <c r="N47">
        <v>32848</v>
      </c>
      <c r="O47" s="5" t="s">
        <v>632</v>
      </c>
      <c r="P47" s="5" t="s">
        <v>633</v>
      </c>
      <c r="Q47" s="5" t="s">
        <v>634</v>
      </c>
      <c r="R47" s="3">
        <v>98.988</v>
      </c>
    </row>
    <row r="48" spans="1:18">
      <c r="A48" s="1">
        <v>43405</v>
      </c>
      <c r="B48">
        <v>105.47</v>
      </c>
      <c r="C48" t="s">
        <v>370</v>
      </c>
      <c r="D48">
        <f>IF(ISTEXT(C48),10^(LOOKUP(RIGHT(C48),{"B","K","M"}, {9,3,6}))*LEFT(C48,LEN(C48)-1),C48)</f>
        <v>13960000</v>
      </c>
      <c r="E48" s="6">
        <v>1.2999999999999999E-3</v>
      </c>
      <c r="F48" s="7">
        <v>7.4999999999999997E-3</v>
      </c>
      <c r="G48" s="7">
        <v>2.5000000000000001E-2</v>
      </c>
      <c r="H48" s="8" t="s">
        <v>51</v>
      </c>
      <c r="I48" s="8">
        <f>IF(ISTEXT(H48),10^(LOOKUP(RIGHT(H48),{"B","K","M"}, {9,3,6}))*LEFT(H48,LEN(H48)-1),H48)</f>
        <v>1228000</v>
      </c>
      <c r="J48" s="8" t="s">
        <v>215</v>
      </c>
      <c r="K48" s="8">
        <f>IF(ISTEXT(J48),10^(LOOKUP(RIGHT(J48),{"B","K","M"}, {9,3,6}))*LEFT(J48,LEN(J48)-1),J48)</f>
        <v>544000</v>
      </c>
      <c r="L48" s="9">
        <v>1119.44</v>
      </c>
      <c r="M48" s="6">
        <v>-1.89E-2</v>
      </c>
      <c r="N48">
        <v>26353</v>
      </c>
      <c r="O48" s="5" t="s">
        <v>635</v>
      </c>
      <c r="P48" s="5" t="s">
        <v>636</v>
      </c>
      <c r="Q48" s="5" t="s">
        <v>544</v>
      </c>
      <c r="R48" s="3">
        <v>99.33</v>
      </c>
    </row>
    <row r="49" spans="1:18">
      <c r="A49" s="1">
        <v>43374</v>
      </c>
      <c r="B49">
        <v>105.33</v>
      </c>
      <c r="C49" t="s">
        <v>371</v>
      </c>
      <c r="D49">
        <f>IF(ISTEXT(C49),10^(LOOKUP(RIGHT(C49),{"B","K","M"}, {9,3,6}))*LEFT(C49,LEN(C49)-1),C49)</f>
        <v>10180000</v>
      </c>
      <c r="E49" s="6">
        <v>-2.2000000000000001E-3</v>
      </c>
      <c r="F49" s="7">
        <v>5.0000000000000001E-3</v>
      </c>
      <c r="G49" s="7">
        <v>2.3E-2</v>
      </c>
      <c r="H49" s="8" t="s">
        <v>52</v>
      </c>
      <c r="I49" s="8">
        <f>IF(ISTEXT(H49),10^(LOOKUP(RIGHT(H49),{"B","K","M"}, {9,3,6}))*LEFT(H49,LEN(H49)-1),H49)</f>
        <v>1201000</v>
      </c>
      <c r="J49" s="8" t="s">
        <v>216</v>
      </c>
      <c r="K49" s="8">
        <f>IF(ISTEXT(J49),10^(LOOKUP(RIGHT(J49),{"B","K","M"}, {9,3,6}))*LEFT(J49,LEN(J49)-1),J49)</f>
        <v>553000</v>
      </c>
      <c r="L49" s="9">
        <v>1141.02</v>
      </c>
      <c r="M49" s="6">
        <v>2.8000000000000001E-2</v>
      </c>
      <c r="N49">
        <v>20210</v>
      </c>
      <c r="O49" s="5" t="s">
        <v>635</v>
      </c>
      <c r="P49" s="5" t="s">
        <v>637</v>
      </c>
      <c r="Q49" s="5" t="s">
        <v>638</v>
      </c>
      <c r="R49" s="3">
        <v>100.041</v>
      </c>
    </row>
    <row r="50" spans="1:18">
      <c r="A50" s="1">
        <v>43344</v>
      </c>
      <c r="B50">
        <v>105.56</v>
      </c>
      <c r="C50" t="s">
        <v>372</v>
      </c>
      <c r="D50">
        <f>IF(ISTEXT(C50),10^(LOOKUP(RIGHT(C50),{"B","K","M"}, {9,3,6}))*LEFT(C50,LEN(C50)-1),C50)</f>
        <v>113660</v>
      </c>
      <c r="E50" s="6">
        <v>-2.5999999999999999E-3</v>
      </c>
      <c r="F50" s="7">
        <v>5.0000000000000001E-3</v>
      </c>
      <c r="G50" s="7">
        <v>2.7E-2</v>
      </c>
      <c r="H50" s="8" t="s">
        <v>53</v>
      </c>
      <c r="I50" s="8">
        <f>IF(ISTEXT(H50),10^(LOOKUP(RIGHT(H50),{"B","K","M"}, {9,3,6}))*LEFT(H50,LEN(H50)-1),H50)</f>
        <v>1282000</v>
      </c>
      <c r="J50" s="8" t="s">
        <v>169</v>
      </c>
      <c r="K50" s="8">
        <f>IF(ISTEXT(J50),10^(LOOKUP(RIGHT(J50),{"B","K","M"}, {9,3,6}))*LEFT(J50,LEN(J50)-1),J50)</f>
        <v>629000</v>
      </c>
      <c r="L50" s="9">
        <v>1109.98</v>
      </c>
      <c r="M50" s="6">
        <v>-4.8999999999999998E-3</v>
      </c>
      <c r="N50">
        <v>16749</v>
      </c>
      <c r="O50" s="5" t="s">
        <v>639</v>
      </c>
      <c r="P50" s="5" t="s">
        <v>640</v>
      </c>
      <c r="Q50" s="5" t="s">
        <v>641</v>
      </c>
      <c r="R50" s="3">
        <v>100.221</v>
      </c>
    </row>
    <row r="51" spans="1:18">
      <c r="A51" s="1">
        <v>43313</v>
      </c>
      <c r="B51">
        <v>105.83</v>
      </c>
      <c r="C51" t="s">
        <v>343</v>
      </c>
      <c r="D51">
        <f>IF(ISTEXT(C51),10^(LOOKUP(RIGHT(C51),{"B","K","M"}, {9,3,6}))*LEFT(C51,LEN(C51)-1),C51)</f>
        <v>9540000</v>
      </c>
      <c r="E51" s="6">
        <v>1.2999999999999999E-3</v>
      </c>
      <c r="F51" s="7">
        <v>5.0000000000000001E-3</v>
      </c>
      <c r="G51" s="7">
        <v>2.9000000000000001E-2</v>
      </c>
      <c r="H51" s="8" t="s">
        <v>45</v>
      </c>
      <c r="I51" s="8">
        <f>IF(ISTEXT(H51),10^(LOOKUP(RIGHT(H51),{"B","K","M"}, {9,3,6}))*LEFT(H51,LEN(H51)-1),H51)</f>
        <v>1168000</v>
      </c>
      <c r="J51" s="8" t="s">
        <v>199</v>
      </c>
      <c r="K51" s="8">
        <f>IF(ISTEXT(J51),10^(LOOKUP(RIGHT(J51),{"B","K","M"}, {9,3,6}))*LEFT(J51,LEN(J51)-1),J51)</f>
        <v>627000</v>
      </c>
      <c r="L51" s="9">
        <v>1115.46</v>
      </c>
      <c r="M51" s="6">
        <v>2.8999999999999998E-3</v>
      </c>
      <c r="N51">
        <v>15312</v>
      </c>
      <c r="O51" s="5" t="s">
        <v>642</v>
      </c>
      <c r="P51" s="5" t="s">
        <v>643</v>
      </c>
      <c r="Q51" s="5" t="s">
        <v>644</v>
      </c>
      <c r="R51" s="3">
        <v>99.462000000000003</v>
      </c>
    </row>
    <row r="52" spans="1:18">
      <c r="A52" s="1">
        <v>43282</v>
      </c>
      <c r="B52">
        <v>105.69</v>
      </c>
      <c r="C52" t="s">
        <v>373</v>
      </c>
      <c r="D52">
        <f>IF(ISTEXT(C52),10^(LOOKUP(RIGHT(C52),{"B","K","M"}, {9,3,6}))*LEFT(C52,LEN(C52)-1),C52)</f>
        <v>5390000</v>
      </c>
      <c r="E52" s="6">
        <v>-3.5999999999999999E-3</v>
      </c>
      <c r="F52" s="7">
        <v>5.0000000000000001E-3</v>
      </c>
      <c r="G52" s="7">
        <v>2.9000000000000001E-2</v>
      </c>
      <c r="H52" s="8" t="s">
        <v>55</v>
      </c>
      <c r="I52" s="8">
        <f>IF(ISTEXT(H52),10^(LOOKUP(RIGHT(H52),{"B","K","M"}, {9,3,6}))*LEFT(H52,LEN(H52)-1),H52)</f>
        <v>1173000</v>
      </c>
      <c r="J52" s="8" t="s">
        <v>217</v>
      </c>
      <c r="K52" s="8">
        <f>IF(ISTEXT(J52),10^(LOOKUP(RIGHT(J52),{"B","K","M"}, {9,3,6}))*LEFT(J52,LEN(J52)-1),J52)</f>
        <v>631000</v>
      </c>
      <c r="L52" s="9">
        <v>1112.25</v>
      </c>
      <c r="M52" s="6">
        <v>-1.5E-3</v>
      </c>
      <c r="N52">
        <v>13482</v>
      </c>
      <c r="O52" s="5" t="s">
        <v>645</v>
      </c>
      <c r="P52" s="5" t="s">
        <v>646</v>
      </c>
      <c r="Q52" s="5" t="s">
        <v>647</v>
      </c>
      <c r="R52" s="3">
        <v>98.59</v>
      </c>
    </row>
    <row r="53" spans="1:18">
      <c r="A53" s="1">
        <v>43252</v>
      </c>
      <c r="B53">
        <v>106.07</v>
      </c>
      <c r="C53" t="s">
        <v>374</v>
      </c>
      <c r="D53">
        <f>IF(ISTEXT(C53),10^(LOOKUP(RIGHT(C53),{"B","K","M"}, {9,3,6}))*LEFT(C53,LEN(C53)-1),C53)</f>
        <v>142260</v>
      </c>
      <c r="E53" s="6">
        <v>-1.5E-3</v>
      </c>
      <c r="F53" s="7">
        <v>5.0000000000000001E-3</v>
      </c>
      <c r="G53" s="7">
        <v>2.8000000000000001E-2</v>
      </c>
      <c r="H53" s="8" t="s">
        <v>56</v>
      </c>
      <c r="I53" s="8">
        <f>IF(ISTEXT(H53),10^(LOOKUP(RIGHT(H53),{"B","K","M"}, {9,3,6}))*LEFT(H53,LEN(H53)-1),H53)</f>
        <v>1350000</v>
      </c>
      <c r="J53" s="8" t="s">
        <v>218</v>
      </c>
      <c r="K53" s="8">
        <f>IF(ISTEXT(J53),10^(LOOKUP(RIGHT(J53),{"B","K","M"}, {9,3,6}))*LEFT(J53,LEN(J53)-1),J53)</f>
        <v>689000</v>
      </c>
      <c r="L53" s="9">
        <v>1113.9100000000001</v>
      </c>
      <c r="M53" s="6">
        <v>3.1800000000000002E-2</v>
      </c>
      <c r="N53">
        <v>10644</v>
      </c>
      <c r="O53" s="5" t="s">
        <v>648</v>
      </c>
      <c r="P53" s="5" t="s">
        <v>649</v>
      </c>
      <c r="Q53" s="5" t="s">
        <v>650</v>
      </c>
      <c r="R53" s="3">
        <v>98.778999999999996</v>
      </c>
    </row>
    <row r="54" spans="1:18">
      <c r="A54" s="1">
        <v>43221</v>
      </c>
      <c r="B54">
        <v>106.23</v>
      </c>
      <c r="C54" t="s">
        <v>375</v>
      </c>
      <c r="D54">
        <f>IF(ISTEXT(C54),10^(LOOKUP(RIGHT(C54),{"B","K","M"}, {9,3,6}))*LEFT(C54,LEN(C54)-1),C54)</f>
        <v>11650000</v>
      </c>
      <c r="E54" s="6">
        <v>2E-3</v>
      </c>
      <c r="F54" s="7">
        <v>5.0000000000000001E-3</v>
      </c>
      <c r="G54" s="7">
        <v>2.5000000000000001E-2</v>
      </c>
      <c r="H54" s="8" t="s">
        <v>57</v>
      </c>
      <c r="I54" s="8">
        <f>IF(ISTEXT(H54),10^(LOOKUP(RIGHT(H54),{"B","K","M"}, {9,3,6}))*LEFT(H54,LEN(H54)-1),H54)</f>
        <v>1287000</v>
      </c>
      <c r="J54" s="8" t="s">
        <v>177</v>
      </c>
      <c r="K54" s="8">
        <f>IF(ISTEXT(J54),10^(LOOKUP(RIGHT(J54),{"B","K","M"}, {9,3,6}))*LEFT(J54,LEN(J54)-1),J54)</f>
        <v>662000</v>
      </c>
      <c r="L54" s="9">
        <v>1079.5899999999999</v>
      </c>
      <c r="M54" s="6">
        <v>9.5999999999999992E-3</v>
      </c>
      <c r="N54">
        <v>9915</v>
      </c>
      <c r="O54" s="5" t="s">
        <v>651</v>
      </c>
      <c r="P54" s="5" t="s">
        <v>652</v>
      </c>
      <c r="Q54" s="5" t="s">
        <v>653</v>
      </c>
      <c r="R54" s="3">
        <v>98.978999999999999</v>
      </c>
    </row>
    <row r="55" spans="1:18">
      <c r="A55" s="1">
        <v>43191</v>
      </c>
      <c r="B55">
        <v>106.02</v>
      </c>
      <c r="C55" t="s">
        <v>376</v>
      </c>
      <c r="D55">
        <f>IF(ISTEXT(C55),10^(LOOKUP(RIGHT(C55),{"B","K","M"}, {9,3,6}))*LEFT(C55,LEN(C55)-1),C55)</f>
        <v>7430000</v>
      </c>
      <c r="E55" s="6">
        <v>-5.0000000000000001E-3</v>
      </c>
      <c r="F55" s="7">
        <v>5.0000000000000001E-3</v>
      </c>
      <c r="G55" s="7">
        <v>2.4E-2</v>
      </c>
      <c r="H55" s="8" t="s">
        <v>58</v>
      </c>
      <c r="I55" s="8">
        <f>IF(ISTEXT(H55),10^(LOOKUP(RIGHT(H55),{"B","K","M"}, {9,3,6}))*LEFT(H55,LEN(H55)-1),H55)</f>
        <v>1319000</v>
      </c>
      <c r="J55" s="8" t="s">
        <v>201</v>
      </c>
      <c r="K55" s="8">
        <f>IF(ISTEXT(J55),10^(LOOKUP(RIGHT(J55),{"B","K","M"}, {9,3,6}))*LEFT(J55,LEN(J55)-1),J55)</f>
        <v>694000</v>
      </c>
      <c r="L55" s="9">
        <v>1069.33</v>
      </c>
      <c r="M55" s="6">
        <v>8.6E-3</v>
      </c>
      <c r="N55">
        <v>7548</v>
      </c>
      <c r="O55" s="5" t="s">
        <v>654</v>
      </c>
      <c r="P55" s="5" t="s">
        <v>655</v>
      </c>
      <c r="Q55" s="5" t="s">
        <v>656</v>
      </c>
      <c r="R55" s="3">
        <v>98.930999999999997</v>
      </c>
    </row>
    <row r="56" spans="1:18">
      <c r="A56" s="1">
        <v>43160</v>
      </c>
      <c r="B56">
        <v>106.55</v>
      </c>
      <c r="C56" t="s">
        <v>377</v>
      </c>
      <c r="D56">
        <f>IF(ISTEXT(C56),10^(LOOKUP(RIGHT(C56),{"B","K","M"}, {9,3,6}))*LEFT(C56,LEN(C56)-1),C56)</f>
        <v>246920</v>
      </c>
      <c r="E56" s="6">
        <v>5.9999999999999995E-4</v>
      </c>
      <c r="F56" s="7">
        <v>5.0000000000000001E-3</v>
      </c>
      <c r="G56" s="7">
        <v>2.1999999999999999E-2</v>
      </c>
      <c r="H56" s="8" t="s">
        <v>59</v>
      </c>
      <c r="I56" s="8">
        <f>IF(ISTEXT(H56),10^(LOOKUP(RIGHT(H56),{"B","K","M"}, {9,3,6}))*LEFT(H56,LEN(H56)-1),H56)</f>
        <v>1236000</v>
      </c>
      <c r="J56" s="8" t="s">
        <v>220</v>
      </c>
      <c r="K56" s="8">
        <f>IF(ISTEXT(J56),10^(LOOKUP(RIGHT(J56),{"B","K","M"}, {9,3,6}))*LEFT(J56,LEN(J56)-1),J56)</f>
        <v>618000</v>
      </c>
      <c r="L56" s="9">
        <v>1060.25</v>
      </c>
      <c r="M56" s="6">
        <v>-2.2100000000000002E-2</v>
      </c>
      <c r="N56">
        <v>5024</v>
      </c>
      <c r="O56" s="5" t="s">
        <v>657</v>
      </c>
      <c r="P56" s="5" t="s">
        <v>658</v>
      </c>
      <c r="Q56" s="5" t="s">
        <v>659</v>
      </c>
      <c r="R56" s="3">
        <v>98.751000000000005</v>
      </c>
    </row>
    <row r="57" spans="1:18">
      <c r="A57" s="1">
        <v>43132</v>
      </c>
      <c r="B57">
        <v>106.49</v>
      </c>
      <c r="C57" t="s">
        <v>378</v>
      </c>
      <c r="D57">
        <f>IF(ISTEXT(C57),10^(LOOKUP(RIGHT(C57),{"B","K","M"}, {9,3,6}))*LEFT(C57,LEN(C57)-1),C57)</f>
        <v>14180000</v>
      </c>
      <c r="E57" s="6">
        <v>-1.1999999999999999E-3</v>
      </c>
      <c r="F57" s="7">
        <v>2.5000000000000001E-3</v>
      </c>
      <c r="G57" s="7">
        <v>2.1000000000000001E-2</v>
      </c>
      <c r="H57" s="8" t="s">
        <v>61</v>
      </c>
      <c r="I57" s="8">
        <f>IF(ISTEXT(H57),10^(LOOKUP(RIGHT(H57),{"B","K","M"}, {9,3,6}))*LEFT(H57,LEN(H57)-1),H57)</f>
        <v>1326000</v>
      </c>
      <c r="J57" s="8" t="s">
        <v>221</v>
      </c>
      <c r="K57" s="8">
        <f>IF(ISTEXT(J57),10^(LOOKUP(RIGHT(J57),{"B","K","M"}, {9,3,6}))*LEFT(J57,LEN(J57)-1),J57)</f>
        <v>593000</v>
      </c>
      <c r="L57" s="9">
        <v>1084.21</v>
      </c>
      <c r="M57" s="6">
        <v>1.4200000000000001E-2</v>
      </c>
      <c r="N57">
        <v>2969</v>
      </c>
      <c r="O57" s="5" t="s">
        <v>660</v>
      </c>
      <c r="P57" s="5" t="s">
        <v>661</v>
      </c>
      <c r="Q57" s="5" t="s">
        <v>662</v>
      </c>
      <c r="R57" s="3">
        <v>98.855000000000004</v>
      </c>
    </row>
    <row r="58" spans="1:18">
      <c r="A58" s="1">
        <v>43101</v>
      </c>
      <c r="B58">
        <v>106.62</v>
      </c>
      <c r="C58" t="s">
        <v>379</v>
      </c>
      <c r="D58">
        <f>IF(ISTEXT(C58),10^(LOOKUP(RIGHT(C58),{"B","K","M"}, {9,3,6}))*LEFT(C58,LEN(C58)-1),C58)</f>
        <v>8189999.9999999991</v>
      </c>
      <c r="E58" s="6">
        <v>-6.1999999999999998E-3</v>
      </c>
      <c r="F58" s="7">
        <v>2.5000000000000001E-3</v>
      </c>
      <c r="G58" s="7">
        <v>2.1000000000000001E-2</v>
      </c>
      <c r="H58" s="8" t="s">
        <v>62</v>
      </c>
      <c r="I58" s="8">
        <f>IF(ISTEXT(H58),10^(LOOKUP(RIGHT(H58),{"B","K","M"}, {9,3,6}))*LEFT(H58,LEN(H58)-1),H58)</f>
        <v>1192000</v>
      </c>
      <c r="J58" s="8" t="s">
        <v>219</v>
      </c>
      <c r="K58" s="8">
        <f>IF(ISTEXT(J58),10^(LOOKUP(RIGHT(J58),{"B","K","M"}, {9,3,6}))*LEFT(J58,LEN(J58)-1),J58)</f>
        <v>625000</v>
      </c>
      <c r="L58" s="9">
        <v>1069.08</v>
      </c>
      <c r="M58" s="6">
        <v>2.5000000000000001E-3</v>
      </c>
      <c r="N58">
        <v>2031</v>
      </c>
      <c r="O58" s="5" t="s">
        <v>663</v>
      </c>
      <c r="P58" s="5" t="s">
        <v>664</v>
      </c>
      <c r="Q58" s="5" t="s">
        <v>665</v>
      </c>
      <c r="R58" s="3">
        <v>98.105999999999995</v>
      </c>
    </row>
    <row r="59" spans="1:18">
      <c r="A59" s="1">
        <v>43070</v>
      </c>
      <c r="B59">
        <v>107.28</v>
      </c>
      <c r="C59" t="s">
        <v>380</v>
      </c>
      <c r="D59">
        <f>IF(ISTEXT(C59),10^(LOOKUP(RIGHT(C59),{"B","K","M"}, {9,3,6}))*LEFT(C59,LEN(C59)-1),C59)</f>
        <v>141600</v>
      </c>
      <c r="E59" s="6">
        <v>-8.9999999999999998E-4</v>
      </c>
      <c r="F59" s="7">
        <v>2.5000000000000001E-3</v>
      </c>
      <c r="G59" s="7">
        <v>2.1999999999999999E-2</v>
      </c>
      <c r="H59" s="8" t="s">
        <v>63</v>
      </c>
      <c r="I59" s="8">
        <f>IF(ISTEXT(H59),10^(LOOKUP(RIGHT(H59),{"B","K","M"}, {9,3,6}))*LEFT(H59,LEN(H59)-1),H59)</f>
        <v>1297000</v>
      </c>
      <c r="J59" s="8" t="s">
        <v>203</v>
      </c>
      <c r="K59" s="8">
        <f>IF(ISTEXT(J59),10^(LOOKUP(RIGHT(J59),{"B","K","M"}, {9,3,6}))*LEFT(J59,LEN(J59)-1),J59)</f>
        <v>733000</v>
      </c>
      <c r="L59" s="9">
        <v>1066.3699999999999</v>
      </c>
      <c r="M59" s="6">
        <v>-1.9099999999999999E-2</v>
      </c>
      <c r="N59">
        <v>74984</v>
      </c>
      <c r="O59" s="5" t="s">
        <v>666</v>
      </c>
      <c r="P59" s="5" t="s">
        <v>667</v>
      </c>
      <c r="Q59" s="5" t="s">
        <v>668</v>
      </c>
      <c r="R59" s="3">
        <v>97.697999999999993</v>
      </c>
    </row>
    <row r="60" spans="1:18">
      <c r="A60" s="1">
        <v>43040</v>
      </c>
      <c r="B60">
        <v>107.38</v>
      </c>
      <c r="C60" t="s">
        <v>381</v>
      </c>
      <c r="D60">
        <f>IF(ISTEXT(C60),10^(LOOKUP(RIGHT(C60),{"B","K","M"}, {9,3,6}))*LEFT(C60,LEN(C60)-1),C60)</f>
        <v>10080000</v>
      </c>
      <c r="E60" s="6">
        <v>-2.8E-3</v>
      </c>
      <c r="F60" s="7">
        <v>2.5000000000000001E-3</v>
      </c>
      <c r="G60" s="7">
        <v>0.02</v>
      </c>
      <c r="H60" s="8" t="s">
        <v>60</v>
      </c>
      <c r="I60" s="8">
        <f>IF(ISTEXT(H60),10^(LOOKUP(RIGHT(H60),{"B","K","M"}, {9,3,6}))*LEFT(H60,LEN(H60)-1),H60)</f>
        <v>1290000</v>
      </c>
      <c r="J60" s="8" t="s">
        <v>165</v>
      </c>
      <c r="K60" s="8">
        <f>IF(ISTEXT(J60),10^(LOOKUP(RIGHT(J60),{"B","K","M"}, {9,3,6}))*LEFT(J60,LEN(J60)-1),J60)</f>
        <v>685000</v>
      </c>
      <c r="L60" s="9">
        <v>1087.1300000000001</v>
      </c>
      <c r="M60" s="6">
        <v>-2.7099999999999999E-2</v>
      </c>
      <c r="N60">
        <v>62566</v>
      </c>
      <c r="O60" s="5" t="s">
        <v>669</v>
      </c>
      <c r="P60" s="5" t="s">
        <v>670</v>
      </c>
      <c r="Q60" s="5" t="s">
        <v>671</v>
      </c>
      <c r="R60" s="3">
        <v>97.346999999999994</v>
      </c>
    </row>
    <row r="61" spans="1:18">
      <c r="A61" s="1">
        <v>43009</v>
      </c>
      <c r="B61">
        <v>107.68</v>
      </c>
      <c r="C61" t="s">
        <v>382</v>
      </c>
      <c r="D61">
        <f>IF(ISTEXT(C61),10^(LOOKUP(RIGHT(C61),{"B","K","M"}, {9,3,6}))*LEFT(C61,LEN(C61)-1),C61)</f>
        <v>6730000</v>
      </c>
      <c r="E61" s="6">
        <v>-3.5999999999999999E-3</v>
      </c>
      <c r="F61" s="7">
        <v>2.5000000000000001E-3</v>
      </c>
      <c r="G61" s="7">
        <v>2.1999999999999999E-2</v>
      </c>
      <c r="H61" s="8" t="s">
        <v>65</v>
      </c>
      <c r="I61" s="8">
        <f>IF(ISTEXT(H61),10^(LOOKUP(RIGHT(H61),{"B","K","M"}, {9,3,6}))*LEFT(H61,LEN(H61)-1),H61)</f>
        <v>1127000</v>
      </c>
      <c r="J61" s="8" t="s">
        <v>210</v>
      </c>
      <c r="K61" s="8">
        <f>IF(ISTEXT(J61),10^(LOOKUP(RIGHT(J61),{"B","K","M"}, {9,3,6}))*LEFT(J61,LEN(J61)-1),J61)</f>
        <v>667000</v>
      </c>
      <c r="L61" s="9">
        <v>1117.42</v>
      </c>
      <c r="M61" s="6">
        <v>-2.35E-2</v>
      </c>
      <c r="N61">
        <v>58183</v>
      </c>
      <c r="O61" s="5" t="s">
        <v>672</v>
      </c>
      <c r="P61" s="5" t="s">
        <v>673</v>
      </c>
      <c r="Q61" s="5" t="s">
        <v>674</v>
      </c>
      <c r="R61" s="3">
        <v>98.076999999999998</v>
      </c>
    </row>
    <row r="62" spans="1:18">
      <c r="A62" s="1">
        <v>42979</v>
      </c>
      <c r="B62">
        <v>108.07</v>
      </c>
      <c r="C62" t="s">
        <v>383</v>
      </c>
      <c r="D62">
        <f>IF(ISTEXT(C62),10^(LOOKUP(RIGHT(C62),{"B","K","M"}, {9,3,6}))*LEFT(C62,LEN(C62)-1),C62)</f>
        <v>139960</v>
      </c>
      <c r="E62" s="6">
        <v>-1.8E-3</v>
      </c>
      <c r="F62" s="7">
        <v>2.5000000000000001E-3</v>
      </c>
      <c r="G62" s="7">
        <v>1.9E-2</v>
      </c>
      <c r="H62" s="8" t="s">
        <v>66</v>
      </c>
      <c r="I62" s="8">
        <f>IF(ISTEXT(H62),10^(LOOKUP(RIGHT(H62),{"B","K","M"}, {9,3,6}))*LEFT(H62,LEN(H62)-1),H62)</f>
        <v>1180000</v>
      </c>
      <c r="J62" s="8" t="s">
        <v>214</v>
      </c>
      <c r="K62" s="8">
        <f>IF(ISTEXT(J62),10^(LOOKUP(RIGHT(J62),{"B","K","M"}, {9,3,6}))*LEFT(J62,LEN(J62)-1),J62)</f>
        <v>560000</v>
      </c>
      <c r="L62" s="9">
        <v>1144.29</v>
      </c>
      <c r="M62" s="6">
        <v>1.8200000000000001E-2</v>
      </c>
      <c r="N62">
        <v>44633</v>
      </c>
      <c r="O62" s="5" t="s">
        <v>675</v>
      </c>
      <c r="P62" s="5" t="s">
        <v>676</v>
      </c>
      <c r="Q62" s="5" t="s">
        <v>677</v>
      </c>
      <c r="R62" s="3">
        <v>98.171999999999997</v>
      </c>
    </row>
    <row r="63" spans="1:18">
      <c r="A63" s="1">
        <v>42948</v>
      </c>
      <c r="B63">
        <v>108.27</v>
      </c>
      <c r="C63" t="s">
        <v>384</v>
      </c>
      <c r="D63">
        <f>IF(ISTEXT(C63),10^(LOOKUP(RIGHT(C63),{"B","K","M"}, {9,3,6}))*LEFT(C63,LEN(C63)-1),C63)</f>
        <v>7700000</v>
      </c>
      <c r="E63" s="6">
        <v>8.9999999999999998E-4</v>
      </c>
      <c r="F63" s="7">
        <v>2.5000000000000001E-3</v>
      </c>
      <c r="G63" s="7">
        <v>1.7000000000000001E-2</v>
      </c>
      <c r="H63" s="8" t="s">
        <v>67</v>
      </c>
      <c r="I63" s="8">
        <f>IF(ISTEXT(H63),10^(LOOKUP(RIGHT(H63),{"B","K","M"}, {9,3,6}))*LEFT(H63,LEN(H63)-1),H63)</f>
        <v>1155000</v>
      </c>
      <c r="J63" s="8" t="s">
        <v>224</v>
      </c>
      <c r="K63" s="8">
        <f>IF(ISTEXT(J63),10^(LOOKUP(RIGHT(J63),{"B","K","M"}, {9,3,6}))*LEFT(J63,LEN(J63)-1),J63)</f>
        <v>571000</v>
      </c>
      <c r="L63" s="9">
        <v>1123.8499999999999</v>
      </c>
      <c r="M63" s="6">
        <v>4.8999999999999998E-3</v>
      </c>
      <c r="N63">
        <v>32115</v>
      </c>
      <c r="O63" s="5" t="s">
        <v>675</v>
      </c>
      <c r="P63" s="5" t="s">
        <v>678</v>
      </c>
      <c r="Q63" s="5" t="s">
        <v>679</v>
      </c>
      <c r="R63" s="3">
        <v>98.058000000000007</v>
      </c>
    </row>
    <row r="64" spans="1:18">
      <c r="A64" s="1">
        <v>42917</v>
      </c>
      <c r="B64">
        <v>108.17</v>
      </c>
      <c r="C64" t="s">
        <v>385</v>
      </c>
      <c r="D64">
        <f>IF(ISTEXT(C64),10^(LOOKUP(RIGHT(C64),{"B","K","M"}, {9,3,6}))*LEFT(C64,LEN(C64)-1),C64)</f>
        <v>4790000</v>
      </c>
      <c r="E64" s="6">
        <v>-1.6000000000000001E-3</v>
      </c>
      <c r="F64" s="7">
        <v>2.5000000000000001E-3</v>
      </c>
      <c r="G64" s="7">
        <v>1.6E-2</v>
      </c>
      <c r="H64" s="8" t="s">
        <v>40</v>
      </c>
      <c r="I64" s="8">
        <f>IF(ISTEXT(H64),10^(LOOKUP(RIGHT(H64),{"B","K","M"}, {9,3,6}))*LEFT(H64,LEN(H64)-1),H64)</f>
        <v>1215000</v>
      </c>
      <c r="J64" s="8" t="s">
        <v>225</v>
      </c>
      <c r="K64" s="8">
        <f>IF(ISTEXT(J64),10^(LOOKUP(RIGHT(J64),{"B","K","M"}, {9,3,6}))*LEFT(J64,LEN(J64)-1),J64)</f>
        <v>610000</v>
      </c>
      <c r="L64" s="9">
        <v>1118.4000000000001</v>
      </c>
      <c r="M64" s="6">
        <v>-2.2700000000000001E-2</v>
      </c>
      <c r="N64">
        <v>28396</v>
      </c>
      <c r="O64" s="5" t="s">
        <v>680</v>
      </c>
      <c r="P64" s="5" t="s">
        <v>681</v>
      </c>
      <c r="Q64" s="5" t="s">
        <v>682</v>
      </c>
      <c r="R64" s="3">
        <v>97.498999999999995</v>
      </c>
    </row>
    <row r="65" spans="1:18">
      <c r="A65" s="1">
        <v>42887</v>
      </c>
      <c r="B65">
        <v>108.34</v>
      </c>
      <c r="C65" t="s">
        <v>386</v>
      </c>
      <c r="D65">
        <f>IF(ISTEXT(C65),10^(LOOKUP(RIGHT(C65),{"B","K","M"}, {9,3,6}))*LEFT(C65,LEN(C65)-1),C65)</f>
        <v>156740</v>
      </c>
      <c r="E65" s="6">
        <v>-1E-4</v>
      </c>
      <c r="F65" s="7">
        <v>2.5000000000000001E-3</v>
      </c>
      <c r="G65" s="7">
        <v>1.9E-2</v>
      </c>
      <c r="H65" s="8" t="s">
        <v>68</v>
      </c>
      <c r="I65" s="8">
        <f>IF(ISTEXT(H65),10^(LOOKUP(RIGHT(H65),{"B","K","M"}, {9,3,6}))*LEFT(H65,LEN(H65)-1),H65)</f>
        <v>1092000</v>
      </c>
      <c r="J65" s="8" t="s">
        <v>225</v>
      </c>
      <c r="K65" s="8">
        <f>IF(ISTEXT(J65),10^(LOOKUP(RIGHT(J65),{"B","K","M"}, {9,3,6}))*LEFT(J65,LEN(J65)-1),J65)</f>
        <v>610000</v>
      </c>
      <c r="L65" s="9">
        <v>1144.43</v>
      </c>
      <c r="M65" s="6">
        <v>2.3E-2</v>
      </c>
      <c r="N65">
        <v>22551</v>
      </c>
      <c r="O65" s="5" t="s">
        <v>683</v>
      </c>
      <c r="P65" s="5" t="s">
        <v>684</v>
      </c>
      <c r="Q65" s="5" t="s">
        <v>685</v>
      </c>
      <c r="R65" s="3">
        <v>97.337999999999994</v>
      </c>
    </row>
    <row r="66" spans="1:18">
      <c r="A66" s="1">
        <v>42856</v>
      </c>
      <c r="B66">
        <v>108.35</v>
      </c>
      <c r="C66" t="s">
        <v>387</v>
      </c>
      <c r="D66">
        <f>IF(ISTEXT(C66),10^(LOOKUP(RIGHT(C66),{"B","K","M"}, {9,3,6}))*LEFT(C66,LEN(C66)-1),C66)</f>
        <v>8350000</v>
      </c>
      <c r="E66" s="6">
        <v>5.0000000000000001E-4</v>
      </c>
      <c r="F66" s="7">
        <v>2.5000000000000001E-3</v>
      </c>
      <c r="G66" s="7">
        <v>2.1999999999999999E-2</v>
      </c>
      <c r="H66" s="8" t="s">
        <v>69</v>
      </c>
      <c r="I66" s="8">
        <f>IF(ISTEXT(H66),10^(LOOKUP(RIGHT(H66),{"B","K","M"}, {9,3,6}))*LEFT(H66,LEN(H66)-1),H66)</f>
        <v>1172000</v>
      </c>
      <c r="J66" s="8" t="s">
        <v>226</v>
      </c>
      <c r="K66" s="8">
        <f>IF(ISTEXT(J66),10^(LOOKUP(RIGHT(J66),{"B","K","M"}, {9,3,6}))*LEFT(J66,LEN(J66)-1),J66)</f>
        <v>569000</v>
      </c>
      <c r="L66" s="9">
        <v>1118.6500000000001</v>
      </c>
      <c r="M66" s="6">
        <v>-1.6E-2</v>
      </c>
      <c r="N66">
        <v>19165</v>
      </c>
      <c r="O66" s="5" t="s">
        <v>686</v>
      </c>
      <c r="P66" s="5" t="s">
        <v>687</v>
      </c>
      <c r="Q66" s="5" t="s">
        <v>688</v>
      </c>
      <c r="R66" s="3">
        <v>97.546000000000006</v>
      </c>
    </row>
    <row r="67" spans="1:18">
      <c r="A67" s="1">
        <v>42826</v>
      </c>
      <c r="B67">
        <v>108.3</v>
      </c>
      <c r="C67" t="s">
        <v>388</v>
      </c>
      <c r="D67">
        <f>IF(ISTEXT(C67),10^(LOOKUP(RIGHT(C67),{"B","K","M"}, {9,3,6}))*LEFT(C67,LEN(C67)-1),C67)</f>
        <v>5030000</v>
      </c>
      <c r="E67" s="6">
        <v>-1.6000000000000001E-3</v>
      </c>
      <c r="F67" s="7">
        <v>2.5000000000000001E-3</v>
      </c>
      <c r="G67" s="7">
        <v>2.4E-2</v>
      </c>
      <c r="H67" s="8" t="s">
        <v>40</v>
      </c>
      <c r="I67" s="8">
        <f>IF(ISTEXT(H67),10^(LOOKUP(RIGHT(H67),{"B","K","M"}, {9,3,6}))*LEFT(H67,LEN(H67)-1),H67)</f>
        <v>1215000</v>
      </c>
      <c r="J67" s="8" t="s">
        <v>212</v>
      </c>
      <c r="K67" s="8">
        <f>IF(ISTEXT(J67),10^(LOOKUP(RIGHT(J67),{"B","K","M"}, {9,3,6}))*LEFT(J67,LEN(J67)-1),J67)</f>
        <v>621000</v>
      </c>
      <c r="L67" s="9">
        <v>1136.8699999999999</v>
      </c>
      <c r="M67" s="6">
        <v>1.8100000000000002E-2</v>
      </c>
      <c r="N67">
        <v>16405</v>
      </c>
      <c r="O67" s="5" t="s">
        <v>689</v>
      </c>
      <c r="P67" s="5" t="s">
        <v>690</v>
      </c>
      <c r="Q67" s="5" t="s">
        <v>691</v>
      </c>
      <c r="R67" s="3">
        <v>97.441999999999993</v>
      </c>
    </row>
    <row r="68" spans="1:18">
      <c r="A68" s="1">
        <v>42795</v>
      </c>
      <c r="B68">
        <v>108.47</v>
      </c>
      <c r="C68" t="s">
        <v>389</v>
      </c>
      <c r="D68">
        <f>IF(ISTEXT(C68),10^(LOOKUP(RIGHT(C68),{"B","K","M"}, {9,3,6}))*LEFT(C68,LEN(C68)-1),C68)</f>
        <v>167910</v>
      </c>
      <c r="E68" s="6">
        <v>-2.0000000000000001E-4</v>
      </c>
      <c r="F68" s="7">
        <v>2.5000000000000001E-3</v>
      </c>
      <c r="G68" s="7">
        <v>2.7E-2</v>
      </c>
      <c r="H68" s="8" t="s">
        <v>70</v>
      </c>
      <c r="I68" s="8">
        <f>IF(ISTEXT(H68),10^(LOOKUP(RIGHT(H68),{"B","K","M"}, {9,3,6}))*LEFT(H68,LEN(H68)-1),H68)</f>
        <v>1288000</v>
      </c>
      <c r="J68" s="8" t="s">
        <v>227</v>
      </c>
      <c r="K68" s="8">
        <f>IF(ISTEXT(J68),10^(LOOKUP(RIGHT(J68),{"B","K","M"}, {9,3,6}))*LEFT(J68,LEN(J68)-1),J68)</f>
        <v>592000</v>
      </c>
      <c r="L68" s="9">
        <v>1116.6500000000001</v>
      </c>
      <c r="M68" s="6">
        <v>-1.7399999999999999E-2</v>
      </c>
      <c r="N68">
        <v>12306</v>
      </c>
      <c r="O68" s="5" t="s">
        <v>692</v>
      </c>
      <c r="P68" s="5" t="s">
        <v>693</v>
      </c>
      <c r="Q68" s="5" t="s">
        <v>694</v>
      </c>
      <c r="R68" s="3">
        <v>97.564999999999998</v>
      </c>
    </row>
    <row r="69" spans="1:18">
      <c r="A69" s="1">
        <v>42767</v>
      </c>
      <c r="B69">
        <v>108.49</v>
      </c>
      <c r="C69" t="s">
        <v>390</v>
      </c>
      <c r="D69">
        <f>IF(ISTEXT(C69),10^(LOOKUP(RIGHT(C69),{"B","K","M"}, {9,3,6}))*LEFT(C69,LEN(C69)-1),C69)</f>
        <v>7490000</v>
      </c>
      <c r="E69" s="6">
        <v>8.0000000000000004E-4</v>
      </c>
      <c r="F69" s="7">
        <v>2.5000000000000001E-3</v>
      </c>
      <c r="G69" s="7">
        <v>2.5000000000000001E-2</v>
      </c>
      <c r="H69" s="8" t="s">
        <v>71</v>
      </c>
      <c r="I69" s="8">
        <f>IF(ISTEXT(H69),10^(LOOKUP(RIGHT(H69),{"B","K","M"}, {9,3,6}))*LEFT(H69,LEN(H69)-1),H69)</f>
        <v>1246000</v>
      </c>
      <c r="J69" s="8" t="s">
        <v>223</v>
      </c>
      <c r="K69" s="8">
        <f>IF(ISTEXT(J69),10^(LOOKUP(RIGHT(J69),{"B","K","M"}, {9,3,6}))*LEFT(J69,LEN(J69)-1),J69)</f>
        <v>555000</v>
      </c>
      <c r="L69" s="9">
        <v>1136.3900000000001</v>
      </c>
      <c r="M69" s="6">
        <v>-1.24E-2</v>
      </c>
      <c r="N69">
        <v>8929</v>
      </c>
      <c r="O69" s="5" t="s">
        <v>695</v>
      </c>
      <c r="P69" s="5" t="s">
        <v>696</v>
      </c>
      <c r="Q69" s="5" t="s">
        <v>697</v>
      </c>
      <c r="R69" s="3">
        <v>97.632000000000005</v>
      </c>
    </row>
    <row r="70" spans="1:18">
      <c r="A70" s="1">
        <v>42736</v>
      </c>
      <c r="B70">
        <v>108.4</v>
      </c>
      <c r="C70" t="s">
        <v>391</v>
      </c>
      <c r="D70">
        <f>IF(ISTEXT(C70),10^(LOOKUP(RIGHT(C70),{"B","K","M"}, {9,3,6}))*LEFT(C70,LEN(C70)-1),C70)</f>
        <v>5750000</v>
      </c>
      <c r="E70" s="6">
        <v>-2.5000000000000001E-3</v>
      </c>
      <c r="F70" s="7">
        <v>2.5000000000000001E-3</v>
      </c>
      <c r="G70" s="7">
        <v>2.1000000000000001E-2</v>
      </c>
      <c r="H70" s="8" t="s">
        <v>72</v>
      </c>
      <c r="I70" s="8">
        <f>IF(ISTEXT(H70),10^(LOOKUP(RIGHT(H70),{"B","K","M"}, {9,3,6}))*LEFT(H70,LEN(H70)-1),H70)</f>
        <v>1226000</v>
      </c>
      <c r="J70" s="8" t="s">
        <v>228</v>
      </c>
      <c r="K70" s="8">
        <f>IF(ISTEXT(J70),10^(LOOKUP(RIGHT(J70),{"B","K","M"}, {9,3,6}))*LEFT(J70,LEN(J70)-1),J70)</f>
        <v>536000</v>
      </c>
      <c r="L70" s="9">
        <v>1150.6500000000001</v>
      </c>
      <c r="M70" s="6">
        <v>-4.6100000000000002E-2</v>
      </c>
      <c r="N70">
        <v>2169</v>
      </c>
      <c r="O70" s="5" t="s">
        <v>698</v>
      </c>
      <c r="P70" s="5" t="s">
        <v>699</v>
      </c>
      <c r="Q70" s="5" t="s">
        <v>700</v>
      </c>
      <c r="R70" s="3">
        <v>97.366</v>
      </c>
    </row>
    <row r="71" spans="1:18">
      <c r="A71" s="1">
        <v>42705</v>
      </c>
      <c r="B71">
        <v>108.67</v>
      </c>
      <c r="C71" t="s">
        <v>392</v>
      </c>
      <c r="D71">
        <f>IF(ISTEXT(C71),10^(LOOKUP(RIGHT(C71),{"B","K","M"}, {9,3,6}))*LEFT(C71,LEN(C71)-1),C71)</f>
        <v>121220</v>
      </c>
      <c r="E71" s="6">
        <v>1E-4</v>
      </c>
      <c r="F71" s="7">
        <v>2.5000000000000001E-3</v>
      </c>
      <c r="G71" s="7">
        <v>1.7000000000000001E-2</v>
      </c>
      <c r="H71" s="8" t="s">
        <v>73</v>
      </c>
      <c r="I71" s="8">
        <f>IF(ISTEXT(H71),10^(LOOKUP(RIGHT(H71),{"B","K","M"}, {9,3,6}))*LEFT(H71,LEN(H71)-1),H71)</f>
        <v>1090000</v>
      </c>
      <c r="J71" s="8" t="s">
        <v>227</v>
      </c>
      <c r="K71" s="8">
        <f>IF(ISTEXT(J71),10^(LOOKUP(RIGHT(J71),{"B","K","M"}, {9,3,6}))*LEFT(J71,LEN(J71)-1),J71)</f>
        <v>592000</v>
      </c>
      <c r="L71" s="9">
        <v>1206.25</v>
      </c>
      <c r="M71" s="6">
        <v>2.5399999999999999E-2</v>
      </c>
      <c r="N71">
        <v>25226</v>
      </c>
      <c r="O71" s="5" t="s">
        <v>698</v>
      </c>
      <c r="P71" s="5" t="s">
        <v>701</v>
      </c>
      <c r="Q71" s="5" t="s">
        <v>702</v>
      </c>
      <c r="R71" s="3">
        <v>96.341999999999999</v>
      </c>
    </row>
    <row r="72" spans="1:18">
      <c r="A72" s="1">
        <v>42675</v>
      </c>
      <c r="B72">
        <v>108.66</v>
      </c>
      <c r="C72" t="s">
        <v>365</v>
      </c>
      <c r="D72">
        <f>IF(ISTEXT(C72),10^(LOOKUP(RIGHT(C72),{"B","K","M"}, {9,3,6}))*LEFT(C72,LEN(C72)-1),C72)</f>
        <v>8840000</v>
      </c>
      <c r="E72" s="6">
        <v>-3.8E-3</v>
      </c>
      <c r="F72" s="7">
        <v>2.5000000000000001E-3</v>
      </c>
      <c r="G72" s="7">
        <v>1.6E-2</v>
      </c>
      <c r="H72" s="8" t="s">
        <v>36</v>
      </c>
      <c r="I72" s="8">
        <f>IF(ISTEXT(H72),10^(LOOKUP(RIGHT(H72),{"B","K","M"}, {9,3,6}))*LEFT(H72,LEN(H72)-1),H72)</f>
        <v>1323000</v>
      </c>
      <c r="J72" s="8" t="s">
        <v>229</v>
      </c>
      <c r="K72" s="8">
        <f>IF(ISTEXT(J72),10^(LOOKUP(RIGHT(J72),{"B","K","M"}, {9,3,6}))*LEFT(J72,LEN(J72)-1),J72)</f>
        <v>563000</v>
      </c>
      <c r="L72" s="9">
        <v>1176.3900000000001</v>
      </c>
      <c r="M72" s="6">
        <v>3.04E-2</v>
      </c>
      <c r="N72">
        <v>21605</v>
      </c>
      <c r="O72" s="5" t="s">
        <v>703</v>
      </c>
      <c r="P72" s="5" t="s">
        <v>704</v>
      </c>
      <c r="Q72" s="5" t="s">
        <v>705</v>
      </c>
      <c r="R72" s="3">
        <v>96.236999999999995</v>
      </c>
    </row>
    <row r="73" spans="1:18">
      <c r="A73" s="1">
        <v>42644</v>
      </c>
      <c r="B73">
        <v>109.07</v>
      </c>
      <c r="C73" t="s">
        <v>393</v>
      </c>
      <c r="D73">
        <f>IF(ISTEXT(C73),10^(LOOKUP(RIGHT(C73),{"B","K","M"}, {9,3,6}))*LEFT(C73,LEN(C73)-1),C73)</f>
        <v>5730000</v>
      </c>
      <c r="E73" s="6">
        <v>-2.3999999999999998E-3</v>
      </c>
      <c r="F73" s="7">
        <v>2.5000000000000001E-3</v>
      </c>
      <c r="G73" s="7">
        <v>1.4999999999999999E-2</v>
      </c>
      <c r="H73" s="8" t="s">
        <v>74</v>
      </c>
      <c r="I73" s="8">
        <f>IF(ISTEXT(H73),10^(LOOKUP(RIGHT(H73),{"B","K","M"}, {9,3,6}))*LEFT(H73,LEN(H73)-1),H73)</f>
        <v>1046999.9999999999</v>
      </c>
      <c r="J73" s="8" t="s">
        <v>221</v>
      </c>
      <c r="K73" s="8">
        <f>IF(ISTEXT(J73),10^(LOOKUP(RIGHT(J73),{"B","K","M"}, {9,3,6}))*LEFT(J73,LEN(J73)-1),J73)</f>
        <v>593000</v>
      </c>
      <c r="L73" s="9">
        <v>1141.73</v>
      </c>
      <c r="M73" s="6">
        <v>3.7100000000000001E-2</v>
      </c>
      <c r="N73">
        <v>20573</v>
      </c>
      <c r="O73" s="5" t="s">
        <v>706</v>
      </c>
      <c r="P73" s="5" t="s">
        <v>707</v>
      </c>
      <c r="Q73" s="5" t="s">
        <v>708</v>
      </c>
      <c r="R73" s="3">
        <v>96.379000000000005</v>
      </c>
    </row>
    <row r="74" spans="1:18">
      <c r="A74" s="1">
        <v>42614</v>
      </c>
      <c r="B74">
        <v>109.33</v>
      </c>
      <c r="C74" t="s">
        <v>394</v>
      </c>
      <c r="D74">
        <f>IF(ISTEXT(C74),10^(LOOKUP(RIGHT(C74),{"B","K","M"}, {9,3,6}))*LEFT(C74,LEN(C74)-1),C74)</f>
        <v>118770</v>
      </c>
      <c r="E74" s="6">
        <v>6.9999999999999999E-4</v>
      </c>
      <c r="F74" s="7">
        <v>2.5000000000000001E-3</v>
      </c>
      <c r="G74" s="7">
        <v>1.0999999999999999E-2</v>
      </c>
      <c r="H74" s="8" t="s">
        <v>48</v>
      </c>
      <c r="I74" s="8">
        <f>IF(ISTEXT(H74),10^(LOOKUP(RIGHT(H74),{"B","K","M"}, {9,3,6}))*LEFT(H74,LEN(H74)-1),H74)</f>
        <v>1142000</v>
      </c>
      <c r="J74" s="8" t="s">
        <v>230</v>
      </c>
      <c r="K74" s="8">
        <f>IF(ISTEXT(J74),10^(LOOKUP(RIGHT(J74),{"B","K","M"}, {9,3,6}))*LEFT(J74,LEN(J74)-1),J74)</f>
        <v>609000</v>
      </c>
      <c r="L74" s="9">
        <v>1100.9100000000001</v>
      </c>
      <c r="M74" s="6">
        <v>-1.29E-2</v>
      </c>
      <c r="N74">
        <v>19213</v>
      </c>
      <c r="O74" s="5" t="s">
        <v>709</v>
      </c>
      <c r="P74" s="5" t="s">
        <v>710</v>
      </c>
      <c r="Q74" s="5" t="s">
        <v>711</v>
      </c>
      <c r="R74" s="3">
        <v>96.247</v>
      </c>
    </row>
    <row r="75" spans="1:18">
      <c r="A75" s="1">
        <v>42583</v>
      </c>
      <c r="B75">
        <v>109.25</v>
      </c>
      <c r="C75" t="s">
        <v>395</v>
      </c>
      <c r="D75">
        <f>IF(ISTEXT(C75),10^(LOOKUP(RIGHT(C75),{"B","K","M"}, {9,3,6}))*LEFT(C75,LEN(C75)-1),C75)</f>
        <v>6460000</v>
      </c>
      <c r="E75" s="6">
        <v>-2.3E-3</v>
      </c>
      <c r="F75" s="7">
        <v>2.5000000000000001E-3</v>
      </c>
      <c r="G75" s="7">
        <v>8.0000000000000002E-3</v>
      </c>
      <c r="H75" s="8" t="s">
        <v>75</v>
      </c>
      <c r="I75" s="8">
        <f>IF(ISTEXT(H75),10^(LOOKUP(RIGHT(H75),{"B","K","M"}, {9,3,6}))*LEFT(H75,LEN(H75)-1),H75)</f>
        <v>1211000</v>
      </c>
      <c r="J75" s="8" t="s">
        <v>222</v>
      </c>
      <c r="K75" s="8">
        <f>IF(ISTEXT(J75),10^(LOOKUP(RIGHT(J75),{"B","K","M"}, {9,3,6}))*LEFT(J75,LEN(J75)-1),J75)</f>
        <v>654000</v>
      </c>
      <c r="L75" s="9">
        <v>1115.29</v>
      </c>
      <c r="M75" s="6">
        <v>4.0000000000000001E-3</v>
      </c>
      <c r="N75">
        <v>18790</v>
      </c>
      <c r="O75" s="5" t="s">
        <v>712</v>
      </c>
      <c r="P75" s="5" t="s">
        <v>713</v>
      </c>
      <c r="Q75" s="5" t="s">
        <v>714</v>
      </c>
      <c r="R75" s="3">
        <v>95.677000000000007</v>
      </c>
    </row>
    <row r="76" spans="1:18">
      <c r="A76" s="1">
        <v>42552</v>
      </c>
      <c r="B76">
        <v>109.5</v>
      </c>
      <c r="C76" t="s">
        <v>396</v>
      </c>
      <c r="D76">
        <f>IF(ISTEXT(C76),10^(LOOKUP(RIGHT(C76),{"B","K","M"}, {9,3,6}))*LEFT(C76,LEN(C76)-1),C76)</f>
        <v>4990000</v>
      </c>
      <c r="E76" s="6">
        <v>-1.1000000000000001E-3</v>
      </c>
      <c r="F76" s="7">
        <v>2.5000000000000001E-3</v>
      </c>
      <c r="G76" s="7">
        <v>0.01</v>
      </c>
      <c r="H76" s="8" t="s">
        <v>76</v>
      </c>
      <c r="I76" s="8">
        <f>IF(ISTEXT(H76),10^(LOOKUP(RIGHT(H76),{"B","K","M"}, {9,3,6}))*LEFT(H76,LEN(H76)-1),H76)</f>
        <v>1189000</v>
      </c>
      <c r="J76" s="8" t="s">
        <v>227</v>
      </c>
      <c r="K76" s="8">
        <f>IF(ISTEXT(J76),10^(LOOKUP(RIGHT(J76),{"B","K","M"}, {9,3,6}))*LEFT(J76,LEN(J76)-1),J76)</f>
        <v>592000</v>
      </c>
      <c r="L76" s="9">
        <v>1110.8900000000001</v>
      </c>
      <c r="M76" s="6">
        <v>-3.4799999999999998E-2</v>
      </c>
      <c r="N76">
        <v>16820</v>
      </c>
      <c r="O76" s="5" t="s">
        <v>715</v>
      </c>
      <c r="P76" s="5" t="s">
        <v>716</v>
      </c>
      <c r="Q76" s="5" t="s">
        <v>717</v>
      </c>
      <c r="R76" s="3">
        <v>95.430999999999997</v>
      </c>
    </row>
    <row r="77" spans="1:18">
      <c r="A77" s="1">
        <v>42522</v>
      </c>
      <c r="B77">
        <v>109.62</v>
      </c>
      <c r="C77" t="s">
        <v>397</v>
      </c>
      <c r="D77">
        <f>IF(ISTEXT(C77),10^(LOOKUP(RIGHT(C77),{"B","K","M"}, {9,3,6}))*LEFT(C77,LEN(C77)-1),C77)</f>
        <v>133050</v>
      </c>
      <c r="E77" s="6">
        <v>4.5999999999999999E-3</v>
      </c>
      <c r="F77" s="7">
        <v>2.5000000000000001E-3</v>
      </c>
      <c r="G77" s="7">
        <v>0.01</v>
      </c>
      <c r="H77" s="8" t="s">
        <v>77</v>
      </c>
      <c r="I77" s="8">
        <f>IF(ISTEXT(H77),10^(LOOKUP(RIGHT(H77),{"B","K","M"}, {9,3,6}))*LEFT(H77,LEN(H77)-1),H77)</f>
        <v>1164000</v>
      </c>
      <c r="J77" s="8" t="s">
        <v>231</v>
      </c>
      <c r="K77" s="8">
        <f>IF(ISTEXT(J77),10^(LOOKUP(RIGHT(J77),{"B","K","M"}, {9,3,6}))*LEFT(J77,LEN(J77)-1),J77)</f>
        <v>551000</v>
      </c>
      <c r="L77" s="9">
        <v>1150.99</v>
      </c>
      <c r="M77" s="6">
        <v>-3.15E-2</v>
      </c>
      <c r="N77">
        <v>13012</v>
      </c>
      <c r="O77" s="5" t="s">
        <v>718</v>
      </c>
      <c r="P77" s="5" t="s">
        <v>719</v>
      </c>
      <c r="Q77" s="5" t="s">
        <v>720</v>
      </c>
      <c r="R77" s="3">
        <v>95.611000000000004</v>
      </c>
    </row>
    <row r="78" spans="1:18">
      <c r="A78" s="1">
        <v>42491</v>
      </c>
      <c r="B78">
        <v>109.12</v>
      </c>
      <c r="C78" t="s">
        <v>398</v>
      </c>
      <c r="D78">
        <f>IF(ISTEXT(C78),10^(LOOKUP(RIGHT(C78),{"B","K","M"}, {9,3,6}))*LEFT(C78,LEN(C78)-1),C78)</f>
        <v>6410000</v>
      </c>
      <c r="E78" s="6">
        <v>-1.6999999999999999E-3</v>
      </c>
      <c r="F78" s="7">
        <v>2.5000000000000001E-3</v>
      </c>
      <c r="G78" s="7">
        <v>1.0999999999999999E-2</v>
      </c>
      <c r="H78" s="8" t="s">
        <v>69</v>
      </c>
      <c r="I78" s="8">
        <f>IF(ISTEXT(H78),10^(LOOKUP(RIGHT(H78),{"B","K","M"}, {9,3,6}))*LEFT(H78,LEN(H78)-1),H78)</f>
        <v>1172000</v>
      </c>
      <c r="J78" s="8" t="s">
        <v>198</v>
      </c>
      <c r="K78" s="8">
        <f>IF(ISTEXT(J78),10^(LOOKUP(RIGHT(J78),{"B","K","M"}, {9,3,6}))*LEFT(J78,LEN(J78)-1),J78)</f>
        <v>619000</v>
      </c>
      <c r="L78" s="9">
        <v>1188.3900000000001</v>
      </c>
      <c r="M78" s="6">
        <v>3.9E-2</v>
      </c>
      <c r="N78">
        <v>12021</v>
      </c>
      <c r="O78" s="5" t="s">
        <v>721</v>
      </c>
      <c r="P78" s="5" t="s">
        <v>722</v>
      </c>
      <c r="Q78" s="5" t="s">
        <v>723</v>
      </c>
      <c r="R78" s="3">
        <v>95.63</v>
      </c>
    </row>
    <row r="79" spans="1:18">
      <c r="A79" s="1">
        <v>42461</v>
      </c>
      <c r="B79">
        <v>109.31</v>
      </c>
      <c r="C79" t="s">
        <v>399</v>
      </c>
      <c r="D79">
        <f>IF(ISTEXT(C79),10^(LOOKUP(RIGHT(C79),{"B","K","M"}, {9,3,6}))*LEFT(C79,LEN(C79)-1),C79)</f>
        <v>4410000</v>
      </c>
      <c r="E79" s="6">
        <v>-8.9999999999999998E-4</v>
      </c>
      <c r="F79" s="7">
        <v>2.5000000000000001E-3</v>
      </c>
      <c r="G79" s="7">
        <v>8.9999999999999993E-3</v>
      </c>
      <c r="H79" s="8" t="s">
        <v>79</v>
      </c>
      <c r="I79" s="8">
        <f>IF(ISTEXT(H79),10^(LOOKUP(RIGHT(H79),{"B","K","M"}, {9,3,6}))*LEFT(H79,LEN(H79)-1),H79)</f>
        <v>1089000</v>
      </c>
      <c r="J79" s="8" t="s">
        <v>166</v>
      </c>
      <c r="K79" s="8">
        <f>IF(ISTEXT(J79),10^(LOOKUP(RIGHT(J79),{"B","K","M"}, {9,3,6}))*LEFT(J79,LEN(J79)-1),J79)</f>
        <v>511000</v>
      </c>
      <c r="L79" s="9">
        <v>1143.83</v>
      </c>
      <c r="M79" s="6">
        <v>-1E-4</v>
      </c>
      <c r="N79">
        <v>11358</v>
      </c>
      <c r="O79" s="5" t="s">
        <v>724</v>
      </c>
      <c r="P79" s="5" t="s">
        <v>725</v>
      </c>
      <c r="Q79" s="5" t="s">
        <v>726</v>
      </c>
      <c r="R79" s="3">
        <v>95.572999999999993</v>
      </c>
    </row>
    <row r="80" spans="1:18">
      <c r="A80" s="1">
        <v>42430</v>
      </c>
      <c r="B80">
        <v>109.41</v>
      </c>
      <c r="C80" t="s">
        <v>400</v>
      </c>
      <c r="D80">
        <f>IF(ISTEXT(C80),10^(LOOKUP(RIGHT(C80),{"B","K","M"}, {9,3,6}))*LEFT(C80,LEN(C80)-1),C80)</f>
        <v>168920</v>
      </c>
      <c r="E80" s="6">
        <v>1.1000000000000001E-3</v>
      </c>
      <c r="F80" s="7">
        <v>2.5000000000000001E-3</v>
      </c>
      <c r="G80" s="7">
        <v>0.01</v>
      </c>
      <c r="H80" s="8" t="s">
        <v>80</v>
      </c>
      <c r="I80" s="8">
        <f>IF(ISTEXT(H80),10^(LOOKUP(RIGHT(H80),{"B","K","M"}, {9,3,6}))*LEFT(H80,LEN(H80)-1),H80)</f>
        <v>1178000</v>
      </c>
      <c r="J80" s="8" t="s">
        <v>232</v>
      </c>
      <c r="K80" s="8">
        <f>IF(ISTEXT(J80),10^(LOOKUP(RIGHT(J80),{"B","K","M"}, {9,3,6}))*LEFT(J80,LEN(J80)-1),J80)</f>
        <v>512000</v>
      </c>
      <c r="L80" s="9">
        <v>1143.97</v>
      </c>
      <c r="M80" s="6">
        <v>-7.5399999999999995E-2</v>
      </c>
      <c r="N80">
        <v>4021</v>
      </c>
      <c r="O80" s="5" t="s">
        <v>727</v>
      </c>
      <c r="P80" s="5" t="s">
        <v>728</v>
      </c>
      <c r="Q80" s="5" t="s">
        <v>729</v>
      </c>
      <c r="R80" s="3">
        <v>95.393000000000001</v>
      </c>
    </row>
    <row r="81" spans="1:18">
      <c r="A81" s="1">
        <v>42401</v>
      </c>
      <c r="B81">
        <v>109.29</v>
      </c>
      <c r="C81" t="s">
        <v>401</v>
      </c>
      <c r="D81">
        <f>IF(ISTEXT(C81),10^(LOOKUP(RIGHT(C81),{"B","K","M"}, {9,3,6}))*LEFT(C81,LEN(C81)-1),C81)</f>
        <v>7400000</v>
      </c>
      <c r="E81" s="6">
        <v>-2.0000000000000001E-4</v>
      </c>
      <c r="F81" s="7">
        <v>2.5000000000000001E-3</v>
      </c>
      <c r="G81" s="7">
        <v>1.4E-2</v>
      </c>
      <c r="H81" s="8" t="s">
        <v>78</v>
      </c>
      <c r="I81" s="8">
        <f>IF(ISTEXT(H81),10^(LOOKUP(RIGHT(H81),{"B","K","M"}, {9,3,6}))*LEFT(H81,LEN(H81)-1),H81)</f>
        <v>1099000</v>
      </c>
      <c r="J81" s="8" t="s">
        <v>233</v>
      </c>
      <c r="K81" s="8">
        <f>IF(ISTEXT(J81),10^(LOOKUP(RIGHT(J81),{"B","K","M"}, {9,3,6}))*LEFT(J81,LEN(J81)-1),J81)</f>
        <v>494000</v>
      </c>
      <c r="L81" s="9">
        <v>1237.24</v>
      </c>
      <c r="M81" s="6">
        <v>2.5000000000000001E-2</v>
      </c>
      <c r="N81">
        <v>3739</v>
      </c>
      <c r="O81" s="5" t="s">
        <v>727</v>
      </c>
      <c r="P81" s="5" t="s">
        <v>730</v>
      </c>
      <c r="Q81" s="5" t="s">
        <v>731</v>
      </c>
      <c r="R81" s="3">
        <v>95.64</v>
      </c>
    </row>
    <row r="82" spans="1:18">
      <c r="A82" s="1">
        <v>42370</v>
      </c>
      <c r="B82">
        <v>109.31</v>
      </c>
      <c r="C82" t="s">
        <v>402</v>
      </c>
      <c r="D82">
        <f>IF(ISTEXT(C82),10^(LOOKUP(RIGHT(C82),{"B","K","M"}, {9,3,6}))*LEFT(C82,LEN(C82)-1),C82)</f>
        <v>5200000</v>
      </c>
      <c r="E82" s="6">
        <v>4.1999999999999997E-3</v>
      </c>
      <c r="F82" s="7">
        <v>2.5000000000000001E-3</v>
      </c>
      <c r="G82" s="7">
        <v>7.0000000000000001E-3</v>
      </c>
      <c r="H82" s="8" t="s">
        <v>81</v>
      </c>
      <c r="I82" s="8">
        <f>IF(ISTEXT(H82),10^(LOOKUP(RIGHT(H82),{"B","K","M"}, {9,3,6}))*LEFT(H82,LEN(H82)-1),H82)</f>
        <v>1149000</v>
      </c>
      <c r="J82" s="8" t="s">
        <v>215</v>
      </c>
      <c r="K82" s="8">
        <f>IF(ISTEXT(J82),10^(LOOKUP(RIGHT(J82),{"B","K","M"}, {9,3,6}))*LEFT(J82,LEN(J82)-1),J82)</f>
        <v>544000</v>
      </c>
      <c r="L82" s="9">
        <v>1207.1099999999999</v>
      </c>
      <c r="M82" s="6">
        <v>2.7400000000000001E-2</v>
      </c>
      <c r="N82">
        <v>1793</v>
      </c>
      <c r="O82" s="5" t="s">
        <v>727</v>
      </c>
      <c r="P82" s="5" t="s">
        <v>732</v>
      </c>
      <c r="Q82" s="5" t="s">
        <v>733</v>
      </c>
      <c r="R82" s="3">
        <v>95.231999999999999</v>
      </c>
    </row>
    <row r="83" spans="1:18">
      <c r="A83" s="1">
        <v>42339</v>
      </c>
      <c r="B83">
        <v>108.85</v>
      </c>
      <c r="C83" t="s">
        <v>403</v>
      </c>
      <c r="D83">
        <f>IF(ISTEXT(C83),10^(LOOKUP(RIGHT(C83),{"B","K","M"}, {9,3,6}))*LEFT(C83,LEN(C83)-1),C83)</f>
        <v>188160</v>
      </c>
      <c r="E83" s="6">
        <v>-1.6999999999999999E-3</v>
      </c>
      <c r="F83" s="7">
        <v>2.5000000000000001E-3</v>
      </c>
      <c r="G83" s="7">
        <v>5.0000000000000001E-3</v>
      </c>
      <c r="H83" s="8" t="s">
        <v>55</v>
      </c>
      <c r="I83" s="8">
        <f>IF(ISTEXT(H83),10^(LOOKUP(RIGHT(H83),{"B","K","M"}, {9,3,6}))*LEFT(H83,LEN(H83)-1),H83)</f>
        <v>1173000</v>
      </c>
      <c r="J83" s="8" t="s">
        <v>197</v>
      </c>
      <c r="K83" s="8">
        <f>IF(ISTEXT(J83),10^(LOOKUP(RIGHT(J83),{"B","K","M"}, {9,3,6}))*LEFT(J83,LEN(J83)-1),J83)</f>
        <v>490000</v>
      </c>
      <c r="L83" s="9">
        <v>1174.95</v>
      </c>
      <c r="M83" s="6">
        <v>1.32E-2</v>
      </c>
      <c r="N83">
        <v>41351</v>
      </c>
      <c r="O83" s="5" t="s">
        <v>734</v>
      </c>
      <c r="P83" s="5" t="s">
        <v>735</v>
      </c>
      <c r="Q83" s="5" t="s">
        <v>736</v>
      </c>
      <c r="R83" s="3">
        <v>95.07</v>
      </c>
    </row>
    <row r="84" spans="1:18">
      <c r="A84" s="1">
        <v>42309</v>
      </c>
      <c r="B84">
        <v>109.04</v>
      </c>
      <c r="C84" t="s">
        <v>404</v>
      </c>
      <c r="D84">
        <f>IF(ISTEXT(C84),10^(LOOKUP(RIGHT(C84),{"B","K","M"}, {9,3,6}))*LEFT(C84,LEN(C84)-1),C84)</f>
        <v>5830000</v>
      </c>
      <c r="E84" s="6">
        <v>-2.7000000000000001E-3</v>
      </c>
      <c r="F84" s="7">
        <v>2.5000000000000001E-3</v>
      </c>
      <c r="G84" s="7">
        <v>2E-3</v>
      </c>
      <c r="H84" s="8" t="s">
        <v>82</v>
      </c>
      <c r="I84" s="8">
        <f>IF(ISTEXT(H84),10^(LOOKUP(RIGHT(H84),{"B","K","M"}, {9,3,6}))*LEFT(H84,LEN(H84)-1),H84)</f>
        <v>1060000</v>
      </c>
      <c r="J84" s="8" t="s">
        <v>234</v>
      </c>
      <c r="K84" s="8">
        <f>IF(ISTEXT(J84),10^(LOOKUP(RIGHT(J84),{"B","K","M"}, {9,3,6}))*LEFT(J84,LEN(J84)-1),J84)</f>
        <v>495000</v>
      </c>
      <c r="L84" s="9">
        <v>1159.6099999999999</v>
      </c>
      <c r="M84" s="6">
        <v>1.7100000000000001E-2</v>
      </c>
      <c r="N84">
        <v>33947</v>
      </c>
      <c r="O84" s="5" t="s">
        <v>737</v>
      </c>
      <c r="P84" s="5" t="s">
        <v>738</v>
      </c>
      <c r="Q84" s="5" t="s">
        <v>739</v>
      </c>
      <c r="R84" s="3">
        <v>94.786000000000001</v>
      </c>
    </row>
    <row r="85" spans="1:18">
      <c r="A85" s="1">
        <v>42278</v>
      </c>
      <c r="B85">
        <v>109.33</v>
      </c>
      <c r="C85" t="s">
        <v>405</v>
      </c>
      <c r="D85">
        <f>IF(ISTEXT(C85),10^(LOOKUP(RIGHT(C85),{"B","K","M"}, {9,3,6}))*LEFT(C85,LEN(C85)-1),C85)</f>
        <v>4630000</v>
      </c>
      <c r="E85" s="6">
        <v>-3.5999999999999999E-3</v>
      </c>
      <c r="F85" s="7">
        <v>2.5000000000000001E-3</v>
      </c>
      <c r="G85" s="7">
        <v>0</v>
      </c>
      <c r="H85" s="8" t="s">
        <v>83</v>
      </c>
      <c r="I85" s="8">
        <f>IF(ISTEXT(H85),10^(LOOKUP(RIGHT(H85),{"B","K","M"}, {9,3,6}))*LEFT(H85,LEN(H85)-1),H85)</f>
        <v>1206000</v>
      </c>
      <c r="J85" s="8" t="s">
        <v>235</v>
      </c>
      <c r="K85" s="8">
        <f>IF(ISTEXT(J85),10^(LOOKUP(RIGHT(J85),{"B","K","M"}, {9,3,6}))*LEFT(J85,LEN(J85)-1),J85)</f>
        <v>468000</v>
      </c>
      <c r="L85" s="9">
        <v>1140.1600000000001</v>
      </c>
      <c r="M85" s="6">
        <v>-3.7400000000000003E-2</v>
      </c>
      <c r="N85">
        <v>33155</v>
      </c>
      <c r="O85" s="5" t="s">
        <v>740</v>
      </c>
      <c r="P85" s="5" t="s">
        <v>741</v>
      </c>
      <c r="Q85" s="5" t="s">
        <v>742</v>
      </c>
      <c r="R85" s="3">
        <v>94.965999999999994</v>
      </c>
    </row>
    <row r="86" spans="1:18">
      <c r="A86" s="1">
        <v>42248</v>
      </c>
      <c r="B86">
        <v>109.72</v>
      </c>
      <c r="C86" t="s">
        <v>406</v>
      </c>
      <c r="D86">
        <f>IF(ISTEXT(C86),10^(LOOKUP(RIGHT(C86),{"B","K","M"}, {9,3,6}))*LEFT(C86,LEN(C86)-1),C86)</f>
        <v>196160</v>
      </c>
      <c r="E86" s="6">
        <v>2.3999999999999998E-3</v>
      </c>
      <c r="F86" s="7">
        <v>2.5000000000000001E-3</v>
      </c>
      <c r="G86" s="7">
        <v>2E-3</v>
      </c>
      <c r="H86" s="8" t="s">
        <v>84</v>
      </c>
      <c r="I86" s="8">
        <f>IF(ISTEXT(H86),10^(LOOKUP(RIGHT(H86),{"B","K","M"}, {9,3,6}))*LEFT(H86,LEN(H86)-1),H86)</f>
        <v>1126000</v>
      </c>
      <c r="J86" s="8" t="s">
        <v>236</v>
      </c>
      <c r="K86" s="8">
        <f>IF(ISTEXT(J86),10^(LOOKUP(RIGHT(J86),{"B","K","M"}, {9,3,6}))*LEFT(J86,LEN(J86)-1),J86)</f>
        <v>552000</v>
      </c>
      <c r="L86" s="9">
        <v>1184.44</v>
      </c>
      <c r="M86" s="6">
        <v>2.2000000000000001E-3</v>
      </c>
      <c r="N86">
        <v>27014</v>
      </c>
      <c r="O86" s="5" t="s">
        <v>743</v>
      </c>
      <c r="P86" s="5" t="s">
        <v>744</v>
      </c>
      <c r="Q86" s="5" t="s">
        <v>745</v>
      </c>
      <c r="R86" s="3">
        <v>94.965999999999994</v>
      </c>
    </row>
    <row r="87" spans="1:18">
      <c r="A87" s="1">
        <v>42217</v>
      </c>
      <c r="B87">
        <v>109.46</v>
      </c>
      <c r="C87" t="s">
        <v>407</v>
      </c>
      <c r="D87">
        <f>IF(ISTEXT(C87),10^(LOOKUP(RIGHT(C87),{"B","K","M"}, {9,3,6}))*LEFT(C87,LEN(C87)-1),C87)</f>
        <v>7920000</v>
      </c>
      <c r="E87" s="6">
        <v>-5.9999999999999995E-4</v>
      </c>
      <c r="F87" s="7">
        <v>2.5000000000000001E-3</v>
      </c>
      <c r="G87" s="7">
        <v>2E-3</v>
      </c>
      <c r="H87" s="8" t="s">
        <v>83</v>
      </c>
      <c r="I87" s="8">
        <f>IF(ISTEXT(H87),10^(LOOKUP(RIGHT(H87),{"B","K","M"}, {9,3,6}))*LEFT(H87,LEN(H87)-1),H87)</f>
        <v>1206000</v>
      </c>
      <c r="J87" s="8" t="s">
        <v>238</v>
      </c>
      <c r="K87" s="8">
        <f>IF(ISTEXT(J87),10^(LOOKUP(RIGHT(J87),{"B","K","M"}, {9,3,6}))*LEFT(J87,LEN(J87)-1),J87)</f>
        <v>507000</v>
      </c>
      <c r="L87" s="9">
        <v>1181.82</v>
      </c>
      <c r="M87" s="6">
        <v>1.3899999999999999E-2</v>
      </c>
      <c r="N87">
        <v>21924</v>
      </c>
      <c r="O87" s="5" t="s">
        <v>746</v>
      </c>
      <c r="P87" s="5" t="s">
        <v>747</v>
      </c>
      <c r="Q87" s="5" t="s">
        <v>748</v>
      </c>
      <c r="R87" s="3">
        <v>95.212999999999994</v>
      </c>
    </row>
    <row r="88" spans="1:18">
      <c r="A88" s="1">
        <v>42186</v>
      </c>
      <c r="B88">
        <v>109.53</v>
      </c>
      <c r="C88" t="s">
        <v>408</v>
      </c>
      <c r="D88">
        <f>IF(ISTEXT(C88),10^(LOOKUP(RIGHT(C88),{"B","K","M"}, {9,3,6}))*LEFT(C88,LEN(C88)-1),C88)</f>
        <v>4980000</v>
      </c>
      <c r="E88" s="6">
        <v>-2.0999999999999999E-3</v>
      </c>
      <c r="F88" s="7">
        <v>2.5000000000000001E-3</v>
      </c>
      <c r="G88" s="7">
        <v>1E-3</v>
      </c>
      <c r="H88" s="8" t="s">
        <v>54</v>
      </c>
      <c r="I88" s="8">
        <f>IF(ISTEXT(H88),10^(LOOKUP(RIGHT(H88),{"B","K","M"}, {9,3,6}))*LEFT(H88,LEN(H88)-1),H88)</f>
        <v>1174000</v>
      </c>
      <c r="J88" s="8" t="s">
        <v>240</v>
      </c>
      <c r="K88" s="8">
        <f>IF(ISTEXT(J88),10^(LOOKUP(RIGHT(J88),{"B","K","M"}, {9,3,6}))*LEFT(J88,LEN(J88)-1),J88)</f>
        <v>482000</v>
      </c>
      <c r="L88" s="9">
        <v>1165.67</v>
      </c>
      <c r="M88" s="6">
        <v>4.1700000000000001E-2</v>
      </c>
      <c r="N88">
        <v>19241</v>
      </c>
      <c r="O88" s="5" t="s">
        <v>749</v>
      </c>
      <c r="P88" s="5" t="s">
        <v>750</v>
      </c>
      <c r="Q88" s="5" t="s">
        <v>751</v>
      </c>
      <c r="R88" s="3">
        <v>95.08</v>
      </c>
    </row>
    <row r="89" spans="1:18">
      <c r="A89" s="1">
        <v>42156</v>
      </c>
      <c r="B89">
        <v>109.76</v>
      </c>
      <c r="C89" t="s">
        <v>409</v>
      </c>
      <c r="D89">
        <f>IF(ISTEXT(C89),10^(LOOKUP(RIGHT(C89),{"B","K","M"}, {9,3,6}))*LEFT(C89,LEN(C89)-1),C89)</f>
        <v>264260</v>
      </c>
      <c r="E89" s="6">
        <v>2.9999999999999997E-4</v>
      </c>
      <c r="F89" s="7">
        <v>2.5000000000000001E-3</v>
      </c>
      <c r="G89" s="7">
        <v>0</v>
      </c>
      <c r="H89" s="8" t="s">
        <v>85</v>
      </c>
      <c r="I89" s="8">
        <f>IF(ISTEXT(H89),10^(LOOKUP(RIGHT(H89),{"B","K","M"}, {9,3,6}))*LEFT(H89,LEN(H89)-1),H89)</f>
        <v>1036000</v>
      </c>
      <c r="J89" s="8" t="s">
        <v>241</v>
      </c>
      <c r="K89" s="8">
        <f>IF(ISTEXT(J89),10^(LOOKUP(RIGHT(J89),{"B","K","M"}, {9,3,6}))*LEFT(J89,LEN(J89)-1),J89)</f>
        <v>546000</v>
      </c>
      <c r="L89" s="9">
        <v>1119.03</v>
      </c>
      <c r="M89" s="6">
        <v>6.3E-3</v>
      </c>
      <c r="N89">
        <v>11551</v>
      </c>
      <c r="O89" s="5" t="s">
        <v>752</v>
      </c>
      <c r="P89" s="5" t="s">
        <v>753</v>
      </c>
      <c r="Q89" s="5" t="s">
        <v>754</v>
      </c>
      <c r="R89" s="3">
        <v>94.909000000000006</v>
      </c>
    </row>
    <row r="90" spans="1:18">
      <c r="A90" s="1">
        <v>42125</v>
      </c>
      <c r="B90">
        <v>109.73</v>
      </c>
      <c r="C90" t="s">
        <v>410</v>
      </c>
      <c r="D90">
        <f>IF(ISTEXT(C90),10^(LOOKUP(RIGHT(C90),{"B","K","M"}, {9,3,6}))*LEFT(C90,LEN(C90)-1),C90)</f>
        <v>7850000</v>
      </c>
      <c r="E90" s="6">
        <v>8.9999999999999998E-4</v>
      </c>
      <c r="F90" s="7">
        <v>2.5000000000000001E-3</v>
      </c>
      <c r="G90" s="7">
        <v>-2E-3</v>
      </c>
      <c r="H90" s="8" t="s">
        <v>64</v>
      </c>
      <c r="I90" s="8">
        <f>IF(ISTEXT(H90),10^(LOOKUP(RIGHT(H90),{"B","K","M"}, {9,3,6}))*LEFT(H90,LEN(H90)-1),H90)</f>
        <v>1135000</v>
      </c>
      <c r="J90" s="8" t="s">
        <v>242</v>
      </c>
      <c r="K90" s="8">
        <f>IF(ISTEXT(J90),10^(LOOKUP(RIGHT(J90),{"B","K","M"}, {9,3,6}))*LEFT(J90,LEN(J90)-1),J90)</f>
        <v>517000</v>
      </c>
      <c r="L90" s="9">
        <v>1112.01</v>
      </c>
      <c r="M90" s="6">
        <v>3.3099999999999997E-2</v>
      </c>
      <c r="N90">
        <v>7620</v>
      </c>
      <c r="O90" s="5" t="s">
        <v>755</v>
      </c>
      <c r="P90" s="5" t="s">
        <v>756</v>
      </c>
      <c r="Q90" s="5" t="s">
        <v>757</v>
      </c>
      <c r="R90" s="3">
        <v>94.89</v>
      </c>
    </row>
    <row r="91" spans="1:18">
      <c r="A91" s="1">
        <v>42095</v>
      </c>
      <c r="B91">
        <v>109.63</v>
      </c>
      <c r="C91" t="s">
        <v>411</v>
      </c>
      <c r="D91">
        <f>IF(ISTEXT(C91),10^(LOOKUP(RIGHT(C91),{"B","K","M"}, {9,3,6}))*LEFT(C91,LEN(C91)-1),C91)</f>
        <v>4090000</v>
      </c>
      <c r="E91" s="6">
        <v>-2.5000000000000001E-3</v>
      </c>
      <c r="F91" s="7">
        <v>2.5000000000000001E-3</v>
      </c>
      <c r="G91" s="7">
        <v>-1E-3</v>
      </c>
      <c r="H91" s="8" t="s">
        <v>86</v>
      </c>
      <c r="I91" s="8">
        <f>IF(ISTEXT(H91),10^(LOOKUP(RIGHT(H91),{"B","K","M"}, {9,3,6}))*LEFT(H91,LEN(H91)-1),H91)</f>
        <v>926000</v>
      </c>
      <c r="J91" s="8" t="s">
        <v>239</v>
      </c>
      <c r="K91" s="8">
        <f>IF(ISTEXT(J91),10^(LOOKUP(RIGHT(J91),{"B","K","M"}, {9,3,6}))*LEFT(J91,LEN(J91)-1),J91)</f>
        <v>481000</v>
      </c>
      <c r="L91" s="9">
        <v>1076.3399999999999</v>
      </c>
      <c r="M91" s="6">
        <v>-2.86E-2</v>
      </c>
      <c r="N91">
        <v>7115</v>
      </c>
      <c r="O91" s="5" t="s">
        <v>758</v>
      </c>
      <c r="P91" s="5" t="s">
        <v>759</v>
      </c>
      <c r="Q91" s="5" t="s">
        <v>760</v>
      </c>
      <c r="R91" s="3">
        <v>94.625</v>
      </c>
    </row>
    <row r="92" spans="1:18">
      <c r="A92" s="1">
        <v>42064</v>
      </c>
      <c r="B92">
        <v>109.91</v>
      </c>
      <c r="C92" t="s">
        <v>412</v>
      </c>
      <c r="D92">
        <f>IF(ISTEXT(C92),10^(LOOKUP(RIGHT(C92),{"B","K","M"}, {9,3,6}))*LEFT(C92,LEN(C92)-1),C92)</f>
        <v>154580</v>
      </c>
      <c r="E92" s="6">
        <v>1.9E-3</v>
      </c>
      <c r="F92" s="7">
        <v>2.5000000000000001E-3</v>
      </c>
      <c r="G92" s="7">
        <v>0</v>
      </c>
      <c r="H92" s="8" t="s">
        <v>87</v>
      </c>
      <c r="I92" s="8">
        <f>IF(ISTEXT(H92),10^(LOOKUP(RIGHT(H92),{"B","K","M"}, {9,3,6}))*LEFT(H92,LEN(H92)-1),H92)</f>
        <v>897000</v>
      </c>
      <c r="J92" s="8" t="s">
        <v>243</v>
      </c>
      <c r="K92" s="8">
        <f>IF(ISTEXT(J92),10^(LOOKUP(RIGHT(J92),{"B","K","M"}, {9,3,6}))*LEFT(J92,LEN(J92)-1),J92)</f>
        <v>539000</v>
      </c>
      <c r="L92" s="9">
        <v>1107.99</v>
      </c>
      <c r="M92" s="6">
        <v>6.7999999999999996E-3</v>
      </c>
      <c r="N92">
        <v>6132</v>
      </c>
      <c r="O92" s="5" t="s">
        <v>761</v>
      </c>
      <c r="P92" s="5" t="s">
        <v>762</v>
      </c>
      <c r="Q92" s="5" t="s">
        <v>763</v>
      </c>
      <c r="R92" s="3">
        <v>94.596000000000004</v>
      </c>
    </row>
    <row r="93" spans="1:18">
      <c r="A93" s="1">
        <v>42036</v>
      </c>
      <c r="B93">
        <v>109.7</v>
      </c>
      <c r="C93" t="s">
        <v>410</v>
      </c>
      <c r="D93">
        <f>IF(ISTEXT(C93),10^(LOOKUP(RIGHT(C93),{"B","K","M"}, {9,3,6}))*LEFT(C93,LEN(C93)-1),C93)</f>
        <v>7850000</v>
      </c>
      <c r="E93" s="6">
        <v>-1.6000000000000001E-3</v>
      </c>
      <c r="F93" s="7">
        <v>2.5000000000000001E-3</v>
      </c>
      <c r="G93" s="7">
        <v>-1E-3</v>
      </c>
      <c r="H93" s="8" t="s">
        <v>88</v>
      </c>
      <c r="I93" s="8">
        <f>IF(ISTEXT(H93),10^(LOOKUP(RIGHT(H93),{"B","K","M"}, {9,3,6}))*LEFT(H93,LEN(H93)-1),H93)</f>
        <v>1065000</v>
      </c>
      <c r="J93" s="8" t="s">
        <v>239</v>
      </c>
      <c r="K93" s="8">
        <f>IF(ISTEXT(J93),10^(LOOKUP(RIGHT(J93),{"B","K","M"}, {9,3,6}))*LEFT(J93,LEN(J93)-1),J93)</f>
        <v>481000</v>
      </c>
      <c r="L93" s="9">
        <v>1100.53</v>
      </c>
      <c r="M93" s="6">
        <v>-8.0000000000000004E-4</v>
      </c>
      <c r="N93">
        <v>2480</v>
      </c>
      <c r="O93" s="5" t="s">
        <v>764</v>
      </c>
      <c r="P93" s="5" t="s">
        <v>765</v>
      </c>
      <c r="Q93" s="5" t="s">
        <v>766</v>
      </c>
      <c r="R93" s="3">
        <v>94.587000000000003</v>
      </c>
    </row>
    <row r="94" spans="1:18">
      <c r="A94" s="1">
        <v>42005</v>
      </c>
      <c r="B94">
        <v>109.88</v>
      </c>
      <c r="C94" t="s">
        <v>413</v>
      </c>
      <c r="D94">
        <f>IF(ISTEXT(C94),10^(LOOKUP(RIGHT(C94),{"B","K","M"}, {9,3,6}))*LEFT(C94,LEN(C94)-1),C94)</f>
        <v>5060000</v>
      </c>
      <c r="E94" s="6">
        <v>1.9E-3</v>
      </c>
      <c r="F94" s="7">
        <v>2.5000000000000001E-3</v>
      </c>
      <c r="G94" s="7">
        <v>8.0000000000000002E-3</v>
      </c>
      <c r="H94" s="8" t="s">
        <v>79</v>
      </c>
      <c r="I94" s="8">
        <f>IF(ISTEXT(H94),10^(LOOKUP(RIGHT(H94),{"B","K","M"}, {9,3,6}))*LEFT(H94,LEN(H94)-1),H94)</f>
        <v>1089000</v>
      </c>
      <c r="J94" s="8" t="s">
        <v>239</v>
      </c>
      <c r="K94" s="8">
        <f>IF(ISTEXT(J94),10^(LOOKUP(RIGHT(J94),{"B","K","M"}, {9,3,6}))*LEFT(J94,LEN(J94)-1),J94)</f>
        <v>481000</v>
      </c>
      <c r="L94" s="9">
        <v>1101.4000000000001</v>
      </c>
      <c r="M94" s="6">
        <v>7.7999999999999996E-3</v>
      </c>
      <c r="N94">
        <v>730</v>
      </c>
      <c r="O94" s="5" t="s">
        <v>767</v>
      </c>
      <c r="P94" s="5" t="s">
        <v>768</v>
      </c>
      <c r="Q94" s="5" t="s">
        <v>769</v>
      </c>
      <c r="R94" s="3">
        <v>94.643000000000001</v>
      </c>
    </row>
    <row r="95" spans="1:18">
      <c r="A95" s="1">
        <v>41974</v>
      </c>
      <c r="B95">
        <v>109.67</v>
      </c>
      <c r="C95" t="s">
        <v>414</v>
      </c>
      <c r="D95">
        <f>IF(ISTEXT(C95),10^(LOOKUP(RIGHT(C95),{"B","K","M"}, {9,3,6}))*LEFT(C95,LEN(C95)-1),C95)</f>
        <v>216600</v>
      </c>
      <c r="E95" s="6">
        <v>-2.5999999999999999E-3</v>
      </c>
      <c r="F95" s="7">
        <v>2.5000000000000001E-3</v>
      </c>
      <c r="G95" s="7">
        <v>1.2999999999999999E-2</v>
      </c>
      <c r="H95" s="8" t="s">
        <v>90</v>
      </c>
      <c r="I95" s="8">
        <f>IF(ISTEXT(H95),10^(LOOKUP(RIGHT(H95),{"B","K","M"}, {9,3,6}))*LEFT(H95,LEN(H95)-1),H95)</f>
        <v>1028000</v>
      </c>
      <c r="J95" s="8" t="s">
        <v>244</v>
      </c>
      <c r="K95" s="8">
        <f>IF(ISTEXT(J95),10^(LOOKUP(RIGHT(J95),{"B","K","M"}, {9,3,6}))*LEFT(J95,LEN(J95)-1),J95)</f>
        <v>438000</v>
      </c>
      <c r="L95" s="9">
        <v>1092.9000000000001</v>
      </c>
      <c r="M95" s="6">
        <v>-1.7600000000000001E-2</v>
      </c>
      <c r="N95">
        <v>29009</v>
      </c>
      <c r="O95" s="5" t="s">
        <v>770</v>
      </c>
      <c r="P95" s="5" t="s">
        <v>771</v>
      </c>
      <c r="Q95" s="5" t="s">
        <v>772</v>
      </c>
      <c r="R95" s="3">
        <v>94.006</v>
      </c>
    </row>
    <row r="96" spans="1:18">
      <c r="A96" s="1">
        <v>41944</v>
      </c>
      <c r="B96">
        <v>109.96</v>
      </c>
      <c r="C96" t="s">
        <v>415</v>
      </c>
      <c r="D96">
        <f>IF(ISTEXT(C96),10^(LOOKUP(RIGHT(C96),{"B","K","M"}, {9,3,6}))*LEFT(C96,LEN(C96)-1),C96)</f>
        <v>5680000</v>
      </c>
      <c r="E96" s="6">
        <v>1.6000000000000001E-3</v>
      </c>
      <c r="F96" s="7">
        <v>2.5000000000000001E-3</v>
      </c>
      <c r="G96" s="7">
        <v>1.7000000000000001E-2</v>
      </c>
      <c r="H96" s="8" t="s">
        <v>92</v>
      </c>
      <c r="I96" s="8">
        <f>IF(ISTEXT(H96),10^(LOOKUP(RIGHT(H96),{"B","K","M"}, {9,3,6}))*LEFT(H96,LEN(H96)-1),H96)</f>
        <v>1008999.9999999999</v>
      </c>
      <c r="J96" s="8" t="s">
        <v>246</v>
      </c>
      <c r="K96" s="8">
        <f>IF(ISTEXT(J96),10^(LOOKUP(RIGHT(J96),{"B","K","M"}, {9,3,6}))*LEFT(J96,LEN(J96)-1),J96)</f>
        <v>458000</v>
      </c>
      <c r="L96" s="9">
        <v>1112.45</v>
      </c>
      <c r="M96" s="6">
        <v>3.7199999999999997E-2</v>
      </c>
      <c r="N96">
        <v>28801</v>
      </c>
      <c r="O96" s="5" t="s">
        <v>773</v>
      </c>
      <c r="P96" s="5" t="s">
        <v>774</v>
      </c>
      <c r="Q96" s="5" t="s">
        <v>775</v>
      </c>
      <c r="R96" s="3">
        <v>94.015000000000001</v>
      </c>
    </row>
    <row r="97" spans="1:18">
      <c r="A97" s="1">
        <v>41913</v>
      </c>
      <c r="B97">
        <v>109.78</v>
      </c>
      <c r="C97" t="s">
        <v>416</v>
      </c>
      <c r="D97">
        <f>IF(ISTEXT(C97),10^(LOOKUP(RIGHT(C97),{"B","K","M"}, {9,3,6}))*LEFT(C97,LEN(C97)-1),C97)</f>
        <v>6800000</v>
      </c>
      <c r="E97" s="6">
        <v>-1.1000000000000001E-3</v>
      </c>
      <c r="F97" s="7">
        <v>2.5000000000000001E-3</v>
      </c>
      <c r="G97" s="7">
        <v>1.7000000000000001E-2</v>
      </c>
      <c r="H97" s="8" t="s">
        <v>93</v>
      </c>
      <c r="I97" s="8">
        <f>IF(ISTEXT(H97),10^(LOOKUP(RIGHT(H97),{"B","K","M"}, {9,3,6}))*LEFT(H97,LEN(H97)-1),H97)</f>
        <v>1016999.9999999999</v>
      </c>
      <c r="J97" s="8" t="s">
        <v>247</v>
      </c>
      <c r="K97" s="8">
        <f>IF(ISTEXT(J97),10^(LOOKUP(RIGHT(J97),{"B","K","M"}, {9,3,6}))*LEFT(J97,LEN(J97)-1),J97)</f>
        <v>467000</v>
      </c>
      <c r="L97" s="9">
        <v>1072.5999999999999</v>
      </c>
      <c r="M97" s="6">
        <v>1.7100000000000001E-2</v>
      </c>
      <c r="N97">
        <v>24581</v>
      </c>
      <c r="O97" s="5" t="s">
        <v>776</v>
      </c>
      <c r="P97" s="5" t="s">
        <v>777</v>
      </c>
      <c r="Q97" s="5" t="s">
        <v>778</v>
      </c>
      <c r="R97" s="3">
        <v>94.204999999999998</v>
      </c>
    </row>
    <row r="98" spans="1:18">
      <c r="A98" s="1">
        <v>41883</v>
      </c>
      <c r="B98">
        <v>109.9</v>
      </c>
      <c r="C98" t="s">
        <v>417</v>
      </c>
      <c r="D98">
        <f>IF(ISTEXT(C98),10^(LOOKUP(RIGHT(C98),{"B","K","M"}, {9,3,6}))*LEFT(C98,LEN(C98)-1),C98)</f>
        <v>237830</v>
      </c>
      <c r="E98" s="6">
        <v>2.0000000000000001E-4</v>
      </c>
      <c r="F98" s="7">
        <v>2.5000000000000001E-3</v>
      </c>
      <c r="G98" s="7">
        <v>1.7000000000000001E-2</v>
      </c>
      <c r="H98" s="8" t="s">
        <v>94</v>
      </c>
      <c r="I98" s="8">
        <f>IF(ISTEXT(H98),10^(LOOKUP(RIGHT(H98),{"B","K","M"}, {9,3,6}))*LEFT(H98,LEN(H98)-1),H98)</f>
        <v>956000</v>
      </c>
      <c r="J98" s="8" t="s">
        <v>248</v>
      </c>
      <c r="K98" s="8">
        <f>IF(ISTEXT(J98),10^(LOOKUP(RIGHT(J98),{"B","K","M"}, {9,3,6}))*LEFT(J98,LEN(J98)-1),J98)</f>
        <v>504000</v>
      </c>
      <c r="L98" s="9">
        <v>1054.55</v>
      </c>
      <c r="M98" s="6">
        <v>4.0099999999999997E-2</v>
      </c>
      <c r="N98">
        <v>21017</v>
      </c>
      <c r="O98" s="5" t="s">
        <v>779</v>
      </c>
      <c r="P98" s="5" t="s">
        <v>780</v>
      </c>
      <c r="Q98" s="5" t="s">
        <v>781</v>
      </c>
      <c r="R98" s="3">
        <v>94.49</v>
      </c>
    </row>
    <row r="99" spans="1:18">
      <c r="A99" s="1">
        <v>41852</v>
      </c>
      <c r="B99">
        <v>109.88</v>
      </c>
      <c r="C99" t="s">
        <v>418</v>
      </c>
      <c r="D99">
        <f>IF(ISTEXT(C99),10^(LOOKUP(RIGHT(C99),{"B","K","M"}, {9,3,6}))*LEFT(C99,LEN(C99)-1),C99)</f>
        <v>6220000</v>
      </c>
      <c r="E99" s="6">
        <v>1.5E-3</v>
      </c>
      <c r="F99" s="7">
        <v>2.5000000000000001E-3</v>
      </c>
      <c r="G99" s="7">
        <v>0.02</v>
      </c>
      <c r="H99" s="8" t="s">
        <v>95</v>
      </c>
      <c r="I99" s="8">
        <f>IF(ISTEXT(H99),10^(LOOKUP(RIGHT(H99),{"B","K","M"}, {9,3,6}))*LEFT(H99,LEN(H99)-1),H99)</f>
        <v>1093000</v>
      </c>
      <c r="J99" s="8" t="s">
        <v>250</v>
      </c>
      <c r="K99" s="8">
        <f>IF(ISTEXT(J99),10^(LOOKUP(RIGHT(J99),{"B","K","M"}, {9,3,6}))*LEFT(J99,LEN(J99)-1),J99)</f>
        <v>412000</v>
      </c>
      <c r="L99" s="9">
        <v>1013.85</v>
      </c>
      <c r="M99" s="6">
        <v>-1.35E-2</v>
      </c>
      <c r="N99">
        <v>18206</v>
      </c>
      <c r="O99" s="5" t="s">
        <v>782</v>
      </c>
      <c r="P99" s="5" t="s">
        <v>783</v>
      </c>
      <c r="Q99" s="5" t="s">
        <v>784</v>
      </c>
      <c r="R99" s="3">
        <v>94.551000000000002</v>
      </c>
    </row>
    <row r="100" spans="1:18">
      <c r="A100" s="1">
        <v>41821</v>
      </c>
      <c r="B100">
        <v>109.71</v>
      </c>
      <c r="C100" t="s">
        <v>419</v>
      </c>
      <c r="D100">
        <f>IF(ISTEXT(C100),10^(LOOKUP(RIGHT(C100),{"B","K","M"}, {9,3,6}))*LEFT(C100,LEN(C100)-1),C100)</f>
        <v>3900000</v>
      </c>
      <c r="E100" s="6">
        <v>-3.2000000000000002E-3</v>
      </c>
      <c r="F100" s="7">
        <v>2.5000000000000001E-3</v>
      </c>
      <c r="G100" s="7">
        <v>2.1000000000000001E-2</v>
      </c>
      <c r="H100" s="8" t="s">
        <v>96</v>
      </c>
      <c r="I100" s="8">
        <f>IF(ISTEXT(H100),10^(LOOKUP(RIGHT(H100),{"B","K","M"}, {9,3,6}))*LEFT(H100,LEN(H100)-1),H100)</f>
        <v>893000</v>
      </c>
      <c r="J100" s="8" t="s">
        <v>251</v>
      </c>
      <c r="K100" s="8">
        <f>IF(ISTEXT(J100),10^(LOOKUP(RIGHT(J100),{"B","K","M"}, {9,3,6}))*LEFT(J100,LEN(J100)-1),J100)</f>
        <v>406000</v>
      </c>
      <c r="L100" s="9">
        <v>1027.75</v>
      </c>
      <c r="M100" s="6">
        <v>1.61E-2</v>
      </c>
      <c r="N100">
        <v>18318</v>
      </c>
      <c r="O100" s="5" t="s">
        <v>785</v>
      </c>
      <c r="P100" s="5" t="s">
        <v>786</v>
      </c>
      <c r="Q100" s="5" t="s">
        <v>787</v>
      </c>
      <c r="R100" s="3">
        <v>94.385999999999996</v>
      </c>
    </row>
    <row r="101" spans="1:18">
      <c r="A101" s="1">
        <v>41791</v>
      </c>
      <c r="B101">
        <v>110.06</v>
      </c>
      <c r="C101" t="s">
        <v>420</v>
      </c>
      <c r="D101">
        <f>IF(ISTEXT(C101),10^(LOOKUP(RIGHT(C101),{"B","K","M"}, {9,3,6}))*LEFT(C101,LEN(C101)-1),C101)</f>
        <v>185050</v>
      </c>
      <c r="E101" s="6">
        <v>-5.9999999999999995E-4</v>
      </c>
      <c r="F101" s="7">
        <v>2.5000000000000001E-3</v>
      </c>
      <c r="G101" s="7">
        <v>2.1000000000000001E-2</v>
      </c>
      <c r="H101" s="8" t="s">
        <v>97</v>
      </c>
      <c r="I101" s="8">
        <f>IF(ISTEXT(H101),10^(LOOKUP(RIGHT(H101),{"B","K","M"}, {9,3,6}))*LEFT(H101,LEN(H101)-1),H101)</f>
        <v>1000999.9999999999</v>
      </c>
      <c r="J101" s="8" t="s">
        <v>248</v>
      </c>
      <c r="K101" s="8">
        <f>IF(ISTEXT(J101),10^(LOOKUP(RIGHT(J101),{"B","K","M"}, {9,3,6}))*LEFT(J101,LEN(J101)-1),J101)</f>
        <v>504000</v>
      </c>
      <c r="L101" s="9">
        <v>1011.5</v>
      </c>
      <c r="M101" s="6">
        <v>-8.6E-3</v>
      </c>
      <c r="N101">
        <v>18021</v>
      </c>
      <c r="O101" s="5" t="s">
        <v>782</v>
      </c>
      <c r="P101" s="5" t="s">
        <v>788</v>
      </c>
      <c r="Q101" s="5" t="s">
        <v>789</v>
      </c>
      <c r="R101" s="3">
        <v>94.248000000000005</v>
      </c>
    </row>
    <row r="102" spans="1:18">
      <c r="A102" s="1">
        <v>41760</v>
      </c>
      <c r="B102">
        <v>110.13</v>
      </c>
      <c r="C102" t="s">
        <v>421</v>
      </c>
      <c r="D102">
        <f>IF(ISTEXT(C102),10^(LOOKUP(RIGHT(C102),{"B","K","M"}, {9,3,6}))*LEFT(C102,LEN(C102)-1),C102)</f>
        <v>5740000</v>
      </c>
      <c r="E102" s="6">
        <v>1.6999999999999999E-3</v>
      </c>
      <c r="F102" s="7">
        <v>2.5000000000000001E-3</v>
      </c>
      <c r="G102" s="7">
        <v>0.02</v>
      </c>
      <c r="H102" s="8" t="s">
        <v>98</v>
      </c>
      <c r="I102" s="8">
        <f>IF(ISTEXT(H102),10^(LOOKUP(RIGHT(H102),{"B","K","M"}, {9,3,6}))*LEFT(H102,LEN(H102)-1),H102)</f>
        <v>1072000</v>
      </c>
      <c r="J102" s="8" t="s">
        <v>253</v>
      </c>
      <c r="K102" s="8">
        <f>IF(ISTEXT(J102),10^(LOOKUP(RIGHT(J102),{"B","K","M"}, {9,3,6}))*LEFT(J102,LEN(J102)-1),J102)</f>
        <v>433000</v>
      </c>
      <c r="L102" s="9">
        <v>1020.3</v>
      </c>
      <c r="M102" s="6">
        <v>-1.21E-2</v>
      </c>
      <c r="N102">
        <v>10574</v>
      </c>
      <c r="O102" s="5" t="s">
        <v>782</v>
      </c>
      <c r="P102" s="5" t="s">
        <v>790</v>
      </c>
      <c r="Q102" s="5" t="s">
        <v>791</v>
      </c>
      <c r="R102" s="3">
        <v>94.369</v>
      </c>
    </row>
    <row r="103" spans="1:18">
      <c r="A103" s="1">
        <v>41730</v>
      </c>
      <c r="B103">
        <v>109.94</v>
      </c>
      <c r="C103" t="s">
        <v>422</v>
      </c>
      <c r="D103">
        <f>IF(ISTEXT(C103),10^(LOOKUP(RIGHT(C103),{"B","K","M"}, {9,3,6}))*LEFT(C103,LEN(C103)-1),C103)</f>
        <v>4160000</v>
      </c>
      <c r="E103" s="6">
        <v>-1.5E-3</v>
      </c>
      <c r="F103" s="7">
        <v>2.5000000000000001E-3</v>
      </c>
      <c r="G103" s="7">
        <v>1.4999999999999999E-2</v>
      </c>
      <c r="H103" s="8" t="s">
        <v>100</v>
      </c>
      <c r="I103" s="8">
        <f>IF(ISTEXT(H103),10^(LOOKUP(RIGHT(H103),{"B","K","M"}, {9,3,6}))*LEFT(H103,LEN(H103)-1),H103)</f>
        <v>946000</v>
      </c>
      <c r="J103" s="8" t="s">
        <v>255</v>
      </c>
      <c r="K103" s="8">
        <f>IF(ISTEXT(J103),10^(LOOKUP(RIGHT(J103),{"B","K","M"}, {9,3,6}))*LEFT(J103,LEN(J103)-1),J103)</f>
        <v>384000</v>
      </c>
      <c r="L103" s="9">
        <v>1032.75</v>
      </c>
      <c r="M103" s="6">
        <v>-0.03</v>
      </c>
      <c r="N103">
        <v>6431</v>
      </c>
      <c r="O103" s="5" t="s">
        <v>792</v>
      </c>
      <c r="P103" s="5" t="s">
        <v>793</v>
      </c>
      <c r="Q103" s="5" t="s">
        <v>794</v>
      </c>
      <c r="R103" s="3">
        <v>94.213999999999999</v>
      </c>
    </row>
    <row r="104" spans="1:18">
      <c r="A104" s="1">
        <v>41699</v>
      </c>
      <c r="B104">
        <v>110.11</v>
      </c>
      <c r="C104" t="s">
        <v>423</v>
      </c>
      <c r="D104">
        <f>IF(ISTEXT(C104),10^(LOOKUP(RIGHT(C104),{"B","K","M"}, {9,3,6}))*LEFT(C104,LEN(C104)-1),C104)</f>
        <v>154530</v>
      </c>
      <c r="E104" s="6">
        <v>-5.0000000000000001E-4</v>
      </c>
      <c r="F104" s="7">
        <v>2.5000000000000001E-3</v>
      </c>
      <c r="G104" s="7">
        <v>1.0999999999999999E-2</v>
      </c>
      <c r="H104" s="8" t="s">
        <v>101</v>
      </c>
      <c r="I104" s="8">
        <f>IF(ISTEXT(H104),10^(LOOKUP(RIGHT(H104),{"B","K","M"}, {9,3,6}))*LEFT(H104,LEN(H104)-1),H104)</f>
        <v>907000</v>
      </c>
      <c r="J104" s="8" t="s">
        <v>252</v>
      </c>
      <c r="K104" s="8">
        <f>IF(ISTEXT(J104),10^(LOOKUP(RIGHT(J104),{"B","K","M"}, {9,3,6}))*LEFT(J104,LEN(J104)-1),J104)</f>
        <v>440000</v>
      </c>
      <c r="L104" s="9">
        <v>1064.6500000000001</v>
      </c>
      <c r="M104" s="6">
        <v>-1.2999999999999999E-3</v>
      </c>
      <c r="N104">
        <v>3942</v>
      </c>
      <c r="O104" s="5" t="s">
        <v>792</v>
      </c>
      <c r="P104" s="5" t="s">
        <v>795</v>
      </c>
      <c r="Q104" s="5" t="s">
        <v>796</v>
      </c>
      <c r="R104" s="3">
        <v>94.153000000000006</v>
      </c>
    </row>
    <row r="105" spans="1:18">
      <c r="A105" s="1">
        <v>41671</v>
      </c>
      <c r="B105">
        <v>110.17</v>
      </c>
      <c r="C105" t="s">
        <v>424</v>
      </c>
      <c r="D105">
        <f>IF(ISTEXT(C105),10^(LOOKUP(RIGHT(C105),{"B","K","M"}, {9,3,6}))*LEFT(C105,LEN(C105)-1),C105)</f>
        <v>4300000</v>
      </c>
      <c r="E105" s="6">
        <v>5.9999999999999995E-4</v>
      </c>
      <c r="F105" s="7">
        <v>2.5000000000000001E-3</v>
      </c>
      <c r="G105" s="7">
        <v>1.6E-2</v>
      </c>
      <c r="H105" s="8" t="s">
        <v>102</v>
      </c>
      <c r="I105" s="8">
        <f>IF(ISTEXT(H105),10^(LOOKUP(RIGHT(H105),{"B","K","M"}, {9,3,6}))*LEFT(H105,LEN(H105)-1),H105)</f>
        <v>880000</v>
      </c>
      <c r="J105" s="8" t="s">
        <v>235</v>
      </c>
      <c r="K105" s="8">
        <f>IF(ISTEXT(J105),10^(LOOKUP(RIGHT(J105),{"B","K","M"}, {9,3,6}))*LEFT(J105,LEN(J105)-1),J105)</f>
        <v>468000</v>
      </c>
      <c r="L105" s="9">
        <v>1066.01</v>
      </c>
      <c r="M105" s="6">
        <v>-1.3299999999999999E-2</v>
      </c>
      <c r="N105">
        <v>2924</v>
      </c>
      <c r="O105" s="5" t="s">
        <v>797</v>
      </c>
      <c r="P105" s="5" t="s">
        <v>798</v>
      </c>
      <c r="Q105" s="5" t="s">
        <v>799</v>
      </c>
      <c r="R105" s="3">
        <v>93.98</v>
      </c>
    </row>
    <row r="106" spans="1:18">
      <c r="A106" s="1">
        <v>41640</v>
      </c>
      <c r="B106">
        <v>110.1</v>
      </c>
      <c r="C106" t="s">
        <v>425</v>
      </c>
      <c r="D106">
        <f>IF(ISTEXT(C106),10^(LOOKUP(RIGHT(C106),{"B","K","M"}, {9,3,6}))*LEFT(C106,LEN(C106)-1),C106)</f>
        <v>3990000</v>
      </c>
      <c r="E106" s="6">
        <v>-5.0000000000000001E-4</v>
      </c>
      <c r="F106" s="7">
        <v>2.5000000000000001E-3</v>
      </c>
      <c r="G106" s="7">
        <v>1.4999999999999999E-2</v>
      </c>
      <c r="H106" s="8" t="s">
        <v>104</v>
      </c>
      <c r="I106" s="8">
        <f>IF(ISTEXT(H106),10^(LOOKUP(RIGHT(H106),{"B","K","M"}, {9,3,6}))*LEFT(H106,LEN(H106)-1),H106)</f>
        <v>999000</v>
      </c>
      <c r="J106" s="8" t="s">
        <v>256</v>
      </c>
      <c r="K106" s="8">
        <f>IF(ISTEXT(J106),10^(LOOKUP(RIGHT(J106),{"B","K","M"}, {9,3,6}))*LEFT(J106,LEN(J106)-1),J106)</f>
        <v>414000</v>
      </c>
      <c r="L106" s="9">
        <v>1080.3599999999999</v>
      </c>
      <c r="M106" s="6">
        <v>2.9399999999999999E-2</v>
      </c>
      <c r="N106">
        <v>1955</v>
      </c>
      <c r="O106" s="5" t="s">
        <v>800</v>
      </c>
      <c r="P106" s="5" t="s">
        <v>801</v>
      </c>
      <c r="Q106" s="5" t="s">
        <v>802</v>
      </c>
      <c r="R106" s="3">
        <v>93.73</v>
      </c>
    </row>
    <row r="107" spans="1:18">
      <c r="A107" s="1">
        <v>41609</v>
      </c>
      <c r="B107">
        <v>110.16</v>
      </c>
      <c r="C107" t="s">
        <v>426</v>
      </c>
      <c r="D107">
        <f>IF(ISTEXT(C107),10^(LOOKUP(RIGHT(C107),{"B","K","M"}, {9,3,6}))*LEFT(C107,LEN(C107)-1),C107)</f>
        <v>239890</v>
      </c>
      <c r="E107" s="6">
        <v>-1.1999999999999999E-3</v>
      </c>
      <c r="F107" s="7">
        <v>2.5000000000000001E-3</v>
      </c>
      <c r="G107" s="7">
        <v>1.2E-2</v>
      </c>
      <c r="H107" s="8" t="s">
        <v>105</v>
      </c>
      <c r="I107" s="8">
        <f>IF(ISTEXT(H107),10^(LOOKUP(RIGHT(H107),{"B","K","M"}, {9,3,6}))*LEFT(H107,LEN(H107)-1),H107)</f>
        <v>1091000</v>
      </c>
      <c r="J107" s="8" t="s">
        <v>257</v>
      </c>
      <c r="K107" s="8">
        <f>IF(ISTEXT(J107),10^(LOOKUP(RIGHT(J107),{"B","K","M"}, {9,3,6}))*LEFT(J107,LEN(J107)-1),J107)</f>
        <v>464000</v>
      </c>
      <c r="L107" s="9">
        <v>1049.5</v>
      </c>
      <c r="M107" s="6">
        <v>-7.7999999999999996E-3</v>
      </c>
      <c r="N107">
        <v>45104</v>
      </c>
      <c r="O107" s="5" t="s">
        <v>803</v>
      </c>
      <c r="P107" s="5" t="s">
        <v>804</v>
      </c>
      <c r="Q107" s="5" t="s">
        <v>805</v>
      </c>
      <c r="R107" s="3">
        <v>93.228999999999999</v>
      </c>
    </row>
    <row r="108" spans="1:18">
      <c r="A108" s="1">
        <v>41579</v>
      </c>
      <c r="B108">
        <v>110.29</v>
      </c>
      <c r="C108" t="s">
        <v>427</v>
      </c>
      <c r="D108">
        <f>IF(ISTEXT(C108),10^(LOOKUP(RIGHT(C108),{"B","K","M"}, {9,3,6}))*LEFT(C108,LEN(C108)-1),C108)</f>
        <v>4080000</v>
      </c>
      <c r="E108" s="6">
        <v>6.9999999999999999E-4</v>
      </c>
      <c r="F108" s="7">
        <v>2.5000000000000001E-3</v>
      </c>
      <c r="G108" s="7">
        <v>0.01</v>
      </c>
      <c r="H108" s="8" t="s">
        <v>31</v>
      </c>
      <c r="I108" s="8">
        <f>IF(ISTEXT(H108),10^(LOOKUP(RIGHT(H108),{"B","K","M"}, {9,3,6}))*LEFT(H108,LEN(H108)-1),H108)</f>
        <v>891000</v>
      </c>
      <c r="J108" s="8" t="s">
        <v>258</v>
      </c>
      <c r="K108" s="8">
        <f>IF(ISTEXT(J108),10^(LOOKUP(RIGHT(J108),{"B","K","M"}, {9,3,6}))*LEFT(J108,LEN(J108)-1),J108)</f>
        <v>354000</v>
      </c>
      <c r="L108" s="9">
        <v>1057.76</v>
      </c>
      <c r="M108" s="6">
        <v>-2.8999999999999998E-3</v>
      </c>
      <c r="N108">
        <v>35176</v>
      </c>
      <c r="O108" s="5" t="s">
        <v>803</v>
      </c>
      <c r="P108" s="5" t="s">
        <v>806</v>
      </c>
      <c r="Q108" s="5" t="s">
        <v>807</v>
      </c>
      <c r="R108" s="3">
        <v>93.116</v>
      </c>
    </row>
    <row r="109" spans="1:18">
      <c r="A109" s="1">
        <v>41548</v>
      </c>
      <c r="B109">
        <v>110.21</v>
      </c>
      <c r="C109" t="s">
        <v>428</v>
      </c>
      <c r="D109">
        <f>IF(ISTEXT(C109),10^(LOOKUP(RIGHT(C109),{"B","K","M"}, {9,3,6}))*LEFT(C109,LEN(C109)-1),C109)</f>
        <v>3130000</v>
      </c>
      <c r="E109" s="6">
        <v>2.0000000000000001E-4</v>
      </c>
      <c r="F109" s="7">
        <v>2.5000000000000001E-3</v>
      </c>
      <c r="G109" s="7">
        <v>1.2E-2</v>
      </c>
      <c r="H109" s="8" t="s">
        <v>108</v>
      </c>
      <c r="I109" s="8">
        <f>IF(ISTEXT(H109),10^(LOOKUP(RIGHT(H109),{"B","K","M"}, {9,3,6}))*LEFT(H109,LEN(H109)-1),H109)</f>
        <v>896000</v>
      </c>
      <c r="J109" s="8" t="s">
        <v>259</v>
      </c>
      <c r="K109" s="8">
        <f>IF(ISTEXT(J109),10^(LOOKUP(RIGHT(J109),{"B","K","M"}, {9,3,6}))*LEFT(J109,LEN(J109)-1),J109)</f>
        <v>444000</v>
      </c>
      <c r="L109" s="9">
        <v>1060.83</v>
      </c>
      <c r="M109" s="6">
        <v>-1.1900000000000001E-2</v>
      </c>
      <c r="N109">
        <v>32164</v>
      </c>
      <c r="O109" s="5" t="s">
        <v>808</v>
      </c>
      <c r="P109" s="5" t="s">
        <v>809</v>
      </c>
      <c r="Q109" s="5" t="s">
        <v>810</v>
      </c>
      <c r="R109" s="3">
        <v>93.134</v>
      </c>
    </row>
    <row r="110" spans="1:18">
      <c r="A110" s="1">
        <v>41518</v>
      </c>
      <c r="B110">
        <v>110.19</v>
      </c>
      <c r="C110" t="s">
        <v>429</v>
      </c>
      <c r="D110">
        <f>IF(ISTEXT(C110),10^(LOOKUP(RIGHT(C110),{"B","K","M"}, {9,3,6}))*LEFT(C110,LEN(C110)-1),C110)</f>
        <v>235560</v>
      </c>
      <c r="E110" s="6">
        <v>1.1999999999999999E-3</v>
      </c>
      <c r="F110" s="7">
        <v>2.5000000000000001E-3</v>
      </c>
      <c r="G110" s="7">
        <v>1.4999999999999999E-2</v>
      </c>
      <c r="H110" s="8" t="s">
        <v>110</v>
      </c>
      <c r="I110" s="8">
        <f>IF(ISTEXT(H110),10^(LOOKUP(RIGHT(H110),{"B","K","M"}, {9,3,6}))*LEFT(H110,LEN(H110)-1),H110)</f>
        <v>836000</v>
      </c>
      <c r="J110" s="8" t="s">
        <v>260</v>
      </c>
      <c r="K110" s="8">
        <f>IF(ISTEXT(J110),10^(LOOKUP(RIGHT(J110),{"B","K","M"}, {9,3,6}))*LEFT(J110,LEN(J110)-1),J110)</f>
        <v>421000</v>
      </c>
      <c r="L110" s="9">
        <v>1073.58</v>
      </c>
      <c r="M110" s="6">
        <v>-3.2300000000000002E-2</v>
      </c>
      <c r="N110">
        <v>28846</v>
      </c>
      <c r="O110" s="5" t="s">
        <v>811</v>
      </c>
      <c r="P110" s="5" t="s">
        <v>812</v>
      </c>
      <c r="Q110" s="5" t="s">
        <v>813</v>
      </c>
      <c r="R110" s="3">
        <v>93.418999999999997</v>
      </c>
    </row>
    <row r="111" spans="1:18">
      <c r="A111" s="1">
        <v>41487</v>
      </c>
      <c r="B111">
        <v>110.06</v>
      </c>
      <c r="C111" t="s">
        <v>430</v>
      </c>
      <c r="D111">
        <f>IF(ISTEXT(C111),10^(LOOKUP(RIGHT(C111),{"B","K","M"}, {9,3,6}))*LEFT(C111,LEN(C111)-1),C111)</f>
        <v>4620000</v>
      </c>
      <c r="E111" s="6">
        <v>-8.9999999999999998E-4</v>
      </c>
      <c r="F111" s="7">
        <v>2.5000000000000001E-3</v>
      </c>
      <c r="G111" s="7">
        <v>0.02</v>
      </c>
      <c r="H111" s="8" t="s">
        <v>111</v>
      </c>
      <c r="I111" s="8">
        <f>IF(ISTEXT(H111),10^(LOOKUP(RIGHT(H111),{"B","K","M"}, {9,3,6}))*LEFT(H111,LEN(H111)-1),H111)</f>
        <v>914000</v>
      </c>
      <c r="J111" s="8" t="s">
        <v>261</v>
      </c>
      <c r="K111" s="8">
        <f>IF(ISTEXT(J111),10^(LOOKUP(RIGHT(J111),{"B","K","M"}, {9,3,6}))*LEFT(J111,LEN(J111)-1),J111)</f>
        <v>394000</v>
      </c>
      <c r="L111" s="9">
        <v>1109.42</v>
      </c>
      <c r="M111" s="6">
        <v>-1.23E-2</v>
      </c>
      <c r="N111">
        <v>25973</v>
      </c>
      <c r="O111" s="5" t="s">
        <v>811</v>
      </c>
      <c r="P111" s="5" t="s">
        <v>814</v>
      </c>
      <c r="Q111" s="5" t="s">
        <v>815</v>
      </c>
      <c r="R111" s="3">
        <v>93.238</v>
      </c>
    </row>
    <row r="112" spans="1:18">
      <c r="A112" s="1">
        <v>41456</v>
      </c>
      <c r="B112">
        <v>110.16</v>
      </c>
      <c r="C112" t="s">
        <v>431</v>
      </c>
      <c r="D112">
        <f>IF(ISTEXT(C112),10^(LOOKUP(RIGHT(C112),{"B","K","M"}, {9,3,6}))*LEFT(C112,LEN(C112)-1),C112)</f>
        <v>3010000</v>
      </c>
      <c r="E112" s="6">
        <v>5.9999999999999995E-4</v>
      </c>
      <c r="F112" s="7">
        <v>2.5000000000000001E-3</v>
      </c>
      <c r="G112" s="7">
        <v>1.7999999999999999E-2</v>
      </c>
      <c r="H112" s="8" t="s">
        <v>112</v>
      </c>
      <c r="I112" s="8">
        <f>IF(ISTEXT(H112),10^(LOOKUP(RIGHT(H112),{"B","K","M"}, {9,3,6}))*LEFT(H112,LEN(H112)-1),H112)</f>
        <v>853000</v>
      </c>
      <c r="J112" s="8" t="s">
        <v>262</v>
      </c>
      <c r="K112" s="8">
        <f>IF(ISTEXT(J112),10^(LOOKUP(RIGHT(J112),{"B","K","M"}, {9,3,6}))*LEFT(J112,LEN(J112)-1),J112)</f>
        <v>497000</v>
      </c>
      <c r="L112" s="9">
        <v>1123.25</v>
      </c>
      <c r="M112" s="6">
        <v>-1.5900000000000001E-2</v>
      </c>
      <c r="N112">
        <v>20152</v>
      </c>
      <c r="O112" s="5" t="s">
        <v>816</v>
      </c>
      <c r="P112" s="5" t="s">
        <v>817</v>
      </c>
      <c r="Q112" s="5" t="s">
        <v>818</v>
      </c>
      <c r="R112" s="3">
        <v>92.909000000000006</v>
      </c>
    </row>
    <row r="113" spans="1:18">
      <c r="A113" s="1">
        <v>41426</v>
      </c>
      <c r="B113">
        <v>110.09</v>
      </c>
      <c r="C113" t="s">
        <v>432</v>
      </c>
      <c r="D113">
        <f>IF(ISTEXT(C113),10^(LOOKUP(RIGHT(C113),{"B","K","M"}, {9,3,6}))*LEFT(C113,LEN(C113)-1),C113)</f>
        <v>284470</v>
      </c>
      <c r="E113" s="6">
        <v>-5.9999999999999995E-4</v>
      </c>
      <c r="F113" s="7">
        <v>0.01</v>
      </c>
      <c r="G113" s="7">
        <v>1.4E-2</v>
      </c>
      <c r="H113" s="8" t="s">
        <v>85</v>
      </c>
      <c r="I113" s="8">
        <f>IF(ISTEXT(H113),10^(LOOKUP(RIGHT(H113),{"B","K","M"}, {9,3,6}))*LEFT(H113,LEN(H113)-1),H113)</f>
        <v>1036000</v>
      </c>
      <c r="J113" s="8" t="s">
        <v>263</v>
      </c>
      <c r="K113" s="8">
        <f>IF(ISTEXT(J113),10^(LOOKUP(RIGHT(J113),{"B","K","M"}, {9,3,6}))*LEFT(J113,LEN(J113)-1),J113)</f>
        <v>476000</v>
      </c>
      <c r="L113" s="9">
        <v>1141.45</v>
      </c>
      <c r="M113" s="6">
        <v>9.7000000000000003E-3</v>
      </c>
      <c r="N113">
        <v>12792</v>
      </c>
      <c r="O113" s="5" t="s">
        <v>800</v>
      </c>
      <c r="P113" s="5" t="s">
        <v>819</v>
      </c>
      <c r="Q113" s="5" t="s">
        <v>820</v>
      </c>
      <c r="R113" s="3">
        <v>92.71</v>
      </c>
    </row>
    <row r="114" spans="1:18">
      <c r="A114" s="1">
        <v>41395</v>
      </c>
      <c r="B114">
        <v>110.16</v>
      </c>
      <c r="C114" t="s">
        <v>433</v>
      </c>
      <c r="D114">
        <f>IF(ISTEXT(C114),10^(LOOKUP(RIGHT(C114),{"B","K","M"}, {9,3,6}))*LEFT(C114,LEN(C114)-1),C114)</f>
        <v>5840000</v>
      </c>
      <c r="E114" s="6">
        <v>-1.4E-3</v>
      </c>
      <c r="F114" s="7">
        <v>1.4999999999999999E-2</v>
      </c>
      <c r="G114" s="7">
        <v>1.0999999999999999E-2</v>
      </c>
      <c r="H114" s="8" t="s">
        <v>107</v>
      </c>
      <c r="I114" s="8">
        <f>IF(ISTEXT(H114),10^(LOOKUP(RIGHT(H114),{"B","K","M"}, {9,3,6}))*LEFT(H114,LEN(H114)-1),H114)</f>
        <v>917000</v>
      </c>
      <c r="J114" s="8" t="s">
        <v>264</v>
      </c>
      <c r="K114" s="8">
        <f>IF(ISTEXT(J114),10^(LOOKUP(RIGHT(J114),{"B","K","M"}, {9,3,6}))*LEFT(J114,LEN(J114)-1),J114)</f>
        <v>454000</v>
      </c>
      <c r="L114" s="9">
        <v>1130.51</v>
      </c>
      <c r="M114" s="6">
        <v>2.6700000000000002E-2</v>
      </c>
      <c r="N114">
        <v>10201</v>
      </c>
      <c r="O114" s="5" t="s">
        <v>821</v>
      </c>
      <c r="P114" s="5" t="s">
        <v>822</v>
      </c>
      <c r="Q114" s="5" t="s">
        <v>823</v>
      </c>
      <c r="R114" s="3">
        <v>92.822999999999993</v>
      </c>
    </row>
    <row r="115" spans="1:18">
      <c r="A115" s="1">
        <v>41365</v>
      </c>
      <c r="B115">
        <v>110.31</v>
      </c>
      <c r="C115" t="s">
        <v>428</v>
      </c>
      <c r="D115">
        <f>IF(ISTEXT(C115),10^(LOOKUP(RIGHT(C115),{"B","K","M"}, {9,3,6}))*LEFT(C115,LEN(C115)-1),C115)</f>
        <v>3130000</v>
      </c>
      <c r="E115" s="6">
        <v>5.0000000000000001E-4</v>
      </c>
      <c r="F115" s="7">
        <v>0.02</v>
      </c>
      <c r="G115" s="7">
        <v>1.4999999999999999E-2</v>
      </c>
      <c r="H115" s="8" t="s">
        <v>106</v>
      </c>
      <c r="I115" s="8">
        <f>IF(ISTEXT(H115),10^(LOOKUP(RIGHT(H115),{"B","K","M"}, {9,3,6}))*LEFT(H115,LEN(H115)-1),H115)</f>
        <v>890000</v>
      </c>
      <c r="J115" s="8" t="s">
        <v>265</v>
      </c>
      <c r="K115" s="8">
        <f>IF(ISTEXT(J115),10^(LOOKUP(RIGHT(J115),{"B","K","M"}, {9,3,6}))*LEFT(J115,LEN(J115)-1),J115)</f>
        <v>417000</v>
      </c>
      <c r="L115" s="9">
        <v>1101.1600000000001</v>
      </c>
      <c r="M115" s="6">
        <v>-8.8999999999999999E-3</v>
      </c>
      <c r="N115">
        <v>7871</v>
      </c>
      <c r="O115" s="5" t="s">
        <v>800</v>
      </c>
      <c r="P115" s="5" t="s">
        <v>824</v>
      </c>
      <c r="Q115" s="5" t="s">
        <v>825</v>
      </c>
      <c r="R115" s="3">
        <v>92.822999999999993</v>
      </c>
    </row>
    <row r="116" spans="1:18">
      <c r="A116" s="1">
        <v>41334</v>
      </c>
      <c r="B116">
        <v>110.25</v>
      </c>
      <c r="C116" t="s">
        <v>434</v>
      </c>
      <c r="D116">
        <f>IF(ISTEXT(C116),10^(LOOKUP(RIGHT(C116),{"B","K","M"}, {9,3,6}))*LEFT(C116,LEN(C116)-1),C116)</f>
        <v>234860</v>
      </c>
      <c r="E116" s="6">
        <v>-1E-4</v>
      </c>
      <c r="F116" s="7">
        <v>0.02</v>
      </c>
      <c r="G116" s="7">
        <v>0.02</v>
      </c>
      <c r="H116" s="8" t="s">
        <v>113</v>
      </c>
      <c r="I116" s="8">
        <f>IF(ISTEXT(H116),10^(LOOKUP(RIGHT(H116),{"B","K","M"}, {9,3,6}))*LEFT(H116,LEN(H116)-1),H116)</f>
        <v>954000</v>
      </c>
      <c r="J116" s="8" t="s">
        <v>266</v>
      </c>
      <c r="K116" s="8">
        <f>IF(ISTEXT(J116),10^(LOOKUP(RIGHT(J116),{"B","K","M"}, {9,3,6}))*LEFT(J116,LEN(J116)-1),J116)</f>
        <v>411000</v>
      </c>
      <c r="L116" s="9">
        <v>1111.05</v>
      </c>
      <c r="M116" s="6">
        <v>2.5000000000000001E-2</v>
      </c>
      <c r="N116">
        <v>5345</v>
      </c>
      <c r="O116" s="5" t="s">
        <v>826</v>
      </c>
      <c r="P116" s="5" t="s">
        <v>827</v>
      </c>
      <c r="Q116" s="5" t="s">
        <v>828</v>
      </c>
      <c r="R116" s="3">
        <v>92.951999999999998</v>
      </c>
    </row>
    <row r="117" spans="1:18">
      <c r="A117" s="1">
        <v>41306</v>
      </c>
      <c r="B117">
        <v>110.26</v>
      </c>
      <c r="C117" t="s">
        <v>435</v>
      </c>
      <c r="D117">
        <f>IF(ISTEXT(C117),10^(LOOKUP(RIGHT(C117),{"B","K","M"}, {9,3,6}))*LEFT(C117,LEN(C117)-1),C117)</f>
        <v>5000000</v>
      </c>
      <c r="E117" s="6">
        <v>5.0000000000000001E-4</v>
      </c>
      <c r="F117" s="7">
        <v>0.02</v>
      </c>
      <c r="G117" s="7">
        <v>1.6E-2</v>
      </c>
      <c r="H117" s="8" t="s">
        <v>114</v>
      </c>
      <c r="I117" s="8">
        <f>IF(ISTEXT(H117),10^(LOOKUP(RIGHT(H117),{"B","K","M"}, {9,3,6}))*LEFT(H117,LEN(H117)-1),H117)</f>
        <v>861000</v>
      </c>
      <c r="J117" s="8" t="s">
        <v>267</v>
      </c>
      <c r="K117" s="8">
        <f>IF(ISTEXT(J117),10^(LOOKUP(RIGHT(J117),{"B","K","M"}, {9,3,6}))*LEFT(J117,LEN(J117)-1),J117)</f>
        <v>437000</v>
      </c>
      <c r="L117" s="9">
        <v>1083.9000000000001</v>
      </c>
      <c r="M117" s="6">
        <v>-3.0999999999999999E-3</v>
      </c>
      <c r="N117">
        <v>3619</v>
      </c>
      <c r="O117" s="5" t="s">
        <v>800</v>
      </c>
      <c r="P117" s="5" t="s">
        <v>829</v>
      </c>
      <c r="Q117" s="5" t="s">
        <v>830</v>
      </c>
      <c r="R117" s="3">
        <v>93.037999999999997</v>
      </c>
    </row>
    <row r="118" spans="1:18">
      <c r="A118" s="1">
        <v>41275</v>
      </c>
      <c r="B118">
        <v>110.21</v>
      </c>
      <c r="C118" t="s">
        <v>436</v>
      </c>
      <c r="D118">
        <f>IF(ISTEXT(C118),10^(LOOKUP(RIGHT(C118),{"B","K","M"}, {9,3,6}))*LEFT(C118,LEN(C118)-1),C118)</f>
        <v>4200000</v>
      </c>
      <c r="E118" s="6">
        <v>-5.0000000000000001E-4</v>
      </c>
      <c r="F118" s="7">
        <v>0.02</v>
      </c>
      <c r="G118" s="7">
        <v>1.7000000000000001E-2</v>
      </c>
      <c r="H118" s="8" t="s">
        <v>115</v>
      </c>
      <c r="I118" s="8">
        <f>IF(ISTEXT(H118),10^(LOOKUP(RIGHT(H118),{"B","K","M"}, {9,3,6}))*LEFT(H118,LEN(H118)-1),H118)</f>
        <v>894000</v>
      </c>
      <c r="J118" s="8" t="s">
        <v>268</v>
      </c>
      <c r="K118" s="8">
        <f>IF(ISTEXT(J118),10^(LOOKUP(RIGHT(J118),{"B","K","M"}, {9,3,6}))*LEFT(J118,LEN(J118)-1),J118)</f>
        <v>369000</v>
      </c>
      <c r="L118" s="9">
        <v>1087.31</v>
      </c>
      <c r="M118" s="6">
        <v>2.2599999999999999E-2</v>
      </c>
      <c r="N118">
        <v>2237</v>
      </c>
      <c r="O118" s="5" t="s">
        <v>797</v>
      </c>
      <c r="P118" s="5" t="s">
        <v>831</v>
      </c>
      <c r="Q118" s="5" t="s">
        <v>832</v>
      </c>
      <c r="R118" s="3">
        <v>92.727999999999994</v>
      </c>
    </row>
    <row r="119" spans="1:18">
      <c r="A119" s="1">
        <v>41244</v>
      </c>
      <c r="B119">
        <v>110.26</v>
      </c>
      <c r="C119" t="s">
        <v>437</v>
      </c>
      <c r="D119">
        <f>IF(ISTEXT(C119),10^(LOOKUP(RIGHT(C119),{"B","K","M"}, {9,3,6}))*LEFT(C119,LEN(C119)-1),C119)</f>
        <v>259880</v>
      </c>
      <c r="E119" s="6">
        <v>2.0000000000000001E-4</v>
      </c>
      <c r="F119" s="7">
        <v>2.2499999999999999E-2</v>
      </c>
      <c r="G119" s="7">
        <v>1.7999999999999999E-2</v>
      </c>
      <c r="H119" s="8" t="s">
        <v>116</v>
      </c>
      <c r="I119" s="8">
        <f>IF(ISTEXT(H119),10^(LOOKUP(RIGHT(H119),{"B","K","M"}, {9,3,6}))*LEFT(H119,LEN(H119)-1),H119)</f>
        <v>872000</v>
      </c>
      <c r="J119" s="8" t="s">
        <v>269</v>
      </c>
      <c r="K119" s="8">
        <f>IF(ISTEXT(J119),10^(LOOKUP(RIGHT(J119),{"B","K","M"}, {9,3,6}))*LEFT(J119,LEN(J119)-1),J119)</f>
        <v>377000</v>
      </c>
      <c r="L119" s="9">
        <v>1063.24</v>
      </c>
      <c r="M119" s="6">
        <v>-1.6899999999999998E-2</v>
      </c>
      <c r="N119">
        <v>43002</v>
      </c>
      <c r="O119" s="5" t="s">
        <v>833</v>
      </c>
      <c r="P119" s="5" t="s">
        <v>834</v>
      </c>
      <c r="Q119" s="5" t="s">
        <v>835</v>
      </c>
      <c r="R119" s="3">
        <v>92.174999999999997</v>
      </c>
    </row>
    <row r="120" spans="1:18">
      <c r="A120" s="1">
        <v>41214</v>
      </c>
      <c r="B120">
        <v>110.24</v>
      </c>
      <c r="C120" t="s">
        <v>438</v>
      </c>
      <c r="D120">
        <f>IF(ISTEXT(C120),10^(LOOKUP(RIGHT(C120),{"B","K","M"}, {9,3,6}))*LEFT(C120,LEN(C120)-1),C120)</f>
        <v>4520000</v>
      </c>
      <c r="E120" s="6">
        <v>6.9999999999999999E-4</v>
      </c>
      <c r="F120" s="7">
        <v>0.03</v>
      </c>
      <c r="G120" s="7">
        <v>2.1999999999999999E-2</v>
      </c>
      <c r="H120" s="8" t="s">
        <v>117</v>
      </c>
      <c r="I120" s="8">
        <f>IF(ISTEXT(H120),10^(LOOKUP(RIGHT(H120),{"B","K","M"}, {9,3,6}))*LEFT(H120,LEN(H120)-1),H120)</f>
        <v>750000</v>
      </c>
      <c r="J120" s="8" t="s">
        <v>270</v>
      </c>
      <c r="K120" s="8">
        <f>IF(ISTEXT(J120),10^(LOOKUP(RIGHT(J120),{"B","K","M"}, {9,3,6}))*LEFT(J120,LEN(J120)-1),J120)</f>
        <v>368000</v>
      </c>
      <c r="L120" s="9">
        <v>1081.5</v>
      </c>
      <c r="M120" s="6">
        <v>-7.7000000000000002E-3</v>
      </c>
      <c r="N120">
        <v>36827</v>
      </c>
      <c r="O120" s="5" t="s">
        <v>773</v>
      </c>
      <c r="P120" s="5" t="s">
        <v>836</v>
      </c>
      <c r="Q120" s="5" t="s">
        <v>837</v>
      </c>
      <c r="R120" s="3">
        <v>92.010999999999996</v>
      </c>
    </row>
    <row r="121" spans="1:18">
      <c r="A121" s="1">
        <v>41183</v>
      </c>
      <c r="B121">
        <v>110.16</v>
      </c>
      <c r="C121" t="s">
        <v>439</v>
      </c>
      <c r="D121">
        <f>IF(ISTEXT(C121),10^(LOOKUP(RIGHT(C121),{"B","K","M"}, {9,3,6}))*LEFT(C121,LEN(C121)-1),C121)</f>
        <v>3240000</v>
      </c>
      <c r="E121" s="6">
        <v>-6.9999999999999999E-4</v>
      </c>
      <c r="F121" s="7">
        <v>3.5000000000000003E-2</v>
      </c>
      <c r="G121" s="7">
        <v>0.02</v>
      </c>
      <c r="H121" s="8" t="s">
        <v>118</v>
      </c>
      <c r="I121" s="8">
        <f>IF(ISTEXT(H121),10^(LOOKUP(RIGHT(H121),{"B","K","M"}, {9,3,6}))*LEFT(H121,LEN(H121)-1),H121)</f>
        <v>746000</v>
      </c>
      <c r="J121" s="8" t="s">
        <v>271</v>
      </c>
      <c r="K121" s="8">
        <f>IF(ISTEXT(J121),10^(LOOKUP(RIGHT(J121),{"B","K","M"}, {9,3,6}))*LEFT(J121,LEN(J121)-1),J121)</f>
        <v>389000</v>
      </c>
      <c r="L121" s="9">
        <v>1089.92</v>
      </c>
      <c r="M121" s="6">
        <v>-2.0799999999999999E-2</v>
      </c>
      <c r="N121">
        <v>31031</v>
      </c>
      <c r="O121" s="5" t="s">
        <v>764</v>
      </c>
      <c r="P121" s="5" t="s">
        <v>838</v>
      </c>
      <c r="Q121" s="5" t="s">
        <v>839</v>
      </c>
      <c r="R121" s="3">
        <v>92.338999999999999</v>
      </c>
    </row>
    <row r="122" spans="1:18">
      <c r="A122" s="1">
        <v>41153</v>
      </c>
      <c r="B122">
        <v>110.24</v>
      </c>
      <c r="C122" t="s">
        <v>440</v>
      </c>
      <c r="D122">
        <f>IF(ISTEXT(C122),10^(LOOKUP(RIGHT(C122),{"B","K","M"}, {9,3,6}))*LEFT(C122,LEN(C122)-1),C122)</f>
        <v>184060</v>
      </c>
      <c r="E122" s="6">
        <v>-2.9999999999999997E-4</v>
      </c>
      <c r="F122" s="7">
        <v>4.2500000000000003E-2</v>
      </c>
      <c r="G122" s="7">
        <v>1.7000000000000001E-2</v>
      </c>
      <c r="H122" s="8" t="s">
        <v>119</v>
      </c>
      <c r="I122" s="8">
        <f>IF(ISTEXT(H122),10^(LOOKUP(RIGHT(H122),{"B","K","M"}, {9,3,6}))*LEFT(H122,LEN(H122)-1),H122)</f>
        <v>760000</v>
      </c>
      <c r="J122" s="8" t="s">
        <v>272</v>
      </c>
      <c r="K122" s="8">
        <f>IF(ISTEXT(J122),10^(LOOKUP(RIGHT(J122),{"B","K","M"}, {9,3,6}))*LEFT(J122,LEN(J122)-1),J122)</f>
        <v>373000</v>
      </c>
      <c r="L122" s="9">
        <v>1113.07</v>
      </c>
      <c r="M122" s="6">
        <v>-1.78E-2</v>
      </c>
      <c r="N122">
        <v>26533</v>
      </c>
      <c r="O122" s="5" t="s">
        <v>840</v>
      </c>
      <c r="P122" s="5" t="s">
        <v>841</v>
      </c>
      <c r="Q122" s="5" t="s">
        <v>842</v>
      </c>
      <c r="R122" s="3">
        <v>92.512</v>
      </c>
    </row>
    <row r="123" spans="1:18">
      <c r="A123" s="1">
        <v>41122</v>
      </c>
      <c r="B123">
        <v>110.27</v>
      </c>
      <c r="C123" t="s">
        <v>441</v>
      </c>
      <c r="D123">
        <f>IF(ISTEXT(C123),10^(LOOKUP(RIGHT(C123),{"B","K","M"}, {9,3,6}))*LEFT(C123,LEN(C123)-1),C123)</f>
        <v>4610000</v>
      </c>
      <c r="E123" s="6">
        <v>-2.9999999999999997E-4</v>
      </c>
      <c r="F123" s="7">
        <v>4.4999999999999998E-2</v>
      </c>
      <c r="G123" s="7">
        <v>1.4E-2</v>
      </c>
      <c r="H123" s="8" t="s">
        <v>120</v>
      </c>
      <c r="I123" s="8">
        <f>IF(ISTEXT(H123),10^(LOOKUP(RIGHT(H123),{"B","K","M"}, {9,3,6}))*LEFT(H123,LEN(H123)-1),H123)</f>
        <v>708000</v>
      </c>
      <c r="J123" s="8" t="s">
        <v>273</v>
      </c>
      <c r="K123" s="8">
        <f>IF(ISTEXT(J123),10^(LOOKUP(RIGHT(J123),{"B","K","M"}, {9,3,6}))*LEFT(J123,LEN(J123)-1),J123)</f>
        <v>372000</v>
      </c>
      <c r="L123" s="9">
        <v>1133.19</v>
      </c>
      <c r="M123" s="6">
        <v>2.5999999999999999E-3</v>
      </c>
      <c r="N123">
        <v>22866</v>
      </c>
      <c r="O123" s="5" t="s">
        <v>843</v>
      </c>
      <c r="P123" s="5" t="s">
        <v>844</v>
      </c>
      <c r="Q123" s="5" t="s">
        <v>845</v>
      </c>
      <c r="R123" s="3">
        <v>91.855000000000004</v>
      </c>
    </row>
    <row r="124" spans="1:18">
      <c r="A124" s="1">
        <v>41091</v>
      </c>
      <c r="B124">
        <v>110.3</v>
      </c>
      <c r="C124" t="s">
        <v>442</v>
      </c>
      <c r="D124">
        <f>IF(ISTEXT(C124),10^(LOOKUP(RIGHT(C124),{"B","K","M"}, {9,3,6}))*LEFT(C124,LEN(C124)-1),C124)</f>
        <v>3780000</v>
      </c>
      <c r="E124" s="6">
        <v>1.5E-3</v>
      </c>
      <c r="F124" s="7">
        <v>4.7500000000000001E-2</v>
      </c>
      <c r="G124" s="7">
        <v>1.7000000000000001E-2</v>
      </c>
      <c r="H124" s="8" t="s">
        <v>121</v>
      </c>
      <c r="I124" s="8">
        <f>IF(ISTEXT(H124),10^(LOOKUP(RIGHT(H124),{"B","K","M"}, {9,3,6}))*LEFT(H124,LEN(H124)-1),H124)</f>
        <v>717000</v>
      </c>
      <c r="J124" s="8" t="s">
        <v>274</v>
      </c>
      <c r="K124" s="8">
        <f>IF(ISTEXT(J124),10^(LOOKUP(RIGHT(J124),{"B","K","M"}, {9,3,6}))*LEFT(J124,LEN(J124)-1),J124)</f>
        <v>350000</v>
      </c>
      <c r="L124" s="9">
        <v>1130.27</v>
      </c>
      <c r="M124" s="6">
        <v>-9.1999999999999998E-3</v>
      </c>
      <c r="N124">
        <v>19318</v>
      </c>
      <c r="O124" s="5" t="s">
        <v>846</v>
      </c>
      <c r="P124" s="5" t="s">
        <v>847</v>
      </c>
      <c r="Q124" s="5" t="s">
        <v>848</v>
      </c>
      <c r="R124" s="3">
        <v>91.432000000000002</v>
      </c>
    </row>
    <row r="125" spans="1:18">
      <c r="A125" s="1">
        <v>41061</v>
      </c>
      <c r="B125">
        <v>110.14</v>
      </c>
      <c r="C125" t="s">
        <v>443</v>
      </c>
      <c r="D125">
        <f>IF(ISTEXT(C125),10^(LOOKUP(RIGHT(C125),{"B","K","M"}, {9,3,6}))*LEFT(C125,LEN(C125)-1),C125)</f>
        <v>197140</v>
      </c>
      <c r="E125" s="6">
        <v>-1.1000000000000001E-3</v>
      </c>
      <c r="F125" s="7">
        <v>5.2499999999999998E-2</v>
      </c>
      <c r="G125" s="7">
        <v>1.7000000000000001E-2</v>
      </c>
      <c r="H125" s="8" t="s">
        <v>123</v>
      </c>
      <c r="I125" s="8">
        <f>IF(ISTEXT(H125),10^(LOOKUP(RIGHT(H125),{"B","K","M"}, {9,3,6}))*LEFT(H125,LEN(H125)-1),H125)</f>
        <v>654000</v>
      </c>
      <c r="J125" s="8" t="s">
        <v>268</v>
      </c>
      <c r="K125" s="8">
        <f>IF(ISTEXT(J125),10^(LOOKUP(RIGHT(J125),{"B","K","M"}, {9,3,6}))*LEFT(J125,LEN(J125)-1),J125)</f>
        <v>369000</v>
      </c>
      <c r="L125" s="9">
        <v>1140.72</v>
      </c>
      <c r="M125" s="6">
        <v>-3.32E-2</v>
      </c>
      <c r="N125">
        <v>13255</v>
      </c>
      <c r="O125" s="5" t="s">
        <v>849</v>
      </c>
      <c r="P125" s="5" t="s">
        <v>850</v>
      </c>
      <c r="Q125" s="5" t="s">
        <v>851</v>
      </c>
      <c r="R125" s="3">
        <v>91.638999999999996</v>
      </c>
    </row>
    <row r="126" spans="1:18">
      <c r="A126" s="1">
        <v>41030</v>
      </c>
      <c r="B126">
        <v>110.26</v>
      </c>
      <c r="C126" t="s">
        <v>444</v>
      </c>
      <c r="D126">
        <f>IF(ISTEXT(C126),10^(LOOKUP(RIGHT(C126),{"B","K","M"}, {9,3,6}))*LEFT(C126,LEN(C126)-1),C126)</f>
        <v>4750000</v>
      </c>
      <c r="E126" s="6">
        <v>-1E-4</v>
      </c>
      <c r="F126" s="7">
        <v>0.05</v>
      </c>
      <c r="G126" s="7">
        <v>2.3E-2</v>
      </c>
      <c r="H126" s="8" t="s">
        <v>124</v>
      </c>
      <c r="I126" s="8">
        <f>IF(ISTEXT(H126),10^(LOOKUP(RIGHT(H126),{"B","K","M"}, {9,3,6}))*LEFT(H126,LEN(H126)-1),H126)</f>
        <v>698000</v>
      </c>
      <c r="J126" s="8" t="s">
        <v>275</v>
      </c>
      <c r="K126" s="8">
        <f>IF(ISTEXT(J126),10^(LOOKUP(RIGHT(J126),{"B","K","M"}, {9,3,6}))*LEFT(J126,LEN(J126)-1),J126)</f>
        <v>343000</v>
      </c>
      <c r="L126" s="9">
        <v>1179.8699999999999</v>
      </c>
      <c r="M126" s="6">
        <v>4.4499999999999998E-2</v>
      </c>
      <c r="N126">
        <v>10641</v>
      </c>
      <c r="O126" s="5" t="s">
        <v>746</v>
      </c>
      <c r="P126" s="5" t="s">
        <v>852</v>
      </c>
      <c r="Q126" s="5" t="s">
        <v>853</v>
      </c>
      <c r="R126" s="3">
        <v>91.769000000000005</v>
      </c>
    </row>
    <row r="127" spans="1:18">
      <c r="A127" s="1">
        <v>41000</v>
      </c>
      <c r="B127">
        <v>110.27</v>
      </c>
      <c r="C127" t="s">
        <v>445</v>
      </c>
      <c r="D127">
        <f>IF(ISTEXT(C127),10^(LOOKUP(RIGHT(C127),{"B","K","M"}, {9,3,6}))*LEFT(C127,LEN(C127)-1),C127)</f>
        <v>3560000</v>
      </c>
      <c r="E127" s="6">
        <v>1.1000000000000001E-3</v>
      </c>
      <c r="F127" s="7">
        <v>4.7500000000000001E-2</v>
      </c>
      <c r="G127" s="7">
        <v>2.7E-2</v>
      </c>
      <c r="H127" s="8" t="s">
        <v>122</v>
      </c>
      <c r="I127" s="8">
        <f>IF(ISTEXT(H127),10^(LOOKUP(RIGHT(H127),{"B","K","M"}, {9,3,6}))*LEFT(H127,LEN(H127)-1),H127)</f>
        <v>699000</v>
      </c>
      <c r="J127" s="8" t="s">
        <v>276</v>
      </c>
      <c r="K127" s="8">
        <f>IF(ISTEXT(J127),10^(LOOKUP(RIGHT(J127),{"B","K","M"}, {9,3,6}))*LEFT(J127,LEN(J127)-1),J127)</f>
        <v>328000</v>
      </c>
      <c r="L127" s="9">
        <v>1129.55</v>
      </c>
      <c r="M127" s="6">
        <v>-1.6000000000000001E-3</v>
      </c>
      <c r="N127">
        <v>9530</v>
      </c>
      <c r="O127" s="5" t="s">
        <v>854</v>
      </c>
      <c r="P127" s="5" t="s">
        <v>855</v>
      </c>
      <c r="Q127" s="5" t="s">
        <v>856</v>
      </c>
      <c r="R127" s="3">
        <v>91.605000000000004</v>
      </c>
    </row>
    <row r="128" spans="1:18">
      <c r="A128" s="1">
        <v>40969</v>
      </c>
      <c r="B128">
        <v>110.15</v>
      </c>
      <c r="C128" t="s">
        <v>446</v>
      </c>
      <c r="D128">
        <f>IF(ISTEXT(C128),10^(LOOKUP(RIGHT(C128),{"B","K","M"}, {9,3,6}))*LEFT(C128,LEN(C128)-1),C128)</f>
        <v>225430</v>
      </c>
      <c r="E128" s="6">
        <v>-5.0000000000000001E-4</v>
      </c>
      <c r="F128" s="7">
        <v>4.4999999999999998E-2</v>
      </c>
      <c r="G128" s="7">
        <v>2.9000000000000001E-2</v>
      </c>
      <c r="H128" s="8" t="s">
        <v>125</v>
      </c>
      <c r="I128" s="8">
        <f>IF(ISTEXT(H128),10^(LOOKUP(RIGHT(H128),{"B","K","M"}, {9,3,6}))*LEFT(H128,LEN(H128)-1),H128)</f>
        <v>657000</v>
      </c>
      <c r="J128" s="8" t="s">
        <v>277</v>
      </c>
      <c r="K128" s="8">
        <f>IF(ISTEXT(J128),10^(LOOKUP(RIGHT(J128),{"B","K","M"}, {9,3,6}))*LEFT(J128,LEN(J128)-1),J128)</f>
        <v>313000</v>
      </c>
      <c r="L128" s="9">
        <v>1131.4000000000001</v>
      </c>
      <c r="M128" s="6">
        <v>1.1299999999999999E-2</v>
      </c>
      <c r="N128">
        <v>7218</v>
      </c>
      <c r="O128" s="5" t="s">
        <v>857</v>
      </c>
      <c r="P128" s="5" t="s">
        <v>858</v>
      </c>
      <c r="Q128" s="5" t="s">
        <v>859</v>
      </c>
      <c r="R128" s="3">
        <v>91.614000000000004</v>
      </c>
    </row>
    <row r="129" spans="1:18">
      <c r="A129" s="1">
        <v>40940</v>
      </c>
      <c r="B129">
        <v>110.21</v>
      </c>
      <c r="C129" t="s">
        <v>447</v>
      </c>
      <c r="D129">
        <f>IF(ISTEXT(C129),10^(LOOKUP(RIGHT(C129),{"B","K","M"}, {9,3,6}))*LEFT(C129,LEN(C129)-1),C129)</f>
        <v>4450000</v>
      </c>
      <c r="E129" s="6">
        <v>-1.5E-3</v>
      </c>
      <c r="F129" s="7">
        <v>4.2500000000000003E-2</v>
      </c>
      <c r="G129" s="7">
        <v>2.9000000000000001E-2</v>
      </c>
      <c r="H129" s="8" t="s">
        <v>126</v>
      </c>
      <c r="I129" s="8">
        <f>IF(ISTEXT(H129),10^(LOOKUP(RIGHT(H129),{"B","K","M"}, {9,3,6}))*LEFT(H129,LEN(H129)-1),H129)</f>
        <v>685000</v>
      </c>
      <c r="J129" s="8" t="s">
        <v>278</v>
      </c>
      <c r="K129" s="8">
        <f>IF(ISTEXT(J129),10^(LOOKUP(RIGHT(J129),{"B","K","M"}, {9,3,6}))*LEFT(J129,LEN(J129)-1),J129)</f>
        <v>321000</v>
      </c>
      <c r="L129" s="9">
        <v>1118.8</v>
      </c>
      <c r="M129" s="6">
        <v>-5.8999999999999999E-3</v>
      </c>
      <c r="N129">
        <v>5059</v>
      </c>
      <c r="O129" s="5" t="s">
        <v>860</v>
      </c>
      <c r="P129" s="5" t="s">
        <v>861</v>
      </c>
      <c r="Q129" s="5" t="s">
        <v>862</v>
      </c>
      <c r="R129" s="3">
        <v>91.587999999999994</v>
      </c>
    </row>
    <row r="130" spans="1:18">
      <c r="A130" s="1">
        <v>40909</v>
      </c>
      <c r="B130">
        <v>110.38</v>
      </c>
      <c r="C130" t="s">
        <v>448</v>
      </c>
      <c r="D130">
        <f>IF(ISTEXT(C130),10^(LOOKUP(RIGHT(C130),{"B","K","M"}, {9,3,6}))*LEFT(C130,LEN(C130)-1),C130)</f>
        <v>3150000</v>
      </c>
      <c r="E130" s="6">
        <v>1.6000000000000001E-3</v>
      </c>
      <c r="F130" s="7">
        <v>0.04</v>
      </c>
      <c r="G130" s="7">
        <v>0.03</v>
      </c>
      <c r="H130" s="8" t="s">
        <v>127</v>
      </c>
      <c r="I130" s="8">
        <f>IF(ISTEXT(H130),10^(LOOKUP(RIGHT(H130),{"B","K","M"}, {9,3,6}))*LEFT(H130,LEN(H130)-1),H130)</f>
        <v>628000</v>
      </c>
      <c r="J130" s="8" t="s">
        <v>280</v>
      </c>
      <c r="K130" s="8">
        <f>IF(ISTEXT(J130),10^(LOOKUP(RIGHT(J130),{"B","K","M"}, {9,3,6}))*LEFT(J130,LEN(J130)-1),J130)</f>
        <v>307000</v>
      </c>
      <c r="L130" s="9">
        <v>1125.45</v>
      </c>
      <c r="M130" s="6">
        <v>-2.8500000000000001E-2</v>
      </c>
      <c r="N130">
        <v>1936</v>
      </c>
      <c r="O130" s="5" t="s">
        <v>863</v>
      </c>
      <c r="P130" s="5" t="s">
        <v>864</v>
      </c>
      <c r="Q130" s="5" t="s">
        <v>865</v>
      </c>
      <c r="R130" s="3">
        <v>91.242000000000004</v>
      </c>
    </row>
    <row r="131" spans="1:18">
      <c r="A131" s="1">
        <v>40878</v>
      </c>
      <c r="B131">
        <v>110.2</v>
      </c>
      <c r="C131" t="s">
        <v>449</v>
      </c>
      <c r="D131">
        <f>IF(ISTEXT(C131),10^(LOOKUP(RIGHT(C131),{"B","K","M"}, {9,3,6}))*LEFT(C131,LEN(C131)-1),C131)</f>
        <v>175470</v>
      </c>
      <c r="E131" s="6">
        <v>0</v>
      </c>
      <c r="F131" s="7">
        <v>3.7499999999999999E-2</v>
      </c>
      <c r="G131" s="7">
        <v>3.4000000000000002E-2</v>
      </c>
      <c r="H131" s="8" t="s">
        <v>130</v>
      </c>
      <c r="I131" s="8">
        <f>IF(ISTEXT(H131),10^(LOOKUP(RIGHT(H131),{"B","K","M"}, {9,3,6}))*LEFT(H131,LEN(H131)-1),H131)</f>
        <v>658000</v>
      </c>
      <c r="J131" s="8" t="s">
        <v>279</v>
      </c>
      <c r="K131" s="8">
        <f>IF(ISTEXT(J131),10^(LOOKUP(RIGHT(J131),{"B","K","M"}, {9,3,6}))*LEFT(J131,LEN(J131)-1),J131)</f>
        <v>315000</v>
      </c>
      <c r="L131" s="9">
        <v>1158.5</v>
      </c>
      <c r="M131" s="6">
        <v>1.6199999999999999E-2</v>
      </c>
      <c r="N131">
        <v>47107</v>
      </c>
      <c r="O131" s="5" t="s">
        <v>866</v>
      </c>
      <c r="P131" s="5" t="s">
        <v>867</v>
      </c>
      <c r="Q131" s="5" t="s">
        <v>868</v>
      </c>
      <c r="R131" s="3">
        <v>90.879000000000005</v>
      </c>
    </row>
    <row r="132" spans="1:18">
      <c r="A132" s="1">
        <v>40848</v>
      </c>
      <c r="B132">
        <v>110.2</v>
      </c>
      <c r="C132" t="s">
        <v>438</v>
      </c>
      <c r="D132">
        <f>IF(ISTEXT(C132),10^(LOOKUP(RIGHT(C132),{"B","K","M"}, {9,3,6}))*LEFT(C132,LEN(C132)-1),C132)</f>
        <v>4520000</v>
      </c>
      <c r="E132" s="6">
        <v>5.0000000000000001E-4</v>
      </c>
      <c r="F132" s="7">
        <v>3.5000000000000003E-2</v>
      </c>
      <c r="G132" s="7">
        <v>3.5000000000000003E-2</v>
      </c>
      <c r="H132" s="8" t="s">
        <v>132</v>
      </c>
      <c r="I132" s="8">
        <f>IF(ISTEXT(H132),10^(LOOKUP(RIGHT(H132),{"B","K","M"}, {9,3,6}))*LEFT(H132,LEN(H132)-1),H132)</f>
        <v>570000</v>
      </c>
      <c r="J132" s="8" t="s">
        <v>280</v>
      </c>
      <c r="K132" s="8">
        <f>IF(ISTEXT(J132),10^(LOOKUP(RIGHT(J132),{"B","K","M"}, {9,3,6}))*LEFT(J132,LEN(J132)-1),J132)</f>
        <v>307000</v>
      </c>
      <c r="L132" s="9">
        <v>1140.05</v>
      </c>
      <c r="M132" s="6">
        <v>2.5399999999999999E-2</v>
      </c>
      <c r="N132">
        <v>33010</v>
      </c>
      <c r="O132" s="5" t="s">
        <v>869</v>
      </c>
      <c r="P132" s="5" t="s">
        <v>867</v>
      </c>
      <c r="Q132" s="5" t="s">
        <v>870</v>
      </c>
      <c r="R132" s="3">
        <v>90.534000000000006</v>
      </c>
    </row>
    <row r="133" spans="1:18">
      <c r="A133" s="1">
        <v>40817</v>
      </c>
      <c r="B133">
        <v>110.14</v>
      </c>
      <c r="C133" t="s">
        <v>450</v>
      </c>
      <c r="D133">
        <f>IF(ISTEXT(C133),10^(LOOKUP(RIGHT(C133),{"B","K","M"}, {9,3,6}))*LEFT(C133,LEN(C133)-1),C133)</f>
        <v>3730000</v>
      </c>
      <c r="E133" s="6">
        <v>-2.0000000000000001E-4</v>
      </c>
      <c r="F133" s="7">
        <v>3.2500000000000001E-2</v>
      </c>
      <c r="G133" s="7">
        <v>3.9E-2</v>
      </c>
      <c r="H133" s="8" t="s">
        <v>133</v>
      </c>
      <c r="I133" s="8">
        <f>IF(ISTEXT(H133),10^(LOOKUP(RIGHT(H133),{"B","K","M"}, {9,3,6}))*LEFT(H133,LEN(H133)-1),H133)</f>
        <v>600000</v>
      </c>
      <c r="J133" s="8" t="s">
        <v>277</v>
      </c>
      <c r="K133" s="8">
        <f>IF(ISTEXT(J133),10^(LOOKUP(RIGHT(J133),{"B","K","M"}, {9,3,6}))*LEFT(J133,LEN(J133)-1),J133)</f>
        <v>313000</v>
      </c>
      <c r="L133" s="9">
        <v>1111.8499999999999</v>
      </c>
      <c r="M133" s="6">
        <v>-5.8500000000000003E-2</v>
      </c>
      <c r="N133">
        <v>28455</v>
      </c>
      <c r="O133" s="5" t="s">
        <v>727</v>
      </c>
      <c r="P133" s="5" t="s">
        <v>867</v>
      </c>
      <c r="Q133" s="5" t="s">
        <v>871</v>
      </c>
      <c r="R133" s="3">
        <v>90.447999999999993</v>
      </c>
    </row>
    <row r="134" spans="1:18">
      <c r="A134" s="1">
        <v>40787</v>
      </c>
      <c r="B134">
        <v>110.16</v>
      </c>
      <c r="C134" t="s">
        <v>451</v>
      </c>
      <c r="D134">
        <f>IF(ISTEXT(C134),10^(LOOKUP(RIGHT(C134),{"B","K","M"}, {9,3,6}))*LEFT(C134,LEN(C134)-1),C134)</f>
        <v>185970</v>
      </c>
      <c r="E134" s="6">
        <v>-1E-3</v>
      </c>
      <c r="F134" s="7">
        <v>0.03</v>
      </c>
      <c r="G134" s="7">
        <v>3.7999999999999999E-2</v>
      </c>
      <c r="H134" s="8" t="s">
        <v>129</v>
      </c>
      <c r="I134" s="8">
        <f>IF(ISTEXT(H134),10^(LOOKUP(RIGHT(H134),{"B","K","M"}, {9,3,6}))*LEFT(H134,LEN(H134)-1),H134)</f>
        <v>630000</v>
      </c>
      <c r="J134" s="8" t="s">
        <v>283</v>
      </c>
      <c r="K134" s="8">
        <f>IF(ISTEXT(J134),10^(LOOKUP(RIGHT(J134),{"B","K","M"}, {9,3,6}))*LEFT(J134,LEN(J134)-1),J134)</f>
        <v>295000</v>
      </c>
      <c r="L134" s="9">
        <v>1180.9000000000001</v>
      </c>
      <c r="M134" s="6">
        <v>0.1089</v>
      </c>
      <c r="N134">
        <v>28318</v>
      </c>
      <c r="O134" s="5" t="s">
        <v>724</v>
      </c>
      <c r="P134" s="5" t="s">
        <v>867</v>
      </c>
      <c r="Q134" s="5" t="s">
        <v>872</v>
      </c>
      <c r="R134" s="3">
        <v>90.62</v>
      </c>
    </row>
    <row r="135" spans="1:18">
      <c r="A135" s="1">
        <v>40756</v>
      </c>
      <c r="B135">
        <v>110.27</v>
      </c>
      <c r="C135" t="s">
        <v>452</v>
      </c>
      <c r="D135">
        <f>IF(ISTEXT(C135),10^(LOOKUP(RIGHT(C135),{"B","K","M"}, {9,3,6}))*LEFT(C135,LEN(C135)-1),C135)</f>
        <v>7100000</v>
      </c>
      <c r="E135" s="6">
        <v>2.8E-3</v>
      </c>
      <c r="F135" s="7">
        <v>2.75E-2</v>
      </c>
      <c r="G135" s="7">
        <v>3.5999999999999997E-2</v>
      </c>
      <c r="H135" s="8" t="s">
        <v>135</v>
      </c>
      <c r="I135" s="8">
        <f>IF(ISTEXT(H135),10^(LOOKUP(RIGHT(H135),{"B","K","M"}, {9,3,6}))*LEFT(H135,LEN(H135)-1),H135)</f>
        <v>560000</v>
      </c>
      <c r="J135" s="8" t="s">
        <v>284</v>
      </c>
      <c r="K135" s="8">
        <f>IF(ISTEXT(J135),10^(LOOKUP(RIGHT(J135),{"B","K","M"}, {9,3,6}))*LEFT(J135,LEN(J135)-1),J135)</f>
        <v>298000</v>
      </c>
      <c r="L135" s="9">
        <v>1064.9000000000001</v>
      </c>
      <c r="M135" s="6">
        <v>1.03E-2</v>
      </c>
      <c r="N135">
        <v>23823</v>
      </c>
      <c r="O135" s="5" t="s">
        <v>721</v>
      </c>
      <c r="P135" s="5" t="s">
        <v>867</v>
      </c>
      <c r="Q135" s="5" t="s">
        <v>873</v>
      </c>
      <c r="R135" s="3">
        <v>90.706999999999994</v>
      </c>
    </row>
    <row r="136" spans="1:18">
      <c r="A136" s="1">
        <v>40725</v>
      </c>
      <c r="B136">
        <v>109.96</v>
      </c>
      <c r="C136" t="s">
        <v>453</v>
      </c>
      <c r="D136">
        <f>IF(ISTEXT(C136),10^(LOOKUP(RIGHT(C136),{"B","K","M"}, {9,3,6}))*LEFT(C136,LEN(C136)-1),C136)</f>
        <v>5160000</v>
      </c>
      <c r="E136" s="6">
        <v>1E-4</v>
      </c>
      <c r="F136" s="7">
        <v>2.5000000000000001E-2</v>
      </c>
      <c r="G136" s="7">
        <v>3.5999999999999997E-2</v>
      </c>
      <c r="H136" s="8" t="s">
        <v>136</v>
      </c>
      <c r="I136" s="8">
        <f>IF(ISTEXT(H136),10^(LOOKUP(RIGHT(H136),{"B","K","M"}, {9,3,6}))*LEFT(H136,LEN(H136)-1),H136)</f>
        <v>520000</v>
      </c>
      <c r="J136" s="8" t="s">
        <v>281</v>
      </c>
      <c r="K136" s="8">
        <f>IF(ISTEXT(J136),10^(LOOKUP(RIGHT(J136),{"B","K","M"}, {9,3,6}))*LEFT(J136,LEN(J136)-1),J136)</f>
        <v>312000</v>
      </c>
      <c r="L136" s="9">
        <v>1054</v>
      </c>
      <c r="M136" s="6">
        <v>-1.15E-2</v>
      </c>
      <c r="N136">
        <v>24314</v>
      </c>
      <c r="O136" s="5" t="s">
        <v>874</v>
      </c>
      <c r="P136" s="5" t="s">
        <v>867</v>
      </c>
      <c r="Q136" s="5" t="s">
        <v>875</v>
      </c>
      <c r="R136" s="3">
        <v>90.102000000000004</v>
      </c>
    </row>
    <row r="137" spans="1:18">
      <c r="A137" s="1">
        <v>40695</v>
      </c>
      <c r="B137">
        <v>109.95</v>
      </c>
      <c r="C137" t="s">
        <v>454</v>
      </c>
      <c r="D137">
        <f>IF(ISTEXT(C137),10^(LOOKUP(RIGHT(C137),{"B","K","M"}, {9,3,6}))*LEFT(C137,LEN(C137)-1),C137)</f>
        <v>241660</v>
      </c>
      <c r="E137" s="6">
        <v>-1E-4</v>
      </c>
      <c r="F137" s="7">
        <v>2.2499999999999999E-2</v>
      </c>
      <c r="G137" s="7">
        <v>3.5999999999999997E-2</v>
      </c>
      <c r="H137" s="8" t="s">
        <v>134</v>
      </c>
      <c r="I137" s="8">
        <f>IF(ISTEXT(H137),10^(LOOKUP(RIGHT(H137),{"B","K","M"}, {9,3,6}))*LEFT(H137,LEN(H137)-1),H137)</f>
        <v>550000</v>
      </c>
      <c r="J137" s="8" t="s">
        <v>285</v>
      </c>
      <c r="K137" s="8">
        <f>IF(ISTEXT(J137),10^(LOOKUP(RIGHT(J137),{"B","K","M"}, {9,3,6}))*LEFT(J137,LEN(J137)-1),J137)</f>
        <v>319000</v>
      </c>
      <c r="L137" s="9">
        <v>1066.3</v>
      </c>
      <c r="M137" s="6">
        <v>-1.09E-2</v>
      </c>
      <c r="N137">
        <v>21399</v>
      </c>
      <c r="O137" s="5" t="s">
        <v>876</v>
      </c>
      <c r="P137" s="5" t="s">
        <v>867</v>
      </c>
      <c r="Q137" s="5" t="s">
        <v>877</v>
      </c>
      <c r="R137" s="3">
        <v>89.67</v>
      </c>
    </row>
    <row r="138" spans="1:18">
      <c r="A138" s="1">
        <v>40664</v>
      </c>
      <c r="B138">
        <v>109.96</v>
      </c>
      <c r="C138" t="s">
        <v>455</v>
      </c>
      <c r="D138">
        <f>IF(ISTEXT(C138),10^(LOOKUP(RIGHT(C138),{"B","K","M"}, {9,3,6}))*LEFT(C138,LEN(C138)-1),C138)</f>
        <v>6330000</v>
      </c>
      <c r="E138" s="6">
        <v>3.7000000000000002E-3</v>
      </c>
      <c r="F138" s="7">
        <v>0.02</v>
      </c>
      <c r="G138" s="7">
        <v>3.2000000000000001E-2</v>
      </c>
      <c r="H138" s="8" t="s">
        <v>138</v>
      </c>
      <c r="I138" s="8">
        <f>IF(ISTEXT(H138),10^(LOOKUP(RIGHT(H138),{"B","K","M"}, {9,3,6}))*LEFT(H138,LEN(H138)-1),H138)</f>
        <v>480000</v>
      </c>
      <c r="J138" s="8" t="s">
        <v>286</v>
      </c>
      <c r="K138" s="8">
        <f>IF(ISTEXT(J138),10^(LOOKUP(RIGHT(J138),{"B","K","M"}, {9,3,6}))*LEFT(J138,LEN(J138)-1),J138)</f>
        <v>323000</v>
      </c>
      <c r="L138" s="9">
        <v>1078</v>
      </c>
      <c r="M138" s="6">
        <v>9.4000000000000004E-3</v>
      </c>
      <c r="N138">
        <v>17739</v>
      </c>
      <c r="O138" s="5" t="s">
        <v>718</v>
      </c>
      <c r="P138" s="5" t="s">
        <v>867</v>
      </c>
      <c r="Q138" s="5" t="s">
        <v>878</v>
      </c>
      <c r="R138" s="3">
        <v>89.497</v>
      </c>
    </row>
    <row r="139" spans="1:18">
      <c r="A139" s="1">
        <v>40634</v>
      </c>
      <c r="B139">
        <v>109.56</v>
      </c>
      <c r="C139" t="s">
        <v>456</v>
      </c>
      <c r="D139">
        <f>IF(ISTEXT(C139),10^(LOOKUP(RIGHT(C139),{"B","K","M"}, {9,3,6}))*LEFT(C139,LEN(C139)-1),C139)</f>
        <v>5350000</v>
      </c>
      <c r="E139" s="6">
        <v>6.9999999999999999E-4</v>
      </c>
      <c r="F139" s="7">
        <v>1.7500000000000002E-2</v>
      </c>
      <c r="G139" s="7">
        <v>2.7E-2</v>
      </c>
      <c r="H139" s="8" t="s">
        <v>133</v>
      </c>
      <c r="I139" s="8">
        <f>IF(ISTEXT(H139),10^(LOOKUP(RIGHT(H139),{"B","K","M"}, {9,3,6}))*LEFT(H139,LEN(H139)-1),H139)</f>
        <v>600000</v>
      </c>
      <c r="J139" s="8" t="s">
        <v>282</v>
      </c>
      <c r="K139" s="8">
        <f>IF(ISTEXT(J139),10^(LOOKUP(RIGHT(J139),{"B","K","M"}, {9,3,6}))*LEFT(J139,LEN(J139)-1),J139)</f>
        <v>300000</v>
      </c>
      <c r="L139" s="9">
        <v>1068</v>
      </c>
      <c r="M139" s="6">
        <v>-2.5100000000000001E-2</v>
      </c>
      <c r="N139">
        <v>14473</v>
      </c>
      <c r="O139" s="5" t="s">
        <v>718</v>
      </c>
      <c r="P139" s="5" t="s">
        <v>867</v>
      </c>
      <c r="Q139" s="5" t="s">
        <v>879</v>
      </c>
      <c r="R139" s="3">
        <v>89.325000000000003</v>
      </c>
    </row>
    <row r="140" spans="1:18">
      <c r="A140" s="1">
        <v>40603</v>
      </c>
      <c r="B140">
        <v>109.48</v>
      </c>
      <c r="C140" t="s">
        <v>457</v>
      </c>
      <c r="D140">
        <f>IF(ISTEXT(C140),10^(LOOKUP(RIGHT(C140),{"B","K","M"}, {9,3,6}))*LEFT(C140,LEN(C140)-1),C140)</f>
        <v>265790</v>
      </c>
      <c r="E140" s="6">
        <v>-1E-4</v>
      </c>
      <c r="F140" s="7">
        <v>1.4999999999999999E-2</v>
      </c>
      <c r="G140" s="7">
        <v>2.1000000000000001E-2</v>
      </c>
      <c r="H140" s="8" t="s">
        <v>140</v>
      </c>
      <c r="I140" s="8">
        <f>IF(ISTEXT(H140),10^(LOOKUP(RIGHT(H140),{"B","K","M"}, {9,3,6}))*LEFT(H140,LEN(H140)-1),H140)</f>
        <v>530000</v>
      </c>
      <c r="J140" s="8" t="s">
        <v>287</v>
      </c>
      <c r="K140" s="8">
        <f>IF(ISTEXT(J140),10^(LOOKUP(RIGHT(J140),{"B","K","M"}, {9,3,6}))*LEFT(J140,LEN(J140)-1),J140)</f>
        <v>250000</v>
      </c>
      <c r="L140" s="9">
        <v>1095.5</v>
      </c>
      <c r="M140" s="6">
        <v>-2.5899999999999999E-2</v>
      </c>
      <c r="N140">
        <v>7616</v>
      </c>
      <c r="O140" s="5" t="s">
        <v>718</v>
      </c>
      <c r="P140" s="5" t="s">
        <v>867</v>
      </c>
      <c r="Q140" s="5" t="s">
        <v>880</v>
      </c>
      <c r="R140" s="3">
        <v>89.238</v>
      </c>
    </row>
    <row r="141" spans="1:18">
      <c r="A141" s="1">
        <v>40575</v>
      </c>
      <c r="B141">
        <v>109.49</v>
      </c>
      <c r="C141" t="s">
        <v>458</v>
      </c>
      <c r="D141">
        <f>IF(ISTEXT(C141),10^(LOOKUP(RIGHT(C141),{"B","K","M"}, {9,3,6}))*LEFT(C141,LEN(C141)-1),C141)</f>
        <v>7370000</v>
      </c>
      <c r="E141" s="6">
        <v>-8.9999999999999998E-4</v>
      </c>
      <c r="F141" s="7">
        <v>1.2500000000000001E-2</v>
      </c>
      <c r="G141" s="7">
        <v>1.6E-2</v>
      </c>
      <c r="H141" s="8" t="s">
        <v>135</v>
      </c>
      <c r="I141" s="8">
        <f>IF(ISTEXT(H141),10^(LOOKUP(RIGHT(H141),{"B","K","M"}, {9,3,6}))*LEFT(H141,LEN(H141)-1),H141)</f>
        <v>560000</v>
      </c>
      <c r="J141" s="8" t="s">
        <v>289</v>
      </c>
      <c r="K141" s="8">
        <f>IF(ISTEXT(J141),10^(LOOKUP(RIGHT(J141),{"B","K","M"}, {9,3,6}))*LEFT(J141,LEN(J141)-1),J141)</f>
        <v>284000</v>
      </c>
      <c r="L141" s="9">
        <v>1124.6500000000001</v>
      </c>
      <c r="M141" s="6">
        <v>4.7999999999999996E-3</v>
      </c>
      <c r="N141">
        <v>5799</v>
      </c>
      <c r="O141" s="5" t="s">
        <v>874</v>
      </c>
      <c r="P141" s="5" t="s">
        <v>867</v>
      </c>
      <c r="Q141" s="5" t="s">
        <v>881</v>
      </c>
      <c r="R141" s="3">
        <v>88.891999999999996</v>
      </c>
    </row>
    <row r="142" spans="1:18">
      <c r="A142" s="1">
        <v>40544</v>
      </c>
      <c r="B142">
        <v>109.59</v>
      </c>
      <c r="C142" t="s">
        <v>459</v>
      </c>
      <c r="D142">
        <f>IF(ISTEXT(C142),10^(LOOKUP(RIGHT(C142),{"B","K","M"}, {9,3,6}))*LEFT(C142,LEN(C142)-1),C142)</f>
        <v>4170000</v>
      </c>
      <c r="E142" s="6">
        <v>-5.0000000000000001E-4</v>
      </c>
      <c r="F142" s="7">
        <v>0.01</v>
      </c>
      <c r="G142" s="7">
        <v>1.4999999999999999E-2</v>
      </c>
      <c r="H142" s="8" t="s">
        <v>136</v>
      </c>
      <c r="I142" s="8">
        <f>IF(ISTEXT(H142),10^(LOOKUP(RIGHT(H142),{"B","K","M"}, {9,3,6}))*LEFT(H142,LEN(H142)-1),H142)</f>
        <v>520000</v>
      </c>
      <c r="J142" s="8" t="s">
        <v>290</v>
      </c>
      <c r="K142" s="8">
        <f>IF(ISTEXT(J142),10^(LOOKUP(RIGHT(J142),{"B","K","M"}, {9,3,6}))*LEFT(J142,LEN(J142)-1),J142)</f>
        <v>329000</v>
      </c>
      <c r="L142" s="9">
        <v>1119.25</v>
      </c>
      <c r="M142" s="6">
        <v>-1.1000000000000001E-3</v>
      </c>
      <c r="N142">
        <v>3101</v>
      </c>
      <c r="O142" s="5" t="s">
        <v>724</v>
      </c>
      <c r="P142" s="5" t="s">
        <v>867</v>
      </c>
      <c r="Q142" s="5" t="s">
        <v>882</v>
      </c>
      <c r="R142" s="3">
        <v>88.287999999999997</v>
      </c>
    </row>
    <row r="143" spans="1:18">
      <c r="A143" s="1">
        <v>40513</v>
      </c>
      <c r="B143">
        <v>109.64</v>
      </c>
      <c r="C143" t="s">
        <v>460</v>
      </c>
      <c r="D143">
        <f>IF(ISTEXT(C143),10^(LOOKUP(RIGHT(C143),{"B","K","M"}, {9,3,6}))*LEFT(C143,LEN(C143)-1),C143)</f>
        <v>155510</v>
      </c>
      <c r="E143" s="6">
        <v>-1.2999999999999999E-3</v>
      </c>
      <c r="F143" s="7">
        <v>1.2500000000000001E-2</v>
      </c>
      <c r="G143" s="7">
        <v>1.0999999999999999E-2</v>
      </c>
      <c r="H143" s="8" t="s">
        <v>128</v>
      </c>
      <c r="I143" s="8">
        <f>IF(ISTEXT(H143),10^(LOOKUP(RIGHT(H143),{"B","K","M"}, {9,3,6}))*LEFT(H143,LEN(H143)-1),H143)</f>
        <v>610000</v>
      </c>
      <c r="J143" s="8" t="s">
        <v>291</v>
      </c>
      <c r="K143" s="8">
        <f>IF(ISTEXT(J143),10^(LOOKUP(RIGHT(J143),{"B","K","M"}, {9,3,6}))*LEFT(J143,LEN(J143)-1),J143)</f>
        <v>290000</v>
      </c>
      <c r="L143" s="9">
        <v>1120.5</v>
      </c>
      <c r="M143" s="6">
        <v>-3.15E-2</v>
      </c>
      <c r="N143">
        <v>51370</v>
      </c>
      <c r="O143" s="5" t="s">
        <v>727</v>
      </c>
      <c r="P143" s="5" t="s">
        <v>867</v>
      </c>
      <c r="Q143" s="5" t="s">
        <v>883</v>
      </c>
      <c r="R143" s="3">
        <v>87.251000000000005</v>
      </c>
    </row>
    <row r="144" spans="1:18">
      <c r="A144" s="1">
        <v>40483</v>
      </c>
      <c r="B144">
        <v>109.78</v>
      </c>
      <c r="C144" t="s">
        <v>461</v>
      </c>
      <c r="D144">
        <f>IF(ISTEXT(C144),10^(LOOKUP(RIGHT(C144),{"B","K","M"}, {9,3,6}))*LEFT(C144,LEN(C144)-1),C144)</f>
        <v>5260000</v>
      </c>
      <c r="E144" s="6">
        <v>-1.9E-3</v>
      </c>
      <c r="F144" s="7">
        <v>1.7500000000000002E-2</v>
      </c>
      <c r="G144" s="7">
        <v>1.2E-2</v>
      </c>
      <c r="H144" s="8" t="s">
        <v>133</v>
      </c>
      <c r="I144" s="8">
        <f>IF(ISTEXT(H144),10^(LOOKUP(RIGHT(H144),{"B","K","M"}, {9,3,6}))*LEFT(H144,LEN(H144)-1),H144)</f>
        <v>600000</v>
      </c>
      <c r="J144" s="8" t="s">
        <v>292</v>
      </c>
      <c r="K144" s="8">
        <f>IF(ISTEXT(J144),10^(LOOKUP(RIGHT(J144),{"B","K","M"}, {9,3,6}))*LEFT(J144,LEN(J144)-1),J144)</f>
        <v>283000</v>
      </c>
      <c r="L144" s="9">
        <v>1157</v>
      </c>
      <c r="M144" s="6">
        <v>2.8899999999999999E-2</v>
      </c>
      <c r="N144">
        <v>10972</v>
      </c>
      <c r="O144" s="5" t="s">
        <v>727</v>
      </c>
      <c r="P144" s="5" t="s">
        <v>867</v>
      </c>
      <c r="Q144" s="5" t="s">
        <v>879</v>
      </c>
      <c r="R144" s="3">
        <v>86.906000000000006</v>
      </c>
    </row>
    <row r="145" spans="1:18">
      <c r="A145" s="1">
        <v>40452</v>
      </c>
      <c r="B145">
        <v>109.99</v>
      </c>
      <c r="C145" t="s">
        <v>462</v>
      </c>
      <c r="D145">
        <f>IF(ISTEXT(C145),10^(LOOKUP(RIGHT(C145),{"B","K","M"}, {9,3,6}))*LEFT(C145,LEN(C145)-1),C145)</f>
        <v>3180000</v>
      </c>
      <c r="E145" s="6">
        <v>6.9999999999999999E-4</v>
      </c>
      <c r="F145" s="7">
        <v>0.02</v>
      </c>
      <c r="G145" s="7">
        <v>1.0999999999999999E-2</v>
      </c>
      <c r="H145" s="8" t="s">
        <v>134</v>
      </c>
      <c r="I145" s="8">
        <f>IF(ISTEXT(H145),10^(LOOKUP(RIGHT(H145),{"B","K","M"}, {9,3,6}))*LEFT(H145,LEN(H145)-1),H145)</f>
        <v>550000</v>
      </c>
      <c r="J145" s="8" t="s">
        <v>280</v>
      </c>
      <c r="K145" s="8">
        <f>IF(ISTEXT(J145),10^(LOOKUP(RIGHT(J145),{"B","K","M"}, {9,3,6}))*LEFT(J145,LEN(J145)-1),J145)</f>
        <v>307000</v>
      </c>
      <c r="L145" s="9">
        <v>1124.5</v>
      </c>
      <c r="M145" s="6">
        <v>-1.38E-2</v>
      </c>
      <c r="N145">
        <v>10541</v>
      </c>
      <c r="O145" s="5" t="s">
        <v>724</v>
      </c>
      <c r="P145" s="5" t="s">
        <v>867</v>
      </c>
      <c r="Q145" s="5" t="s">
        <v>884</v>
      </c>
      <c r="R145" s="3">
        <v>87.337000000000003</v>
      </c>
    </row>
    <row r="146" spans="1:18">
      <c r="A146" s="1">
        <v>40422</v>
      </c>
      <c r="B146">
        <v>109.91</v>
      </c>
      <c r="C146" t="s">
        <v>463</v>
      </c>
      <c r="D146">
        <f>IF(ISTEXT(C146),10^(LOOKUP(RIGHT(C146),{"B","K","M"}, {9,3,6}))*LEFT(C146,LEN(C146)-1),C146)</f>
        <v>184900</v>
      </c>
      <c r="E146" s="6">
        <v>1.6999999999999999E-3</v>
      </c>
      <c r="F146" s="7">
        <v>2.5000000000000001E-2</v>
      </c>
      <c r="G146" s="7">
        <v>1.0999999999999999E-2</v>
      </c>
      <c r="H146" s="8" t="s">
        <v>134</v>
      </c>
      <c r="I146" s="8">
        <f>IF(ISTEXT(H146),10^(LOOKUP(RIGHT(H146),{"B","K","M"}, {9,3,6}))*LEFT(H146,LEN(H146)-1),H146)</f>
        <v>550000</v>
      </c>
      <c r="J146" s="8" t="s">
        <v>288</v>
      </c>
      <c r="K146" s="8">
        <f>IF(ISTEXT(J146),10^(LOOKUP(RIGHT(J146),{"B","K","M"}, {9,3,6}))*LEFT(J146,LEN(J146)-1),J146)</f>
        <v>288000</v>
      </c>
      <c r="L146" s="9">
        <v>1140.25</v>
      </c>
      <c r="M146" s="6">
        <v>-4.9000000000000002E-2</v>
      </c>
      <c r="N146">
        <v>9156</v>
      </c>
      <c r="O146" s="5" t="s">
        <v>721</v>
      </c>
      <c r="P146" s="5" t="s">
        <v>867</v>
      </c>
      <c r="Q146" s="5" t="s">
        <v>885</v>
      </c>
      <c r="R146" s="3">
        <v>87.337000000000003</v>
      </c>
    </row>
    <row r="147" spans="1:18">
      <c r="A147" s="1">
        <v>40391</v>
      </c>
      <c r="B147">
        <v>109.72</v>
      </c>
      <c r="C147" t="s">
        <v>464</v>
      </c>
      <c r="D147">
        <f>IF(ISTEXT(C147),10^(LOOKUP(RIGHT(C147),{"B","K","M"}, {9,3,6}))*LEFT(C147,LEN(C147)-1),C147)</f>
        <v>4820000</v>
      </c>
      <c r="E147" s="6">
        <v>1.5E-3</v>
      </c>
      <c r="F147" s="7">
        <v>0.03</v>
      </c>
      <c r="G147" s="7">
        <v>1.2E-2</v>
      </c>
      <c r="H147" s="8" t="s">
        <v>131</v>
      </c>
      <c r="I147" s="8">
        <f>IF(ISTEXT(H147),10^(LOOKUP(RIGHT(H147),{"B","K","M"}, {9,3,6}))*LEFT(H147,LEN(H147)-1),H147)</f>
        <v>590000</v>
      </c>
      <c r="J147" s="8" t="s">
        <v>294</v>
      </c>
      <c r="K147" s="8">
        <f>IF(ISTEXT(J147),10^(LOOKUP(RIGHT(J147),{"B","K","M"}, {9,3,6}))*LEFT(J147,LEN(J147)-1),J147)</f>
        <v>276000</v>
      </c>
      <c r="L147" s="9">
        <v>1199</v>
      </c>
      <c r="M147" s="6">
        <v>1.37E-2</v>
      </c>
      <c r="N147">
        <v>6832</v>
      </c>
      <c r="O147" s="5" t="s">
        <v>876</v>
      </c>
      <c r="P147" s="5" t="s">
        <v>867</v>
      </c>
      <c r="Q147" s="5" t="s">
        <v>886</v>
      </c>
      <c r="R147" s="3">
        <v>86.647000000000006</v>
      </c>
    </row>
    <row r="148" spans="1:18">
      <c r="A148" s="1">
        <v>40360</v>
      </c>
      <c r="B148">
        <v>109.56</v>
      </c>
      <c r="C148" t="s">
        <v>427</v>
      </c>
      <c r="D148">
        <f>IF(ISTEXT(C148),10^(LOOKUP(RIGHT(C148),{"B","K","M"}, {9,3,6}))*LEFT(C148,LEN(C148)-1),C148)</f>
        <v>4080000</v>
      </c>
      <c r="E148" s="6">
        <v>-1E-3</v>
      </c>
      <c r="F148" s="7">
        <v>3.5000000000000003E-2</v>
      </c>
      <c r="G148" s="7">
        <v>1.0999999999999999E-2</v>
      </c>
      <c r="H148" s="8" t="s">
        <v>141</v>
      </c>
      <c r="I148" s="8">
        <f>IF(ISTEXT(H148),10^(LOOKUP(RIGHT(H148),{"B","K","M"}, {9,3,6}))*LEFT(H148,LEN(H148)-1),H148)</f>
        <v>670000</v>
      </c>
      <c r="J148" s="8" t="s">
        <v>295</v>
      </c>
      <c r="K148" s="8">
        <f>IF(ISTEXT(J148),10^(LOOKUP(RIGHT(J148),{"B","K","M"}, {9,3,6}))*LEFT(J148,LEN(J148)-1),J148)</f>
        <v>330000</v>
      </c>
      <c r="L148" s="9">
        <v>1182.75</v>
      </c>
      <c r="M148" s="6">
        <v>-3.3099999999999997E-2</v>
      </c>
      <c r="N148">
        <v>5459</v>
      </c>
      <c r="O148" s="5" t="s">
        <v>715</v>
      </c>
      <c r="P148" s="5" t="s">
        <v>867</v>
      </c>
      <c r="Q148" s="5" t="s">
        <v>887</v>
      </c>
      <c r="R148" s="3">
        <v>86.213999999999999</v>
      </c>
    </row>
    <row r="149" spans="1:18">
      <c r="A149" s="1">
        <v>40330</v>
      </c>
      <c r="B149">
        <v>109.67</v>
      </c>
      <c r="C149" t="s">
        <v>465</v>
      </c>
      <c r="D149">
        <f>IF(ISTEXT(C149),10^(LOOKUP(RIGHT(C149),{"B","K","M"}, {9,3,6}))*LEFT(C149,LEN(C149)-1),C149)</f>
        <v>245080</v>
      </c>
      <c r="E149" s="6">
        <v>2.8999999999999998E-3</v>
      </c>
      <c r="F149" s="7">
        <v>3.7499999999999999E-2</v>
      </c>
      <c r="G149" s="7">
        <v>0.02</v>
      </c>
      <c r="H149" s="8" t="s">
        <v>129</v>
      </c>
      <c r="I149" s="8">
        <f>IF(ISTEXT(H149),10^(LOOKUP(RIGHT(H149),{"B","K","M"}, {9,3,6}))*LEFT(H149,LEN(H149)-1),H149)</f>
        <v>630000</v>
      </c>
      <c r="J149" s="8" t="s">
        <v>282</v>
      </c>
      <c r="K149" s="8">
        <f>IF(ISTEXT(J149),10^(LOOKUP(RIGHT(J149),{"B","K","M"}, {9,3,6}))*LEFT(J149,LEN(J149)-1),J149)</f>
        <v>300000</v>
      </c>
      <c r="L149" s="9">
        <v>1223.25</v>
      </c>
      <c r="M149" s="6">
        <v>1.7600000000000001E-2</v>
      </c>
      <c r="N149">
        <v>5143</v>
      </c>
      <c r="O149" s="5" t="s">
        <v>888</v>
      </c>
      <c r="P149" s="5" t="s">
        <v>867</v>
      </c>
      <c r="Q149" s="5" t="s">
        <v>889</v>
      </c>
      <c r="R149" s="3">
        <v>86.040999999999997</v>
      </c>
    </row>
    <row r="150" spans="1:18">
      <c r="A150" s="1">
        <v>40299</v>
      </c>
      <c r="B150">
        <v>109.35</v>
      </c>
      <c r="C150" t="s">
        <v>466</v>
      </c>
      <c r="D150">
        <f>IF(ISTEXT(C150),10^(LOOKUP(RIGHT(C150),{"B","K","M"}, {9,3,6}))*LEFT(C150,LEN(C150)-1),C150)</f>
        <v>7670000</v>
      </c>
      <c r="E150" s="6">
        <v>5.1000000000000004E-3</v>
      </c>
      <c r="F150" s="7">
        <v>0.04</v>
      </c>
      <c r="G150" s="7">
        <v>2.1999999999999999E-2</v>
      </c>
      <c r="H150" s="8" t="s">
        <v>139</v>
      </c>
      <c r="I150" s="8">
        <f>IF(ISTEXT(H150),10^(LOOKUP(RIGHT(H150),{"B","K","M"}, {9,3,6}))*LEFT(H150,LEN(H150)-1),H150)</f>
        <v>580000</v>
      </c>
      <c r="J150" s="8" t="s">
        <v>248</v>
      </c>
      <c r="K150" s="8">
        <f>IF(ISTEXT(J150),10^(LOOKUP(RIGHT(J150),{"B","K","M"}, {9,3,6}))*LEFT(J150,LEN(J150)-1),J150)</f>
        <v>504000</v>
      </c>
      <c r="L150" s="9">
        <v>1202.1199999999999</v>
      </c>
      <c r="M150" s="6">
        <v>8.4500000000000006E-2</v>
      </c>
      <c r="N150">
        <v>5157</v>
      </c>
      <c r="O150" s="5" t="s">
        <v>890</v>
      </c>
      <c r="P150" s="5" t="s">
        <v>867</v>
      </c>
      <c r="Q150" s="5" t="s">
        <v>891</v>
      </c>
      <c r="R150" s="3">
        <v>86.128</v>
      </c>
    </row>
    <row r="151" spans="1:18">
      <c r="A151" s="1">
        <v>40269</v>
      </c>
      <c r="B151">
        <v>108.79</v>
      </c>
      <c r="C151" t="s">
        <v>467</v>
      </c>
      <c r="D151">
        <f>IF(ISTEXT(C151),10^(LOOKUP(RIGHT(C151),{"B","K","M"}, {9,3,6}))*LEFT(C151,LEN(C151)-1),C151)</f>
        <v>6140000</v>
      </c>
      <c r="E151" s="6">
        <v>-1.2999999999999999E-3</v>
      </c>
      <c r="F151" s="7">
        <v>4.4999999999999998E-2</v>
      </c>
      <c r="G151" s="7">
        <v>2.3E-2</v>
      </c>
      <c r="H151" s="8" t="s">
        <v>131</v>
      </c>
      <c r="I151" s="8">
        <f>IF(ISTEXT(H151),10^(LOOKUP(RIGHT(H151),{"B","K","M"}, {9,3,6}))*LEFT(H151,LEN(H151)-1),H151)</f>
        <v>590000</v>
      </c>
      <c r="J151" s="8" t="s">
        <v>266</v>
      </c>
      <c r="K151" s="8">
        <f>IF(ISTEXT(J151),10^(LOOKUP(RIGHT(J151),{"B","K","M"}, {9,3,6}))*LEFT(J151,LEN(J151)-1),J151)</f>
        <v>411000</v>
      </c>
      <c r="L151" s="9">
        <v>1108.5</v>
      </c>
      <c r="M151" s="6">
        <v>-2.1499999999999998E-2</v>
      </c>
      <c r="N151">
        <v>4340</v>
      </c>
      <c r="O151" s="5" t="s">
        <v>892</v>
      </c>
      <c r="P151" s="5" t="s">
        <v>867</v>
      </c>
      <c r="Q151" s="5" t="s">
        <v>893</v>
      </c>
      <c r="R151" s="3">
        <v>86.040999999999997</v>
      </c>
    </row>
    <row r="152" spans="1:18">
      <c r="A152" s="1">
        <v>40238</v>
      </c>
      <c r="B152">
        <v>108.93</v>
      </c>
      <c r="C152" t="s">
        <v>468</v>
      </c>
      <c r="D152">
        <f>IF(ISTEXT(C152),10^(LOOKUP(RIGHT(C152),{"B","K","M"}, {9,3,6}))*LEFT(C152,LEN(C152)-1),C152)</f>
        <v>231560</v>
      </c>
      <c r="E152" s="6">
        <v>-2.5999999999999999E-3</v>
      </c>
      <c r="F152" s="7">
        <v>0.05</v>
      </c>
      <c r="G152" s="7">
        <v>2.1000000000000001E-2</v>
      </c>
      <c r="H152" s="8" t="s">
        <v>135</v>
      </c>
      <c r="I152" s="8">
        <f>IF(ISTEXT(H152),10^(LOOKUP(RIGHT(H152),{"B","K","M"}, {9,3,6}))*LEFT(H152,LEN(H152)-1),H152)</f>
        <v>560000</v>
      </c>
      <c r="J152" s="8" t="s">
        <v>293</v>
      </c>
      <c r="K152" s="8">
        <f>IF(ISTEXT(J152),10^(LOOKUP(RIGHT(J152),{"B","K","M"}, {9,3,6}))*LEFT(J152,LEN(J152)-1),J152)</f>
        <v>308000</v>
      </c>
      <c r="L152" s="9">
        <v>1132.8</v>
      </c>
      <c r="M152" s="6">
        <v>-2.3400000000000001E-2</v>
      </c>
      <c r="N152">
        <v>3342</v>
      </c>
      <c r="O152" s="5" t="s">
        <v>892</v>
      </c>
      <c r="P152" s="5" t="s">
        <v>867</v>
      </c>
      <c r="Q152" s="5" t="s">
        <v>894</v>
      </c>
      <c r="R152" s="3">
        <v>85.695999999999998</v>
      </c>
    </row>
    <row r="153" spans="1:18">
      <c r="A153" s="1">
        <v>40210</v>
      </c>
      <c r="B153">
        <v>109.21</v>
      </c>
      <c r="C153" t="s">
        <v>469</v>
      </c>
      <c r="D153">
        <f>IF(ISTEXT(C153),10^(LOOKUP(RIGHT(C153),{"B","K","M"}, {9,3,6}))*LEFT(C153,LEN(C153)-1),C153)</f>
        <v>6260000</v>
      </c>
      <c r="E153" s="6">
        <v>2.0999999999999999E-3</v>
      </c>
      <c r="F153" s="7">
        <v>5.5E-2</v>
      </c>
      <c r="G153" s="7">
        <v>2.5999999999999999E-2</v>
      </c>
      <c r="H153" s="8" t="s">
        <v>132</v>
      </c>
      <c r="I153" s="8">
        <f>IF(ISTEXT(H153),10^(LOOKUP(RIGHT(H153),{"B","K","M"}, {9,3,6}))*LEFT(H153,LEN(H153)-1),H153)</f>
        <v>570000</v>
      </c>
      <c r="J153" s="8" t="s">
        <v>296</v>
      </c>
      <c r="K153" s="8">
        <f>IF(ISTEXT(J153),10^(LOOKUP(RIGHT(J153),{"B","K","M"}, {9,3,6}))*LEFT(J153,LEN(J153)-1),J153)</f>
        <v>309000</v>
      </c>
      <c r="L153" s="9">
        <v>1160</v>
      </c>
      <c r="M153" s="6">
        <v>8.9999999999999998E-4</v>
      </c>
      <c r="N153">
        <v>320</v>
      </c>
      <c r="O153" s="5" t="s">
        <v>706</v>
      </c>
      <c r="P153" s="5" t="s">
        <v>867</v>
      </c>
      <c r="Q153" s="5" t="s">
        <v>895</v>
      </c>
      <c r="R153" s="3">
        <v>85.522999999999996</v>
      </c>
    </row>
    <row r="154" spans="1:18">
      <c r="A154" s="1">
        <v>40179</v>
      </c>
      <c r="B154">
        <v>108.98</v>
      </c>
      <c r="C154" t="s">
        <v>470</v>
      </c>
      <c r="D154">
        <f>IF(ISTEXT(C154),10^(LOOKUP(RIGHT(C154),{"B","K","M"}, {9,3,6}))*LEFT(C154,LEN(C154)-1),C154)</f>
        <v>4460000</v>
      </c>
      <c r="E154" s="6">
        <v>2.3999999999999998E-3</v>
      </c>
      <c r="F154" s="7">
        <v>0.06</v>
      </c>
      <c r="G154" s="7">
        <v>2.7E-2</v>
      </c>
      <c r="H154" s="8" t="s">
        <v>140</v>
      </c>
      <c r="I154" s="8">
        <f>IF(ISTEXT(H154),10^(LOOKUP(RIGHT(H154),{"B","K","M"}, {9,3,6}))*LEFT(H154,LEN(H154)-1),H154)</f>
        <v>530000</v>
      </c>
      <c r="J154" s="8" t="s">
        <v>297</v>
      </c>
      <c r="K154" s="8">
        <f>IF(ISTEXT(J154),10^(LOOKUP(RIGHT(J154),{"B","K","M"}, {9,3,6}))*LEFT(J154,LEN(J154)-1),J154)</f>
        <v>342000</v>
      </c>
      <c r="L154" s="9">
        <v>1158.9000000000001</v>
      </c>
      <c r="M154" s="6">
        <v>-6.1999999999999998E-3</v>
      </c>
      <c r="N154">
        <v>84</v>
      </c>
      <c r="O154" s="5" t="s">
        <v>896</v>
      </c>
      <c r="P154" s="5" t="s">
        <v>867</v>
      </c>
      <c r="Q154" s="5" t="s">
        <v>897</v>
      </c>
      <c r="R154" s="3">
        <v>85.350999999999999</v>
      </c>
    </row>
    <row r="155" spans="1:18">
      <c r="A155" s="1">
        <v>40148</v>
      </c>
      <c r="B155">
        <v>108.72</v>
      </c>
      <c r="C155" t="s">
        <v>471</v>
      </c>
      <c r="D155">
        <f>IF(ISTEXT(C155),10^(LOOKUP(RIGHT(C155),{"B","K","M"}, {9,3,6}))*LEFT(C155,LEN(C155)-1),C155)</f>
        <v>193880</v>
      </c>
      <c r="E155" s="6">
        <v>-6.8999999999999999E-3</v>
      </c>
      <c r="G155" s="7">
        <v>1.7999999999999999E-2</v>
      </c>
      <c r="H155" s="8" t="s">
        <v>131</v>
      </c>
      <c r="I155" s="8">
        <f>IF(ISTEXT(H155),10^(LOOKUP(RIGHT(H155),{"B","K","M"}, {9,3,6}))*LEFT(H155,LEN(H155)-1),H155)</f>
        <v>590000</v>
      </c>
      <c r="J155" s="8" t="s">
        <v>298</v>
      </c>
      <c r="K155" s="8">
        <f>IF(ISTEXT(J155),10^(LOOKUP(RIGHT(J155),{"B","K","M"}, {9,3,6}))*LEFT(J155,LEN(J155)-1),J155)</f>
        <v>355000</v>
      </c>
      <c r="L155" s="9">
        <v>1166.08</v>
      </c>
      <c r="M155" s="6">
        <v>2.3E-3</v>
      </c>
      <c r="N155">
        <v>26626</v>
      </c>
      <c r="O155" s="5" t="s">
        <v>898</v>
      </c>
      <c r="P155" s="5" t="s">
        <v>867</v>
      </c>
      <c r="Q155" s="5" t="s">
        <v>899</v>
      </c>
      <c r="R155" s="3">
        <v>84.682000000000002</v>
      </c>
    </row>
    <row r="156" spans="1:18">
      <c r="A156" s="1">
        <v>40118</v>
      </c>
      <c r="B156">
        <v>109.48</v>
      </c>
      <c r="C156" t="s">
        <v>373</v>
      </c>
      <c r="D156">
        <f>IF(ISTEXT(C156),10^(LOOKUP(RIGHT(C156),{"B","K","M"}, {9,3,6}))*LEFT(C156,LEN(C156)-1),C156)</f>
        <v>5390000</v>
      </c>
      <c r="E156" s="6">
        <v>6.3E-3</v>
      </c>
      <c r="G156" s="7">
        <v>-2E-3</v>
      </c>
      <c r="H156" s="8" t="s">
        <v>133</v>
      </c>
      <c r="I156" s="8">
        <f>IF(ISTEXT(H156),10^(LOOKUP(RIGHT(H156),{"B","K","M"}, {9,3,6}))*LEFT(H156,LEN(H156)-1),H156)</f>
        <v>600000</v>
      </c>
      <c r="J156" s="8" t="s">
        <v>249</v>
      </c>
      <c r="K156" s="8">
        <f>IF(ISTEXT(J156),10^(LOOKUP(RIGHT(J156),{"B","K","M"}, {9,3,6}))*LEFT(J156,LEN(J156)-1),J156)</f>
        <v>430000</v>
      </c>
      <c r="L156" s="9">
        <v>1163.4000000000001</v>
      </c>
      <c r="M156" s="6">
        <v>-1.9599999999999999E-2</v>
      </c>
      <c r="N156">
        <v>12007</v>
      </c>
      <c r="O156" s="5" t="s">
        <v>898</v>
      </c>
      <c r="P156" s="5" t="s">
        <v>867</v>
      </c>
      <c r="Q156" s="5" t="s">
        <v>900</v>
      </c>
      <c r="R156" s="3">
        <v>84.384</v>
      </c>
    </row>
    <row r="157" spans="1:18">
      <c r="A157" s="1">
        <v>40087</v>
      </c>
      <c r="B157">
        <v>108.8</v>
      </c>
      <c r="C157" t="s">
        <v>408</v>
      </c>
      <c r="D157">
        <f>IF(ISTEXT(C157),10^(LOOKUP(RIGHT(C157),{"B","K","M"}, {9,3,6}))*LEFT(C157,LEN(C157)-1),C157)</f>
        <v>4980000</v>
      </c>
      <c r="E157" s="6">
        <v>-1.9E-3</v>
      </c>
      <c r="G157" s="7">
        <v>-1.2999999999999999E-2</v>
      </c>
      <c r="H157" s="8" t="s">
        <v>139</v>
      </c>
      <c r="I157" s="8">
        <f>IF(ISTEXT(H157),10^(LOOKUP(RIGHT(H157),{"B","K","M"}, {9,3,6}))*LEFT(H157,LEN(H157)-1),H157)</f>
        <v>580000</v>
      </c>
      <c r="J157" s="8" t="s">
        <v>299</v>
      </c>
      <c r="K157" s="8">
        <f>IF(ISTEXT(J157),10^(LOOKUP(RIGHT(J157),{"B","K","M"}, {9,3,6}))*LEFT(J157,LEN(J157)-1),J157)</f>
        <v>402000</v>
      </c>
      <c r="L157" s="9">
        <v>1186.5999999999999</v>
      </c>
      <c r="M157" s="6">
        <v>8.6E-3</v>
      </c>
      <c r="N157">
        <v>9897</v>
      </c>
      <c r="O157" s="5" t="s">
        <v>898</v>
      </c>
      <c r="P157" s="5" t="s">
        <v>867</v>
      </c>
      <c r="Q157" s="5" t="s">
        <v>901</v>
      </c>
      <c r="R157" s="3">
        <v>84.234999999999999</v>
      </c>
    </row>
    <row r="158" spans="1:18">
      <c r="A158" s="1">
        <v>40057</v>
      </c>
      <c r="B158">
        <v>109.01</v>
      </c>
      <c r="C158" t="s">
        <v>472</v>
      </c>
      <c r="D158">
        <f>IF(ISTEXT(C158),10^(LOOKUP(RIGHT(C158),{"B","K","M"}, {9,3,6}))*LEFT(C158,LEN(C158)-1),C158)</f>
        <v>175860</v>
      </c>
      <c r="E158" s="6">
        <v>1.6000000000000001E-3</v>
      </c>
      <c r="G158" s="7">
        <v>-1.4999999999999999E-2</v>
      </c>
      <c r="H158" s="8" t="s">
        <v>139</v>
      </c>
      <c r="I158" s="8">
        <f>IF(ISTEXT(H158),10^(LOOKUP(RIGHT(H158),{"B","K","M"}, {9,3,6}))*LEFT(H158,LEN(H158)-1),H158)</f>
        <v>580000</v>
      </c>
      <c r="J158" s="8" t="s">
        <v>300</v>
      </c>
      <c r="K158" s="8">
        <f>IF(ISTEXT(J158),10^(LOOKUP(RIGHT(J158),{"B","K","M"}, {9,3,6}))*LEFT(J158,LEN(J158)-1),J158)</f>
        <v>429000</v>
      </c>
      <c r="L158" s="9">
        <v>1176.5</v>
      </c>
      <c r="M158" s="6">
        <v>-5.8400000000000001E-2</v>
      </c>
      <c r="N158">
        <v>8701</v>
      </c>
      <c r="O158" s="5" t="s">
        <v>709</v>
      </c>
      <c r="P158" s="5" t="s">
        <v>867</v>
      </c>
      <c r="Q158" s="5" t="s">
        <v>902</v>
      </c>
      <c r="R158" s="3">
        <v>84.459000000000003</v>
      </c>
    </row>
    <row r="159" spans="1:18">
      <c r="A159" s="1">
        <v>40026</v>
      </c>
      <c r="B159">
        <v>108.84</v>
      </c>
      <c r="C159" t="s">
        <v>473</v>
      </c>
      <c r="D159">
        <f>IF(ISTEXT(C159),10^(LOOKUP(RIGHT(C159),{"B","K","M"}, {9,3,6}))*LEFT(C159,LEN(C159)-1),C159)</f>
        <v>4580000</v>
      </c>
      <c r="E159" s="6">
        <v>5.1000000000000004E-3</v>
      </c>
      <c r="G159" s="7">
        <v>-2.1000000000000001E-2</v>
      </c>
      <c r="H159" s="8" t="s">
        <v>140</v>
      </c>
      <c r="I159" s="8">
        <f>IF(ISTEXT(H159),10^(LOOKUP(RIGHT(H159),{"B","K","M"}, {9,3,6}))*LEFT(H159,LEN(H159)-1),H159)</f>
        <v>530000</v>
      </c>
      <c r="J159" s="8" t="s">
        <v>253</v>
      </c>
      <c r="K159" s="8">
        <f>IF(ISTEXT(J159),10^(LOOKUP(RIGHT(J159),{"B","K","M"}, {9,3,6}))*LEFT(J159,LEN(J159)-1),J159)</f>
        <v>433000</v>
      </c>
      <c r="L159" s="9">
        <v>1249.5</v>
      </c>
      <c r="M159" s="6">
        <v>2.1899999999999999E-2</v>
      </c>
      <c r="N159">
        <v>8259</v>
      </c>
      <c r="O159" s="5" t="s">
        <v>718</v>
      </c>
      <c r="P159" s="5" t="s">
        <v>867</v>
      </c>
      <c r="Q159" s="5" t="s">
        <v>903</v>
      </c>
      <c r="R159" s="3">
        <v>84.384</v>
      </c>
    </row>
    <row r="160" spans="1:18">
      <c r="A160" s="1">
        <v>39995</v>
      </c>
      <c r="B160">
        <v>108.29</v>
      </c>
      <c r="C160" t="s">
        <v>474</v>
      </c>
      <c r="D160">
        <f>IF(ISTEXT(C160),10^(LOOKUP(RIGHT(C160),{"B","K","M"}, {9,3,6}))*LEFT(C160,LEN(C160)-1),C160)</f>
        <v>3090000</v>
      </c>
      <c r="E160" s="6">
        <v>-6.4000000000000003E-3</v>
      </c>
      <c r="G160" s="7">
        <v>-1.4E-2</v>
      </c>
      <c r="H160" s="8" t="s">
        <v>142</v>
      </c>
      <c r="I160" s="8">
        <f>IF(ISTEXT(H160),10^(LOOKUP(RIGHT(H160),{"B","K","M"}, {9,3,6}))*LEFT(H160,LEN(H160)-1),H160)</f>
        <v>460000</v>
      </c>
      <c r="J160" s="8" t="s">
        <v>255</v>
      </c>
      <c r="K160" s="8">
        <f>IF(ISTEXT(J160),10^(LOOKUP(RIGHT(J160),{"B","K","M"}, {9,3,6}))*LEFT(J160,LEN(J160)-1),J160)</f>
        <v>384000</v>
      </c>
      <c r="L160" s="9">
        <v>1222.7</v>
      </c>
      <c r="M160" s="6">
        <v>-4.0899999999999999E-2</v>
      </c>
      <c r="N160">
        <v>8110</v>
      </c>
      <c r="O160" s="5" t="s">
        <v>724</v>
      </c>
      <c r="P160" s="5" t="s">
        <v>867</v>
      </c>
      <c r="Q160" s="5" t="s">
        <v>904</v>
      </c>
      <c r="R160" s="3">
        <v>84.085999999999999</v>
      </c>
    </row>
    <row r="161" spans="1:18">
      <c r="A161" s="1">
        <v>39965</v>
      </c>
      <c r="B161">
        <v>108.99</v>
      </c>
      <c r="C161" t="s">
        <v>475</v>
      </c>
      <c r="D161">
        <f>IF(ISTEXT(C161),10^(LOOKUP(RIGHT(C161),{"B","K","M"}, {9,3,6}))*LEFT(C161,LEN(C161)-1),C161)</f>
        <v>114330</v>
      </c>
      <c r="E161" s="6">
        <v>1E-4</v>
      </c>
      <c r="G161" s="7">
        <v>-1.2999999999999999E-2</v>
      </c>
      <c r="H161" s="8" t="s">
        <v>137</v>
      </c>
      <c r="I161" s="8">
        <f>IF(ISTEXT(H161),10^(LOOKUP(RIGHT(H161),{"B","K","M"}, {9,3,6}))*LEFT(H161,LEN(H161)-1),H161)</f>
        <v>510000</v>
      </c>
      <c r="J161" s="8" t="s">
        <v>297</v>
      </c>
      <c r="K161" s="8">
        <f>IF(ISTEXT(J161),10^(LOOKUP(RIGHT(J161),{"B","K","M"}, {9,3,6}))*LEFT(J161,LEN(J161)-1),J161)</f>
        <v>342000</v>
      </c>
      <c r="L161" s="9">
        <v>1274.8</v>
      </c>
      <c r="M161" s="6">
        <v>1.32E-2</v>
      </c>
      <c r="N161">
        <v>8110</v>
      </c>
      <c r="O161" s="5" t="s">
        <v>905</v>
      </c>
      <c r="P161" s="5" t="s">
        <v>867</v>
      </c>
      <c r="Q161" s="5" t="s">
        <v>906</v>
      </c>
      <c r="R161" s="3">
        <v>83.787999999999997</v>
      </c>
    </row>
    <row r="162" spans="1:18">
      <c r="A162" s="1">
        <v>39934</v>
      </c>
      <c r="B162">
        <v>108.98</v>
      </c>
      <c r="C162" t="s">
        <v>476</v>
      </c>
      <c r="D162">
        <f>IF(ISTEXT(C162),10^(LOOKUP(RIGHT(C162),{"B","K","M"}, {9,3,6}))*LEFT(C162,LEN(C162)-1),C162)</f>
        <v>3200000</v>
      </c>
      <c r="E162" s="6">
        <v>1.9E-3</v>
      </c>
      <c r="G162" s="7">
        <v>-7.0000000000000001E-3</v>
      </c>
      <c r="H162" s="8" t="s">
        <v>139</v>
      </c>
      <c r="I162" s="8">
        <f>IF(ISTEXT(H162),10^(LOOKUP(RIGHT(H162),{"B","K","M"}, {9,3,6}))*LEFT(H162,LEN(H162)-1),H162)</f>
        <v>580000</v>
      </c>
      <c r="J162" s="8" t="s">
        <v>301</v>
      </c>
      <c r="K162" s="8">
        <f>IF(ISTEXT(J162),10^(LOOKUP(RIGHT(J162),{"B","K","M"}, {9,3,6}))*LEFT(J162,LEN(J162)-1),J162)</f>
        <v>352000</v>
      </c>
      <c r="L162" s="9">
        <v>1258.25</v>
      </c>
      <c r="M162" s="6">
        <v>-1.55E-2</v>
      </c>
      <c r="N162">
        <v>7242</v>
      </c>
      <c r="O162" s="5" t="s">
        <v>740</v>
      </c>
      <c r="P162" s="5" t="s">
        <v>867</v>
      </c>
      <c r="Q162" s="5" t="s">
        <v>907</v>
      </c>
      <c r="R162" s="3">
        <v>83.861999999999995</v>
      </c>
    </row>
    <row r="163" spans="1:18">
      <c r="A163" s="1">
        <v>39904</v>
      </c>
      <c r="B163">
        <v>108.77</v>
      </c>
      <c r="C163" t="s">
        <v>477</v>
      </c>
      <c r="D163">
        <f>IF(ISTEXT(C163),10^(LOOKUP(RIGHT(C163),{"B","K","M"}, {9,3,6}))*LEFT(C163,LEN(C163)-1),C163)</f>
        <v>2220000</v>
      </c>
      <c r="E163" s="6">
        <v>-3.2000000000000002E-3</v>
      </c>
      <c r="G163" s="7">
        <v>-4.0000000000000001E-3</v>
      </c>
      <c r="H163" s="8" t="s">
        <v>143</v>
      </c>
      <c r="I163" s="8">
        <f>IF(ISTEXT(H163),10^(LOOKUP(RIGHT(H163),{"B","K","M"}, {9,3,6}))*LEFT(H163,LEN(H163)-1),H163)</f>
        <v>470000</v>
      </c>
      <c r="J163" s="8" t="s">
        <v>302</v>
      </c>
      <c r="K163" s="8">
        <f>IF(ISTEXT(J163),10^(LOOKUP(RIGHT(J163),{"B","K","M"}, {9,3,6}))*LEFT(J163,LEN(J163)-1),J163)</f>
        <v>356000</v>
      </c>
      <c r="L163" s="9">
        <v>1278</v>
      </c>
      <c r="M163" s="6">
        <v>-6.9900000000000004E-2</v>
      </c>
      <c r="N163">
        <v>4323</v>
      </c>
      <c r="O163" s="5" t="s">
        <v>908</v>
      </c>
      <c r="P163" s="5" t="s">
        <v>867</v>
      </c>
      <c r="Q163" s="5" t="s">
        <v>909</v>
      </c>
      <c r="R163" s="3">
        <v>83.861999999999995</v>
      </c>
    </row>
    <row r="164" spans="1:18">
      <c r="A164" s="1">
        <v>39873</v>
      </c>
      <c r="B164">
        <v>109.12</v>
      </c>
      <c r="C164" t="s">
        <v>478</v>
      </c>
      <c r="D164">
        <f>IF(ISTEXT(C164),10^(LOOKUP(RIGHT(C164),{"B","K","M"}, {9,3,6}))*LEFT(C164,LEN(C164)-1),C164)</f>
        <v>125400</v>
      </c>
      <c r="E164" s="6">
        <v>2.3999999999999998E-3</v>
      </c>
      <c r="G164" s="7">
        <v>2E-3</v>
      </c>
      <c r="H164" s="8" t="s">
        <v>134</v>
      </c>
      <c r="I164" s="8">
        <f>IF(ISTEXT(H164),10^(LOOKUP(RIGHT(H164),{"B","K","M"}, {9,3,6}))*LEFT(H164,LEN(H164)-1),H164)</f>
        <v>550000</v>
      </c>
      <c r="J164" s="8" t="s">
        <v>303</v>
      </c>
      <c r="K164" s="8">
        <f>IF(ISTEXT(J164),10^(LOOKUP(RIGHT(J164),{"B","K","M"}, {9,3,6}))*LEFT(J164,LEN(J164)-1),J164)</f>
        <v>337000</v>
      </c>
      <c r="L164" s="9">
        <v>1374.05</v>
      </c>
      <c r="M164" s="6">
        <v>-0.10390000000000001</v>
      </c>
      <c r="N164">
        <v>2925</v>
      </c>
      <c r="O164" s="5" t="s">
        <v>910</v>
      </c>
      <c r="P164" s="5" t="s">
        <v>867</v>
      </c>
      <c r="Q164" s="5" t="s">
        <v>911</v>
      </c>
      <c r="R164" s="3">
        <v>83.64</v>
      </c>
    </row>
    <row r="165" spans="1:18">
      <c r="A165" s="1">
        <v>39845</v>
      </c>
      <c r="B165">
        <v>108.86</v>
      </c>
      <c r="C165" t="s">
        <v>479</v>
      </c>
      <c r="D165">
        <f>IF(ISTEXT(C165),10^(LOOKUP(RIGHT(C165),{"B","K","M"}, {9,3,6}))*LEFT(C165,LEN(C165)-1),C165)</f>
        <v>2860000</v>
      </c>
      <c r="E165" s="6">
        <v>5.0000000000000001E-4</v>
      </c>
      <c r="G165" s="7">
        <v>0</v>
      </c>
      <c r="H165" s="8" t="s">
        <v>129</v>
      </c>
      <c r="I165" s="8">
        <f>IF(ISTEXT(H165),10^(LOOKUP(RIGHT(H165),{"B","K","M"}, {9,3,6}))*LEFT(H165,LEN(H165)-1),H165)</f>
        <v>630000</v>
      </c>
      <c r="J165" s="8" t="s">
        <v>296</v>
      </c>
      <c r="K165" s="8">
        <f>IF(ISTEXT(J165),10^(LOOKUP(RIGHT(J165),{"B","K","M"}, {9,3,6}))*LEFT(J165,LEN(J165)-1),J165)</f>
        <v>309000</v>
      </c>
      <c r="L165" s="9">
        <v>1533.45</v>
      </c>
      <c r="M165" s="6">
        <v>0.11</v>
      </c>
      <c r="N165">
        <v>2060</v>
      </c>
      <c r="O165" s="5" t="s">
        <v>908</v>
      </c>
      <c r="P165" s="5" t="s">
        <v>867</v>
      </c>
      <c r="Q165" s="5" t="s">
        <v>912</v>
      </c>
      <c r="R165" s="3">
        <v>83.045000000000002</v>
      </c>
    </row>
    <row r="166" spans="1:18">
      <c r="A166" s="1">
        <v>39814</v>
      </c>
      <c r="B166">
        <v>108.81</v>
      </c>
      <c r="C166" t="s">
        <v>162</v>
      </c>
      <c r="D166">
        <f>IF(ISTEXT(C166),10^(LOOKUP(RIGHT(C166),{"B","K","M"}, {9,3,6}))*LEFT(C166,LEN(C166)-1),C166)</f>
        <v>2120000</v>
      </c>
      <c r="E166" s="6">
        <v>-8.6999999999999994E-3</v>
      </c>
      <c r="G166" s="7">
        <v>1E-3</v>
      </c>
      <c r="H166" s="8" t="s">
        <v>144</v>
      </c>
      <c r="I166" s="8">
        <f>IF(ISTEXT(H166),10^(LOOKUP(RIGHT(H166),{"B","K","M"}, {9,3,6}))*LEFT(H166,LEN(H166)-1),H166)</f>
        <v>790000</v>
      </c>
      <c r="J166" s="8" t="s">
        <v>304</v>
      </c>
      <c r="K166" s="8">
        <f>IF(ISTEXT(J166),10^(LOOKUP(RIGHT(J166),{"B","K","M"}, {9,3,6}))*LEFT(J166,LEN(J166)-1),J166)</f>
        <v>331000</v>
      </c>
      <c r="L166" s="9">
        <v>1381.5</v>
      </c>
      <c r="M166" s="6">
        <v>9.3799999999999994E-2</v>
      </c>
      <c r="N166">
        <v>494</v>
      </c>
      <c r="O166" s="5" t="s">
        <v>857</v>
      </c>
      <c r="P166" s="5" t="s">
        <v>867</v>
      </c>
      <c r="Q166" s="5" t="s">
        <v>913</v>
      </c>
      <c r="R166" s="3">
        <v>82.45</v>
      </c>
    </row>
    <row r="167" spans="1:18">
      <c r="A167" s="1">
        <v>39783</v>
      </c>
      <c r="B167">
        <v>109.77</v>
      </c>
      <c r="C167" t="s">
        <v>480</v>
      </c>
      <c r="D167">
        <f>IF(ISTEXT(C167),10^(LOOKUP(RIGHT(C167),{"B","K","M"}, {9,3,6}))*LEFT(C167,LEN(C167)-1),C167)</f>
        <v>209490</v>
      </c>
      <c r="E167" s="6">
        <v>5.3E-3</v>
      </c>
      <c r="G167" s="7">
        <v>1.0999999999999999E-2</v>
      </c>
      <c r="H167" s="8" t="s">
        <v>145</v>
      </c>
      <c r="I167" s="8">
        <f>IF(ISTEXT(H167),10^(LOOKUP(RIGHT(H167),{"B","K","M"}, {9,3,6}))*LEFT(H167,LEN(H167)-1),H167)</f>
        <v>820000</v>
      </c>
      <c r="J167" s="8" t="s">
        <v>254</v>
      </c>
      <c r="K167" s="8">
        <f>IF(ISTEXT(J167),10^(LOOKUP(RIGHT(J167),{"B","K","M"}, {9,3,6}))*LEFT(J167,LEN(J167)-1),J167)</f>
        <v>407000</v>
      </c>
      <c r="L167" s="9">
        <v>1263</v>
      </c>
      <c r="M167" s="6">
        <v>-0.14019999999999999</v>
      </c>
      <c r="N167">
        <v>21938</v>
      </c>
      <c r="O167" s="5" t="s">
        <v>866</v>
      </c>
      <c r="P167" s="5" t="s">
        <v>867</v>
      </c>
      <c r="Q167" s="5" t="s">
        <v>914</v>
      </c>
      <c r="R167" s="3">
        <v>82.375</v>
      </c>
    </row>
    <row r="168" spans="1:18">
      <c r="A168" s="1">
        <v>39753</v>
      </c>
      <c r="B168">
        <v>109.19</v>
      </c>
      <c r="C168" t="s">
        <v>439</v>
      </c>
      <c r="D168">
        <f>IF(ISTEXT(C168),10^(LOOKUP(RIGHT(C168),{"B","K","M"}, {9,3,6}))*LEFT(C168,LEN(C168)-1),C168)</f>
        <v>3240000</v>
      </c>
      <c r="E168" s="6">
        <v>1.66E-2</v>
      </c>
      <c r="G168" s="7">
        <v>3.6999999999999998E-2</v>
      </c>
      <c r="H168" s="8" t="s">
        <v>109</v>
      </c>
      <c r="I168" s="8">
        <f>IF(ISTEXT(H168),10^(LOOKUP(RIGHT(H168),{"B","K","M"}, {9,3,6}))*LEFT(H168,LEN(H168)-1),H168)</f>
        <v>900000</v>
      </c>
      <c r="J168" s="8" t="s">
        <v>253</v>
      </c>
      <c r="K168" s="8">
        <f>IF(ISTEXT(J168),10^(LOOKUP(RIGHT(J168),{"B","K","M"}, {9,3,6}))*LEFT(J168,LEN(J168)-1),J168)</f>
        <v>433000</v>
      </c>
      <c r="L168" s="9">
        <v>1469</v>
      </c>
      <c r="M168" s="6">
        <v>0.1454</v>
      </c>
      <c r="N168">
        <v>16892</v>
      </c>
      <c r="O168" s="5" t="s">
        <v>712</v>
      </c>
      <c r="P168" s="5" t="s">
        <v>867</v>
      </c>
      <c r="Q168" s="5" t="s">
        <v>915</v>
      </c>
      <c r="R168" s="3">
        <v>82.375</v>
      </c>
    </row>
    <row r="169" spans="1:18">
      <c r="A169" s="1">
        <v>39722</v>
      </c>
      <c r="B169">
        <v>107.41</v>
      </c>
      <c r="C169" t="s">
        <v>481</v>
      </c>
      <c r="D169">
        <f>IF(ISTEXT(C169),10^(LOOKUP(RIGHT(C169),{"B","K","M"}, {9,3,6}))*LEFT(C169,LEN(C169)-1),C169)</f>
        <v>5360000</v>
      </c>
      <c r="E169" s="6">
        <v>5.9999999999999995E-4</v>
      </c>
      <c r="G169" s="7">
        <v>4.9000000000000002E-2</v>
      </c>
      <c r="H169" s="8" t="s">
        <v>146</v>
      </c>
      <c r="I169" s="8">
        <f>IF(ISTEXT(H169),10^(LOOKUP(RIGHT(H169),{"B","K","M"}, {9,3,6}))*LEFT(H169,LEN(H169)-1),H169)</f>
        <v>970000</v>
      </c>
      <c r="J169" s="8" t="s">
        <v>257</v>
      </c>
      <c r="K169" s="8">
        <f>IF(ISTEXT(J169),10^(LOOKUP(RIGHT(J169),{"B","K","M"}, {9,3,6}))*LEFT(J169,LEN(J169)-1),J169)</f>
        <v>464000</v>
      </c>
      <c r="L169" s="9">
        <v>1282.5</v>
      </c>
      <c r="M169" s="6">
        <v>6.2600000000000003E-2</v>
      </c>
      <c r="N169">
        <v>15991</v>
      </c>
      <c r="O169" s="5" t="s">
        <v>892</v>
      </c>
      <c r="P169" s="5" t="s">
        <v>867</v>
      </c>
      <c r="Q169" s="5" t="s">
        <v>916</v>
      </c>
      <c r="R169" s="3">
        <v>82.597999999999999</v>
      </c>
    </row>
    <row r="170" spans="1:18">
      <c r="A170" s="1">
        <v>39692</v>
      </c>
      <c r="B170">
        <v>107.35</v>
      </c>
      <c r="C170" t="s">
        <v>482</v>
      </c>
      <c r="D170">
        <f>IF(ISTEXT(C170),10^(LOOKUP(RIGHT(C170),{"B","K","M"}, {9,3,6}))*LEFT(C170,LEN(C170)-1),C170)</f>
        <v>415980</v>
      </c>
      <c r="E170" s="6">
        <v>8.3000000000000001E-3</v>
      </c>
      <c r="G170" s="7">
        <v>5.3999999999999999E-2</v>
      </c>
      <c r="H170" s="8" t="s">
        <v>89</v>
      </c>
      <c r="I170" s="8">
        <f>IF(ISTEXT(H170),10^(LOOKUP(RIGHT(H170),{"B","K","M"}, {9,3,6}))*LEFT(H170,LEN(H170)-1),H170)</f>
        <v>1070000</v>
      </c>
      <c r="J170" s="8" t="s">
        <v>245</v>
      </c>
      <c r="K170" s="8">
        <f>IF(ISTEXT(J170),10^(LOOKUP(RIGHT(J170),{"B","K","M"}, {9,3,6}))*LEFT(J170,LEN(J170)-1),J170)</f>
        <v>460000</v>
      </c>
      <c r="L170" s="9">
        <v>1206.95</v>
      </c>
      <c r="M170" s="6">
        <v>0.1081</v>
      </c>
      <c r="N170">
        <v>15561</v>
      </c>
      <c r="O170" s="5" t="s">
        <v>917</v>
      </c>
      <c r="P170" s="5" t="s">
        <v>867</v>
      </c>
      <c r="Q170" s="5" t="s">
        <v>918</v>
      </c>
      <c r="R170" s="3">
        <v>82.673000000000002</v>
      </c>
    </row>
    <row r="171" spans="1:18">
      <c r="A171" s="1">
        <v>39661</v>
      </c>
      <c r="B171">
        <v>106.47</v>
      </c>
      <c r="C171" t="s">
        <v>483</v>
      </c>
      <c r="D171">
        <f>IF(ISTEXT(C171),10^(LOOKUP(RIGHT(C171),{"B","K","M"}, {9,3,6}))*LEFT(C171,LEN(C171)-1),C171)</f>
        <v>5980000</v>
      </c>
      <c r="E171" s="6">
        <v>4.4000000000000003E-3</v>
      </c>
      <c r="G171" s="7">
        <v>5.6000000000000001E-2</v>
      </c>
      <c r="H171" s="8" t="s">
        <v>99</v>
      </c>
      <c r="I171" s="8">
        <f>IF(ISTEXT(H171),10^(LOOKUP(RIGHT(H171),{"B","K","M"}, {9,3,6}))*LEFT(H171,LEN(H171)-1),H171)</f>
        <v>980000</v>
      </c>
      <c r="J171" s="8" t="s">
        <v>237</v>
      </c>
      <c r="K171" s="8">
        <f>IF(ISTEXT(J171),10^(LOOKUP(RIGHT(J171),{"B","K","M"}, {9,3,6}))*LEFT(J171,LEN(J171)-1),J171)</f>
        <v>515000</v>
      </c>
      <c r="L171" s="9">
        <v>1089.25</v>
      </c>
      <c r="M171" s="6">
        <v>7.6100000000000001E-2</v>
      </c>
      <c r="N171">
        <v>15436</v>
      </c>
      <c r="O171" s="5" t="s">
        <v>892</v>
      </c>
      <c r="P171" s="5" t="s">
        <v>867</v>
      </c>
      <c r="Q171" s="5" t="s">
        <v>919</v>
      </c>
      <c r="R171" s="3">
        <v>82.597999999999999</v>
      </c>
    </row>
    <row r="172" spans="1:18">
      <c r="A172" s="1">
        <v>39630</v>
      </c>
      <c r="B172">
        <v>106</v>
      </c>
      <c r="C172" t="s">
        <v>484</v>
      </c>
      <c r="D172">
        <f>IF(ISTEXT(C172),10^(LOOKUP(RIGHT(C172),{"B","K","M"}, {9,3,6}))*LEFT(C172,LEN(C172)-1),C172)</f>
        <v>6360000</v>
      </c>
      <c r="E172" s="6">
        <v>-2.0000000000000001E-4</v>
      </c>
      <c r="G172" s="7">
        <v>0.05</v>
      </c>
      <c r="H172" s="8" t="s">
        <v>91</v>
      </c>
      <c r="I172" s="8">
        <f>IF(ISTEXT(H172),10^(LOOKUP(RIGHT(H172),{"B","K","M"}, {9,3,6}))*LEFT(H172,LEN(H172)-1),H172)</f>
        <v>1030000</v>
      </c>
      <c r="J172" s="8" t="s">
        <v>305</v>
      </c>
      <c r="K172" s="8">
        <f>IF(ISTEXT(J172),10^(LOOKUP(RIGHT(J172),{"B","K","M"}, {9,3,6}))*LEFT(J172,LEN(J172)-1),J172)</f>
        <v>530000</v>
      </c>
      <c r="L172" s="9">
        <v>1012.25</v>
      </c>
      <c r="M172" s="6">
        <v>-3.6900000000000002E-2</v>
      </c>
      <c r="N172">
        <v>14880</v>
      </c>
      <c r="O172" s="5" t="s">
        <v>898</v>
      </c>
      <c r="P172" s="5" t="s">
        <v>867</v>
      </c>
      <c r="Q172" s="5" t="s">
        <v>920</v>
      </c>
      <c r="R172" s="3">
        <v>82.747</v>
      </c>
    </row>
    <row r="173" spans="1:18">
      <c r="A173" s="1">
        <v>39600</v>
      </c>
      <c r="B173">
        <v>106.02</v>
      </c>
      <c r="C173" t="s">
        <v>485</v>
      </c>
      <c r="D173">
        <f>IF(ISTEXT(C173),10^(LOOKUP(RIGHT(C173),{"B","K","M"}, {9,3,6}))*LEFT(C173,LEN(C173)-1),C173)</f>
        <v>484050</v>
      </c>
      <c r="E173" s="6">
        <v>1.6999999999999999E-3</v>
      </c>
      <c r="G173" s="7">
        <v>4.2000000000000003E-2</v>
      </c>
      <c r="H173" s="8" t="s">
        <v>103</v>
      </c>
      <c r="I173" s="8">
        <f>IF(ISTEXT(H173),10^(LOOKUP(RIGHT(H173),{"B","K","M"}, {9,3,6}))*LEFT(H173,LEN(H173)-1),H173)</f>
        <v>950000</v>
      </c>
      <c r="J173" s="8" t="s">
        <v>232</v>
      </c>
      <c r="K173" s="8">
        <f>IF(ISTEXT(J173),10^(LOOKUP(RIGHT(J173),{"B","K","M"}, {9,3,6}))*LEFT(J173,LEN(J173)-1),J173)</f>
        <v>512000</v>
      </c>
      <c r="L173" s="9">
        <v>1051</v>
      </c>
      <c r="M173" s="6">
        <v>2.2100000000000002E-2</v>
      </c>
      <c r="N173">
        <v>13853</v>
      </c>
      <c r="O173" s="5" t="s">
        <v>712</v>
      </c>
      <c r="P173" s="5" t="s">
        <v>867</v>
      </c>
      <c r="Q173" s="5" t="s">
        <v>921</v>
      </c>
      <c r="R173" s="3">
        <v>82.150999999999996</v>
      </c>
    </row>
    <row r="174" spans="1:18">
      <c r="A174" s="1">
        <v>39569</v>
      </c>
      <c r="B174">
        <v>105.84</v>
      </c>
      <c r="C174" t="s">
        <v>486</v>
      </c>
      <c r="D174">
        <f>IF(ISTEXT(C174),10^(LOOKUP(RIGHT(C174),{"B","K","M"}, {9,3,6}))*LEFT(C174,LEN(C174)-1),C174)</f>
        <v>6300000</v>
      </c>
      <c r="E174" s="6">
        <v>-4.7000000000000002E-3</v>
      </c>
      <c r="G174" s="7">
        <v>3.9E-2</v>
      </c>
      <c r="H174" s="8" t="s">
        <v>89</v>
      </c>
      <c r="I174" s="8">
        <f>IF(ISTEXT(H174),10^(LOOKUP(RIGHT(H174),{"B","K","M"}, {9,3,6}))*LEFT(H174,LEN(H174)-1),H174)</f>
        <v>1070000</v>
      </c>
      <c r="J174" s="8" t="s">
        <v>306</v>
      </c>
      <c r="K174" s="8">
        <f>IF(ISTEXT(J174),10^(LOOKUP(RIGHT(J174),{"B","K","M"}, {9,3,6}))*LEFT(J174,LEN(J174)-1),J174)</f>
        <v>526000</v>
      </c>
      <c r="L174" s="9">
        <v>1028.25</v>
      </c>
      <c r="M174" s="6">
        <v>2.52E-2</v>
      </c>
      <c r="N174">
        <v>13007</v>
      </c>
      <c r="O174" s="5" t="s">
        <v>727</v>
      </c>
      <c r="P174" s="5" t="s">
        <v>867</v>
      </c>
      <c r="Q174" s="5" t="s">
        <v>922</v>
      </c>
      <c r="R174" s="3">
        <v>81.63</v>
      </c>
    </row>
    <row r="175" spans="1:18">
      <c r="A175" s="1">
        <v>39539</v>
      </c>
      <c r="B175">
        <v>106.34</v>
      </c>
      <c r="C175" t="s">
        <v>338</v>
      </c>
      <c r="D175">
        <f>IF(ISTEXT(C175),10^(LOOKUP(RIGHT(C175),{"B","K","M"}, {9,3,6}))*LEFT(C175,LEN(C175)-1),C175)</f>
        <v>6380000</v>
      </c>
      <c r="E175" s="6">
        <v>-1.1299999999999999E-2</v>
      </c>
      <c r="G175" s="7">
        <v>0.04</v>
      </c>
      <c r="H175" s="8" t="s">
        <v>147</v>
      </c>
      <c r="I175" s="8">
        <f>IF(ISTEXT(H175),10^(LOOKUP(RIGHT(H175),{"B","K","M"}, {9,3,6}))*LEFT(H175,LEN(H175)-1),H175)</f>
        <v>1010000</v>
      </c>
      <c r="J175" s="8" t="s">
        <v>306</v>
      </c>
      <c r="K175" s="8">
        <f>IF(ISTEXT(J175),10^(LOOKUP(RIGHT(J175),{"B","K","M"}, {9,3,6}))*LEFT(J175,LEN(J175)-1),J175)</f>
        <v>526000</v>
      </c>
      <c r="L175" s="9">
        <v>1003</v>
      </c>
      <c r="M175" s="6">
        <v>1.2800000000000001E-2</v>
      </c>
      <c r="N175">
        <v>9998</v>
      </c>
      <c r="O175" s="5" t="s">
        <v>923</v>
      </c>
      <c r="P175" s="5" t="s">
        <v>867</v>
      </c>
      <c r="Q175" s="5" t="s">
        <v>924</v>
      </c>
      <c r="R175" s="3">
        <v>80.962000000000003</v>
      </c>
    </row>
    <row r="176" spans="1:18">
      <c r="A176" s="1">
        <v>39508</v>
      </c>
      <c r="B176">
        <v>107.55</v>
      </c>
      <c r="C176" t="s">
        <v>487</v>
      </c>
      <c r="D176">
        <f>IF(ISTEXT(C176),10^(LOOKUP(RIGHT(C176),{"B","K","M"}, {9,3,6}))*LEFT(C176,LEN(C176)-1),C176)</f>
        <v>595990</v>
      </c>
      <c r="E176" s="6">
        <v>-1E-3</v>
      </c>
      <c r="G176" s="7">
        <v>0.04</v>
      </c>
      <c r="H176" s="8" t="s">
        <v>148</v>
      </c>
      <c r="I176" s="8">
        <f>IF(ISTEXT(H176),10^(LOOKUP(RIGHT(H176),{"B","K","M"}, {9,3,6}))*LEFT(H176,LEN(H176)-1),H176)</f>
        <v>1040000</v>
      </c>
      <c r="J176" s="8" t="s">
        <v>167</v>
      </c>
      <c r="K176" s="8">
        <f>IF(ISTEXT(J176),10^(LOOKUP(RIGHT(J176),{"B","K","M"}, {9,3,6}))*LEFT(J176,LEN(J176)-1),J176)</f>
        <v>590000</v>
      </c>
      <c r="L176">
        <v>990.35</v>
      </c>
      <c r="M176" s="6">
        <v>5.4600000000000003E-2</v>
      </c>
      <c r="N176">
        <v>1329</v>
      </c>
      <c r="O176" s="5" t="s">
        <v>925</v>
      </c>
      <c r="P176" s="5" t="s">
        <v>867</v>
      </c>
      <c r="Q176" s="5" t="s">
        <v>926</v>
      </c>
      <c r="R176" s="3">
        <v>80.515000000000001</v>
      </c>
    </row>
    <row r="177" spans="1:18">
      <c r="A177" s="1">
        <v>39479</v>
      </c>
      <c r="B177">
        <v>107.66</v>
      </c>
      <c r="C177" t="s">
        <v>488</v>
      </c>
      <c r="D177">
        <f>IF(ISTEXT(C177),10^(LOOKUP(RIGHT(C177),{"B","K","M"}, {9,3,6}))*LEFT(C177,LEN(C177)-1),C177)</f>
        <v>6470000</v>
      </c>
      <c r="E177" s="6">
        <v>9.7999999999999997E-3</v>
      </c>
      <c r="G177" s="7">
        <v>4.2999999999999997E-2</v>
      </c>
      <c r="H177" s="8" t="s">
        <v>149</v>
      </c>
      <c r="I177" s="8">
        <f>IF(ISTEXT(H177),10^(LOOKUP(RIGHT(H177),{"B","K","M"}, {9,3,6}))*LEFT(H177,LEN(H177)-1),H177)</f>
        <v>1200000</v>
      </c>
      <c r="J177" s="8" t="s">
        <v>164</v>
      </c>
      <c r="K177" s="8">
        <f>IF(ISTEXT(J177),10^(LOOKUP(RIGHT(J177),{"B","K","M"}, {9,3,6}))*LEFT(J177,LEN(J177)-1),J177)</f>
        <v>588000</v>
      </c>
      <c r="L177">
        <v>939.05</v>
      </c>
      <c r="M177" s="6">
        <v>-5.1000000000000004E-3</v>
      </c>
      <c r="N177">
        <v>1329</v>
      </c>
      <c r="O177" s="5" t="s">
        <v>927</v>
      </c>
      <c r="P177" s="5" t="s">
        <v>867</v>
      </c>
      <c r="Q177" s="5" t="s">
        <v>928</v>
      </c>
      <c r="R177" s="3">
        <v>79.771000000000001</v>
      </c>
    </row>
    <row r="178" spans="1:18">
      <c r="A178" s="1">
        <v>39448</v>
      </c>
      <c r="B178">
        <v>106.61</v>
      </c>
      <c r="C178" t="s">
        <v>489</v>
      </c>
      <c r="D178">
        <f>IF(ISTEXT(C178),10^(LOOKUP(RIGHT(C178),{"B","K","M"}, {9,3,6}))*LEFT(C178,LEN(C178)-1),C178)</f>
        <v>2730000</v>
      </c>
      <c r="E178" s="6">
        <v>1.5299999999999999E-2</v>
      </c>
      <c r="G178" s="7">
        <v>4.1000000000000002E-2</v>
      </c>
      <c r="H178" s="8" t="s">
        <v>150</v>
      </c>
      <c r="I178" s="8">
        <f>IF(ISTEXT(H178),10^(LOOKUP(RIGHT(H178),{"B","K","M"}, {9,3,6}))*LEFT(H178,LEN(H178)-1),H178)</f>
        <v>1260000</v>
      </c>
      <c r="J178" s="8" t="s">
        <v>307</v>
      </c>
      <c r="K178" s="8">
        <f>IF(ISTEXT(J178),10^(LOOKUP(RIGHT(J178),{"B","K","M"}, {9,3,6}))*LEFT(J178,LEN(J178)-1),J178)</f>
        <v>619000</v>
      </c>
      <c r="L178">
        <v>943.85</v>
      </c>
      <c r="M178" s="6">
        <v>8.3999999999999995E-3</v>
      </c>
      <c r="N178">
        <v>161</v>
      </c>
      <c r="O178" s="5" t="s">
        <v>770</v>
      </c>
      <c r="P178" s="5" t="s">
        <v>867</v>
      </c>
      <c r="Q178" s="5" t="s">
        <v>929</v>
      </c>
      <c r="R178" s="3">
        <v>79.471999999999994</v>
      </c>
    </row>
    <row r="179" spans="1:18">
      <c r="A179" s="1">
        <v>39417</v>
      </c>
      <c r="B179">
        <v>105</v>
      </c>
      <c r="C179" t="s">
        <v>490</v>
      </c>
      <c r="D179">
        <f>IF(ISTEXT(C179),10^(LOOKUP(RIGHT(C179),{"B","K","M"}, {9,3,6}))*LEFT(C179,LEN(C179)-1),C179)</f>
        <v>445380</v>
      </c>
      <c r="E179" s="6">
        <v>-2.0000000000000001E-4</v>
      </c>
      <c r="G179" s="7">
        <v>4.2999999999999997E-2</v>
      </c>
      <c r="H179" s="8" t="s">
        <v>151</v>
      </c>
      <c r="I179" s="8">
        <f>IF(ISTEXT(H179),10^(LOOKUP(RIGHT(H179),{"B","K","M"}, {9,3,6}))*LEFT(H179,LEN(H179)-1),H179)</f>
        <v>1180000</v>
      </c>
      <c r="J179" s="8" t="s">
        <v>308</v>
      </c>
      <c r="K179" s="8">
        <f>IF(ISTEXT(J179),10^(LOOKUP(RIGHT(J179),{"B","K","M"}, {9,3,6}))*LEFT(J179,LEN(J179)-1),J179)</f>
        <v>641000</v>
      </c>
      <c r="L179">
        <v>936</v>
      </c>
      <c r="M179" s="6">
        <v>1.61E-2</v>
      </c>
      <c r="N179">
        <v>50028</v>
      </c>
      <c r="O179" s="5" t="s">
        <v>779</v>
      </c>
      <c r="P179" s="5" t="s">
        <v>867</v>
      </c>
      <c r="Q179" s="5" t="s">
        <v>930</v>
      </c>
      <c r="R179" s="3">
        <v>79.100999999999999</v>
      </c>
    </row>
    <row r="180" spans="1:18">
      <c r="A180" s="1">
        <v>39387</v>
      </c>
      <c r="B180">
        <v>105.02</v>
      </c>
      <c r="C180" t="s">
        <v>491</v>
      </c>
      <c r="D180">
        <f>IF(ISTEXT(C180),10^(LOOKUP(RIGHT(C180),{"B","K","M"}, {9,3,6}))*LEFT(C180,LEN(C180)-1),C180)</f>
        <v>6860000</v>
      </c>
      <c r="E180" s="6">
        <v>1.4200000000000001E-2</v>
      </c>
      <c r="G180" s="7">
        <v>3.5000000000000003E-2</v>
      </c>
      <c r="H180" s="8" t="s">
        <v>152</v>
      </c>
      <c r="I180" s="8">
        <f>IF(ISTEXT(H180),10^(LOOKUP(RIGHT(H180),{"B","K","M"}, {9,3,6}))*LEFT(H180,LEN(H180)-1),H180)</f>
        <v>1330000</v>
      </c>
      <c r="J180" s="8" t="s">
        <v>309</v>
      </c>
      <c r="K180" s="8">
        <f>IF(ISTEXT(J180),10^(LOOKUP(RIGHT(J180),{"B","K","M"}, {9,3,6}))*LEFT(J180,LEN(J180)-1),J180)</f>
        <v>727000</v>
      </c>
      <c r="L180">
        <v>921.15</v>
      </c>
      <c r="M180" s="6">
        <v>2.2599999999999999E-2</v>
      </c>
      <c r="N180">
        <v>43662</v>
      </c>
      <c r="O180" s="5" t="s">
        <v>782</v>
      </c>
      <c r="P180" s="5" t="s">
        <v>867</v>
      </c>
      <c r="Q180" s="5" t="s">
        <v>931</v>
      </c>
      <c r="R180" s="3">
        <v>78.802999999999997</v>
      </c>
    </row>
    <row r="181" spans="1:18">
      <c r="A181" s="1">
        <v>39356</v>
      </c>
      <c r="B181">
        <v>103.55</v>
      </c>
      <c r="C181" t="s">
        <v>492</v>
      </c>
      <c r="D181">
        <f>IF(ISTEXT(C181),10^(LOOKUP(RIGHT(C181),{"B","K","M"}, {9,3,6}))*LEFT(C181,LEN(C181)-1),C181)</f>
        <v>4770000</v>
      </c>
      <c r="E181" s="6">
        <v>5.9999999999999995E-4</v>
      </c>
      <c r="G181" s="7">
        <v>2.8000000000000001E-2</v>
      </c>
      <c r="H181" s="8" t="s">
        <v>153</v>
      </c>
      <c r="I181" s="8">
        <f>IF(ISTEXT(H181),10^(LOOKUP(RIGHT(H181),{"B","K","M"}, {9,3,6}))*LEFT(H181,LEN(H181)-1),H181)</f>
        <v>1350000</v>
      </c>
      <c r="J181" s="8" t="s">
        <v>310</v>
      </c>
      <c r="K181" s="8">
        <f>IF(ISTEXT(J181),10^(LOOKUP(RIGHT(J181),{"B","K","M"}, {9,3,6}))*LEFT(J181,LEN(J181)-1),J181)</f>
        <v>686000</v>
      </c>
      <c r="L181">
        <v>900.8</v>
      </c>
      <c r="M181" s="6">
        <v>-1.5699999999999999E-2</v>
      </c>
      <c r="N181">
        <v>40199</v>
      </c>
      <c r="O181" s="5" t="s">
        <v>800</v>
      </c>
      <c r="P181" s="5" t="s">
        <v>867</v>
      </c>
      <c r="Q181" s="5" t="s">
        <v>932</v>
      </c>
      <c r="R181" s="3">
        <v>78.802999999999997</v>
      </c>
    </row>
    <row r="182" spans="1:18">
      <c r="A182" s="1">
        <v>39326</v>
      </c>
      <c r="B182">
        <v>103.49</v>
      </c>
      <c r="C182" t="s">
        <v>493</v>
      </c>
      <c r="D182">
        <f>IF(ISTEXT(C182),10^(LOOKUP(RIGHT(C182),{"B","K","M"}, {9,3,6}))*LEFT(C182,LEN(C182)-1),C182)</f>
        <v>357050</v>
      </c>
      <c r="E182" s="6">
        <v>4.4999999999999997E-3</v>
      </c>
      <c r="G182" s="7">
        <v>0.02</v>
      </c>
      <c r="H182" s="8" t="s">
        <v>154</v>
      </c>
      <c r="I182" s="8">
        <f>IF(ISTEXT(H182),10^(LOOKUP(RIGHT(H182),{"B","K","M"}, {9,3,6}))*LEFT(H182,LEN(H182)-1),H182)</f>
        <v>1450000</v>
      </c>
      <c r="J182" s="8" t="s">
        <v>311</v>
      </c>
      <c r="K182" s="8">
        <f>IF(ISTEXT(J182),10^(LOOKUP(RIGHT(J182),{"B","K","M"}, {9,3,6}))*LEFT(J182,LEN(J182)-1),J182)</f>
        <v>699000</v>
      </c>
      <c r="L182">
        <v>915.15</v>
      </c>
      <c r="M182" s="6">
        <v>-2.47E-2</v>
      </c>
      <c r="N182">
        <v>33210</v>
      </c>
      <c r="O182" s="5" t="s">
        <v>808</v>
      </c>
      <c r="P182" s="5" t="s">
        <v>867</v>
      </c>
      <c r="Q182" s="5" t="s">
        <v>933</v>
      </c>
      <c r="R182" s="3">
        <v>78.655000000000001</v>
      </c>
    </row>
    <row r="183" spans="1:18">
      <c r="A183" s="1">
        <v>39295</v>
      </c>
      <c r="B183">
        <v>103.03</v>
      </c>
      <c r="C183" t="s">
        <v>494</v>
      </c>
      <c r="D183">
        <f>IF(ISTEXT(C183),10^(LOOKUP(RIGHT(C183),{"B","K","M"}, {9,3,6}))*LEFT(C183,LEN(C183)-1),C183)</f>
        <v>8950000</v>
      </c>
      <c r="E183" s="6">
        <v>5.4999999999999997E-3</v>
      </c>
      <c r="G183" s="7">
        <v>2.4E-2</v>
      </c>
      <c r="H183" s="8" t="s">
        <v>155</v>
      </c>
      <c r="I183" s="8">
        <f>IF(ISTEXT(H183),10^(LOOKUP(RIGHT(H183),{"B","K","M"}, {9,3,6}))*LEFT(H183,LEN(H183)-1),H183)</f>
        <v>1420000</v>
      </c>
      <c r="J183" s="8" t="s">
        <v>312</v>
      </c>
      <c r="K183" s="8">
        <f>IF(ISTEXT(J183),10^(LOOKUP(RIGHT(J183),{"B","K","M"}, {9,3,6}))*LEFT(J183,LEN(J183)-1),J183)</f>
        <v>778000</v>
      </c>
      <c r="L183">
        <v>938.35</v>
      </c>
      <c r="M183" s="6">
        <v>2.07E-2</v>
      </c>
      <c r="N183">
        <v>21561</v>
      </c>
      <c r="O183" s="5" t="s">
        <v>811</v>
      </c>
      <c r="P183" s="5" t="s">
        <v>867</v>
      </c>
      <c r="Q183" s="5" t="s">
        <v>934</v>
      </c>
      <c r="R183" s="3">
        <v>78.207999999999998</v>
      </c>
    </row>
    <row r="184" spans="1:18">
      <c r="A184" s="1">
        <v>39264</v>
      </c>
      <c r="B184">
        <v>102.47</v>
      </c>
      <c r="C184" t="s">
        <v>438</v>
      </c>
      <c r="D184">
        <f>IF(ISTEXT(C184),10^(LOOKUP(RIGHT(C184),{"B","K","M"}, {9,3,6}))*LEFT(C184,LEN(C184)-1),C184)</f>
        <v>4520000</v>
      </c>
      <c r="E184" s="6">
        <v>6.6E-3</v>
      </c>
      <c r="G184" s="7">
        <v>2.7E-2</v>
      </c>
      <c r="H184" s="8" t="s">
        <v>156</v>
      </c>
      <c r="I184" s="8">
        <f>IF(ISTEXT(H184),10^(LOOKUP(RIGHT(H184),{"B","K","M"}, {9,3,6}))*LEFT(H184,LEN(H184)-1),H184)</f>
        <v>1490000</v>
      </c>
      <c r="J184" s="8" t="s">
        <v>313</v>
      </c>
      <c r="K184" s="8">
        <f>IF(ISTEXT(J184),10^(LOOKUP(RIGHT(J184),{"B","K","M"}, {9,3,6}))*LEFT(J184,LEN(J184)-1),J184)</f>
        <v>793000</v>
      </c>
      <c r="L184">
        <v>919.35</v>
      </c>
      <c r="M184" s="6">
        <v>-4.8999999999999998E-3</v>
      </c>
      <c r="N184">
        <v>10294</v>
      </c>
      <c r="O184" s="5" t="s">
        <v>935</v>
      </c>
      <c r="P184" s="5" t="s">
        <v>867</v>
      </c>
      <c r="Q184" s="5" t="s">
        <v>936</v>
      </c>
      <c r="R184" s="3">
        <v>78.134</v>
      </c>
    </row>
    <row r="185" spans="1:18">
      <c r="A185" s="1">
        <v>39234</v>
      </c>
      <c r="B185">
        <v>101.8</v>
      </c>
      <c r="C185" t="s">
        <v>495</v>
      </c>
      <c r="D185">
        <f>IF(ISTEXT(C185),10^(LOOKUP(RIGHT(C185),{"B","K","M"}, {9,3,6}))*LEFT(C185,LEN(C185)-1),C185)</f>
        <v>198540</v>
      </c>
      <c r="E185" s="6">
        <v>5.9999999999999995E-4</v>
      </c>
      <c r="G185" s="7">
        <v>2.7E-2</v>
      </c>
      <c r="H185" s="8" t="s">
        <v>157</v>
      </c>
      <c r="I185" s="8">
        <f>IF(ISTEXT(H185),10^(LOOKUP(RIGHT(H185),{"B","K","M"}, {9,3,6}))*LEFT(H185,LEN(H185)-1),H185)</f>
        <v>1500000</v>
      </c>
      <c r="J185" s="8" t="s">
        <v>314</v>
      </c>
      <c r="K185" s="8">
        <f>IF(ISTEXT(J185),10^(LOOKUP(RIGHT(J185),{"B","K","M"}, {9,3,6}))*LEFT(J185,LEN(J185)-1),J185)</f>
        <v>842000</v>
      </c>
      <c r="L185">
        <v>923.9</v>
      </c>
      <c r="M185" s="6">
        <v>-4.1000000000000003E-3</v>
      </c>
      <c r="N185">
        <v>4373</v>
      </c>
      <c r="O185" s="5" t="s">
        <v>937</v>
      </c>
      <c r="P185" s="5" t="s">
        <v>867</v>
      </c>
      <c r="Q185" s="5" t="s">
        <v>938</v>
      </c>
      <c r="R185" s="3">
        <v>77.835999999999999</v>
      </c>
    </row>
    <row r="186" spans="1:18">
      <c r="A186" s="1">
        <v>39203</v>
      </c>
      <c r="B186">
        <v>101.74</v>
      </c>
      <c r="C186" t="s">
        <v>496</v>
      </c>
      <c r="D186">
        <f>IF(ISTEXT(C186),10^(LOOKUP(RIGHT(C186),{"B","K","M"}, {9,3,6}))*LEFT(C186,LEN(C186)-1),C186)</f>
        <v>5090000</v>
      </c>
      <c r="E186" s="6">
        <v>-6.1000000000000004E-3</v>
      </c>
      <c r="G186" s="7">
        <v>2.5999999999999999E-2</v>
      </c>
      <c r="H186" s="8" t="s">
        <v>158</v>
      </c>
      <c r="I186" s="8">
        <f>IF(ISTEXT(H186),10^(LOOKUP(RIGHT(H186),{"B","K","M"}, {9,3,6}))*LEFT(H186,LEN(H186)-1),H186)</f>
        <v>1480000</v>
      </c>
      <c r="J186" s="8" t="s">
        <v>315</v>
      </c>
      <c r="K186" s="8">
        <f>IF(ISTEXT(J186),10^(LOOKUP(RIGHT(J186),{"B","K","M"}, {9,3,6}))*LEFT(J186,LEN(J186)-1),J186)</f>
        <v>887000</v>
      </c>
      <c r="L186">
        <v>927.75</v>
      </c>
      <c r="M186" s="6">
        <v>-3.3E-3</v>
      </c>
      <c r="N186">
        <v>3804</v>
      </c>
      <c r="O186" s="5" t="s">
        <v>939</v>
      </c>
      <c r="P186" s="5" t="s">
        <v>867</v>
      </c>
      <c r="Q186" s="5" t="s">
        <v>940</v>
      </c>
      <c r="R186" s="3">
        <v>77.835999999999999</v>
      </c>
    </row>
    <row r="187" spans="1:18">
      <c r="A187" s="1">
        <v>39173</v>
      </c>
      <c r="B187">
        <v>102.36</v>
      </c>
      <c r="C187" t="s">
        <v>497</v>
      </c>
      <c r="D187">
        <f>IF(ISTEXT(C187),10^(LOOKUP(RIGHT(C187),{"B","K","M"}, {9,3,6}))*LEFT(C187,LEN(C187)-1),C187)</f>
        <v>3080000</v>
      </c>
      <c r="E187" s="6">
        <v>-1E-4</v>
      </c>
      <c r="G187" s="7">
        <v>2.8000000000000001E-2</v>
      </c>
      <c r="H187" s="8" t="s">
        <v>159</v>
      </c>
      <c r="I187" s="8">
        <f>IF(ISTEXT(H187),10^(LOOKUP(RIGHT(H187),{"B","K","M"}, {9,3,6}))*LEFT(H187,LEN(H187)-1),H187)</f>
        <v>1410000</v>
      </c>
      <c r="J187" s="8" t="s">
        <v>316</v>
      </c>
      <c r="K187" s="8">
        <f>IF(ISTEXT(J187),10^(LOOKUP(RIGHT(J187),{"B","K","M"}, {9,3,6}))*LEFT(J187,LEN(J187)-1),J187)</f>
        <v>833000</v>
      </c>
      <c r="L187">
        <v>930.85</v>
      </c>
      <c r="M187" s="6">
        <v>-1.06E-2</v>
      </c>
      <c r="N187">
        <v>2914</v>
      </c>
      <c r="O187" s="5" t="s">
        <v>939</v>
      </c>
      <c r="P187" s="5" t="s">
        <v>867</v>
      </c>
      <c r="Q187" s="5" t="s">
        <v>941</v>
      </c>
      <c r="R187" s="3">
        <v>77.760999999999996</v>
      </c>
    </row>
    <row r="188" spans="1:18">
      <c r="A188" s="1">
        <v>39142</v>
      </c>
      <c r="B188">
        <v>102.37</v>
      </c>
      <c r="C188" t="s">
        <v>498</v>
      </c>
      <c r="D188">
        <f>IF(ISTEXT(C188),10^(LOOKUP(RIGHT(C188),{"B","K","M"}, {9,3,6}))*LEFT(C188,LEN(C188)-1),C188)</f>
        <v>228090</v>
      </c>
      <c r="E188" s="6">
        <v>1E-3</v>
      </c>
      <c r="G188" s="7">
        <v>2.4E-2</v>
      </c>
      <c r="H188" s="8" t="s">
        <v>160</v>
      </c>
      <c r="I188" s="8">
        <f>IF(ISTEXT(H188),10^(LOOKUP(RIGHT(H188),{"B","K","M"}, {9,3,6}))*LEFT(H188,LEN(H188)-1),H188)</f>
        <v>1650000</v>
      </c>
      <c r="J188" s="8" t="s">
        <v>317</v>
      </c>
      <c r="K188" s="8">
        <f>IF(ISTEXT(J188),10^(LOOKUP(RIGHT(J188),{"B","K","M"}, {9,3,6}))*LEFT(J188,LEN(J188)-1),J188)</f>
        <v>828000</v>
      </c>
      <c r="L188">
        <v>940.85</v>
      </c>
      <c r="M188" s="6">
        <v>-8.9999999999999998E-4</v>
      </c>
      <c r="N188">
        <v>1893</v>
      </c>
      <c r="O188" s="5" t="s">
        <v>942</v>
      </c>
      <c r="P188" s="5" t="s">
        <v>867</v>
      </c>
      <c r="Q188" s="5" t="s">
        <v>943</v>
      </c>
      <c r="R188" s="3">
        <v>77.463999999999999</v>
      </c>
    </row>
    <row r="189" spans="1:18">
      <c r="A189" s="1">
        <v>39114</v>
      </c>
      <c r="B189">
        <v>102.27</v>
      </c>
      <c r="C189" t="s">
        <v>425</v>
      </c>
      <c r="D189">
        <f>IF(ISTEXT(C189),10^(LOOKUP(RIGHT(C189),{"B","K","M"}, {9,3,6}))*LEFT(C189,LEN(C189)-1),C189)</f>
        <v>3990000</v>
      </c>
      <c r="E189" s="6">
        <v>4.5999999999999999E-3</v>
      </c>
      <c r="G189" s="7">
        <v>2.1000000000000001E-2</v>
      </c>
      <c r="H189" s="8" t="s">
        <v>161</v>
      </c>
      <c r="I189" s="8">
        <f>IF(ISTEXT(H189),10^(LOOKUP(RIGHT(H189),{"B","K","M"}, {9,3,6}))*LEFT(H189,LEN(H189)-1),H189)</f>
        <v>1570000</v>
      </c>
      <c r="J189" s="8" t="s">
        <v>318</v>
      </c>
      <c r="K189" s="8">
        <f>IF(ISTEXT(J189),10^(LOOKUP(RIGHT(J189),{"B","K","M"}, {9,3,6}))*LEFT(J189,LEN(J189)-1),J189)</f>
        <v>891000</v>
      </c>
      <c r="L189">
        <v>941.7</v>
      </c>
      <c r="M189" s="6">
        <v>2.0000000000000001E-4</v>
      </c>
      <c r="N189">
        <v>1184</v>
      </c>
      <c r="O189" s="5" t="s">
        <v>944</v>
      </c>
      <c r="P189" s="5" t="s">
        <v>867</v>
      </c>
      <c r="Q189" s="5" t="s">
        <v>945</v>
      </c>
      <c r="R189" s="3">
        <v>77.016999999999996</v>
      </c>
    </row>
    <row r="190" spans="1:18">
      <c r="A190" s="1">
        <v>39083</v>
      </c>
      <c r="B190">
        <v>101.8</v>
      </c>
      <c r="C190" t="s">
        <v>499</v>
      </c>
      <c r="D190">
        <f>IF(ISTEXT(C190),10^(LOOKUP(RIGHT(C190),{"B","K","M"}, {9,3,6}))*LEFT(C190,LEN(C190)-1),C190)</f>
        <v>2800000</v>
      </c>
      <c r="E190" s="6">
        <v>-1.2999999999999999E-3</v>
      </c>
      <c r="G190" s="7">
        <v>2.5000000000000001E-2</v>
      </c>
      <c r="H190" s="8" t="s">
        <v>156</v>
      </c>
      <c r="I190" s="8">
        <f>IF(ISTEXT(H190),10^(LOOKUP(RIGHT(H190),{"B","K","M"}, {9,3,6}))*LEFT(H190,LEN(H190)-1),H190)</f>
        <v>1490000</v>
      </c>
      <c r="J190" s="8" t="s">
        <v>319</v>
      </c>
      <c r="K190" s="8">
        <f>IF(ISTEXT(J190),10^(LOOKUP(RIGHT(J190),{"B","K","M"}, {9,3,6}))*LEFT(J190,LEN(J190)-1),J190)</f>
        <v>998000</v>
      </c>
      <c r="L190">
        <v>941.5</v>
      </c>
      <c r="M190" s="6">
        <v>1.24E-2</v>
      </c>
      <c r="N190">
        <v>934</v>
      </c>
      <c r="O190" s="5" t="s">
        <v>946</v>
      </c>
      <c r="P190" s="5" t="s">
        <v>867</v>
      </c>
      <c r="Q190" s="5" t="s">
        <v>947</v>
      </c>
      <c r="R190" s="3">
        <v>76.495999999999995</v>
      </c>
    </row>
    <row r="191" spans="1:18">
      <c r="R191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안재우</dc:creator>
  <cp:lastModifiedBy>안재우</cp:lastModifiedBy>
  <dcterms:created xsi:type="dcterms:W3CDTF">2022-11-25T12:28:14Z</dcterms:created>
  <dcterms:modified xsi:type="dcterms:W3CDTF">2022-11-29T09:55:18Z</dcterms:modified>
</cp:coreProperties>
</file>