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ion Period" sheetId="1" r:id="rId4"/>
    <sheet state="visible" name="Event Period" sheetId="2" r:id="rId5"/>
    <sheet state="visible" name="Market Model (EST)" sheetId="3" r:id="rId6"/>
    <sheet state="visible" name="Mean-Adjusted" sheetId="4" r:id="rId7"/>
  </sheets>
  <definedNames/>
  <calcPr/>
  <extLst>
    <ext uri="GoogleSheetsCustomDataVersion1">
      <go:sheetsCustomData xmlns:go="http://customooxmlschemas.google.com/" r:id="rId8" roundtripDataSignature="AMtx7mghgtLMlSl14d9iAGi/8kQ/KBQHQw=="/>
    </ext>
  </extLst>
</workbook>
</file>

<file path=xl/sharedStrings.xml><?xml version="1.0" encoding="utf-8"?>
<sst xmlns="http://schemas.openxmlformats.org/spreadsheetml/2006/main" count="260" uniqueCount="63">
  <si>
    <t>Name</t>
  </si>
  <si>
    <t>Conglomerate (quote)</t>
  </si>
  <si>
    <t>T-5</t>
  </si>
  <si>
    <t>Event 1</t>
  </si>
  <si>
    <t>t</t>
  </si>
  <si>
    <t>T-250</t>
  </si>
  <si>
    <t>T-31</t>
  </si>
  <si>
    <t>Event 2</t>
  </si>
  <si>
    <t>Event 3</t>
  </si>
  <si>
    <t>Event 4</t>
  </si>
  <si>
    <t>최태원</t>
  </si>
  <si>
    <t>T+5</t>
  </si>
  <si>
    <t>SK 네트웍스 (001740)</t>
  </si>
  <si>
    <t>T+30</t>
  </si>
  <si>
    <t>2/22/2003 (2/24)</t>
  </si>
  <si>
    <t>김승연</t>
  </si>
  <si>
    <t>한화 (000880)</t>
  </si>
  <si>
    <t>조동만</t>
  </si>
  <si>
    <t>한솔케미칼 (014680)</t>
  </si>
  <si>
    <t>김석준</t>
  </si>
  <si>
    <t>쌍용양회 (003410)</t>
  </si>
  <si>
    <t>쌍용차 (003620)</t>
  </si>
  <si>
    <t>임창욱</t>
  </si>
  <si>
    <t>대상 (001680)</t>
  </si>
  <si>
    <t>박용만</t>
  </si>
  <si>
    <t>두산인프라코어 (042670)</t>
  </si>
  <si>
    <t>박용성</t>
  </si>
  <si>
    <t>두산중공업 (034020)</t>
  </si>
  <si>
    <t>정몽구</t>
  </si>
  <si>
    <t>현대차 (005380)</t>
  </si>
  <si>
    <t>정몽규</t>
  </si>
  <si>
    <t>HDC (012630)</t>
  </si>
  <si>
    <t>12/29/2006 (1/2)</t>
  </si>
  <si>
    <t>이건희</t>
  </si>
  <si>
    <t>삼성전자 (005930)</t>
  </si>
  <si>
    <t>채형석</t>
  </si>
  <si>
    <t>AK홀딩스 (006840)</t>
  </si>
  <si>
    <t>조현상</t>
  </si>
  <si>
    <t>효성 (004800)</t>
  </si>
  <si>
    <t>이호진</t>
  </si>
  <si>
    <t>태광산업 (003240)</t>
  </si>
  <si>
    <t>1/30/2011 (1/31)</t>
  </si>
  <si>
    <t>담철곤</t>
  </si>
  <si>
    <t>오리온홀딩스 (001800)</t>
  </si>
  <si>
    <t>박찬구</t>
  </si>
  <si>
    <t>금호석유 (011780)</t>
  </si>
  <si>
    <t>최재원</t>
  </si>
  <si>
    <t>SK텔레콤 (017670)</t>
  </si>
  <si>
    <t>SK이노베이션 (096770)</t>
  </si>
  <si>
    <t>이재현</t>
  </si>
  <si>
    <t>CJ (001040)</t>
  </si>
  <si>
    <t>6/13/2011 (6/14)</t>
  </si>
  <si>
    <t>장세주</t>
  </si>
  <si>
    <t>동국제강 (001230)</t>
  </si>
  <si>
    <t>이재용</t>
  </si>
  <si>
    <t>김준기</t>
  </si>
  <si>
    <t>동부제철 (016380)</t>
  </si>
  <si>
    <t>조현준</t>
  </si>
  <si>
    <t>금호석유화학 (011780)</t>
  </si>
  <si>
    <t>-5 +5</t>
  </si>
  <si>
    <t>0 +30</t>
  </si>
  <si>
    <t>AbnormalReturn1_sum</t>
  </si>
  <si>
    <t>AbnormalReturn2_sum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</si>
</sst>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/mm/dd"/>
    <numFmt numFmtId="166" formatCode="yyyy/m/d"/>
  </numFmts>
  <fonts count="20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Arial Narrow"/>
    </font>
    <font>
      <color theme="1"/>
      <name val="Calibri"/>
    </font>
    <font>
      <sz val="12.0"/>
      <color rgb="FF3F3F76"/>
      <name val="Arial Narrow"/>
    </font>
    <font>
      <sz val="12.0"/>
      <color rgb="FF000000"/>
      <name val="Arial Narrow"/>
    </font>
    <font>
      <sz val="12.0"/>
      <color theme="1"/>
      <name val="Arial Narrow"/>
    </font>
    <font>
      <sz val="12.0"/>
      <color rgb="FF000000"/>
      <name val="Arial"/>
    </font>
    <font>
      <sz val="12.0"/>
      <color rgb="FF9C0006"/>
      <name val="Arial Narrow"/>
    </font>
    <font>
      <sz val="12.0"/>
      <color rgb="FFFF0000"/>
      <name val="Arial Narrow"/>
    </font>
    <font>
      <sz val="13.0"/>
      <color rgb="FF000000"/>
      <name val="Arial"/>
    </font>
    <font>
      <sz val="11.0"/>
      <color rgb="FF000000"/>
      <name val="Arial"/>
    </font>
    <font>
      <sz val="11.0"/>
      <color theme="1"/>
      <name val="Arial Narrow"/>
    </font>
    <font>
      <sz val="11.0"/>
      <color rgb="FF9C0006"/>
      <name val="Arial Narrow"/>
    </font>
    <font>
      <sz val="11.0"/>
      <color rgb="FF000000"/>
      <name val="Calibri"/>
    </font>
    <font>
      <i/>
      <sz val="11.0"/>
      <color rgb="FF000000"/>
      <name val="Arial"/>
    </font>
    <font>
      <sz val="11.0"/>
      <color rgb="FF000000"/>
      <name val="Arial Narrow"/>
    </font>
    <font>
      <sz val="11.0"/>
      <color rgb="FFFF0000"/>
      <name val="Arial Narrow"/>
    </font>
    <font>
      <i/>
      <sz val="14.0"/>
      <color rgb="FF000000"/>
      <name val="Arial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B4A7D6"/>
        <bgColor rgb="FFB4A7D6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vertical="top"/>
    </xf>
    <xf borderId="0" fillId="3" fontId="3" numFmtId="0" xfId="0" applyFill="1" applyFont="1"/>
    <xf borderId="0" fillId="3" fontId="2" numFmtId="0" xfId="0" applyAlignment="1" applyFont="1">
      <alignment horizontal="left" vertical="top"/>
    </xf>
    <xf borderId="0" fillId="4" fontId="4" numFmtId="0" xfId="0" applyAlignment="1" applyFill="1" applyFont="1">
      <alignment horizontal="left" readingOrder="0"/>
    </xf>
    <xf borderId="1" fillId="4" fontId="4" numFmtId="0" xfId="0" applyAlignment="1" applyBorder="1" applyFont="1">
      <alignment horizontal="left"/>
    </xf>
    <xf borderId="0" fillId="4" fontId="4" numFmtId="0" xfId="0" applyAlignment="1" applyFont="1">
      <alignment horizontal="left"/>
    </xf>
    <xf borderId="2" fillId="5" fontId="2" numFmtId="0" xfId="0" applyAlignment="1" applyBorder="1" applyFill="1" applyFont="1">
      <alignment horizontal="left" vertical="top"/>
    </xf>
    <xf borderId="0" fillId="0" fontId="5" numFmtId="0" xfId="0" applyAlignment="1" applyFont="1">
      <alignment horizontal="left" readingOrder="0" vertical="top"/>
    </xf>
    <xf borderId="2" fillId="4" fontId="4" numFmtId="0" xfId="0" applyAlignment="1" applyBorder="1" applyFont="1">
      <alignment horizontal="left"/>
    </xf>
    <xf borderId="0" fillId="3" fontId="5" numFmtId="164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/>
    </xf>
    <xf borderId="3" fillId="4" fontId="4" numFmtId="0" xfId="0" applyAlignment="1" applyBorder="1" applyFont="1">
      <alignment horizontal="left"/>
    </xf>
    <xf borderId="4" fillId="0" fontId="6" numFmtId="0" xfId="0" applyBorder="1" applyFont="1"/>
    <xf borderId="0" fillId="0" fontId="6" numFmtId="0" xfId="0" applyAlignment="1" applyFont="1">
      <alignment horizontal="left" vertical="top"/>
    </xf>
    <xf borderId="0" fillId="3" fontId="5" numFmtId="0" xfId="0" applyAlignment="1" applyFont="1">
      <alignment horizontal="left" readingOrder="0" vertical="top"/>
    </xf>
    <xf borderId="5" fillId="0" fontId="6" numFmtId="14" xfId="0" applyAlignment="1" applyBorder="1" applyFont="1" applyNumberFormat="1">
      <alignment horizontal="left"/>
    </xf>
    <xf borderId="0" fillId="0" fontId="7" numFmtId="0" xfId="0" applyAlignment="1" applyFont="1">
      <alignment horizontal="right" readingOrder="0" shrinkToFit="0" vertical="bottom" wrapText="0"/>
    </xf>
    <xf borderId="0" fillId="0" fontId="6" numFmtId="14" xfId="0" applyAlignment="1" applyFont="1" applyNumberFormat="1">
      <alignment horizontal="left" vertical="top"/>
    </xf>
    <xf borderId="0" fillId="3" fontId="6" numFmtId="14" xfId="0" applyAlignment="1" applyFont="1" applyNumberFormat="1">
      <alignment horizontal="left" vertical="top"/>
    </xf>
    <xf borderId="0" fillId="0" fontId="6" numFmtId="14" xfId="0" applyAlignment="1" applyFont="1" applyNumberFormat="1">
      <alignment horizontal="left"/>
    </xf>
    <xf borderId="0" fillId="6" fontId="8" numFmtId="14" xfId="0" applyAlignment="1" applyFill="1" applyFont="1" applyNumberFormat="1">
      <alignment horizontal="left" vertical="top"/>
    </xf>
    <xf borderId="6" fillId="0" fontId="6" numFmtId="14" xfId="0" applyAlignment="1" applyBorder="1" applyFont="1" applyNumberFormat="1">
      <alignment horizontal="left"/>
    </xf>
    <xf borderId="0" fillId="3" fontId="8" numFmtId="14" xfId="0" applyAlignment="1" applyFont="1" applyNumberFormat="1">
      <alignment horizontal="left" vertical="top"/>
    </xf>
    <xf borderId="0" fillId="6" fontId="6" numFmtId="14" xfId="0" applyAlignment="1" applyFont="1" applyNumberFormat="1">
      <alignment horizontal="left"/>
    </xf>
    <xf borderId="0" fillId="0" fontId="8" numFmtId="14" xfId="0" applyAlignment="1" applyFont="1" applyNumberFormat="1">
      <alignment horizontal="left" vertical="top"/>
    </xf>
    <xf borderId="4" fillId="0" fontId="5" numFmtId="0" xfId="0" applyBorder="1" applyFont="1"/>
    <xf borderId="7" fillId="0" fontId="0" numFmtId="0" xfId="0" applyBorder="1" applyFont="1"/>
    <xf borderId="0" fillId="3" fontId="5" numFmtId="14" xfId="0" applyAlignment="1" applyFont="1" applyNumberFormat="1">
      <alignment horizontal="left" readingOrder="0" vertical="top"/>
    </xf>
    <xf borderId="8" fillId="0" fontId="5" numFmtId="0" xfId="0" applyBorder="1" applyFont="1"/>
    <xf borderId="0" fillId="6" fontId="3" numFmtId="0" xfId="0" applyFont="1"/>
    <xf borderId="0" fillId="7" fontId="6" numFmtId="14" xfId="0" applyAlignment="1" applyFill="1" applyFont="1" applyNumberFormat="1">
      <alignment horizontal="left"/>
    </xf>
    <xf borderId="8" fillId="0" fontId="6" numFmtId="0" xfId="0" applyBorder="1" applyFont="1"/>
    <xf borderId="0" fillId="0" fontId="6" numFmtId="0" xfId="0" applyAlignment="1" applyFont="1">
      <alignment horizontal="left" readingOrder="0"/>
    </xf>
    <xf borderId="0" fillId="3" fontId="6" numFmtId="165" xfId="0" applyAlignment="1" applyFont="1" applyNumberFormat="1">
      <alignment horizontal="left" readingOrder="0"/>
    </xf>
    <xf borderId="0" fillId="6" fontId="6" numFmtId="14" xfId="0" applyAlignment="1" applyFont="1" applyNumberFormat="1">
      <alignment horizontal="left" vertical="top"/>
    </xf>
    <xf borderId="0" fillId="0" fontId="5" numFmtId="14" xfId="0" applyAlignment="1" applyFont="1" applyNumberFormat="1">
      <alignment horizontal="left" readingOrder="0" vertical="top"/>
    </xf>
    <xf borderId="0" fillId="7" fontId="6" numFmtId="0" xfId="0" applyAlignment="1" applyFont="1">
      <alignment horizontal="left" vertical="top"/>
    </xf>
    <xf borderId="0" fillId="3" fontId="5" numFmtId="14" xfId="0" applyAlignment="1" applyFont="1" applyNumberFormat="1">
      <alignment horizontal="left" vertical="top"/>
    </xf>
    <xf borderId="0" fillId="6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3" fontId="5" numFmtId="166" xfId="0" applyAlignment="1" applyFont="1" applyNumberFormat="1">
      <alignment horizontal="left" readingOrder="0"/>
    </xf>
    <xf borderId="0" fillId="3" fontId="6" numFmtId="165" xfId="0" applyAlignment="1" applyFont="1" applyNumberFormat="1">
      <alignment horizontal="left" readingOrder="0" shrinkToFit="0" vertical="bottom" wrapText="1"/>
    </xf>
    <xf borderId="0" fillId="0" fontId="5" numFmtId="14" xfId="0" applyAlignment="1" applyFont="1" applyNumberFormat="1">
      <alignment horizontal="left" readingOrder="0"/>
    </xf>
    <xf borderId="0" fillId="0" fontId="5" numFmtId="14" xfId="0" applyAlignment="1" applyFont="1" applyNumberFormat="1">
      <alignment horizontal="left" vertical="top"/>
    </xf>
    <xf borderId="0" fillId="6" fontId="9" numFmtId="14" xfId="0" applyAlignment="1" applyFont="1" applyNumberFormat="1">
      <alignment horizontal="left" vertical="top"/>
    </xf>
    <xf borderId="0" fillId="6" fontId="9" numFmtId="14" xfId="0" applyAlignment="1" applyFont="1" applyNumberFormat="1">
      <alignment horizontal="left"/>
    </xf>
    <xf borderId="0" fillId="0" fontId="6" numFmtId="0" xfId="0" applyAlignment="1" applyFont="1">
      <alignment horizontal="left" shrinkToFit="0" vertical="bottom" wrapText="1"/>
    </xf>
    <xf borderId="0" fillId="7" fontId="5" numFmtId="0" xfId="0" applyAlignment="1" applyFont="1">
      <alignment horizontal="left" readingOrder="0" vertical="top"/>
    </xf>
    <xf borderId="0" fillId="3" fontId="9" numFmtId="14" xfId="0" applyAlignment="1" applyFont="1" applyNumberFormat="1">
      <alignment horizontal="left" vertical="top"/>
    </xf>
    <xf borderId="0" fillId="0" fontId="5" numFmtId="166" xfId="0" applyAlignment="1" applyFont="1" applyNumberFormat="1">
      <alignment horizontal="left" vertical="bottom"/>
    </xf>
    <xf borderId="0" fillId="0" fontId="9" numFmtId="14" xfId="0" applyAlignment="1" applyFont="1" applyNumberFormat="1">
      <alignment horizontal="left"/>
    </xf>
    <xf borderId="0" fillId="0" fontId="6" numFmtId="165" xfId="0" applyAlignment="1" applyFont="1" applyNumberFormat="1">
      <alignment horizontal="left" shrinkToFit="0" vertical="bottom" wrapText="1"/>
    </xf>
    <xf borderId="0" fillId="3" fontId="6" numFmtId="14" xfId="0" applyAlignment="1" applyFont="1" applyNumberFormat="1">
      <alignment horizontal="left"/>
    </xf>
    <xf borderId="0" fillId="0" fontId="6" numFmtId="0" xfId="0" applyAlignment="1" applyFont="1">
      <alignment horizontal="left" vertical="top"/>
    </xf>
    <xf borderId="0" fillId="3" fontId="6" numFmtId="14" xfId="0" applyAlignment="1" applyFont="1" applyNumberFormat="1">
      <alignment horizontal="left" readingOrder="0" vertical="top"/>
    </xf>
    <xf borderId="0" fillId="6" fontId="6" numFmtId="0" xfId="0" applyAlignment="1" applyFont="1">
      <alignment horizontal="left"/>
    </xf>
    <xf borderId="0" fillId="0" fontId="9" numFmtId="14" xfId="0" applyAlignment="1" applyFont="1" applyNumberFormat="1">
      <alignment horizontal="left" vertical="top"/>
    </xf>
    <xf borderId="0" fillId="3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5" fillId="0" fontId="5" numFmtId="14" xfId="0" applyAlignment="1" applyBorder="1" applyFont="1" applyNumberFormat="1">
      <alignment horizontal="left" readingOrder="0" vertical="top"/>
    </xf>
    <xf borderId="0" fillId="3" fontId="3" numFmtId="0" xfId="0" applyAlignment="1" applyFont="1">
      <alignment readingOrder="0"/>
    </xf>
    <xf borderId="0" fillId="0" fontId="3" numFmtId="0" xfId="0" applyFont="1"/>
    <xf borderId="0" fillId="3" fontId="3" numFmtId="165" xfId="0" applyAlignment="1" applyFont="1" applyNumberFormat="1">
      <alignment readingOrder="0"/>
    </xf>
    <xf borderId="0" fillId="8" fontId="10" numFmtId="0" xfId="0" applyAlignment="1" applyFill="1" applyFont="1">
      <alignment horizontal="left" readingOrder="0"/>
    </xf>
    <xf borderId="0" fillId="0" fontId="3" numFmtId="166" xfId="0" applyAlignment="1" applyFont="1" applyNumberFormat="1">
      <alignment readingOrder="0"/>
    </xf>
    <xf borderId="2" fillId="4" fontId="4" numFmtId="0" xfId="0" applyAlignment="1" applyBorder="1" applyFont="1">
      <alignment horizontal="left" readingOrder="0"/>
    </xf>
    <xf borderId="3" fillId="4" fontId="4" numFmtId="0" xfId="0" applyAlignment="1" applyBorder="1" applyFont="1">
      <alignment horizontal="left" readingOrder="0"/>
    </xf>
    <xf borderId="0" fillId="3" fontId="11" numFmtId="0" xfId="0" applyAlignment="1" applyFont="1">
      <alignment horizontal="center" readingOrder="0" shrinkToFit="0" vertical="bottom" wrapText="0"/>
    </xf>
    <xf borderId="0" fillId="0" fontId="12" numFmtId="14" xfId="0" applyAlignment="1" applyFont="1" applyNumberFormat="1">
      <alignment horizontal="left"/>
    </xf>
    <xf borderId="6" fillId="0" fontId="12" numFmtId="14" xfId="0" applyAlignment="1" applyBorder="1" applyFont="1" applyNumberFormat="1">
      <alignment horizontal="left"/>
    </xf>
    <xf borderId="0" fillId="0" fontId="12" numFmtId="14" xfId="0" applyAlignment="1" applyFont="1" applyNumberFormat="1">
      <alignment horizontal="left" vertical="top"/>
    </xf>
    <xf borderId="9" fillId="0" fontId="6" numFmtId="14" xfId="0" applyAlignment="1" applyBorder="1" applyFont="1" applyNumberFormat="1">
      <alignment horizontal="left"/>
    </xf>
    <xf borderId="10" fillId="0" fontId="6" numFmtId="14" xfId="0" applyAlignment="1" applyBorder="1" applyFont="1" applyNumberFormat="1">
      <alignment horizontal="left" vertical="top"/>
    </xf>
    <xf borderId="0" fillId="7" fontId="13" numFmtId="14" xfId="0" applyAlignment="1" applyFont="1" applyNumberFormat="1">
      <alignment horizontal="left" vertical="top"/>
    </xf>
    <xf borderId="0" fillId="3" fontId="14" numFmtId="0" xfId="0" applyAlignment="1" applyFont="1">
      <alignment shrinkToFit="0" vertical="bottom" wrapText="0"/>
    </xf>
    <xf borderId="10" fillId="0" fontId="6" numFmtId="14" xfId="0" applyAlignment="1" applyBorder="1" applyFont="1" applyNumberFormat="1">
      <alignment horizontal="left"/>
    </xf>
    <xf borderId="11" fillId="0" fontId="6" numFmtId="14" xfId="0" applyAlignment="1" applyBorder="1" applyFont="1" applyNumberFormat="1">
      <alignment horizontal="left"/>
    </xf>
    <xf borderId="0" fillId="7" fontId="6" numFmtId="14" xfId="0" applyAlignment="1" applyFont="1" applyNumberFormat="1">
      <alignment horizontal="left" vertical="top"/>
    </xf>
    <xf borderId="0" fillId="7" fontId="12" numFmtId="14" xfId="0" applyAlignment="1" applyFont="1" applyNumberFormat="1">
      <alignment horizontal="left" vertical="top"/>
    </xf>
    <xf borderId="0" fillId="0" fontId="6" numFmtId="14" xfId="0" applyAlignment="1" applyFont="1" applyNumberFormat="1">
      <alignment horizontal="left" readingOrder="0" vertical="top"/>
    </xf>
    <xf borderId="0" fillId="7" fontId="5" numFmtId="14" xfId="0" applyAlignment="1" applyFont="1" applyNumberFormat="1">
      <alignment horizontal="left" readingOrder="0" vertical="top"/>
    </xf>
    <xf borderId="10" fillId="0" fontId="6" numFmtId="14" xfId="0" applyAlignment="1" applyBorder="1" applyFont="1" applyNumberFormat="1">
      <alignment horizontal="left" readingOrder="0" vertical="top"/>
    </xf>
    <xf borderId="0" fillId="3" fontId="15" numFmtId="0" xfId="0" applyAlignment="1" applyFont="1">
      <alignment horizontal="center" shrinkToFit="0" vertical="bottom" wrapText="0"/>
    </xf>
    <xf borderId="0" fillId="0" fontId="6" numFmtId="14" xfId="0" applyAlignment="1" applyFont="1" applyNumberFormat="1">
      <alignment horizontal="center"/>
    </xf>
    <xf borderId="0" fillId="0" fontId="13" numFmtId="14" xfId="0" applyAlignment="1" applyFont="1" applyNumberFormat="1">
      <alignment horizontal="left" vertical="top"/>
    </xf>
    <xf borderId="0" fillId="7" fontId="16" numFmtId="14" xfId="0" applyAlignment="1" applyFont="1" applyNumberFormat="1">
      <alignment horizontal="left" vertical="top"/>
    </xf>
    <xf borderId="0" fillId="3" fontId="14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left" readingOrder="0"/>
    </xf>
    <xf borderId="6" fillId="0" fontId="12" numFmtId="0" xfId="0" applyAlignment="1" applyBorder="1" applyFont="1">
      <alignment horizontal="left" readingOrder="0"/>
    </xf>
    <xf borderId="0" fillId="0" fontId="12" numFmtId="165" xfId="0" applyAlignment="1" applyFont="1" applyNumberFormat="1">
      <alignment horizontal="left" shrinkToFit="0" vertical="bottom" wrapText="1"/>
    </xf>
    <xf borderId="0" fillId="0" fontId="17" numFmtId="14" xfId="0" applyAlignment="1" applyFont="1" applyNumberFormat="1">
      <alignment horizontal="left" vertical="top"/>
    </xf>
    <xf borderId="0" fillId="0" fontId="16" numFmtId="14" xfId="0" applyAlignment="1" applyFont="1" applyNumberFormat="1">
      <alignment horizontal="left" readingOrder="0" vertical="top"/>
    </xf>
    <xf borderId="0" fillId="0" fontId="16" numFmtId="14" xfId="0" applyAlignment="1" applyFont="1" applyNumberFormat="1">
      <alignment horizontal="left" vertical="top"/>
    </xf>
    <xf borderId="10" fillId="7" fontId="12" numFmtId="14" xfId="0" applyAlignment="1" applyBorder="1" applyFont="1" applyNumberFormat="1">
      <alignment horizontal="left" vertical="top"/>
    </xf>
    <xf borderId="10" fillId="0" fontId="12" numFmtId="14" xfId="0" applyAlignment="1" applyBorder="1" applyFont="1" applyNumberFormat="1">
      <alignment horizontal="left"/>
    </xf>
    <xf borderId="11" fillId="0" fontId="12" numFmtId="14" xfId="0" applyAlignment="1" applyBorder="1" applyFont="1" applyNumberFormat="1">
      <alignment horizontal="left"/>
    </xf>
    <xf borderId="10" fillId="7" fontId="12" numFmtId="14" xfId="0" applyAlignment="1" applyBorder="1" applyFont="1" applyNumberFormat="1">
      <alignment horizontal="left"/>
    </xf>
    <xf borderId="0" fillId="3" fontId="14" numFmtId="14" xfId="0" applyAlignment="1" applyFont="1" applyNumberFormat="1">
      <alignment shrinkToFit="0" vertical="bottom" wrapText="0"/>
    </xf>
    <xf borderId="0" fillId="0" fontId="12" numFmtId="0" xfId="0" applyAlignment="1" applyFont="1">
      <alignment horizontal="left"/>
    </xf>
    <xf borderId="0" fillId="3" fontId="18" numFmtId="0" xfId="0" applyAlignment="1" applyFont="1">
      <alignment horizontal="center" shrinkToFit="0" vertical="bottom" wrapText="0"/>
    </xf>
    <xf borderId="0" fillId="3" fontId="1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2.5"/>
    <col customWidth="1" min="3" max="3" width="22.63"/>
    <col customWidth="1" min="4" max="5" width="10.5"/>
    <col customWidth="1" min="6" max="6" width="10.38"/>
    <col customWidth="1" min="7" max="8" width="10.5"/>
    <col customWidth="1" min="9" max="9" width="8.88"/>
    <col customWidth="1" min="10" max="11" width="10.5"/>
    <col customWidth="1" min="12" max="12" width="8.88"/>
    <col customWidth="1" min="13" max="14" width="10.5"/>
    <col customWidth="1" min="15" max="26" width="7.63"/>
  </cols>
  <sheetData>
    <row r="1">
      <c r="A1" s="1"/>
      <c r="C1" s="3"/>
      <c r="F1" s="3"/>
      <c r="I1" s="3"/>
      <c r="L1" s="3"/>
    </row>
    <row r="2">
      <c r="A2" s="2" t="s">
        <v>0</v>
      </c>
      <c r="B2" s="2" t="s">
        <v>1</v>
      </c>
      <c r="C2" s="4" t="s">
        <v>3</v>
      </c>
      <c r="D2" s="7" t="s">
        <v>5</v>
      </c>
      <c r="E2" s="7" t="s">
        <v>6</v>
      </c>
      <c r="F2" s="4" t="s">
        <v>7</v>
      </c>
      <c r="G2" s="7" t="s">
        <v>5</v>
      </c>
      <c r="H2" s="7" t="s">
        <v>6</v>
      </c>
      <c r="I2" s="4" t="s">
        <v>8</v>
      </c>
      <c r="J2" s="7" t="s">
        <v>5</v>
      </c>
      <c r="K2" s="7" t="s">
        <v>6</v>
      </c>
      <c r="L2" s="4" t="s">
        <v>9</v>
      </c>
      <c r="M2" s="7" t="s">
        <v>5</v>
      </c>
      <c r="N2" s="7" t="s">
        <v>6</v>
      </c>
      <c r="O2" s="14"/>
    </row>
    <row r="3">
      <c r="A3" s="9" t="s">
        <v>10</v>
      </c>
      <c r="B3" s="9" t="s">
        <v>12</v>
      </c>
      <c r="C3" s="16" t="s">
        <v>14</v>
      </c>
      <c r="D3" s="21" t="str">
        <f>C3-250</f>
        <v>#VALUE!</v>
      </c>
      <c r="E3" s="21" t="str">
        <f t="shared" ref="E3:E4" si="1">C3-31</f>
        <v>#VALUE!</v>
      </c>
      <c r="F3" s="20">
        <v>37785.0</v>
      </c>
      <c r="G3" s="21">
        <f>F3-250</f>
        <v>37535</v>
      </c>
      <c r="H3" s="21">
        <f t="shared" ref="H3:H4" si="2">F3-31</f>
        <v>37754</v>
      </c>
      <c r="I3" s="20">
        <v>38513.0</v>
      </c>
      <c r="J3" s="21">
        <f>I3-250</f>
        <v>38263</v>
      </c>
      <c r="K3" s="21">
        <f t="shared" ref="K3:K4" si="3">I3-31</f>
        <v>38482</v>
      </c>
      <c r="L3" s="24"/>
      <c r="M3" s="21"/>
      <c r="N3" s="21"/>
      <c r="O3" s="27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5" t="s">
        <v>15</v>
      </c>
      <c r="B4" s="9" t="s">
        <v>16</v>
      </c>
      <c r="C4" s="20">
        <v>38216.0</v>
      </c>
      <c r="D4" s="21">
        <v>37966.0</v>
      </c>
      <c r="E4" s="21">
        <f t="shared" si="1"/>
        <v>38185</v>
      </c>
      <c r="F4" s="20">
        <v>38253.0</v>
      </c>
      <c r="G4" s="21">
        <v>38003.0</v>
      </c>
      <c r="H4" s="21">
        <f t="shared" si="2"/>
        <v>38222</v>
      </c>
      <c r="I4" s="20">
        <v>38315.0</v>
      </c>
      <c r="J4" s="21">
        <v>38065.0</v>
      </c>
      <c r="K4" s="21">
        <f t="shared" si="3"/>
        <v>38284</v>
      </c>
      <c r="L4" s="24"/>
      <c r="M4" s="32"/>
      <c r="N4" s="32"/>
      <c r="O4" s="14"/>
    </row>
    <row r="5">
      <c r="A5" s="34" t="s">
        <v>17</v>
      </c>
      <c r="B5" s="34" t="s">
        <v>18</v>
      </c>
      <c r="C5" s="35">
        <v>38216.0</v>
      </c>
      <c r="D5" s="21">
        <f>C5-250</f>
        <v>37966</v>
      </c>
      <c r="E5" s="21">
        <f>C5-31</f>
        <v>38185</v>
      </c>
      <c r="F5" s="20"/>
      <c r="G5" s="21"/>
      <c r="H5" s="21"/>
      <c r="I5" s="20"/>
      <c r="J5" s="21"/>
      <c r="K5" s="21"/>
      <c r="L5" s="24"/>
      <c r="M5" s="32"/>
      <c r="N5" s="32"/>
      <c r="O5" s="14"/>
    </row>
    <row r="6">
      <c r="A6" s="15" t="s">
        <v>19</v>
      </c>
      <c r="B6" s="15" t="s">
        <v>20</v>
      </c>
      <c r="C6" s="20">
        <v>38400.0</v>
      </c>
      <c r="D6" s="21">
        <v>38150.0</v>
      </c>
      <c r="E6" s="21">
        <f t="shared" ref="E6:E24" si="4">C6-31</f>
        <v>38369</v>
      </c>
      <c r="F6" s="20">
        <v>38765.0</v>
      </c>
      <c r="G6" s="21">
        <v>38515.0</v>
      </c>
      <c r="H6" s="21">
        <f t="shared" ref="H6:H13" si="5">F6-31</f>
        <v>38734</v>
      </c>
      <c r="I6" s="20">
        <v>39065.0</v>
      </c>
      <c r="J6" s="21">
        <v>38815.0</v>
      </c>
      <c r="K6" s="21">
        <f t="shared" ref="K6:K13" si="6">I6-31</f>
        <v>39034</v>
      </c>
      <c r="L6" s="24"/>
      <c r="M6" s="32"/>
      <c r="N6" s="32"/>
      <c r="O6" s="14"/>
    </row>
    <row r="7">
      <c r="A7" s="15"/>
      <c r="B7" s="9" t="s">
        <v>21</v>
      </c>
      <c r="C7" s="20">
        <v>38400.0</v>
      </c>
      <c r="D7" s="21">
        <v>38150.0</v>
      </c>
      <c r="E7" s="21">
        <f t="shared" si="4"/>
        <v>38369</v>
      </c>
      <c r="F7" s="20">
        <v>38765.0</v>
      </c>
      <c r="G7" s="21">
        <v>38515.0</v>
      </c>
      <c r="H7" s="21">
        <f t="shared" si="5"/>
        <v>38734</v>
      </c>
      <c r="I7" s="20">
        <v>39065.0</v>
      </c>
      <c r="J7" s="21">
        <v>38815.0</v>
      </c>
      <c r="K7" s="21">
        <f t="shared" si="6"/>
        <v>39034</v>
      </c>
      <c r="L7" s="24"/>
      <c r="M7" s="32"/>
      <c r="N7" s="32"/>
      <c r="O7" s="14"/>
    </row>
    <row r="8">
      <c r="A8" s="15" t="s">
        <v>22</v>
      </c>
      <c r="B8" s="9" t="s">
        <v>23</v>
      </c>
      <c r="C8" s="20">
        <v>38551.0</v>
      </c>
      <c r="D8" s="21">
        <v>38301.0</v>
      </c>
      <c r="E8" s="21">
        <f t="shared" si="4"/>
        <v>38520</v>
      </c>
      <c r="F8" s="20">
        <v>38699.0</v>
      </c>
      <c r="G8" s="21">
        <v>38449.0</v>
      </c>
      <c r="H8" s="21">
        <f t="shared" si="5"/>
        <v>38668</v>
      </c>
      <c r="I8" s="20">
        <v>38833.0</v>
      </c>
      <c r="J8" s="21">
        <v>38583.0</v>
      </c>
      <c r="K8" s="21">
        <f t="shared" si="6"/>
        <v>38802</v>
      </c>
      <c r="L8" s="24"/>
      <c r="M8" s="32"/>
      <c r="N8" s="32"/>
      <c r="O8" s="14"/>
    </row>
    <row r="9">
      <c r="A9" s="15" t="s">
        <v>24</v>
      </c>
      <c r="B9" s="38" t="s">
        <v>25</v>
      </c>
      <c r="C9" s="20">
        <v>38656.0</v>
      </c>
      <c r="D9" s="21">
        <v>38406.0</v>
      </c>
      <c r="E9" s="21">
        <f t="shared" si="4"/>
        <v>38625</v>
      </c>
      <c r="F9" s="20">
        <v>38756.0</v>
      </c>
      <c r="G9" s="21">
        <v>38506.0</v>
      </c>
      <c r="H9" s="21">
        <f t="shared" si="5"/>
        <v>38725</v>
      </c>
      <c r="I9" s="20">
        <v>38919.0</v>
      </c>
      <c r="J9" s="21">
        <v>38669.0</v>
      </c>
      <c r="K9" s="21">
        <f t="shared" si="6"/>
        <v>38888</v>
      </c>
      <c r="L9" s="24"/>
      <c r="M9" s="32"/>
      <c r="N9" s="32"/>
      <c r="O9" s="14"/>
    </row>
    <row r="10">
      <c r="A10" s="15" t="s">
        <v>26</v>
      </c>
      <c r="B10" s="38" t="s">
        <v>27</v>
      </c>
      <c r="C10" s="20">
        <v>38656.0</v>
      </c>
      <c r="D10" s="21">
        <v>38406.0</v>
      </c>
      <c r="E10" s="21">
        <f t="shared" si="4"/>
        <v>38625</v>
      </c>
      <c r="F10" s="20">
        <v>38756.0</v>
      </c>
      <c r="G10" s="21">
        <v>38506.0</v>
      </c>
      <c r="H10" s="21">
        <f t="shared" si="5"/>
        <v>38725</v>
      </c>
      <c r="I10" s="20">
        <v>38919.0</v>
      </c>
      <c r="J10" s="21">
        <v>38669.0</v>
      </c>
      <c r="K10" s="21">
        <f t="shared" si="6"/>
        <v>38888</v>
      </c>
      <c r="L10" s="24"/>
      <c r="M10" s="32"/>
      <c r="N10" s="32"/>
      <c r="O10" s="14"/>
    </row>
    <row r="11">
      <c r="A11" s="15" t="s">
        <v>28</v>
      </c>
      <c r="B11" s="38" t="s">
        <v>29</v>
      </c>
      <c r="C11" s="20">
        <v>38831.0</v>
      </c>
      <c r="D11" s="21">
        <v>38581.0</v>
      </c>
      <c r="E11" s="21">
        <f t="shared" si="4"/>
        <v>38800</v>
      </c>
      <c r="F11" s="20">
        <v>39118.0</v>
      </c>
      <c r="G11" s="21">
        <v>38868.0</v>
      </c>
      <c r="H11" s="21">
        <f t="shared" si="5"/>
        <v>39087</v>
      </c>
      <c r="I11" s="20">
        <v>39331.0</v>
      </c>
      <c r="J11" s="21">
        <v>39081.0</v>
      </c>
      <c r="K11" s="21">
        <f t="shared" si="6"/>
        <v>39300</v>
      </c>
      <c r="L11" s="39">
        <v>39602.0</v>
      </c>
      <c r="M11" s="21">
        <v>39352.0</v>
      </c>
      <c r="N11" s="21">
        <f>L11-31</f>
        <v>39571</v>
      </c>
      <c r="O11" s="14"/>
    </row>
    <row r="12">
      <c r="A12" s="15" t="s">
        <v>30</v>
      </c>
      <c r="B12" s="38" t="s">
        <v>31</v>
      </c>
      <c r="C12" s="20">
        <v>38833.0</v>
      </c>
      <c r="D12" s="21">
        <v>38583.0</v>
      </c>
      <c r="E12" s="21">
        <f t="shared" si="4"/>
        <v>38802</v>
      </c>
      <c r="F12" s="16" t="s">
        <v>32</v>
      </c>
      <c r="G12" s="21">
        <v>38830.0</v>
      </c>
      <c r="H12" s="21" t="str">
        <f t="shared" si="5"/>
        <v>#VALUE!</v>
      </c>
      <c r="I12" s="20">
        <v>39457.0</v>
      </c>
      <c r="J12" s="21">
        <v>39207.0</v>
      </c>
      <c r="K12" s="21">
        <f t="shared" si="6"/>
        <v>39426</v>
      </c>
      <c r="L12" s="24"/>
      <c r="M12" s="32"/>
      <c r="N12" s="32"/>
      <c r="O12" s="14"/>
    </row>
    <row r="13">
      <c r="A13" s="15" t="s">
        <v>33</v>
      </c>
      <c r="B13" s="38" t="s">
        <v>34</v>
      </c>
      <c r="C13" s="20">
        <v>39555.0</v>
      </c>
      <c r="D13" s="21">
        <v>39305.0</v>
      </c>
      <c r="E13" s="21">
        <f t="shared" si="4"/>
        <v>39524</v>
      </c>
      <c r="F13" s="20">
        <v>39645.0</v>
      </c>
      <c r="G13" s="21">
        <v>39395.0</v>
      </c>
      <c r="H13" s="21">
        <f t="shared" si="5"/>
        <v>39614</v>
      </c>
      <c r="I13" s="20">
        <v>39731.0</v>
      </c>
      <c r="J13" s="21">
        <v>39481.0</v>
      </c>
      <c r="K13" s="21">
        <f t="shared" si="6"/>
        <v>39700</v>
      </c>
      <c r="L13" s="20">
        <v>40039.0</v>
      </c>
      <c r="M13" s="21">
        <v>39789.0</v>
      </c>
      <c r="N13" s="21">
        <f>L13-31</f>
        <v>40008</v>
      </c>
      <c r="O13" s="14"/>
    </row>
    <row r="14">
      <c r="A14" s="41" t="s">
        <v>35</v>
      </c>
      <c r="B14" s="42" t="s">
        <v>36</v>
      </c>
      <c r="C14" s="43">
        <v>39800.0</v>
      </c>
      <c r="D14" s="45">
        <f t="shared" ref="D14:D26" si="7">C14-250</f>
        <v>39550</v>
      </c>
      <c r="E14" s="21">
        <f t="shared" si="4"/>
        <v>39769</v>
      </c>
      <c r="F14" s="44">
        <v>39926.0</v>
      </c>
      <c r="G14" s="21"/>
      <c r="H14" s="21"/>
      <c r="I14" s="20"/>
      <c r="J14" s="21"/>
      <c r="K14" s="21"/>
      <c r="L14" s="24"/>
      <c r="M14" s="32"/>
      <c r="N14" s="32"/>
      <c r="O14" s="14"/>
    </row>
    <row r="15">
      <c r="A15" s="15" t="s">
        <v>37</v>
      </c>
      <c r="B15" s="9" t="s">
        <v>38</v>
      </c>
      <c r="C15" s="20">
        <v>40375.0</v>
      </c>
      <c r="D15" s="45">
        <f t="shared" si="7"/>
        <v>40125</v>
      </c>
      <c r="E15" s="21">
        <f t="shared" si="4"/>
        <v>40344</v>
      </c>
      <c r="F15" s="20">
        <v>42384.0</v>
      </c>
      <c r="G15" s="21">
        <v>42134.0</v>
      </c>
      <c r="H15" s="21">
        <f t="shared" ref="H15:H19" si="8">F15-31</f>
        <v>42353</v>
      </c>
      <c r="I15" s="20">
        <v>43361.0</v>
      </c>
      <c r="J15" s="21">
        <v>43111.0</v>
      </c>
      <c r="K15" s="21">
        <f t="shared" ref="K15:K24" si="9">I15-31</f>
        <v>43330</v>
      </c>
      <c r="L15" s="24"/>
      <c r="M15" s="32"/>
      <c r="N15" s="32"/>
      <c r="O15" s="14"/>
    </row>
    <row r="16">
      <c r="A16" s="15" t="s">
        <v>15</v>
      </c>
      <c r="B16" s="9" t="s">
        <v>16</v>
      </c>
      <c r="C16" s="16" t="s">
        <v>41</v>
      </c>
      <c r="D16" s="45" t="str">
        <f t="shared" si="7"/>
        <v>#VALUE!</v>
      </c>
      <c r="E16" s="21" t="str">
        <f t="shared" si="4"/>
        <v>#VALUE!</v>
      </c>
      <c r="F16" s="20">
        <v>41137.0</v>
      </c>
      <c r="G16" s="21">
        <v>40887.0</v>
      </c>
      <c r="H16" s="21">
        <f t="shared" si="8"/>
        <v>41106</v>
      </c>
      <c r="I16" s="20">
        <v>41379.0</v>
      </c>
      <c r="J16" s="21">
        <v>41129.0</v>
      </c>
      <c r="K16" s="21">
        <f t="shared" si="9"/>
        <v>41348</v>
      </c>
      <c r="L16" s="20">
        <v>41681.0</v>
      </c>
      <c r="M16" s="21">
        <v>41431.0</v>
      </c>
      <c r="N16" s="21">
        <f>L16-31</f>
        <v>41650</v>
      </c>
      <c r="O16" s="14"/>
    </row>
    <row r="17">
      <c r="A17" s="15" t="s">
        <v>39</v>
      </c>
      <c r="B17" s="9" t="s">
        <v>40</v>
      </c>
      <c r="C17" s="20">
        <v>40574.0</v>
      </c>
      <c r="D17" s="45">
        <f t="shared" si="7"/>
        <v>40324</v>
      </c>
      <c r="E17" s="21">
        <f t="shared" si="4"/>
        <v>40543</v>
      </c>
      <c r="F17" s="20">
        <v>40960.0</v>
      </c>
      <c r="G17" s="21">
        <v>40710.0</v>
      </c>
      <c r="H17" s="21">
        <f t="shared" si="8"/>
        <v>40929</v>
      </c>
      <c r="I17" s="20">
        <v>41263.0</v>
      </c>
      <c r="J17" s="21">
        <v>41013.0</v>
      </c>
      <c r="K17" s="21">
        <f t="shared" si="9"/>
        <v>41232</v>
      </c>
      <c r="L17" s="51"/>
      <c r="M17" s="53"/>
      <c r="N17" s="53"/>
      <c r="O17" s="14"/>
    </row>
    <row r="18">
      <c r="A18" s="15" t="s">
        <v>42</v>
      </c>
      <c r="B18" s="9" t="s">
        <v>43</v>
      </c>
      <c r="C18" s="16" t="s">
        <v>51</v>
      </c>
      <c r="D18" s="45" t="str">
        <f t="shared" si="7"/>
        <v>#VALUE!</v>
      </c>
      <c r="E18" s="21" t="str">
        <f t="shared" si="4"/>
        <v>#VALUE!</v>
      </c>
      <c r="F18" s="20">
        <v>40837.0</v>
      </c>
      <c r="G18" s="21">
        <v>40587.0</v>
      </c>
      <c r="H18" s="21">
        <f t="shared" si="8"/>
        <v>40806</v>
      </c>
      <c r="I18" s="20">
        <v>40927.0</v>
      </c>
      <c r="J18" s="21">
        <v>40677.0</v>
      </c>
      <c r="K18" s="21">
        <f t="shared" si="9"/>
        <v>40896</v>
      </c>
      <c r="L18" s="20">
        <v>41390.0</v>
      </c>
      <c r="M18" s="21">
        <v>41140.0</v>
      </c>
      <c r="N18" s="21">
        <f t="shared" ref="N18:N23" si="10">L18-31</f>
        <v>41359</v>
      </c>
      <c r="O18" s="14"/>
    </row>
    <row r="19">
      <c r="A19" s="15" t="s">
        <v>44</v>
      </c>
      <c r="B19" s="50" t="s">
        <v>45</v>
      </c>
      <c r="C19" s="20">
        <v>40893.0</v>
      </c>
      <c r="D19" s="45">
        <f t="shared" si="7"/>
        <v>40643</v>
      </c>
      <c r="E19" s="21">
        <f t="shared" si="4"/>
        <v>40862</v>
      </c>
      <c r="F19" s="20">
        <v>41655.0</v>
      </c>
      <c r="G19" s="21">
        <v>41405.0</v>
      </c>
      <c r="H19" s="21">
        <f t="shared" si="8"/>
        <v>41624</v>
      </c>
      <c r="I19" s="20">
        <v>41936.0</v>
      </c>
      <c r="J19" s="21">
        <v>41686.0</v>
      </c>
      <c r="K19" s="21">
        <f t="shared" si="9"/>
        <v>41905</v>
      </c>
      <c r="L19" s="20">
        <v>43433.0</v>
      </c>
      <c r="M19" s="21">
        <v>43183.0</v>
      </c>
      <c r="N19" s="21">
        <f t="shared" si="10"/>
        <v>43402</v>
      </c>
      <c r="O19" s="14"/>
    </row>
    <row r="20">
      <c r="A20" s="15" t="s">
        <v>46</v>
      </c>
      <c r="B20" s="9" t="s">
        <v>47</v>
      </c>
      <c r="C20" s="20">
        <v>40906.0</v>
      </c>
      <c r="D20" s="45">
        <f t="shared" si="7"/>
        <v>40656</v>
      </c>
      <c r="E20" s="21">
        <f t="shared" si="4"/>
        <v>40875</v>
      </c>
      <c r="F20" s="29">
        <v>41305.0</v>
      </c>
      <c r="G20" s="21">
        <f>F20-250</f>
        <v>41055</v>
      </c>
      <c r="H20" s="21">
        <f>F20-31</f>
        <v>41274</v>
      </c>
      <c r="I20" s="20">
        <v>41544.0</v>
      </c>
      <c r="J20" s="21">
        <v>41294.0</v>
      </c>
      <c r="K20" s="21">
        <f t="shared" si="9"/>
        <v>41513</v>
      </c>
      <c r="L20" s="20">
        <v>41697.0</v>
      </c>
      <c r="M20" s="21">
        <v>41447.0</v>
      </c>
      <c r="N20" s="21">
        <f t="shared" si="10"/>
        <v>41666</v>
      </c>
      <c r="O20" s="14"/>
    </row>
    <row r="21">
      <c r="A21" s="15" t="s">
        <v>10</v>
      </c>
      <c r="B21" s="9" t="s">
        <v>48</v>
      </c>
      <c r="C21" s="20">
        <v>40913.0</v>
      </c>
      <c r="D21" s="45">
        <f t="shared" si="7"/>
        <v>40663</v>
      </c>
      <c r="E21" s="21">
        <f t="shared" si="4"/>
        <v>40882</v>
      </c>
      <c r="F21" s="20">
        <v>41305.0</v>
      </c>
      <c r="G21" s="21">
        <v>41055.0</v>
      </c>
      <c r="H21" s="21">
        <f t="shared" ref="H21:H24" si="11">F21-31</f>
        <v>41274</v>
      </c>
      <c r="I21" s="20">
        <v>41544.0</v>
      </c>
      <c r="J21" s="21">
        <v>41294.0</v>
      </c>
      <c r="K21" s="21">
        <f t="shared" si="9"/>
        <v>41513</v>
      </c>
      <c r="L21" s="20">
        <v>41697.0</v>
      </c>
      <c r="M21" s="21">
        <v>41447.0</v>
      </c>
      <c r="N21" s="21">
        <f t="shared" si="10"/>
        <v>41666</v>
      </c>
      <c r="O21" s="14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5" t="s">
        <v>49</v>
      </c>
      <c r="B22" s="38" t="s">
        <v>50</v>
      </c>
      <c r="C22" s="20">
        <v>41451.0</v>
      </c>
      <c r="D22" s="45">
        <f t="shared" si="7"/>
        <v>41201</v>
      </c>
      <c r="E22" s="21">
        <f t="shared" si="4"/>
        <v>41420</v>
      </c>
      <c r="F22" s="20">
        <v>41684.0</v>
      </c>
      <c r="G22" s="21">
        <v>41434.0</v>
      </c>
      <c r="H22" s="21">
        <f t="shared" si="11"/>
        <v>41653</v>
      </c>
      <c r="I22" s="20">
        <v>41894.0</v>
      </c>
      <c r="J22" s="21">
        <v>41644.0</v>
      </c>
      <c r="K22" s="21">
        <f t="shared" si="9"/>
        <v>41863</v>
      </c>
      <c r="L22" s="39">
        <v>42353.0</v>
      </c>
      <c r="M22" s="21">
        <v>42103.0</v>
      </c>
      <c r="N22" s="21">
        <f t="shared" si="10"/>
        <v>42322</v>
      </c>
      <c r="O22" s="14"/>
    </row>
    <row r="23" ht="15.75" customHeight="1">
      <c r="A23" s="15" t="s">
        <v>52</v>
      </c>
      <c r="B23" s="38" t="s">
        <v>53</v>
      </c>
      <c r="C23" s="20">
        <v>42145.0</v>
      </c>
      <c r="D23" s="45">
        <f t="shared" si="7"/>
        <v>41895</v>
      </c>
      <c r="E23" s="21">
        <f t="shared" si="4"/>
        <v>42114</v>
      </c>
      <c r="F23" s="20">
        <v>42327.0</v>
      </c>
      <c r="G23" s="21">
        <v>42077.0</v>
      </c>
      <c r="H23" s="21">
        <f t="shared" si="11"/>
        <v>42296</v>
      </c>
      <c r="I23" s="20">
        <v>42508.0</v>
      </c>
      <c r="J23" s="21">
        <v>42258.0</v>
      </c>
      <c r="K23" s="21">
        <f t="shared" si="9"/>
        <v>42477</v>
      </c>
      <c r="L23" s="20">
        <v>42684.0</v>
      </c>
      <c r="M23" s="21">
        <v>42434.0</v>
      </c>
      <c r="N23" s="21">
        <f t="shared" si="10"/>
        <v>42653</v>
      </c>
      <c r="O23" s="14"/>
    </row>
    <row r="24" ht="15.75" customHeight="1">
      <c r="A24" s="15" t="s">
        <v>54</v>
      </c>
      <c r="B24" s="38" t="s">
        <v>34</v>
      </c>
      <c r="C24" s="55">
        <v>42783.0</v>
      </c>
      <c r="D24" s="45">
        <f t="shared" si="7"/>
        <v>42533</v>
      </c>
      <c r="E24" s="21">
        <f t="shared" si="4"/>
        <v>42752</v>
      </c>
      <c r="F24" s="55">
        <v>42972.0</v>
      </c>
      <c r="G24" s="21">
        <v>42722.0</v>
      </c>
      <c r="H24" s="21">
        <f t="shared" si="11"/>
        <v>42941</v>
      </c>
      <c r="I24" s="55">
        <v>43136.0</v>
      </c>
      <c r="J24" s="21">
        <v>42886.0</v>
      </c>
      <c r="K24" s="21">
        <f t="shared" si="9"/>
        <v>43105</v>
      </c>
      <c r="L24" s="24"/>
      <c r="M24" s="32"/>
      <c r="N24" s="32"/>
      <c r="O24" s="14"/>
    </row>
    <row r="25">
      <c r="A25" s="56" t="s">
        <v>55</v>
      </c>
      <c r="B25" s="34" t="s">
        <v>56</v>
      </c>
      <c r="C25" s="57">
        <v>43787.0</v>
      </c>
      <c r="D25" s="45">
        <f t="shared" si="7"/>
        <v>43537</v>
      </c>
      <c r="E25" s="21">
        <f t="shared" ref="E25:E26" si="12">C25-31</f>
        <v>43756</v>
      </c>
      <c r="F25" s="60"/>
      <c r="G25" s="61"/>
      <c r="H25" s="61"/>
      <c r="I25" s="60"/>
      <c r="J25" s="61"/>
      <c r="K25" s="61"/>
      <c r="L25" s="60"/>
      <c r="M25" s="61"/>
      <c r="N25" s="61"/>
    </row>
    <row r="26">
      <c r="A26" s="56" t="s">
        <v>57</v>
      </c>
      <c r="B26" s="9" t="s">
        <v>38</v>
      </c>
      <c r="C26" s="57">
        <v>43826.0</v>
      </c>
      <c r="D26" s="45">
        <f t="shared" si="7"/>
        <v>43576</v>
      </c>
      <c r="E26" s="21">
        <f t="shared" si="12"/>
        <v>43795</v>
      </c>
      <c r="F26" s="60"/>
      <c r="G26" s="61"/>
      <c r="H26" s="61"/>
      <c r="I26" s="60"/>
      <c r="J26" s="61"/>
      <c r="K26" s="61"/>
      <c r="L26" s="60"/>
      <c r="M26" s="61"/>
      <c r="N26" s="61"/>
    </row>
    <row r="27">
      <c r="C27" s="3"/>
      <c r="F27" s="3"/>
      <c r="I27" s="3"/>
      <c r="L27" s="3"/>
    </row>
    <row r="28">
      <c r="C28" s="3"/>
      <c r="F28" s="3"/>
      <c r="I28" s="3"/>
      <c r="L28" s="3"/>
    </row>
    <row r="29">
      <c r="C29" s="63">
        <v>23.0</v>
      </c>
      <c r="F29" s="63">
        <v>19.0</v>
      </c>
      <c r="I29" s="63">
        <v>19.0</v>
      </c>
      <c r="L29" s="63">
        <v>9.0</v>
      </c>
    </row>
    <row r="30" ht="15.75" customHeight="1">
      <c r="C30" s="3"/>
      <c r="D30" s="64">
        <f>C29+F29+I29+L29</f>
        <v>70</v>
      </c>
      <c r="F30" s="3"/>
      <c r="I30" s="3"/>
      <c r="L30" s="3"/>
    </row>
    <row r="31" ht="15.75" customHeight="1">
      <c r="C31" s="65"/>
      <c r="F31" s="3"/>
      <c r="I31" s="3"/>
      <c r="L31" s="3"/>
    </row>
    <row r="32" ht="15.75" customHeight="1">
      <c r="C32" s="3"/>
      <c r="F32" s="3"/>
      <c r="I32" s="3"/>
      <c r="L32" s="3"/>
    </row>
    <row r="33" ht="15.75" customHeight="1">
      <c r="C33" s="3"/>
      <c r="E33" s="66"/>
      <c r="F33" s="65"/>
      <c r="I33" s="3"/>
      <c r="J33" s="67"/>
      <c r="L33" s="65"/>
    </row>
    <row r="34" ht="15.75" customHeight="1">
      <c r="C34" s="3"/>
      <c r="F34" s="3"/>
      <c r="I34" s="3"/>
      <c r="L34" s="3"/>
    </row>
    <row r="35" ht="15.75" customHeight="1">
      <c r="C35" s="3"/>
      <c r="F35" s="3"/>
      <c r="I35" s="3"/>
      <c r="L35" s="3"/>
    </row>
    <row r="36" ht="15.75" customHeight="1">
      <c r="C36" s="3"/>
      <c r="F36" s="3"/>
      <c r="I36" s="3"/>
      <c r="L36" s="3"/>
    </row>
    <row r="37" ht="15.75" customHeight="1">
      <c r="C37" s="3"/>
      <c r="F37" s="3"/>
      <c r="I37" s="3"/>
      <c r="L37" s="3"/>
    </row>
    <row r="38" ht="15.75" customHeight="1">
      <c r="C38" s="3"/>
      <c r="F38" s="3"/>
      <c r="I38" s="3"/>
      <c r="L38" s="3"/>
    </row>
    <row r="39" ht="15.75" customHeight="1">
      <c r="C39" s="3"/>
      <c r="F39" s="3"/>
      <c r="I39" s="3"/>
      <c r="L39" s="3"/>
    </row>
    <row r="40" ht="15.75" customHeight="1">
      <c r="C40" s="3"/>
      <c r="F40" s="3"/>
      <c r="I40" s="3"/>
      <c r="L40" s="3"/>
    </row>
    <row r="41" ht="15.75" customHeight="1">
      <c r="C41" s="3"/>
      <c r="F41" s="3"/>
      <c r="I41" s="3"/>
      <c r="L41" s="3"/>
    </row>
    <row r="42" ht="15.75" customHeight="1">
      <c r="C42" s="3"/>
      <c r="F42" s="3"/>
      <c r="I42" s="3"/>
      <c r="L42" s="3"/>
    </row>
    <row r="43" ht="15.75" customHeight="1">
      <c r="C43" s="3"/>
      <c r="F43" s="3"/>
      <c r="I43" s="3"/>
      <c r="L43" s="3"/>
    </row>
    <row r="44" ht="15.75" customHeight="1">
      <c r="C44" s="3"/>
      <c r="F44" s="3"/>
      <c r="I44" s="3"/>
      <c r="L44" s="3"/>
    </row>
    <row r="45" ht="15.75" customHeight="1">
      <c r="C45" s="3"/>
      <c r="F45" s="3"/>
      <c r="I45" s="3"/>
      <c r="L45" s="3"/>
    </row>
    <row r="46" ht="15.75" customHeight="1">
      <c r="C46" s="3"/>
      <c r="F46" s="3"/>
      <c r="I46" s="3"/>
      <c r="L46" s="3"/>
    </row>
    <row r="47" ht="15.75" customHeight="1">
      <c r="C47" s="3"/>
      <c r="F47" s="3"/>
      <c r="I47" s="3"/>
      <c r="L47" s="3"/>
    </row>
    <row r="48" ht="15.75" customHeight="1">
      <c r="C48" s="3"/>
      <c r="F48" s="3"/>
      <c r="I48" s="3"/>
      <c r="L48" s="3"/>
    </row>
    <row r="49" ht="15.75" customHeight="1">
      <c r="C49" s="3"/>
      <c r="F49" s="3"/>
      <c r="I49" s="3"/>
      <c r="L49" s="3"/>
    </row>
    <row r="50" ht="15.75" customHeight="1">
      <c r="C50" s="3"/>
      <c r="F50" s="3"/>
      <c r="I50" s="3"/>
      <c r="L50" s="3"/>
    </row>
    <row r="51" ht="15.75" customHeight="1">
      <c r="C51" s="3"/>
      <c r="F51" s="3"/>
      <c r="I51" s="3"/>
      <c r="L51" s="3"/>
    </row>
    <row r="52" ht="15.75" customHeight="1">
      <c r="C52" s="3"/>
      <c r="F52" s="3"/>
      <c r="I52" s="3"/>
      <c r="L52" s="3"/>
    </row>
    <row r="53" ht="15.75" customHeight="1">
      <c r="C53" s="3"/>
      <c r="F53" s="3"/>
      <c r="I53" s="3"/>
      <c r="L53" s="3"/>
    </row>
    <row r="54" ht="15.75" customHeight="1">
      <c r="C54" s="3"/>
      <c r="F54" s="3"/>
      <c r="I54" s="3"/>
      <c r="L54" s="3"/>
    </row>
    <row r="55" ht="15.75" customHeight="1">
      <c r="C55" s="3"/>
      <c r="F55" s="3"/>
      <c r="I55" s="3"/>
      <c r="L55" s="3"/>
    </row>
    <row r="56" ht="15.75" customHeight="1">
      <c r="C56" s="3"/>
      <c r="F56" s="3"/>
      <c r="I56" s="3"/>
      <c r="L56" s="3"/>
    </row>
    <row r="57" ht="15.75" customHeight="1">
      <c r="C57" s="3"/>
      <c r="F57" s="3"/>
      <c r="I57" s="3"/>
      <c r="L57" s="3"/>
    </row>
    <row r="58" ht="15.75" customHeight="1">
      <c r="C58" s="3"/>
      <c r="F58" s="3"/>
      <c r="I58" s="3"/>
      <c r="L58" s="3"/>
    </row>
    <row r="59" ht="15.75" customHeight="1">
      <c r="C59" s="3"/>
      <c r="F59" s="3"/>
      <c r="I59" s="3"/>
      <c r="L59" s="3"/>
    </row>
    <row r="60" ht="15.75" customHeight="1">
      <c r="C60" s="3"/>
      <c r="F60" s="3"/>
      <c r="I60" s="3"/>
      <c r="L60" s="3"/>
    </row>
    <row r="61" ht="15.75" customHeight="1">
      <c r="C61" s="3"/>
      <c r="F61" s="3"/>
      <c r="I61" s="3"/>
      <c r="L61" s="3"/>
    </row>
    <row r="62" ht="15.75" customHeight="1">
      <c r="C62" s="3"/>
      <c r="F62" s="3"/>
      <c r="I62" s="3"/>
      <c r="L62" s="3"/>
    </row>
    <row r="63" ht="15.75" customHeight="1">
      <c r="C63" s="3"/>
      <c r="F63" s="3"/>
      <c r="I63" s="3"/>
      <c r="L63" s="3"/>
    </row>
    <row r="64" ht="15.75" customHeight="1">
      <c r="C64" s="3"/>
      <c r="F64" s="3"/>
      <c r="I64" s="3"/>
      <c r="L64" s="3"/>
    </row>
    <row r="65" ht="15.75" customHeight="1">
      <c r="C65" s="3"/>
      <c r="F65" s="3"/>
      <c r="I65" s="3"/>
      <c r="L65" s="3"/>
    </row>
    <row r="66" ht="15.75" customHeight="1">
      <c r="C66" s="3"/>
      <c r="F66" s="3"/>
      <c r="I66" s="3"/>
      <c r="L66" s="3"/>
    </row>
    <row r="67" ht="15.75" customHeight="1">
      <c r="C67" s="3"/>
      <c r="F67" s="3"/>
      <c r="I67" s="3"/>
      <c r="L67" s="3"/>
    </row>
    <row r="68" ht="15.75" customHeight="1">
      <c r="C68" s="3"/>
      <c r="F68" s="3"/>
      <c r="I68" s="3"/>
      <c r="L68" s="3"/>
    </row>
    <row r="69" ht="15.75" customHeight="1">
      <c r="C69" s="3"/>
      <c r="F69" s="3"/>
      <c r="I69" s="3"/>
      <c r="L69" s="3"/>
    </row>
    <row r="70" ht="15.75" customHeight="1">
      <c r="C70" s="3"/>
      <c r="F70" s="3"/>
      <c r="I70" s="3"/>
      <c r="L70" s="3"/>
    </row>
    <row r="71" ht="15.75" customHeight="1">
      <c r="C71" s="3"/>
      <c r="F71" s="3"/>
      <c r="I71" s="3"/>
      <c r="L71" s="3"/>
    </row>
    <row r="72" ht="15.75" customHeight="1">
      <c r="C72" s="3"/>
      <c r="F72" s="3"/>
      <c r="I72" s="3"/>
      <c r="L72" s="3"/>
    </row>
    <row r="73" ht="15.75" customHeight="1">
      <c r="C73" s="3"/>
      <c r="F73" s="3"/>
      <c r="I73" s="3"/>
      <c r="L73" s="3"/>
    </row>
    <row r="74" ht="15.75" customHeight="1">
      <c r="C74" s="3"/>
      <c r="F74" s="3"/>
      <c r="I74" s="3"/>
      <c r="L74" s="3"/>
    </row>
    <row r="75" ht="15.75" customHeight="1">
      <c r="C75" s="3"/>
      <c r="F75" s="3"/>
      <c r="I75" s="3"/>
      <c r="L75" s="3"/>
    </row>
    <row r="76" ht="15.75" customHeight="1">
      <c r="C76" s="3"/>
      <c r="F76" s="3"/>
      <c r="I76" s="3"/>
      <c r="L76" s="3"/>
    </row>
    <row r="77" ht="15.75" customHeight="1">
      <c r="C77" s="3"/>
      <c r="F77" s="3"/>
      <c r="I77" s="3"/>
      <c r="L77" s="3"/>
    </row>
    <row r="78" ht="15.75" customHeight="1">
      <c r="C78" s="3"/>
      <c r="F78" s="3"/>
      <c r="I78" s="3"/>
      <c r="L78" s="3"/>
    </row>
    <row r="79" ht="15.75" customHeight="1">
      <c r="C79" s="3"/>
      <c r="F79" s="3"/>
      <c r="I79" s="3"/>
      <c r="L79" s="3"/>
    </row>
    <row r="80" ht="15.75" customHeight="1">
      <c r="C80" s="3"/>
      <c r="F80" s="3"/>
      <c r="I80" s="3"/>
      <c r="L80" s="3"/>
    </row>
    <row r="81" ht="15.75" customHeight="1">
      <c r="C81" s="3"/>
      <c r="F81" s="3"/>
      <c r="I81" s="3"/>
      <c r="L81" s="3"/>
    </row>
    <row r="82" ht="15.75" customHeight="1">
      <c r="C82" s="3"/>
      <c r="F82" s="3"/>
      <c r="I82" s="3"/>
      <c r="L82" s="3"/>
    </row>
    <row r="83" ht="15.75" customHeight="1">
      <c r="C83" s="3"/>
      <c r="F83" s="3"/>
      <c r="I83" s="3"/>
      <c r="L83" s="3"/>
    </row>
    <row r="84" ht="15.75" customHeight="1">
      <c r="C84" s="3"/>
      <c r="F84" s="3"/>
      <c r="I84" s="3"/>
      <c r="L84" s="3"/>
    </row>
    <row r="85" ht="15.75" customHeight="1">
      <c r="C85" s="3"/>
      <c r="F85" s="3"/>
      <c r="I85" s="3"/>
      <c r="L85" s="3"/>
    </row>
    <row r="86" ht="15.75" customHeight="1">
      <c r="C86" s="3"/>
      <c r="F86" s="3"/>
      <c r="I86" s="3"/>
      <c r="L86" s="3"/>
    </row>
    <row r="87" ht="15.75" customHeight="1">
      <c r="C87" s="3"/>
      <c r="F87" s="3"/>
      <c r="I87" s="3"/>
      <c r="L87" s="3"/>
    </row>
    <row r="88" ht="15.75" customHeight="1">
      <c r="C88" s="3"/>
      <c r="F88" s="3"/>
      <c r="I88" s="3"/>
      <c r="L88" s="3"/>
    </row>
    <row r="89" ht="15.75" customHeight="1">
      <c r="C89" s="3"/>
      <c r="F89" s="3"/>
      <c r="I89" s="3"/>
      <c r="L89" s="3"/>
    </row>
    <row r="90" ht="15.75" customHeight="1">
      <c r="C90" s="3"/>
      <c r="F90" s="3"/>
      <c r="I90" s="3"/>
      <c r="L90" s="3"/>
    </row>
    <row r="91" ht="15.75" customHeight="1">
      <c r="C91" s="3"/>
      <c r="F91" s="3"/>
      <c r="I91" s="3"/>
      <c r="L91" s="3"/>
    </row>
    <row r="92" ht="15.75" customHeight="1">
      <c r="C92" s="3"/>
      <c r="F92" s="3"/>
      <c r="I92" s="3"/>
      <c r="L92" s="3"/>
    </row>
    <row r="93" ht="15.75" customHeight="1">
      <c r="C93" s="3"/>
      <c r="F93" s="3"/>
      <c r="I93" s="3"/>
      <c r="L93" s="3"/>
    </row>
    <row r="94" ht="15.75" customHeight="1">
      <c r="C94" s="3"/>
      <c r="F94" s="3"/>
      <c r="I94" s="3"/>
      <c r="L94" s="3"/>
    </row>
    <row r="95" ht="15.75" customHeight="1">
      <c r="C95" s="3"/>
      <c r="F95" s="3"/>
      <c r="I95" s="3"/>
      <c r="L95" s="3"/>
    </row>
    <row r="96" ht="15.75" customHeight="1">
      <c r="C96" s="3"/>
      <c r="F96" s="3"/>
      <c r="I96" s="3"/>
      <c r="L96" s="3"/>
    </row>
    <row r="97" ht="15.75" customHeight="1">
      <c r="C97" s="3"/>
      <c r="F97" s="3"/>
      <c r="I97" s="3"/>
      <c r="L97" s="3"/>
    </row>
    <row r="98" ht="15.75" customHeight="1">
      <c r="C98" s="3"/>
      <c r="F98" s="3"/>
      <c r="I98" s="3"/>
      <c r="L98" s="3"/>
    </row>
    <row r="99" ht="15.75" customHeight="1">
      <c r="C99" s="3"/>
      <c r="F99" s="3"/>
      <c r="I99" s="3"/>
      <c r="L99" s="3"/>
    </row>
    <row r="100" ht="15.75" customHeight="1">
      <c r="C100" s="3"/>
      <c r="F100" s="3"/>
      <c r="I100" s="3"/>
      <c r="L100" s="3"/>
    </row>
    <row r="101" ht="15.75" customHeight="1">
      <c r="C101" s="3"/>
      <c r="F101" s="3"/>
      <c r="I101" s="3"/>
      <c r="L101" s="3"/>
    </row>
    <row r="102" ht="15.75" customHeight="1">
      <c r="C102" s="3"/>
      <c r="F102" s="3"/>
      <c r="I102" s="3"/>
      <c r="L102" s="3"/>
    </row>
    <row r="103" ht="15.75" customHeight="1">
      <c r="C103" s="3"/>
      <c r="F103" s="3"/>
      <c r="I103" s="3"/>
      <c r="L103" s="3"/>
    </row>
    <row r="104" ht="15.75" customHeight="1">
      <c r="C104" s="3"/>
      <c r="F104" s="3"/>
      <c r="I104" s="3"/>
      <c r="L104" s="3"/>
    </row>
    <row r="105" ht="15.75" customHeight="1">
      <c r="C105" s="3"/>
      <c r="F105" s="3"/>
      <c r="I105" s="3"/>
      <c r="L105" s="3"/>
    </row>
    <row r="106" ht="15.75" customHeight="1">
      <c r="C106" s="3"/>
      <c r="F106" s="3"/>
      <c r="I106" s="3"/>
      <c r="L106" s="3"/>
    </row>
    <row r="107" ht="15.75" customHeight="1">
      <c r="C107" s="3"/>
      <c r="F107" s="3"/>
      <c r="I107" s="3"/>
      <c r="L107" s="3"/>
    </row>
    <row r="108" ht="15.75" customHeight="1">
      <c r="C108" s="3"/>
      <c r="F108" s="3"/>
      <c r="I108" s="3"/>
      <c r="L108" s="3"/>
    </row>
    <row r="109" ht="15.75" customHeight="1">
      <c r="C109" s="3"/>
      <c r="F109" s="3"/>
      <c r="I109" s="3"/>
      <c r="L109" s="3"/>
    </row>
    <row r="110" ht="15.75" customHeight="1">
      <c r="C110" s="3"/>
      <c r="F110" s="3"/>
      <c r="I110" s="3"/>
      <c r="L110" s="3"/>
    </row>
    <row r="111" ht="15.75" customHeight="1">
      <c r="C111" s="3"/>
      <c r="F111" s="3"/>
      <c r="I111" s="3"/>
      <c r="L111" s="3"/>
    </row>
    <row r="112" ht="15.75" customHeight="1">
      <c r="C112" s="3"/>
      <c r="F112" s="3"/>
      <c r="I112" s="3"/>
      <c r="L112" s="3"/>
    </row>
    <row r="113" ht="15.75" customHeight="1">
      <c r="C113" s="3"/>
      <c r="F113" s="3"/>
      <c r="I113" s="3"/>
      <c r="L113" s="3"/>
    </row>
    <row r="114" ht="15.75" customHeight="1">
      <c r="C114" s="3"/>
      <c r="F114" s="3"/>
      <c r="I114" s="3"/>
      <c r="L114" s="3"/>
    </row>
    <row r="115" ht="15.75" customHeight="1">
      <c r="C115" s="3"/>
      <c r="F115" s="3"/>
      <c r="I115" s="3"/>
      <c r="L115" s="3"/>
    </row>
    <row r="116" ht="15.75" customHeight="1">
      <c r="C116" s="3"/>
      <c r="F116" s="3"/>
      <c r="I116" s="3"/>
      <c r="L116" s="3"/>
    </row>
    <row r="117" ht="15.75" customHeight="1">
      <c r="C117" s="3"/>
      <c r="F117" s="3"/>
      <c r="I117" s="3"/>
      <c r="L117" s="3"/>
    </row>
    <row r="118" ht="15.75" customHeight="1">
      <c r="C118" s="3"/>
      <c r="F118" s="3"/>
      <c r="I118" s="3"/>
      <c r="L118" s="3"/>
    </row>
    <row r="119" ht="15.75" customHeight="1">
      <c r="C119" s="3"/>
      <c r="F119" s="3"/>
      <c r="I119" s="3"/>
      <c r="L119" s="3"/>
    </row>
    <row r="120" ht="15.75" customHeight="1">
      <c r="C120" s="3"/>
      <c r="F120" s="3"/>
      <c r="I120" s="3"/>
      <c r="L120" s="3"/>
    </row>
    <row r="121" ht="15.75" customHeight="1">
      <c r="C121" s="3"/>
      <c r="F121" s="3"/>
      <c r="I121" s="3"/>
      <c r="L121" s="3"/>
    </row>
    <row r="122" ht="15.75" customHeight="1">
      <c r="C122" s="3"/>
      <c r="F122" s="3"/>
      <c r="I122" s="3"/>
      <c r="L122" s="3"/>
    </row>
    <row r="123" ht="15.75" customHeight="1">
      <c r="C123" s="3"/>
      <c r="F123" s="3"/>
      <c r="I123" s="3"/>
      <c r="L123" s="3"/>
    </row>
    <row r="124" ht="15.75" customHeight="1">
      <c r="C124" s="3"/>
      <c r="F124" s="3"/>
      <c r="I124" s="3"/>
      <c r="L124" s="3"/>
    </row>
    <row r="125" ht="15.75" customHeight="1">
      <c r="C125" s="3"/>
      <c r="F125" s="3"/>
      <c r="I125" s="3"/>
      <c r="L125" s="3"/>
    </row>
    <row r="126" ht="15.75" customHeight="1">
      <c r="C126" s="3"/>
      <c r="F126" s="3"/>
      <c r="I126" s="3"/>
      <c r="L126" s="3"/>
    </row>
    <row r="127" ht="15.75" customHeight="1">
      <c r="C127" s="3"/>
      <c r="F127" s="3"/>
      <c r="I127" s="3"/>
      <c r="L127" s="3"/>
    </row>
    <row r="128" ht="15.75" customHeight="1">
      <c r="C128" s="3"/>
      <c r="F128" s="3"/>
      <c r="I128" s="3"/>
      <c r="L128" s="3"/>
    </row>
    <row r="129" ht="15.75" customHeight="1">
      <c r="C129" s="3"/>
      <c r="F129" s="3"/>
      <c r="I129" s="3"/>
      <c r="L129" s="3"/>
    </row>
    <row r="130" ht="15.75" customHeight="1">
      <c r="C130" s="3"/>
      <c r="F130" s="3"/>
      <c r="I130" s="3"/>
      <c r="L130" s="3"/>
    </row>
    <row r="131" ht="15.75" customHeight="1">
      <c r="C131" s="3"/>
      <c r="F131" s="3"/>
      <c r="I131" s="3"/>
      <c r="L131" s="3"/>
    </row>
    <row r="132" ht="15.75" customHeight="1">
      <c r="C132" s="3"/>
      <c r="F132" s="3"/>
      <c r="I132" s="3"/>
      <c r="L132" s="3"/>
    </row>
    <row r="133" ht="15.75" customHeight="1">
      <c r="C133" s="3"/>
      <c r="F133" s="3"/>
      <c r="I133" s="3"/>
      <c r="L133" s="3"/>
    </row>
    <row r="134" ht="15.75" customHeight="1">
      <c r="C134" s="3"/>
      <c r="F134" s="3"/>
      <c r="I134" s="3"/>
      <c r="L134" s="3"/>
    </row>
    <row r="135" ht="15.75" customHeight="1">
      <c r="C135" s="3"/>
      <c r="F135" s="3"/>
      <c r="I135" s="3"/>
      <c r="L135" s="3"/>
    </row>
    <row r="136" ht="15.75" customHeight="1">
      <c r="C136" s="3"/>
      <c r="F136" s="3"/>
      <c r="I136" s="3"/>
      <c r="L136" s="3"/>
    </row>
    <row r="137" ht="15.75" customHeight="1">
      <c r="C137" s="3"/>
      <c r="F137" s="3"/>
      <c r="I137" s="3"/>
      <c r="L137" s="3"/>
    </row>
    <row r="138" ht="15.75" customHeight="1">
      <c r="C138" s="3"/>
      <c r="F138" s="3"/>
      <c r="I138" s="3"/>
      <c r="L138" s="3"/>
    </row>
    <row r="139" ht="15.75" customHeight="1">
      <c r="C139" s="3"/>
      <c r="F139" s="3"/>
      <c r="I139" s="3"/>
      <c r="L139" s="3"/>
    </row>
    <row r="140" ht="15.75" customHeight="1">
      <c r="C140" s="3"/>
      <c r="F140" s="3"/>
      <c r="I140" s="3"/>
      <c r="L140" s="3"/>
    </row>
    <row r="141" ht="15.75" customHeight="1">
      <c r="C141" s="3"/>
      <c r="F141" s="3"/>
      <c r="I141" s="3"/>
      <c r="L141" s="3"/>
    </row>
    <row r="142" ht="15.75" customHeight="1">
      <c r="C142" s="3"/>
      <c r="F142" s="3"/>
      <c r="I142" s="3"/>
      <c r="L142" s="3"/>
    </row>
    <row r="143" ht="15.75" customHeight="1">
      <c r="C143" s="3"/>
      <c r="F143" s="3"/>
      <c r="I143" s="3"/>
      <c r="L143" s="3"/>
    </row>
    <row r="144" ht="15.75" customHeight="1">
      <c r="C144" s="3"/>
      <c r="F144" s="3"/>
      <c r="I144" s="3"/>
      <c r="L144" s="3"/>
    </row>
    <row r="145" ht="15.75" customHeight="1">
      <c r="C145" s="3"/>
      <c r="F145" s="3"/>
      <c r="I145" s="3"/>
      <c r="L145" s="3"/>
    </row>
    <row r="146" ht="15.75" customHeight="1">
      <c r="C146" s="3"/>
      <c r="F146" s="3"/>
      <c r="I146" s="3"/>
      <c r="L146" s="3"/>
    </row>
    <row r="147" ht="15.75" customHeight="1">
      <c r="C147" s="3"/>
      <c r="F147" s="3"/>
      <c r="I147" s="3"/>
      <c r="L147" s="3"/>
    </row>
    <row r="148" ht="15.75" customHeight="1">
      <c r="C148" s="3"/>
      <c r="F148" s="3"/>
      <c r="I148" s="3"/>
      <c r="L148" s="3"/>
    </row>
    <row r="149" ht="15.75" customHeight="1">
      <c r="C149" s="3"/>
      <c r="F149" s="3"/>
      <c r="I149" s="3"/>
      <c r="L149" s="3"/>
    </row>
    <row r="150" ht="15.75" customHeight="1">
      <c r="C150" s="3"/>
      <c r="F150" s="3"/>
      <c r="I150" s="3"/>
      <c r="L150" s="3"/>
    </row>
    <row r="151" ht="15.75" customHeight="1">
      <c r="C151" s="3"/>
      <c r="F151" s="3"/>
      <c r="I151" s="3"/>
      <c r="L151" s="3"/>
    </row>
    <row r="152" ht="15.75" customHeight="1">
      <c r="C152" s="3"/>
      <c r="F152" s="3"/>
      <c r="I152" s="3"/>
      <c r="L152" s="3"/>
    </row>
    <row r="153" ht="15.75" customHeight="1">
      <c r="C153" s="3"/>
      <c r="F153" s="3"/>
      <c r="I153" s="3"/>
      <c r="L153" s="3"/>
    </row>
    <row r="154" ht="15.75" customHeight="1">
      <c r="C154" s="3"/>
      <c r="F154" s="3"/>
      <c r="I154" s="3"/>
      <c r="L154" s="3"/>
    </row>
    <row r="155" ht="15.75" customHeight="1">
      <c r="C155" s="3"/>
      <c r="F155" s="3"/>
      <c r="I155" s="3"/>
      <c r="L155" s="3"/>
    </row>
    <row r="156" ht="15.75" customHeight="1">
      <c r="C156" s="3"/>
      <c r="F156" s="3"/>
      <c r="I156" s="3"/>
      <c r="L156" s="3"/>
    </row>
    <row r="157" ht="15.75" customHeight="1">
      <c r="C157" s="3"/>
      <c r="F157" s="3"/>
      <c r="I157" s="3"/>
      <c r="L157" s="3"/>
    </row>
    <row r="158" ht="15.75" customHeight="1">
      <c r="C158" s="3"/>
      <c r="F158" s="3"/>
      <c r="I158" s="3"/>
      <c r="L158" s="3"/>
    </row>
    <row r="159" ht="15.75" customHeight="1">
      <c r="C159" s="3"/>
      <c r="F159" s="3"/>
      <c r="I159" s="3"/>
      <c r="L159" s="3"/>
    </row>
    <row r="160" ht="15.75" customHeight="1">
      <c r="C160" s="3"/>
      <c r="F160" s="3"/>
      <c r="I160" s="3"/>
      <c r="L160" s="3"/>
    </row>
    <row r="161" ht="15.75" customHeight="1">
      <c r="C161" s="3"/>
      <c r="F161" s="3"/>
      <c r="I161" s="3"/>
      <c r="L161" s="3"/>
    </row>
    <row r="162" ht="15.75" customHeight="1">
      <c r="C162" s="3"/>
      <c r="F162" s="3"/>
      <c r="I162" s="3"/>
      <c r="L162" s="3"/>
    </row>
    <row r="163" ht="15.75" customHeight="1">
      <c r="C163" s="3"/>
      <c r="F163" s="3"/>
      <c r="I163" s="3"/>
      <c r="L163" s="3"/>
    </row>
    <row r="164" ht="15.75" customHeight="1">
      <c r="C164" s="3"/>
      <c r="F164" s="3"/>
      <c r="I164" s="3"/>
      <c r="L164" s="3"/>
    </row>
    <row r="165" ht="15.75" customHeight="1">
      <c r="C165" s="3"/>
      <c r="F165" s="3"/>
      <c r="I165" s="3"/>
      <c r="L165" s="3"/>
    </row>
    <row r="166" ht="15.75" customHeight="1">
      <c r="C166" s="3"/>
      <c r="F166" s="3"/>
      <c r="I166" s="3"/>
      <c r="L166" s="3"/>
    </row>
    <row r="167" ht="15.75" customHeight="1">
      <c r="C167" s="3"/>
      <c r="F167" s="3"/>
      <c r="I167" s="3"/>
      <c r="L167" s="3"/>
    </row>
    <row r="168" ht="15.75" customHeight="1">
      <c r="C168" s="3"/>
      <c r="F168" s="3"/>
      <c r="I168" s="3"/>
      <c r="L168" s="3"/>
    </row>
    <row r="169" ht="15.75" customHeight="1">
      <c r="C169" s="3"/>
      <c r="F169" s="3"/>
      <c r="I169" s="3"/>
      <c r="L169" s="3"/>
    </row>
    <row r="170" ht="15.75" customHeight="1">
      <c r="C170" s="3"/>
      <c r="F170" s="3"/>
      <c r="I170" s="3"/>
      <c r="L170" s="3"/>
    </row>
    <row r="171" ht="15.75" customHeight="1">
      <c r="C171" s="3"/>
      <c r="F171" s="3"/>
      <c r="I171" s="3"/>
      <c r="L171" s="3"/>
    </row>
    <row r="172" ht="15.75" customHeight="1">
      <c r="C172" s="3"/>
      <c r="F172" s="3"/>
      <c r="I172" s="3"/>
      <c r="L172" s="3"/>
    </row>
    <row r="173" ht="15.75" customHeight="1">
      <c r="C173" s="3"/>
      <c r="F173" s="3"/>
      <c r="I173" s="3"/>
      <c r="L173" s="3"/>
    </row>
    <row r="174" ht="15.75" customHeight="1">
      <c r="C174" s="3"/>
      <c r="F174" s="3"/>
      <c r="I174" s="3"/>
      <c r="L174" s="3"/>
    </row>
    <row r="175" ht="15.75" customHeight="1">
      <c r="C175" s="3"/>
      <c r="F175" s="3"/>
      <c r="I175" s="3"/>
      <c r="L175" s="3"/>
    </row>
    <row r="176" ht="15.75" customHeight="1">
      <c r="C176" s="3"/>
      <c r="F176" s="3"/>
      <c r="I176" s="3"/>
      <c r="L176" s="3"/>
    </row>
    <row r="177" ht="15.75" customHeight="1">
      <c r="C177" s="3"/>
      <c r="F177" s="3"/>
      <c r="I177" s="3"/>
      <c r="L177" s="3"/>
    </row>
    <row r="178" ht="15.75" customHeight="1">
      <c r="C178" s="3"/>
      <c r="F178" s="3"/>
      <c r="I178" s="3"/>
      <c r="L178" s="3"/>
    </row>
    <row r="179" ht="15.75" customHeight="1">
      <c r="C179" s="3"/>
      <c r="F179" s="3"/>
      <c r="I179" s="3"/>
      <c r="L179" s="3"/>
    </row>
    <row r="180" ht="15.75" customHeight="1">
      <c r="C180" s="3"/>
      <c r="F180" s="3"/>
      <c r="I180" s="3"/>
      <c r="L180" s="3"/>
    </row>
    <row r="181" ht="15.75" customHeight="1">
      <c r="C181" s="3"/>
      <c r="F181" s="3"/>
      <c r="I181" s="3"/>
      <c r="L181" s="3"/>
    </row>
    <row r="182" ht="15.75" customHeight="1">
      <c r="C182" s="3"/>
      <c r="F182" s="3"/>
      <c r="I182" s="3"/>
      <c r="L182" s="3"/>
    </row>
    <row r="183" ht="15.75" customHeight="1">
      <c r="C183" s="3"/>
      <c r="F183" s="3"/>
      <c r="I183" s="3"/>
      <c r="L183" s="3"/>
    </row>
    <row r="184" ht="15.75" customHeight="1">
      <c r="C184" s="3"/>
      <c r="F184" s="3"/>
      <c r="I184" s="3"/>
      <c r="L184" s="3"/>
    </row>
    <row r="185" ht="15.75" customHeight="1">
      <c r="C185" s="3"/>
      <c r="F185" s="3"/>
      <c r="I185" s="3"/>
      <c r="L185" s="3"/>
    </row>
    <row r="186" ht="15.75" customHeight="1">
      <c r="C186" s="3"/>
      <c r="F186" s="3"/>
      <c r="I186" s="3"/>
      <c r="L186" s="3"/>
    </row>
    <row r="187" ht="15.75" customHeight="1">
      <c r="C187" s="3"/>
      <c r="F187" s="3"/>
      <c r="I187" s="3"/>
      <c r="L187" s="3"/>
    </row>
    <row r="188" ht="15.75" customHeight="1">
      <c r="C188" s="3"/>
      <c r="F188" s="3"/>
      <c r="I188" s="3"/>
      <c r="L188" s="3"/>
    </row>
    <row r="189" ht="15.75" customHeight="1">
      <c r="C189" s="3"/>
      <c r="F189" s="3"/>
      <c r="I189" s="3"/>
      <c r="L189" s="3"/>
    </row>
    <row r="190" ht="15.75" customHeight="1">
      <c r="C190" s="3"/>
      <c r="F190" s="3"/>
      <c r="I190" s="3"/>
      <c r="L190" s="3"/>
    </row>
    <row r="191" ht="15.75" customHeight="1">
      <c r="C191" s="3"/>
      <c r="F191" s="3"/>
      <c r="I191" s="3"/>
      <c r="L191" s="3"/>
    </row>
    <row r="192" ht="15.75" customHeight="1">
      <c r="C192" s="3"/>
      <c r="F192" s="3"/>
      <c r="I192" s="3"/>
      <c r="L192" s="3"/>
    </row>
    <row r="193" ht="15.75" customHeight="1">
      <c r="C193" s="3"/>
      <c r="F193" s="3"/>
      <c r="I193" s="3"/>
      <c r="L193" s="3"/>
    </row>
    <row r="194" ht="15.75" customHeight="1">
      <c r="C194" s="3"/>
      <c r="F194" s="3"/>
      <c r="I194" s="3"/>
      <c r="L194" s="3"/>
    </row>
    <row r="195" ht="15.75" customHeight="1">
      <c r="C195" s="3"/>
      <c r="F195" s="3"/>
      <c r="I195" s="3"/>
      <c r="L195" s="3"/>
    </row>
    <row r="196" ht="15.75" customHeight="1">
      <c r="C196" s="3"/>
      <c r="F196" s="3"/>
      <c r="I196" s="3"/>
      <c r="L196" s="3"/>
    </row>
    <row r="197" ht="15.75" customHeight="1">
      <c r="C197" s="3"/>
      <c r="F197" s="3"/>
      <c r="I197" s="3"/>
      <c r="L197" s="3"/>
    </row>
    <row r="198" ht="15.75" customHeight="1">
      <c r="C198" s="3"/>
      <c r="F198" s="3"/>
      <c r="I198" s="3"/>
      <c r="L198" s="3"/>
    </row>
    <row r="199" ht="15.75" customHeight="1">
      <c r="C199" s="3"/>
      <c r="F199" s="3"/>
      <c r="I199" s="3"/>
      <c r="L199" s="3"/>
    </row>
    <row r="200" ht="15.75" customHeight="1">
      <c r="C200" s="3"/>
      <c r="F200" s="3"/>
      <c r="I200" s="3"/>
      <c r="L200" s="3"/>
    </row>
    <row r="201" ht="15.75" customHeight="1">
      <c r="C201" s="3"/>
      <c r="F201" s="3"/>
      <c r="I201" s="3"/>
      <c r="L201" s="3"/>
    </row>
    <row r="202" ht="15.75" customHeight="1">
      <c r="C202" s="3"/>
      <c r="F202" s="3"/>
      <c r="I202" s="3"/>
      <c r="L202" s="3"/>
    </row>
    <row r="203" ht="15.75" customHeight="1">
      <c r="C203" s="3"/>
      <c r="F203" s="3"/>
      <c r="I203" s="3"/>
      <c r="L203" s="3"/>
    </row>
    <row r="204" ht="15.75" customHeight="1">
      <c r="C204" s="3"/>
      <c r="F204" s="3"/>
      <c r="I204" s="3"/>
      <c r="L204" s="3"/>
    </row>
    <row r="205" ht="15.75" customHeight="1">
      <c r="C205" s="3"/>
      <c r="F205" s="3"/>
      <c r="I205" s="3"/>
      <c r="L205" s="3"/>
    </row>
    <row r="206" ht="15.75" customHeight="1">
      <c r="C206" s="3"/>
      <c r="F206" s="3"/>
      <c r="I206" s="3"/>
      <c r="L206" s="3"/>
    </row>
    <row r="207" ht="15.75" customHeight="1">
      <c r="C207" s="3"/>
      <c r="F207" s="3"/>
      <c r="I207" s="3"/>
      <c r="L207" s="3"/>
    </row>
    <row r="208" ht="15.75" customHeight="1">
      <c r="C208" s="3"/>
      <c r="F208" s="3"/>
      <c r="I208" s="3"/>
      <c r="L208" s="3"/>
    </row>
    <row r="209" ht="15.75" customHeight="1">
      <c r="C209" s="3"/>
      <c r="F209" s="3"/>
      <c r="I209" s="3"/>
      <c r="L209" s="3"/>
    </row>
    <row r="210" ht="15.75" customHeight="1">
      <c r="C210" s="3"/>
      <c r="F210" s="3"/>
      <c r="I210" s="3"/>
      <c r="L210" s="3"/>
    </row>
    <row r="211" ht="15.75" customHeight="1">
      <c r="C211" s="3"/>
      <c r="F211" s="3"/>
      <c r="I211" s="3"/>
      <c r="L211" s="3"/>
    </row>
    <row r="212" ht="15.75" customHeight="1">
      <c r="C212" s="3"/>
      <c r="F212" s="3"/>
      <c r="I212" s="3"/>
      <c r="L212" s="3"/>
    </row>
    <row r="213" ht="15.75" customHeight="1">
      <c r="C213" s="3"/>
      <c r="F213" s="3"/>
      <c r="I213" s="3"/>
      <c r="L213" s="3"/>
    </row>
    <row r="214" ht="15.75" customHeight="1">
      <c r="C214" s="3"/>
      <c r="F214" s="3"/>
      <c r="I214" s="3"/>
      <c r="L214" s="3"/>
    </row>
    <row r="215" ht="15.75" customHeight="1">
      <c r="C215" s="3"/>
      <c r="F215" s="3"/>
      <c r="I215" s="3"/>
      <c r="L215" s="3"/>
    </row>
    <row r="216" ht="15.75" customHeight="1">
      <c r="C216" s="3"/>
      <c r="F216" s="3"/>
      <c r="I216" s="3"/>
      <c r="L216" s="3"/>
    </row>
    <row r="217" ht="15.75" customHeight="1">
      <c r="C217" s="3"/>
      <c r="F217" s="3"/>
      <c r="I217" s="3"/>
      <c r="L217" s="3"/>
    </row>
    <row r="218" ht="15.75" customHeight="1">
      <c r="C218" s="3"/>
      <c r="F218" s="3"/>
      <c r="I218" s="3"/>
      <c r="L218" s="3"/>
    </row>
    <row r="219" ht="15.75" customHeight="1">
      <c r="C219" s="3"/>
      <c r="F219" s="3"/>
      <c r="I219" s="3"/>
      <c r="L219" s="3"/>
    </row>
    <row r="220" ht="15.75" customHeight="1">
      <c r="C220" s="3"/>
      <c r="F220" s="3"/>
      <c r="I220" s="3"/>
      <c r="L220" s="3"/>
    </row>
    <row r="221" ht="15.75" customHeight="1">
      <c r="C221" s="3"/>
      <c r="F221" s="3"/>
      <c r="I221" s="3"/>
      <c r="L221" s="3"/>
    </row>
    <row r="222" ht="15.75" customHeight="1">
      <c r="C222" s="3"/>
      <c r="F222" s="3"/>
      <c r="I222" s="3"/>
      <c r="L222" s="3"/>
    </row>
    <row r="223" ht="15.75" customHeight="1">
      <c r="C223" s="3"/>
      <c r="F223" s="3"/>
      <c r="I223" s="3"/>
      <c r="L223" s="3"/>
    </row>
    <row r="224" ht="15.75" customHeight="1">
      <c r="C224" s="3"/>
      <c r="F224" s="3"/>
      <c r="I224" s="3"/>
      <c r="L224" s="3"/>
    </row>
    <row r="225" ht="15.75" customHeight="1">
      <c r="C225" s="3"/>
      <c r="F225" s="3"/>
      <c r="I225" s="3"/>
      <c r="L225" s="3"/>
    </row>
    <row r="226" ht="15.75" customHeight="1">
      <c r="C226" s="3"/>
      <c r="F226" s="3"/>
      <c r="I226" s="3"/>
      <c r="L226" s="3"/>
    </row>
    <row r="227" ht="15.75" customHeight="1">
      <c r="C227" s="3"/>
      <c r="F227" s="3"/>
      <c r="I227" s="3"/>
      <c r="L227" s="3"/>
    </row>
    <row r="228" ht="15.75" customHeight="1">
      <c r="C228" s="3"/>
      <c r="F228" s="3"/>
      <c r="I228" s="3"/>
      <c r="L228" s="3"/>
    </row>
    <row r="229" ht="15.75" customHeight="1">
      <c r="C229" s="3"/>
      <c r="F229" s="3"/>
      <c r="I229" s="3"/>
      <c r="L229" s="3"/>
    </row>
    <row r="230" ht="15.75" customHeight="1">
      <c r="C230" s="3"/>
      <c r="F230" s="3"/>
      <c r="I230" s="3"/>
      <c r="L230" s="3"/>
    </row>
    <row r="231" ht="15.75" customHeight="1">
      <c r="C231" s="3"/>
      <c r="F231" s="3"/>
      <c r="I231" s="3"/>
      <c r="L231" s="3"/>
    </row>
    <row r="232" ht="15.75" customHeight="1">
      <c r="C232" s="3"/>
      <c r="F232" s="3"/>
      <c r="I232" s="3"/>
      <c r="L232" s="3"/>
    </row>
    <row r="233" ht="15.75" customHeight="1">
      <c r="C233" s="3"/>
      <c r="F233" s="3"/>
      <c r="I233" s="3"/>
      <c r="L233" s="3"/>
    </row>
    <row r="234" ht="15.75" customHeight="1">
      <c r="C234" s="3"/>
      <c r="F234" s="3"/>
      <c r="I234" s="3"/>
      <c r="L234" s="3"/>
    </row>
    <row r="235" ht="15.75" customHeight="1">
      <c r="C235" s="3"/>
      <c r="F235" s="3"/>
      <c r="I235" s="3"/>
      <c r="L235" s="3"/>
    </row>
    <row r="236" ht="15.75" customHeight="1">
      <c r="C236" s="3"/>
      <c r="F236" s="3"/>
      <c r="I236" s="3"/>
      <c r="L236" s="3"/>
    </row>
    <row r="237" ht="15.75" customHeight="1">
      <c r="C237" s="3"/>
      <c r="F237" s="3"/>
      <c r="I237" s="3"/>
      <c r="L237" s="3"/>
    </row>
    <row r="238" ht="15.75" customHeight="1">
      <c r="C238" s="3"/>
      <c r="F238" s="3"/>
      <c r="I238" s="3"/>
      <c r="L238" s="3"/>
    </row>
    <row r="239" ht="15.75" customHeight="1">
      <c r="C239" s="3"/>
      <c r="F239" s="3"/>
      <c r="I239" s="3"/>
      <c r="L239" s="3"/>
    </row>
    <row r="240" ht="15.75" customHeight="1">
      <c r="C240" s="3"/>
      <c r="F240" s="3"/>
      <c r="I240" s="3"/>
      <c r="L240" s="3"/>
    </row>
    <row r="241" ht="15.75" customHeight="1">
      <c r="C241" s="3"/>
      <c r="F241" s="3"/>
      <c r="I241" s="3"/>
      <c r="L241" s="3"/>
    </row>
    <row r="242" ht="15.75" customHeight="1">
      <c r="C242" s="3"/>
      <c r="F242" s="3"/>
      <c r="I242" s="3"/>
      <c r="L242" s="3"/>
    </row>
    <row r="243" ht="15.75" customHeight="1">
      <c r="C243" s="3"/>
      <c r="F243" s="3"/>
      <c r="I243" s="3"/>
      <c r="L243" s="3"/>
    </row>
    <row r="244" ht="15.75" customHeight="1">
      <c r="C244" s="3"/>
      <c r="F244" s="3"/>
      <c r="I244" s="3"/>
      <c r="L244" s="3"/>
    </row>
    <row r="245" ht="15.75" customHeight="1">
      <c r="C245" s="3"/>
      <c r="F245" s="3"/>
      <c r="I245" s="3"/>
      <c r="L245" s="3"/>
    </row>
    <row r="246" ht="15.75" customHeight="1">
      <c r="C246" s="3"/>
      <c r="F246" s="3"/>
      <c r="I246" s="3"/>
      <c r="L246" s="3"/>
    </row>
    <row r="247" ht="15.75" customHeight="1">
      <c r="C247" s="3"/>
      <c r="F247" s="3"/>
      <c r="I247" s="3"/>
      <c r="L247" s="3"/>
    </row>
    <row r="248" ht="15.75" customHeight="1">
      <c r="C248" s="3"/>
      <c r="F248" s="3"/>
      <c r="I248" s="3"/>
      <c r="L248" s="3"/>
    </row>
    <row r="249" ht="15.75" customHeight="1">
      <c r="C249" s="3"/>
      <c r="F249" s="3"/>
      <c r="I249" s="3"/>
      <c r="L249" s="3"/>
    </row>
    <row r="250" ht="15.75" customHeight="1">
      <c r="C250" s="3"/>
      <c r="F250" s="3"/>
      <c r="I250" s="3"/>
      <c r="L250" s="3"/>
    </row>
    <row r="251" ht="15.75" customHeight="1">
      <c r="C251" s="3"/>
      <c r="F251" s="3"/>
      <c r="I251" s="3"/>
      <c r="L251" s="3"/>
    </row>
    <row r="252" ht="15.75" customHeight="1">
      <c r="C252" s="3"/>
      <c r="F252" s="3"/>
      <c r="I252" s="3"/>
      <c r="L252" s="3"/>
    </row>
    <row r="253" ht="15.75" customHeight="1">
      <c r="C253" s="3"/>
      <c r="F253" s="3"/>
      <c r="I253" s="3"/>
      <c r="L253" s="3"/>
    </row>
    <row r="254" ht="15.75" customHeight="1">
      <c r="C254" s="3"/>
      <c r="F254" s="3"/>
      <c r="I254" s="3"/>
      <c r="L254" s="3"/>
    </row>
    <row r="255" ht="15.75" customHeight="1">
      <c r="C255" s="3"/>
      <c r="F255" s="3"/>
      <c r="I255" s="3"/>
      <c r="L255" s="3"/>
    </row>
    <row r="256" ht="15.75" customHeight="1">
      <c r="C256" s="3"/>
      <c r="F256" s="3"/>
      <c r="I256" s="3"/>
      <c r="L256" s="3"/>
    </row>
    <row r="257" ht="15.75" customHeight="1">
      <c r="C257" s="3"/>
      <c r="F257" s="3"/>
      <c r="I257" s="3"/>
      <c r="L257" s="3"/>
    </row>
    <row r="258" ht="15.75" customHeight="1">
      <c r="C258" s="3"/>
      <c r="F258" s="3"/>
      <c r="I258" s="3"/>
      <c r="L258" s="3"/>
    </row>
    <row r="259" ht="15.75" customHeight="1">
      <c r="C259" s="3"/>
      <c r="F259" s="3"/>
      <c r="I259" s="3"/>
      <c r="L259" s="3"/>
    </row>
    <row r="260" ht="15.75" customHeight="1">
      <c r="C260" s="3"/>
      <c r="F260" s="3"/>
      <c r="I260" s="3"/>
      <c r="L260" s="3"/>
    </row>
    <row r="261" ht="15.75" customHeight="1">
      <c r="C261" s="3"/>
      <c r="F261" s="3"/>
      <c r="I261" s="3"/>
      <c r="L261" s="3"/>
    </row>
    <row r="262" ht="15.75" customHeight="1">
      <c r="C262" s="3"/>
      <c r="F262" s="3"/>
      <c r="I262" s="3"/>
      <c r="L262" s="3"/>
    </row>
    <row r="263" ht="15.75" customHeight="1">
      <c r="C263" s="3"/>
      <c r="F263" s="3"/>
      <c r="I263" s="3"/>
      <c r="L263" s="3"/>
    </row>
    <row r="264" ht="15.75" customHeight="1">
      <c r="C264" s="3"/>
      <c r="F264" s="3"/>
      <c r="I264" s="3"/>
      <c r="L264" s="3"/>
    </row>
    <row r="265" ht="15.75" customHeight="1">
      <c r="C265" s="3"/>
      <c r="F265" s="3"/>
      <c r="I265" s="3"/>
      <c r="L265" s="3"/>
    </row>
    <row r="266" ht="15.75" customHeight="1">
      <c r="C266" s="3"/>
      <c r="F266" s="3"/>
      <c r="I266" s="3"/>
      <c r="L266" s="3"/>
    </row>
    <row r="267" ht="15.75" customHeight="1">
      <c r="C267" s="3"/>
      <c r="F267" s="3"/>
      <c r="I267" s="3"/>
      <c r="L267" s="3"/>
    </row>
    <row r="268" ht="15.75" customHeight="1">
      <c r="C268" s="3"/>
      <c r="F268" s="3"/>
      <c r="I268" s="3"/>
      <c r="L268" s="3"/>
    </row>
    <row r="269" ht="15.75" customHeight="1">
      <c r="C269" s="3"/>
      <c r="F269" s="3"/>
      <c r="I269" s="3"/>
      <c r="L269" s="3"/>
    </row>
    <row r="270" ht="15.75" customHeight="1">
      <c r="C270" s="3"/>
      <c r="F270" s="3"/>
      <c r="I270" s="3"/>
      <c r="L270" s="3"/>
    </row>
    <row r="271" ht="15.75" customHeight="1">
      <c r="C271" s="3"/>
      <c r="F271" s="3"/>
      <c r="I271" s="3"/>
      <c r="L271" s="3"/>
    </row>
    <row r="272" ht="15.75" customHeight="1">
      <c r="C272" s="3"/>
      <c r="F272" s="3"/>
      <c r="I272" s="3"/>
      <c r="L272" s="3"/>
    </row>
    <row r="273" ht="15.75" customHeight="1">
      <c r="C273" s="3"/>
      <c r="F273" s="3"/>
      <c r="I273" s="3"/>
      <c r="L273" s="3"/>
    </row>
    <row r="274" ht="15.75" customHeight="1">
      <c r="C274" s="3"/>
      <c r="F274" s="3"/>
      <c r="I274" s="3"/>
      <c r="L274" s="3"/>
    </row>
    <row r="275" ht="15.75" customHeight="1">
      <c r="C275" s="3"/>
      <c r="F275" s="3"/>
      <c r="I275" s="3"/>
      <c r="L275" s="3"/>
    </row>
    <row r="276" ht="15.75" customHeight="1">
      <c r="C276" s="3"/>
      <c r="F276" s="3"/>
      <c r="I276" s="3"/>
      <c r="L276" s="3"/>
    </row>
    <row r="277" ht="15.75" customHeight="1">
      <c r="C277" s="3"/>
      <c r="F277" s="3"/>
      <c r="I277" s="3"/>
      <c r="L277" s="3"/>
    </row>
    <row r="278" ht="15.75" customHeight="1">
      <c r="C278" s="3"/>
      <c r="F278" s="3"/>
      <c r="I278" s="3"/>
      <c r="L278" s="3"/>
    </row>
    <row r="279" ht="15.75" customHeight="1">
      <c r="C279" s="3"/>
      <c r="F279" s="3"/>
      <c r="I279" s="3"/>
      <c r="L279" s="3"/>
    </row>
    <row r="280" ht="15.75" customHeight="1">
      <c r="C280" s="3"/>
      <c r="F280" s="3"/>
      <c r="I280" s="3"/>
      <c r="L280" s="3"/>
    </row>
    <row r="281" ht="15.75" customHeight="1">
      <c r="C281" s="3"/>
      <c r="F281" s="3"/>
      <c r="I281" s="3"/>
      <c r="L281" s="3"/>
    </row>
    <row r="282" ht="15.75" customHeight="1">
      <c r="C282" s="3"/>
      <c r="F282" s="3"/>
      <c r="I282" s="3"/>
      <c r="L282" s="3"/>
    </row>
    <row r="283" ht="15.75" customHeight="1">
      <c r="C283" s="3"/>
      <c r="F283" s="3"/>
      <c r="I283" s="3"/>
      <c r="L283" s="3"/>
    </row>
    <row r="284" ht="15.75" customHeight="1">
      <c r="C284" s="3"/>
      <c r="F284" s="3"/>
      <c r="I284" s="3"/>
      <c r="L284" s="3"/>
    </row>
    <row r="285" ht="15.75" customHeight="1">
      <c r="C285" s="3"/>
      <c r="F285" s="3"/>
      <c r="I285" s="3"/>
      <c r="L285" s="3"/>
    </row>
    <row r="286" ht="15.75" customHeight="1">
      <c r="C286" s="3"/>
      <c r="F286" s="3"/>
      <c r="I286" s="3"/>
      <c r="L286" s="3"/>
    </row>
    <row r="287" ht="15.75" customHeight="1">
      <c r="C287" s="3"/>
      <c r="F287" s="3"/>
      <c r="I287" s="3"/>
      <c r="L287" s="3"/>
    </row>
    <row r="288" ht="15.75" customHeight="1">
      <c r="C288" s="3"/>
      <c r="F288" s="3"/>
      <c r="I288" s="3"/>
      <c r="L288" s="3"/>
    </row>
    <row r="289" ht="15.75" customHeight="1">
      <c r="C289" s="3"/>
      <c r="F289" s="3"/>
      <c r="I289" s="3"/>
      <c r="L289" s="3"/>
    </row>
    <row r="290" ht="15.75" customHeight="1">
      <c r="C290" s="3"/>
      <c r="F290" s="3"/>
      <c r="I290" s="3"/>
      <c r="L290" s="3"/>
    </row>
    <row r="291" ht="15.75" customHeight="1">
      <c r="C291" s="3"/>
      <c r="F291" s="3"/>
      <c r="I291" s="3"/>
      <c r="L291" s="3"/>
    </row>
    <row r="292" ht="15.75" customHeight="1">
      <c r="C292" s="3"/>
      <c r="F292" s="3"/>
      <c r="I292" s="3"/>
      <c r="L292" s="3"/>
    </row>
    <row r="293" ht="15.75" customHeight="1">
      <c r="C293" s="3"/>
      <c r="F293" s="3"/>
      <c r="I293" s="3"/>
      <c r="L293" s="3"/>
    </row>
    <row r="294" ht="15.75" customHeight="1">
      <c r="C294" s="3"/>
      <c r="F294" s="3"/>
      <c r="I294" s="3"/>
      <c r="L294" s="3"/>
    </row>
    <row r="295" ht="15.75" customHeight="1">
      <c r="C295" s="3"/>
      <c r="F295" s="3"/>
      <c r="I295" s="3"/>
      <c r="L295" s="3"/>
    </row>
    <row r="296" ht="15.75" customHeight="1">
      <c r="C296" s="3"/>
      <c r="F296" s="3"/>
      <c r="I296" s="3"/>
      <c r="L296" s="3"/>
    </row>
    <row r="297" ht="15.75" customHeight="1">
      <c r="C297" s="3"/>
      <c r="F297" s="3"/>
      <c r="I297" s="3"/>
      <c r="L297" s="3"/>
    </row>
    <row r="298" ht="15.75" customHeight="1">
      <c r="C298" s="3"/>
      <c r="F298" s="3"/>
      <c r="I298" s="3"/>
      <c r="L298" s="3"/>
    </row>
    <row r="299" ht="15.75" customHeight="1">
      <c r="C299" s="3"/>
      <c r="F299" s="3"/>
      <c r="I299" s="3"/>
      <c r="L299" s="3"/>
    </row>
    <row r="300" ht="15.75" customHeight="1">
      <c r="C300" s="3"/>
      <c r="F300" s="3"/>
      <c r="I300" s="3"/>
      <c r="L300" s="3"/>
    </row>
    <row r="301" ht="15.75" customHeight="1">
      <c r="C301" s="3"/>
      <c r="F301" s="3"/>
      <c r="I301" s="3"/>
      <c r="L301" s="3"/>
    </row>
    <row r="302" ht="15.75" customHeight="1">
      <c r="C302" s="3"/>
      <c r="F302" s="3"/>
      <c r="I302" s="3"/>
      <c r="L302" s="3"/>
    </row>
    <row r="303" ht="15.75" customHeight="1">
      <c r="C303" s="3"/>
      <c r="F303" s="3"/>
      <c r="I303" s="3"/>
      <c r="L303" s="3"/>
    </row>
    <row r="304" ht="15.75" customHeight="1">
      <c r="C304" s="3"/>
      <c r="F304" s="3"/>
      <c r="I304" s="3"/>
      <c r="L304" s="3"/>
    </row>
    <row r="305" ht="15.75" customHeight="1">
      <c r="C305" s="3"/>
      <c r="F305" s="3"/>
      <c r="I305" s="3"/>
      <c r="L305" s="3"/>
    </row>
    <row r="306" ht="15.75" customHeight="1">
      <c r="C306" s="3"/>
      <c r="F306" s="3"/>
      <c r="I306" s="3"/>
      <c r="L306" s="3"/>
    </row>
    <row r="307" ht="15.75" customHeight="1">
      <c r="C307" s="3"/>
      <c r="F307" s="3"/>
      <c r="I307" s="3"/>
      <c r="L307" s="3"/>
    </row>
    <row r="308" ht="15.75" customHeight="1">
      <c r="C308" s="3"/>
      <c r="F308" s="3"/>
      <c r="I308" s="3"/>
      <c r="L308" s="3"/>
    </row>
    <row r="309" ht="15.75" customHeight="1">
      <c r="C309" s="3"/>
      <c r="F309" s="3"/>
      <c r="I309" s="3"/>
      <c r="L309" s="3"/>
    </row>
    <row r="310" ht="15.75" customHeight="1">
      <c r="C310" s="3"/>
      <c r="F310" s="3"/>
      <c r="I310" s="3"/>
      <c r="L310" s="3"/>
    </row>
    <row r="311" ht="15.75" customHeight="1">
      <c r="C311" s="3"/>
      <c r="F311" s="3"/>
      <c r="I311" s="3"/>
      <c r="L311" s="3"/>
    </row>
    <row r="312" ht="15.75" customHeight="1">
      <c r="C312" s="3"/>
      <c r="F312" s="3"/>
      <c r="I312" s="3"/>
      <c r="L312" s="3"/>
    </row>
    <row r="313" ht="15.75" customHeight="1">
      <c r="C313" s="3"/>
      <c r="F313" s="3"/>
      <c r="I313" s="3"/>
      <c r="L313" s="3"/>
    </row>
    <row r="314" ht="15.75" customHeight="1">
      <c r="C314" s="3"/>
      <c r="F314" s="3"/>
      <c r="I314" s="3"/>
      <c r="L314" s="3"/>
    </row>
    <row r="315" ht="15.75" customHeight="1">
      <c r="C315" s="3"/>
      <c r="F315" s="3"/>
      <c r="I315" s="3"/>
      <c r="L315" s="3"/>
    </row>
    <row r="316" ht="15.75" customHeight="1">
      <c r="C316" s="3"/>
      <c r="F316" s="3"/>
      <c r="I316" s="3"/>
      <c r="L316" s="3"/>
    </row>
    <row r="317" ht="15.75" customHeight="1">
      <c r="C317" s="3"/>
      <c r="F317" s="3"/>
      <c r="I317" s="3"/>
      <c r="L317" s="3"/>
    </row>
    <row r="318" ht="15.75" customHeight="1">
      <c r="C318" s="3"/>
      <c r="F318" s="3"/>
      <c r="I318" s="3"/>
      <c r="L318" s="3"/>
    </row>
    <row r="319" ht="15.75" customHeight="1">
      <c r="C319" s="3"/>
      <c r="F319" s="3"/>
      <c r="I319" s="3"/>
      <c r="L319" s="3"/>
    </row>
    <row r="320" ht="15.75" customHeight="1">
      <c r="C320" s="3"/>
      <c r="F320" s="3"/>
      <c r="I320" s="3"/>
      <c r="L320" s="3"/>
    </row>
    <row r="321" ht="15.75" customHeight="1">
      <c r="C321" s="3"/>
      <c r="F321" s="3"/>
      <c r="I321" s="3"/>
      <c r="L321" s="3"/>
    </row>
    <row r="322" ht="15.75" customHeight="1">
      <c r="C322" s="3"/>
      <c r="F322" s="3"/>
      <c r="I322" s="3"/>
      <c r="L322" s="3"/>
    </row>
    <row r="323" ht="15.75" customHeight="1">
      <c r="C323" s="3"/>
      <c r="F323" s="3"/>
      <c r="I323" s="3"/>
      <c r="L323" s="3"/>
    </row>
    <row r="324" ht="15.75" customHeight="1">
      <c r="C324" s="3"/>
      <c r="F324" s="3"/>
      <c r="I324" s="3"/>
      <c r="L324" s="3"/>
    </row>
    <row r="325" ht="15.75" customHeight="1">
      <c r="C325" s="3"/>
      <c r="F325" s="3"/>
      <c r="I325" s="3"/>
      <c r="L325" s="3"/>
    </row>
    <row r="326" ht="15.75" customHeight="1">
      <c r="C326" s="3"/>
      <c r="F326" s="3"/>
      <c r="I326" s="3"/>
      <c r="L326" s="3"/>
    </row>
    <row r="327" ht="15.75" customHeight="1">
      <c r="C327" s="3"/>
      <c r="F327" s="3"/>
      <c r="I327" s="3"/>
      <c r="L327" s="3"/>
    </row>
    <row r="328" ht="15.75" customHeight="1">
      <c r="C328" s="3"/>
      <c r="F328" s="3"/>
      <c r="I328" s="3"/>
      <c r="L328" s="3"/>
    </row>
    <row r="329" ht="15.75" customHeight="1">
      <c r="C329" s="3"/>
      <c r="F329" s="3"/>
      <c r="I329" s="3"/>
      <c r="L329" s="3"/>
    </row>
    <row r="330" ht="15.75" customHeight="1">
      <c r="C330" s="3"/>
      <c r="F330" s="3"/>
      <c r="I330" s="3"/>
      <c r="L330" s="3"/>
    </row>
    <row r="331" ht="15.75" customHeight="1">
      <c r="C331" s="3"/>
      <c r="F331" s="3"/>
      <c r="I331" s="3"/>
      <c r="L331" s="3"/>
    </row>
    <row r="332" ht="15.75" customHeight="1">
      <c r="C332" s="3"/>
      <c r="F332" s="3"/>
      <c r="I332" s="3"/>
      <c r="L332" s="3"/>
    </row>
    <row r="333" ht="15.75" customHeight="1">
      <c r="C333" s="3"/>
      <c r="F333" s="3"/>
      <c r="I333" s="3"/>
      <c r="L333" s="3"/>
    </row>
    <row r="334" ht="15.75" customHeight="1">
      <c r="C334" s="3"/>
      <c r="F334" s="3"/>
      <c r="I334" s="3"/>
      <c r="L334" s="3"/>
    </row>
    <row r="335" ht="15.75" customHeight="1">
      <c r="C335" s="3"/>
      <c r="F335" s="3"/>
      <c r="I335" s="3"/>
      <c r="L335" s="3"/>
    </row>
    <row r="336" ht="15.75" customHeight="1">
      <c r="C336" s="3"/>
      <c r="F336" s="3"/>
      <c r="I336" s="3"/>
      <c r="L336" s="3"/>
    </row>
    <row r="337" ht="15.75" customHeight="1">
      <c r="C337" s="3"/>
      <c r="F337" s="3"/>
      <c r="I337" s="3"/>
      <c r="L337" s="3"/>
    </row>
    <row r="338" ht="15.75" customHeight="1">
      <c r="C338" s="3"/>
      <c r="F338" s="3"/>
      <c r="I338" s="3"/>
      <c r="L338" s="3"/>
    </row>
    <row r="339" ht="15.75" customHeight="1">
      <c r="C339" s="3"/>
      <c r="F339" s="3"/>
      <c r="I339" s="3"/>
      <c r="L339" s="3"/>
    </row>
    <row r="340" ht="15.75" customHeight="1">
      <c r="C340" s="3"/>
      <c r="F340" s="3"/>
      <c r="I340" s="3"/>
      <c r="L340" s="3"/>
    </row>
    <row r="341" ht="15.75" customHeight="1">
      <c r="C341" s="3"/>
      <c r="F341" s="3"/>
      <c r="I341" s="3"/>
      <c r="L341" s="3"/>
    </row>
    <row r="342" ht="15.75" customHeight="1">
      <c r="C342" s="3"/>
      <c r="F342" s="3"/>
      <c r="I342" s="3"/>
      <c r="L342" s="3"/>
    </row>
    <row r="343" ht="15.75" customHeight="1">
      <c r="C343" s="3"/>
      <c r="F343" s="3"/>
      <c r="I343" s="3"/>
      <c r="L343" s="3"/>
    </row>
    <row r="344" ht="15.75" customHeight="1">
      <c r="C344" s="3"/>
      <c r="F344" s="3"/>
      <c r="I344" s="3"/>
      <c r="L344" s="3"/>
    </row>
    <row r="345" ht="15.75" customHeight="1">
      <c r="C345" s="3"/>
      <c r="F345" s="3"/>
      <c r="I345" s="3"/>
      <c r="L345" s="3"/>
    </row>
    <row r="346" ht="15.75" customHeight="1">
      <c r="C346" s="3"/>
      <c r="F346" s="3"/>
      <c r="I346" s="3"/>
      <c r="L346" s="3"/>
    </row>
    <row r="347" ht="15.75" customHeight="1">
      <c r="C347" s="3"/>
      <c r="F347" s="3"/>
      <c r="I347" s="3"/>
      <c r="L347" s="3"/>
    </row>
    <row r="348" ht="15.75" customHeight="1">
      <c r="C348" s="3"/>
      <c r="F348" s="3"/>
      <c r="I348" s="3"/>
      <c r="L348" s="3"/>
    </row>
    <row r="349" ht="15.75" customHeight="1">
      <c r="C349" s="3"/>
      <c r="F349" s="3"/>
      <c r="I349" s="3"/>
      <c r="L349" s="3"/>
    </row>
    <row r="350" ht="15.75" customHeight="1">
      <c r="C350" s="3"/>
      <c r="F350" s="3"/>
      <c r="I350" s="3"/>
      <c r="L350" s="3"/>
    </row>
    <row r="351" ht="15.75" customHeight="1">
      <c r="C351" s="3"/>
      <c r="F351" s="3"/>
      <c r="I351" s="3"/>
      <c r="L351" s="3"/>
    </row>
    <row r="352" ht="15.75" customHeight="1">
      <c r="C352" s="3"/>
      <c r="F352" s="3"/>
      <c r="I352" s="3"/>
      <c r="L352" s="3"/>
    </row>
    <row r="353" ht="15.75" customHeight="1">
      <c r="C353" s="3"/>
      <c r="F353" s="3"/>
      <c r="I353" s="3"/>
      <c r="L353" s="3"/>
    </row>
    <row r="354" ht="15.75" customHeight="1">
      <c r="C354" s="3"/>
      <c r="F354" s="3"/>
      <c r="I354" s="3"/>
      <c r="L354" s="3"/>
    </row>
    <row r="355" ht="15.75" customHeight="1">
      <c r="C355" s="3"/>
      <c r="F355" s="3"/>
      <c r="I355" s="3"/>
      <c r="L355" s="3"/>
    </row>
    <row r="356" ht="15.75" customHeight="1">
      <c r="C356" s="3"/>
      <c r="F356" s="3"/>
      <c r="I356" s="3"/>
      <c r="L356" s="3"/>
    </row>
    <row r="357" ht="15.75" customHeight="1">
      <c r="C357" s="3"/>
      <c r="F357" s="3"/>
      <c r="I357" s="3"/>
      <c r="L357" s="3"/>
    </row>
    <row r="358" ht="15.75" customHeight="1">
      <c r="C358" s="3"/>
      <c r="F358" s="3"/>
      <c r="I358" s="3"/>
      <c r="L358" s="3"/>
    </row>
    <row r="359" ht="15.75" customHeight="1">
      <c r="C359" s="3"/>
      <c r="F359" s="3"/>
      <c r="I359" s="3"/>
      <c r="L359" s="3"/>
    </row>
    <row r="360" ht="15.75" customHeight="1">
      <c r="C360" s="3"/>
      <c r="F360" s="3"/>
      <c r="I360" s="3"/>
      <c r="L360" s="3"/>
    </row>
    <row r="361" ht="15.75" customHeight="1">
      <c r="C361" s="3"/>
      <c r="F361" s="3"/>
      <c r="I361" s="3"/>
      <c r="L361" s="3"/>
    </row>
    <row r="362" ht="15.75" customHeight="1">
      <c r="C362" s="3"/>
      <c r="F362" s="3"/>
      <c r="I362" s="3"/>
      <c r="L362" s="3"/>
    </row>
    <row r="363" ht="15.75" customHeight="1">
      <c r="C363" s="3"/>
      <c r="F363" s="3"/>
      <c r="I363" s="3"/>
      <c r="L363" s="3"/>
    </row>
    <row r="364" ht="15.75" customHeight="1">
      <c r="C364" s="3"/>
      <c r="F364" s="3"/>
      <c r="I364" s="3"/>
      <c r="L364" s="3"/>
    </row>
    <row r="365" ht="15.75" customHeight="1">
      <c r="C365" s="3"/>
      <c r="F365" s="3"/>
      <c r="I365" s="3"/>
      <c r="L365" s="3"/>
    </row>
    <row r="366" ht="15.75" customHeight="1">
      <c r="C366" s="3"/>
      <c r="F366" s="3"/>
      <c r="I366" s="3"/>
      <c r="L366" s="3"/>
    </row>
    <row r="367" ht="15.75" customHeight="1">
      <c r="C367" s="3"/>
      <c r="F367" s="3"/>
      <c r="I367" s="3"/>
      <c r="L367" s="3"/>
    </row>
    <row r="368" ht="15.75" customHeight="1">
      <c r="C368" s="3"/>
      <c r="F368" s="3"/>
      <c r="I368" s="3"/>
      <c r="L368" s="3"/>
    </row>
    <row r="369" ht="15.75" customHeight="1">
      <c r="C369" s="3"/>
      <c r="F369" s="3"/>
      <c r="I369" s="3"/>
      <c r="L369" s="3"/>
    </row>
    <row r="370" ht="15.75" customHeight="1">
      <c r="C370" s="3"/>
      <c r="F370" s="3"/>
      <c r="I370" s="3"/>
      <c r="L370" s="3"/>
    </row>
    <row r="371" ht="15.75" customHeight="1">
      <c r="C371" s="3"/>
      <c r="F371" s="3"/>
      <c r="I371" s="3"/>
      <c r="L371" s="3"/>
    </row>
    <row r="372" ht="15.75" customHeight="1">
      <c r="C372" s="3"/>
      <c r="F372" s="3"/>
      <c r="I372" s="3"/>
      <c r="L372" s="3"/>
    </row>
    <row r="373" ht="15.75" customHeight="1">
      <c r="C373" s="3"/>
      <c r="F373" s="3"/>
      <c r="I373" s="3"/>
      <c r="L373" s="3"/>
    </row>
    <row r="374" ht="15.75" customHeight="1">
      <c r="C374" s="3"/>
      <c r="F374" s="3"/>
      <c r="I374" s="3"/>
      <c r="L374" s="3"/>
    </row>
    <row r="375" ht="15.75" customHeight="1">
      <c r="C375" s="3"/>
      <c r="F375" s="3"/>
      <c r="I375" s="3"/>
      <c r="L375" s="3"/>
    </row>
    <row r="376" ht="15.75" customHeight="1">
      <c r="C376" s="3"/>
      <c r="F376" s="3"/>
      <c r="I376" s="3"/>
      <c r="L376" s="3"/>
    </row>
    <row r="377" ht="15.75" customHeight="1">
      <c r="C377" s="3"/>
      <c r="F377" s="3"/>
      <c r="I377" s="3"/>
      <c r="L377" s="3"/>
    </row>
    <row r="378" ht="15.75" customHeight="1">
      <c r="C378" s="3"/>
      <c r="F378" s="3"/>
      <c r="I378" s="3"/>
      <c r="L378" s="3"/>
    </row>
    <row r="379" ht="15.75" customHeight="1">
      <c r="C379" s="3"/>
      <c r="F379" s="3"/>
      <c r="I379" s="3"/>
      <c r="L379" s="3"/>
    </row>
    <row r="380" ht="15.75" customHeight="1">
      <c r="C380" s="3"/>
      <c r="F380" s="3"/>
      <c r="I380" s="3"/>
      <c r="L380" s="3"/>
    </row>
    <row r="381" ht="15.75" customHeight="1">
      <c r="C381" s="3"/>
      <c r="F381" s="3"/>
      <c r="I381" s="3"/>
      <c r="L381" s="3"/>
    </row>
    <row r="382" ht="15.75" customHeight="1">
      <c r="C382" s="3"/>
      <c r="F382" s="3"/>
      <c r="I382" s="3"/>
      <c r="L382" s="3"/>
    </row>
    <row r="383" ht="15.75" customHeight="1">
      <c r="C383" s="3"/>
      <c r="F383" s="3"/>
      <c r="I383" s="3"/>
      <c r="L383" s="3"/>
    </row>
    <row r="384" ht="15.75" customHeight="1">
      <c r="C384" s="3"/>
      <c r="F384" s="3"/>
      <c r="I384" s="3"/>
      <c r="L384" s="3"/>
    </row>
    <row r="385" ht="15.75" customHeight="1">
      <c r="C385" s="3"/>
      <c r="F385" s="3"/>
      <c r="I385" s="3"/>
      <c r="L385" s="3"/>
    </row>
    <row r="386" ht="15.75" customHeight="1">
      <c r="C386" s="3"/>
      <c r="F386" s="3"/>
      <c r="I386" s="3"/>
      <c r="L386" s="3"/>
    </row>
    <row r="387" ht="15.75" customHeight="1">
      <c r="C387" s="3"/>
      <c r="F387" s="3"/>
      <c r="I387" s="3"/>
      <c r="L387" s="3"/>
    </row>
    <row r="388" ht="15.75" customHeight="1">
      <c r="C388" s="3"/>
      <c r="F388" s="3"/>
      <c r="I388" s="3"/>
      <c r="L388" s="3"/>
    </row>
    <row r="389" ht="15.75" customHeight="1">
      <c r="C389" s="3"/>
      <c r="F389" s="3"/>
      <c r="I389" s="3"/>
      <c r="L389" s="3"/>
    </row>
    <row r="390" ht="15.75" customHeight="1">
      <c r="C390" s="3"/>
      <c r="F390" s="3"/>
      <c r="I390" s="3"/>
      <c r="L390" s="3"/>
    </row>
    <row r="391" ht="15.75" customHeight="1">
      <c r="C391" s="3"/>
      <c r="F391" s="3"/>
      <c r="I391" s="3"/>
      <c r="L391" s="3"/>
    </row>
    <row r="392" ht="15.75" customHeight="1">
      <c r="C392" s="3"/>
      <c r="F392" s="3"/>
      <c r="I392" s="3"/>
      <c r="L392" s="3"/>
    </row>
    <row r="393" ht="15.75" customHeight="1">
      <c r="C393" s="3"/>
      <c r="F393" s="3"/>
      <c r="I393" s="3"/>
      <c r="L393" s="3"/>
    </row>
    <row r="394" ht="15.75" customHeight="1">
      <c r="C394" s="3"/>
      <c r="F394" s="3"/>
      <c r="I394" s="3"/>
      <c r="L394" s="3"/>
    </row>
    <row r="395" ht="15.75" customHeight="1">
      <c r="C395" s="3"/>
      <c r="F395" s="3"/>
      <c r="I395" s="3"/>
      <c r="L395" s="3"/>
    </row>
    <row r="396" ht="15.75" customHeight="1">
      <c r="C396" s="3"/>
      <c r="F396" s="3"/>
      <c r="I396" s="3"/>
      <c r="L396" s="3"/>
    </row>
    <row r="397" ht="15.75" customHeight="1">
      <c r="C397" s="3"/>
      <c r="F397" s="3"/>
      <c r="I397" s="3"/>
      <c r="L397" s="3"/>
    </row>
    <row r="398" ht="15.75" customHeight="1">
      <c r="C398" s="3"/>
      <c r="F398" s="3"/>
      <c r="I398" s="3"/>
      <c r="L398" s="3"/>
    </row>
    <row r="399" ht="15.75" customHeight="1">
      <c r="C399" s="3"/>
      <c r="F399" s="3"/>
      <c r="I399" s="3"/>
      <c r="L399" s="3"/>
    </row>
    <row r="400" ht="15.75" customHeight="1">
      <c r="C400" s="3"/>
      <c r="F400" s="3"/>
      <c r="I400" s="3"/>
      <c r="L400" s="3"/>
    </row>
    <row r="401" ht="15.75" customHeight="1">
      <c r="C401" s="3"/>
      <c r="F401" s="3"/>
      <c r="I401" s="3"/>
      <c r="L401" s="3"/>
    </row>
    <row r="402" ht="15.75" customHeight="1">
      <c r="C402" s="3"/>
      <c r="F402" s="3"/>
      <c r="I402" s="3"/>
      <c r="L402" s="3"/>
    </row>
    <row r="403" ht="15.75" customHeight="1">
      <c r="C403" s="3"/>
      <c r="F403" s="3"/>
      <c r="I403" s="3"/>
      <c r="L403" s="3"/>
    </row>
    <row r="404" ht="15.75" customHeight="1">
      <c r="C404" s="3"/>
      <c r="F404" s="3"/>
      <c r="I404" s="3"/>
      <c r="L404" s="3"/>
    </row>
    <row r="405" ht="15.75" customHeight="1">
      <c r="C405" s="3"/>
      <c r="F405" s="3"/>
      <c r="I405" s="3"/>
      <c r="L405" s="3"/>
    </row>
    <row r="406" ht="15.75" customHeight="1">
      <c r="C406" s="3"/>
      <c r="F406" s="3"/>
      <c r="I406" s="3"/>
      <c r="L406" s="3"/>
    </row>
    <row r="407" ht="15.75" customHeight="1">
      <c r="C407" s="3"/>
      <c r="F407" s="3"/>
      <c r="I407" s="3"/>
      <c r="L407" s="3"/>
    </row>
    <row r="408" ht="15.75" customHeight="1">
      <c r="C408" s="3"/>
      <c r="F408" s="3"/>
      <c r="I408" s="3"/>
      <c r="L408" s="3"/>
    </row>
    <row r="409" ht="15.75" customHeight="1">
      <c r="C409" s="3"/>
      <c r="F409" s="3"/>
      <c r="I409" s="3"/>
      <c r="L409" s="3"/>
    </row>
    <row r="410" ht="15.75" customHeight="1">
      <c r="C410" s="3"/>
      <c r="F410" s="3"/>
      <c r="I410" s="3"/>
      <c r="L410" s="3"/>
    </row>
    <row r="411" ht="15.75" customHeight="1">
      <c r="C411" s="3"/>
      <c r="F411" s="3"/>
      <c r="I411" s="3"/>
      <c r="L411" s="3"/>
    </row>
    <row r="412" ht="15.75" customHeight="1">
      <c r="C412" s="3"/>
      <c r="F412" s="3"/>
      <c r="I412" s="3"/>
      <c r="L412" s="3"/>
    </row>
    <row r="413" ht="15.75" customHeight="1">
      <c r="C413" s="3"/>
      <c r="F413" s="3"/>
      <c r="I413" s="3"/>
      <c r="L413" s="3"/>
    </row>
    <row r="414" ht="15.75" customHeight="1">
      <c r="C414" s="3"/>
      <c r="F414" s="3"/>
      <c r="I414" s="3"/>
      <c r="L414" s="3"/>
    </row>
    <row r="415" ht="15.75" customHeight="1">
      <c r="C415" s="3"/>
      <c r="F415" s="3"/>
      <c r="I415" s="3"/>
      <c r="L415" s="3"/>
    </row>
    <row r="416" ht="15.75" customHeight="1">
      <c r="C416" s="3"/>
      <c r="F416" s="3"/>
      <c r="I416" s="3"/>
      <c r="L416" s="3"/>
    </row>
    <row r="417" ht="15.75" customHeight="1">
      <c r="C417" s="3"/>
      <c r="F417" s="3"/>
      <c r="I417" s="3"/>
      <c r="L417" s="3"/>
    </row>
    <row r="418" ht="15.75" customHeight="1">
      <c r="C418" s="3"/>
      <c r="F418" s="3"/>
      <c r="I418" s="3"/>
      <c r="L418" s="3"/>
    </row>
    <row r="419" ht="15.75" customHeight="1">
      <c r="C419" s="3"/>
      <c r="F419" s="3"/>
      <c r="I419" s="3"/>
      <c r="L419" s="3"/>
    </row>
    <row r="420" ht="15.75" customHeight="1">
      <c r="C420" s="3"/>
      <c r="F420" s="3"/>
      <c r="I420" s="3"/>
      <c r="L420" s="3"/>
    </row>
    <row r="421" ht="15.75" customHeight="1">
      <c r="C421" s="3"/>
      <c r="F421" s="3"/>
      <c r="I421" s="3"/>
      <c r="L421" s="3"/>
    </row>
    <row r="422" ht="15.75" customHeight="1">
      <c r="C422" s="3"/>
      <c r="F422" s="3"/>
      <c r="I422" s="3"/>
      <c r="L422" s="3"/>
    </row>
    <row r="423" ht="15.75" customHeight="1">
      <c r="C423" s="3"/>
      <c r="F423" s="3"/>
      <c r="I423" s="3"/>
      <c r="L423" s="3"/>
    </row>
    <row r="424" ht="15.75" customHeight="1">
      <c r="C424" s="3"/>
      <c r="F424" s="3"/>
      <c r="I424" s="3"/>
      <c r="L424" s="3"/>
    </row>
    <row r="425" ht="15.75" customHeight="1">
      <c r="C425" s="3"/>
      <c r="F425" s="3"/>
      <c r="I425" s="3"/>
      <c r="L425" s="3"/>
    </row>
    <row r="426" ht="15.75" customHeight="1">
      <c r="C426" s="3"/>
      <c r="F426" s="3"/>
      <c r="I426" s="3"/>
      <c r="L426" s="3"/>
    </row>
    <row r="427" ht="15.75" customHeight="1">
      <c r="C427" s="3"/>
      <c r="F427" s="3"/>
      <c r="I427" s="3"/>
      <c r="L427" s="3"/>
    </row>
    <row r="428" ht="15.75" customHeight="1">
      <c r="C428" s="3"/>
      <c r="F428" s="3"/>
      <c r="I428" s="3"/>
      <c r="L428" s="3"/>
    </row>
    <row r="429" ht="15.75" customHeight="1">
      <c r="C429" s="3"/>
      <c r="F429" s="3"/>
      <c r="I429" s="3"/>
      <c r="L429" s="3"/>
    </row>
    <row r="430" ht="15.75" customHeight="1">
      <c r="C430" s="3"/>
      <c r="F430" s="3"/>
      <c r="I430" s="3"/>
      <c r="L430" s="3"/>
    </row>
    <row r="431" ht="15.75" customHeight="1">
      <c r="C431" s="3"/>
      <c r="F431" s="3"/>
      <c r="I431" s="3"/>
      <c r="L431" s="3"/>
    </row>
    <row r="432" ht="15.75" customHeight="1">
      <c r="C432" s="3"/>
      <c r="F432" s="3"/>
      <c r="I432" s="3"/>
      <c r="L432" s="3"/>
    </row>
    <row r="433" ht="15.75" customHeight="1">
      <c r="C433" s="3"/>
      <c r="F433" s="3"/>
      <c r="I433" s="3"/>
      <c r="L433" s="3"/>
    </row>
    <row r="434" ht="15.75" customHeight="1">
      <c r="C434" s="3"/>
      <c r="F434" s="3"/>
      <c r="I434" s="3"/>
      <c r="L434" s="3"/>
    </row>
    <row r="435" ht="15.75" customHeight="1">
      <c r="C435" s="3"/>
      <c r="F435" s="3"/>
      <c r="I435" s="3"/>
      <c r="L435" s="3"/>
    </row>
    <row r="436" ht="15.75" customHeight="1">
      <c r="C436" s="3"/>
      <c r="F436" s="3"/>
      <c r="I436" s="3"/>
      <c r="L436" s="3"/>
    </row>
    <row r="437" ht="15.75" customHeight="1">
      <c r="C437" s="3"/>
      <c r="F437" s="3"/>
      <c r="I437" s="3"/>
      <c r="L437" s="3"/>
    </row>
    <row r="438" ht="15.75" customHeight="1">
      <c r="C438" s="3"/>
      <c r="F438" s="3"/>
      <c r="I438" s="3"/>
      <c r="L438" s="3"/>
    </row>
    <row r="439" ht="15.75" customHeight="1">
      <c r="C439" s="3"/>
      <c r="F439" s="3"/>
      <c r="I439" s="3"/>
      <c r="L439" s="3"/>
    </row>
    <row r="440" ht="15.75" customHeight="1">
      <c r="C440" s="3"/>
      <c r="F440" s="3"/>
      <c r="I440" s="3"/>
      <c r="L440" s="3"/>
    </row>
    <row r="441" ht="15.75" customHeight="1">
      <c r="C441" s="3"/>
      <c r="F441" s="3"/>
      <c r="I441" s="3"/>
      <c r="L441" s="3"/>
    </row>
    <row r="442" ht="15.75" customHeight="1">
      <c r="C442" s="3"/>
      <c r="F442" s="3"/>
      <c r="I442" s="3"/>
      <c r="L442" s="3"/>
    </row>
    <row r="443" ht="15.75" customHeight="1">
      <c r="C443" s="3"/>
      <c r="F443" s="3"/>
      <c r="I443" s="3"/>
      <c r="L443" s="3"/>
    </row>
    <row r="444" ht="15.75" customHeight="1">
      <c r="C444" s="3"/>
      <c r="F444" s="3"/>
      <c r="I444" s="3"/>
      <c r="L444" s="3"/>
    </row>
    <row r="445" ht="15.75" customHeight="1">
      <c r="C445" s="3"/>
      <c r="F445" s="3"/>
      <c r="I445" s="3"/>
      <c r="L445" s="3"/>
    </row>
    <row r="446" ht="15.75" customHeight="1">
      <c r="C446" s="3"/>
      <c r="F446" s="3"/>
      <c r="I446" s="3"/>
      <c r="L446" s="3"/>
    </row>
    <row r="447" ht="15.75" customHeight="1">
      <c r="C447" s="3"/>
      <c r="F447" s="3"/>
      <c r="I447" s="3"/>
      <c r="L447" s="3"/>
    </row>
    <row r="448" ht="15.75" customHeight="1">
      <c r="C448" s="3"/>
      <c r="F448" s="3"/>
      <c r="I448" s="3"/>
      <c r="L448" s="3"/>
    </row>
    <row r="449" ht="15.75" customHeight="1">
      <c r="C449" s="3"/>
      <c r="F449" s="3"/>
      <c r="I449" s="3"/>
      <c r="L449" s="3"/>
    </row>
    <row r="450" ht="15.75" customHeight="1">
      <c r="C450" s="3"/>
      <c r="F450" s="3"/>
      <c r="I450" s="3"/>
      <c r="L450" s="3"/>
    </row>
    <row r="451" ht="15.75" customHeight="1">
      <c r="C451" s="3"/>
      <c r="F451" s="3"/>
      <c r="I451" s="3"/>
      <c r="L451" s="3"/>
    </row>
    <row r="452" ht="15.75" customHeight="1">
      <c r="C452" s="3"/>
      <c r="F452" s="3"/>
      <c r="I452" s="3"/>
      <c r="L452" s="3"/>
    </row>
    <row r="453" ht="15.75" customHeight="1">
      <c r="C453" s="3"/>
      <c r="F453" s="3"/>
      <c r="I453" s="3"/>
      <c r="L453" s="3"/>
    </row>
    <row r="454" ht="15.75" customHeight="1">
      <c r="C454" s="3"/>
      <c r="F454" s="3"/>
      <c r="I454" s="3"/>
      <c r="L454" s="3"/>
    </row>
    <row r="455" ht="15.75" customHeight="1">
      <c r="C455" s="3"/>
      <c r="F455" s="3"/>
      <c r="I455" s="3"/>
      <c r="L455" s="3"/>
    </row>
    <row r="456" ht="15.75" customHeight="1">
      <c r="C456" s="3"/>
      <c r="F456" s="3"/>
      <c r="I456" s="3"/>
      <c r="L456" s="3"/>
    </row>
    <row r="457" ht="15.75" customHeight="1">
      <c r="C457" s="3"/>
      <c r="F457" s="3"/>
      <c r="I457" s="3"/>
      <c r="L457" s="3"/>
    </row>
    <row r="458" ht="15.75" customHeight="1">
      <c r="C458" s="3"/>
      <c r="F458" s="3"/>
      <c r="I458" s="3"/>
      <c r="L458" s="3"/>
    </row>
    <row r="459" ht="15.75" customHeight="1">
      <c r="C459" s="3"/>
      <c r="F459" s="3"/>
      <c r="I459" s="3"/>
      <c r="L459" s="3"/>
    </row>
    <row r="460" ht="15.75" customHeight="1">
      <c r="C460" s="3"/>
      <c r="F460" s="3"/>
      <c r="I460" s="3"/>
      <c r="L460" s="3"/>
    </row>
    <row r="461" ht="15.75" customHeight="1">
      <c r="C461" s="3"/>
      <c r="F461" s="3"/>
      <c r="I461" s="3"/>
      <c r="L461" s="3"/>
    </row>
    <row r="462" ht="15.75" customHeight="1">
      <c r="C462" s="3"/>
      <c r="F462" s="3"/>
      <c r="I462" s="3"/>
      <c r="L462" s="3"/>
    </row>
    <row r="463" ht="15.75" customHeight="1">
      <c r="C463" s="3"/>
      <c r="F463" s="3"/>
      <c r="I463" s="3"/>
      <c r="L463" s="3"/>
    </row>
    <row r="464" ht="15.75" customHeight="1">
      <c r="C464" s="3"/>
      <c r="F464" s="3"/>
      <c r="I464" s="3"/>
      <c r="L464" s="3"/>
    </row>
    <row r="465" ht="15.75" customHeight="1">
      <c r="C465" s="3"/>
      <c r="F465" s="3"/>
      <c r="I465" s="3"/>
      <c r="L465" s="3"/>
    </row>
    <row r="466" ht="15.75" customHeight="1">
      <c r="C466" s="3"/>
      <c r="F466" s="3"/>
      <c r="I466" s="3"/>
      <c r="L466" s="3"/>
    </row>
    <row r="467" ht="15.75" customHeight="1">
      <c r="C467" s="3"/>
      <c r="F467" s="3"/>
      <c r="I467" s="3"/>
      <c r="L467" s="3"/>
    </row>
    <row r="468" ht="15.75" customHeight="1">
      <c r="C468" s="3"/>
      <c r="F468" s="3"/>
      <c r="I468" s="3"/>
      <c r="L468" s="3"/>
    </row>
    <row r="469" ht="15.75" customHeight="1">
      <c r="C469" s="3"/>
      <c r="F469" s="3"/>
      <c r="I469" s="3"/>
      <c r="L469" s="3"/>
    </row>
    <row r="470" ht="15.75" customHeight="1">
      <c r="C470" s="3"/>
      <c r="F470" s="3"/>
      <c r="I470" s="3"/>
      <c r="L470" s="3"/>
    </row>
    <row r="471" ht="15.75" customHeight="1">
      <c r="C471" s="3"/>
      <c r="F471" s="3"/>
      <c r="I471" s="3"/>
      <c r="L471" s="3"/>
    </row>
    <row r="472" ht="15.75" customHeight="1">
      <c r="C472" s="3"/>
      <c r="F472" s="3"/>
      <c r="I472" s="3"/>
      <c r="L472" s="3"/>
    </row>
    <row r="473" ht="15.75" customHeight="1">
      <c r="C473" s="3"/>
      <c r="F473" s="3"/>
      <c r="I473" s="3"/>
      <c r="L473" s="3"/>
    </row>
    <row r="474" ht="15.75" customHeight="1">
      <c r="C474" s="3"/>
      <c r="F474" s="3"/>
      <c r="I474" s="3"/>
      <c r="L474" s="3"/>
    </row>
    <row r="475" ht="15.75" customHeight="1">
      <c r="C475" s="3"/>
      <c r="F475" s="3"/>
      <c r="I475" s="3"/>
      <c r="L475" s="3"/>
    </row>
    <row r="476" ht="15.75" customHeight="1">
      <c r="C476" s="3"/>
      <c r="F476" s="3"/>
      <c r="I476" s="3"/>
      <c r="L476" s="3"/>
    </row>
    <row r="477" ht="15.75" customHeight="1">
      <c r="C477" s="3"/>
      <c r="F477" s="3"/>
      <c r="I477" s="3"/>
      <c r="L477" s="3"/>
    </row>
    <row r="478" ht="15.75" customHeight="1">
      <c r="C478" s="3"/>
      <c r="F478" s="3"/>
      <c r="I478" s="3"/>
      <c r="L478" s="3"/>
    </row>
    <row r="479" ht="15.75" customHeight="1">
      <c r="C479" s="3"/>
      <c r="F479" s="3"/>
      <c r="I479" s="3"/>
      <c r="L479" s="3"/>
    </row>
    <row r="480" ht="15.75" customHeight="1">
      <c r="C480" s="3"/>
      <c r="F480" s="3"/>
      <c r="I480" s="3"/>
      <c r="L480" s="3"/>
    </row>
    <row r="481" ht="15.75" customHeight="1">
      <c r="C481" s="3"/>
      <c r="F481" s="3"/>
      <c r="I481" s="3"/>
      <c r="L481" s="3"/>
    </row>
    <row r="482" ht="15.75" customHeight="1">
      <c r="C482" s="3"/>
      <c r="F482" s="3"/>
      <c r="I482" s="3"/>
      <c r="L482" s="3"/>
    </row>
    <row r="483" ht="15.75" customHeight="1">
      <c r="C483" s="3"/>
      <c r="F483" s="3"/>
      <c r="I483" s="3"/>
      <c r="L483" s="3"/>
    </row>
    <row r="484" ht="15.75" customHeight="1">
      <c r="C484" s="3"/>
      <c r="F484" s="3"/>
      <c r="I484" s="3"/>
      <c r="L484" s="3"/>
    </row>
    <row r="485" ht="15.75" customHeight="1">
      <c r="C485" s="3"/>
      <c r="F485" s="3"/>
      <c r="I485" s="3"/>
      <c r="L485" s="3"/>
    </row>
    <row r="486" ht="15.75" customHeight="1">
      <c r="C486" s="3"/>
      <c r="F486" s="3"/>
      <c r="I486" s="3"/>
      <c r="L486" s="3"/>
    </row>
    <row r="487" ht="15.75" customHeight="1">
      <c r="C487" s="3"/>
      <c r="F487" s="3"/>
      <c r="I487" s="3"/>
      <c r="L487" s="3"/>
    </row>
    <row r="488" ht="15.75" customHeight="1">
      <c r="C488" s="3"/>
      <c r="F488" s="3"/>
      <c r="I488" s="3"/>
      <c r="L488" s="3"/>
    </row>
    <row r="489" ht="15.75" customHeight="1">
      <c r="C489" s="3"/>
      <c r="F489" s="3"/>
      <c r="I489" s="3"/>
      <c r="L489" s="3"/>
    </row>
    <row r="490" ht="15.75" customHeight="1">
      <c r="C490" s="3"/>
      <c r="F490" s="3"/>
      <c r="I490" s="3"/>
      <c r="L490" s="3"/>
    </row>
    <row r="491" ht="15.75" customHeight="1">
      <c r="C491" s="3"/>
      <c r="F491" s="3"/>
      <c r="I491" s="3"/>
      <c r="L491" s="3"/>
    </row>
    <row r="492" ht="15.75" customHeight="1">
      <c r="C492" s="3"/>
      <c r="F492" s="3"/>
      <c r="I492" s="3"/>
      <c r="L492" s="3"/>
    </row>
    <row r="493" ht="15.75" customHeight="1">
      <c r="C493" s="3"/>
      <c r="F493" s="3"/>
      <c r="I493" s="3"/>
      <c r="L493" s="3"/>
    </row>
    <row r="494" ht="15.75" customHeight="1">
      <c r="C494" s="3"/>
      <c r="F494" s="3"/>
      <c r="I494" s="3"/>
      <c r="L494" s="3"/>
    </row>
    <row r="495" ht="15.75" customHeight="1">
      <c r="C495" s="3"/>
      <c r="F495" s="3"/>
      <c r="I495" s="3"/>
      <c r="L495" s="3"/>
    </row>
    <row r="496" ht="15.75" customHeight="1">
      <c r="C496" s="3"/>
      <c r="F496" s="3"/>
      <c r="I496" s="3"/>
      <c r="L496" s="3"/>
    </row>
    <row r="497" ht="15.75" customHeight="1">
      <c r="C497" s="3"/>
      <c r="F497" s="3"/>
      <c r="I497" s="3"/>
      <c r="L497" s="3"/>
    </row>
    <row r="498" ht="15.75" customHeight="1">
      <c r="C498" s="3"/>
      <c r="F498" s="3"/>
      <c r="I498" s="3"/>
      <c r="L498" s="3"/>
    </row>
    <row r="499" ht="15.75" customHeight="1">
      <c r="C499" s="3"/>
      <c r="F499" s="3"/>
      <c r="I499" s="3"/>
      <c r="L499" s="3"/>
    </row>
    <row r="500" ht="15.75" customHeight="1">
      <c r="C500" s="3"/>
      <c r="F500" s="3"/>
      <c r="I500" s="3"/>
      <c r="L500" s="3"/>
    </row>
    <row r="501" ht="15.75" customHeight="1">
      <c r="C501" s="3"/>
      <c r="F501" s="3"/>
      <c r="I501" s="3"/>
      <c r="L501" s="3"/>
    </row>
    <row r="502" ht="15.75" customHeight="1">
      <c r="C502" s="3"/>
      <c r="F502" s="3"/>
      <c r="I502" s="3"/>
      <c r="L502" s="3"/>
    </row>
    <row r="503" ht="15.75" customHeight="1">
      <c r="C503" s="3"/>
      <c r="F503" s="3"/>
      <c r="I503" s="3"/>
      <c r="L503" s="3"/>
    </row>
    <row r="504" ht="15.75" customHeight="1">
      <c r="C504" s="3"/>
      <c r="F504" s="3"/>
      <c r="I504" s="3"/>
      <c r="L504" s="3"/>
    </row>
    <row r="505" ht="15.75" customHeight="1">
      <c r="C505" s="3"/>
      <c r="F505" s="3"/>
      <c r="I505" s="3"/>
      <c r="L505" s="3"/>
    </row>
    <row r="506" ht="15.75" customHeight="1">
      <c r="C506" s="3"/>
      <c r="F506" s="3"/>
      <c r="I506" s="3"/>
      <c r="L506" s="3"/>
    </row>
    <row r="507" ht="15.75" customHeight="1">
      <c r="C507" s="3"/>
      <c r="F507" s="3"/>
      <c r="I507" s="3"/>
      <c r="L507" s="3"/>
    </row>
    <row r="508" ht="15.75" customHeight="1">
      <c r="C508" s="3"/>
      <c r="F508" s="3"/>
      <c r="I508" s="3"/>
      <c r="L508" s="3"/>
    </row>
    <row r="509" ht="15.75" customHeight="1">
      <c r="C509" s="3"/>
      <c r="F509" s="3"/>
      <c r="I509" s="3"/>
      <c r="L509" s="3"/>
    </row>
    <row r="510" ht="15.75" customHeight="1">
      <c r="C510" s="3"/>
      <c r="F510" s="3"/>
      <c r="I510" s="3"/>
      <c r="L510" s="3"/>
    </row>
    <row r="511" ht="15.75" customHeight="1">
      <c r="C511" s="3"/>
      <c r="F511" s="3"/>
      <c r="I511" s="3"/>
      <c r="L511" s="3"/>
    </row>
    <row r="512" ht="15.75" customHeight="1">
      <c r="C512" s="3"/>
      <c r="F512" s="3"/>
      <c r="I512" s="3"/>
      <c r="L512" s="3"/>
    </row>
    <row r="513" ht="15.75" customHeight="1">
      <c r="C513" s="3"/>
      <c r="F513" s="3"/>
      <c r="I513" s="3"/>
      <c r="L513" s="3"/>
    </row>
    <row r="514" ht="15.75" customHeight="1">
      <c r="C514" s="3"/>
      <c r="F514" s="3"/>
      <c r="I514" s="3"/>
      <c r="L514" s="3"/>
    </row>
    <row r="515" ht="15.75" customHeight="1">
      <c r="C515" s="3"/>
      <c r="F515" s="3"/>
      <c r="I515" s="3"/>
      <c r="L515" s="3"/>
    </row>
    <row r="516" ht="15.75" customHeight="1">
      <c r="C516" s="3"/>
      <c r="F516" s="3"/>
      <c r="I516" s="3"/>
      <c r="L516" s="3"/>
    </row>
    <row r="517" ht="15.75" customHeight="1">
      <c r="C517" s="3"/>
      <c r="F517" s="3"/>
      <c r="I517" s="3"/>
      <c r="L517" s="3"/>
    </row>
    <row r="518" ht="15.75" customHeight="1">
      <c r="C518" s="3"/>
      <c r="F518" s="3"/>
      <c r="I518" s="3"/>
      <c r="L518" s="3"/>
    </row>
    <row r="519" ht="15.75" customHeight="1">
      <c r="C519" s="3"/>
      <c r="F519" s="3"/>
      <c r="I519" s="3"/>
      <c r="L519" s="3"/>
    </row>
    <row r="520" ht="15.75" customHeight="1">
      <c r="C520" s="3"/>
      <c r="F520" s="3"/>
      <c r="I520" s="3"/>
      <c r="L520" s="3"/>
    </row>
    <row r="521" ht="15.75" customHeight="1">
      <c r="C521" s="3"/>
      <c r="F521" s="3"/>
      <c r="I521" s="3"/>
      <c r="L521" s="3"/>
    </row>
    <row r="522" ht="15.75" customHeight="1">
      <c r="C522" s="3"/>
      <c r="F522" s="3"/>
      <c r="I522" s="3"/>
      <c r="L522" s="3"/>
    </row>
    <row r="523" ht="15.75" customHeight="1">
      <c r="C523" s="3"/>
      <c r="F523" s="3"/>
      <c r="I523" s="3"/>
      <c r="L523" s="3"/>
    </row>
    <row r="524" ht="15.75" customHeight="1">
      <c r="C524" s="3"/>
      <c r="F524" s="3"/>
      <c r="I524" s="3"/>
      <c r="L524" s="3"/>
    </row>
    <row r="525" ht="15.75" customHeight="1">
      <c r="C525" s="3"/>
      <c r="F525" s="3"/>
      <c r="I525" s="3"/>
      <c r="L525" s="3"/>
    </row>
    <row r="526" ht="15.75" customHeight="1">
      <c r="C526" s="3"/>
      <c r="F526" s="3"/>
      <c r="I526" s="3"/>
      <c r="L526" s="3"/>
    </row>
    <row r="527" ht="15.75" customHeight="1">
      <c r="C527" s="3"/>
      <c r="F527" s="3"/>
      <c r="I527" s="3"/>
      <c r="L527" s="3"/>
    </row>
    <row r="528" ht="15.75" customHeight="1">
      <c r="C528" s="3"/>
      <c r="F528" s="3"/>
      <c r="I528" s="3"/>
      <c r="L528" s="3"/>
    </row>
    <row r="529" ht="15.75" customHeight="1">
      <c r="C529" s="3"/>
      <c r="F529" s="3"/>
      <c r="I529" s="3"/>
      <c r="L529" s="3"/>
    </row>
    <row r="530" ht="15.75" customHeight="1">
      <c r="C530" s="3"/>
      <c r="F530" s="3"/>
      <c r="I530" s="3"/>
      <c r="L530" s="3"/>
    </row>
    <row r="531" ht="15.75" customHeight="1">
      <c r="C531" s="3"/>
      <c r="F531" s="3"/>
      <c r="I531" s="3"/>
      <c r="L531" s="3"/>
    </row>
    <row r="532" ht="15.75" customHeight="1">
      <c r="C532" s="3"/>
      <c r="F532" s="3"/>
      <c r="I532" s="3"/>
      <c r="L532" s="3"/>
    </row>
    <row r="533" ht="15.75" customHeight="1">
      <c r="C533" s="3"/>
      <c r="F533" s="3"/>
      <c r="I533" s="3"/>
      <c r="L533" s="3"/>
    </row>
    <row r="534" ht="15.75" customHeight="1">
      <c r="C534" s="3"/>
      <c r="F534" s="3"/>
      <c r="I534" s="3"/>
      <c r="L534" s="3"/>
    </row>
    <row r="535" ht="15.75" customHeight="1">
      <c r="C535" s="3"/>
      <c r="F535" s="3"/>
      <c r="I535" s="3"/>
      <c r="L535" s="3"/>
    </row>
    <row r="536" ht="15.75" customHeight="1">
      <c r="C536" s="3"/>
      <c r="F536" s="3"/>
      <c r="I536" s="3"/>
      <c r="L536" s="3"/>
    </row>
    <row r="537" ht="15.75" customHeight="1">
      <c r="C537" s="3"/>
      <c r="F537" s="3"/>
      <c r="I537" s="3"/>
      <c r="L537" s="3"/>
    </row>
    <row r="538" ht="15.75" customHeight="1">
      <c r="C538" s="3"/>
      <c r="F538" s="3"/>
      <c r="I538" s="3"/>
      <c r="L538" s="3"/>
    </row>
    <row r="539" ht="15.75" customHeight="1">
      <c r="C539" s="3"/>
      <c r="F539" s="3"/>
      <c r="I539" s="3"/>
      <c r="L539" s="3"/>
    </row>
    <row r="540" ht="15.75" customHeight="1">
      <c r="C540" s="3"/>
      <c r="F540" s="3"/>
      <c r="I540" s="3"/>
      <c r="L540" s="3"/>
    </row>
    <row r="541" ht="15.75" customHeight="1">
      <c r="C541" s="3"/>
      <c r="F541" s="3"/>
      <c r="I541" s="3"/>
      <c r="L541" s="3"/>
    </row>
    <row r="542" ht="15.75" customHeight="1">
      <c r="C542" s="3"/>
      <c r="F542" s="3"/>
      <c r="I542" s="3"/>
      <c r="L542" s="3"/>
    </row>
    <row r="543" ht="15.75" customHeight="1">
      <c r="C543" s="3"/>
      <c r="F543" s="3"/>
      <c r="I543" s="3"/>
      <c r="L543" s="3"/>
    </row>
    <row r="544" ht="15.75" customHeight="1">
      <c r="C544" s="3"/>
      <c r="F544" s="3"/>
      <c r="I544" s="3"/>
      <c r="L544" s="3"/>
    </row>
    <row r="545" ht="15.75" customHeight="1">
      <c r="C545" s="3"/>
      <c r="F545" s="3"/>
      <c r="I545" s="3"/>
      <c r="L545" s="3"/>
    </row>
    <row r="546" ht="15.75" customHeight="1">
      <c r="C546" s="3"/>
      <c r="F546" s="3"/>
      <c r="I546" s="3"/>
      <c r="L546" s="3"/>
    </row>
    <row r="547" ht="15.75" customHeight="1">
      <c r="C547" s="3"/>
      <c r="F547" s="3"/>
      <c r="I547" s="3"/>
      <c r="L547" s="3"/>
    </row>
    <row r="548" ht="15.75" customHeight="1">
      <c r="C548" s="3"/>
      <c r="F548" s="3"/>
      <c r="I548" s="3"/>
      <c r="L548" s="3"/>
    </row>
    <row r="549" ht="15.75" customHeight="1">
      <c r="C549" s="3"/>
      <c r="F549" s="3"/>
      <c r="I549" s="3"/>
      <c r="L549" s="3"/>
    </row>
    <row r="550" ht="15.75" customHeight="1">
      <c r="C550" s="3"/>
      <c r="F550" s="3"/>
      <c r="I550" s="3"/>
      <c r="L550" s="3"/>
    </row>
    <row r="551" ht="15.75" customHeight="1">
      <c r="C551" s="3"/>
      <c r="F551" s="3"/>
      <c r="I551" s="3"/>
      <c r="L551" s="3"/>
    </row>
    <row r="552" ht="15.75" customHeight="1">
      <c r="C552" s="3"/>
      <c r="F552" s="3"/>
      <c r="I552" s="3"/>
      <c r="L552" s="3"/>
    </row>
    <row r="553" ht="15.75" customHeight="1">
      <c r="C553" s="3"/>
      <c r="F553" s="3"/>
      <c r="I553" s="3"/>
      <c r="L553" s="3"/>
    </row>
    <row r="554" ht="15.75" customHeight="1">
      <c r="C554" s="3"/>
      <c r="F554" s="3"/>
      <c r="I554" s="3"/>
      <c r="L554" s="3"/>
    </row>
    <row r="555" ht="15.75" customHeight="1">
      <c r="C555" s="3"/>
      <c r="F555" s="3"/>
      <c r="I555" s="3"/>
      <c r="L555" s="3"/>
    </row>
    <row r="556" ht="15.75" customHeight="1">
      <c r="C556" s="3"/>
      <c r="F556" s="3"/>
      <c r="I556" s="3"/>
      <c r="L556" s="3"/>
    </row>
    <row r="557" ht="15.75" customHeight="1">
      <c r="C557" s="3"/>
      <c r="F557" s="3"/>
      <c r="I557" s="3"/>
      <c r="L557" s="3"/>
    </row>
    <row r="558" ht="15.75" customHeight="1">
      <c r="C558" s="3"/>
      <c r="F558" s="3"/>
      <c r="I558" s="3"/>
      <c r="L558" s="3"/>
    </row>
    <row r="559" ht="15.75" customHeight="1">
      <c r="C559" s="3"/>
      <c r="F559" s="3"/>
      <c r="I559" s="3"/>
      <c r="L559" s="3"/>
    </row>
    <row r="560" ht="15.75" customHeight="1">
      <c r="C560" s="3"/>
      <c r="F560" s="3"/>
      <c r="I560" s="3"/>
      <c r="L560" s="3"/>
    </row>
    <row r="561" ht="15.75" customHeight="1">
      <c r="C561" s="3"/>
      <c r="F561" s="3"/>
      <c r="I561" s="3"/>
      <c r="L561" s="3"/>
    </row>
    <row r="562" ht="15.75" customHeight="1">
      <c r="C562" s="3"/>
      <c r="F562" s="3"/>
      <c r="I562" s="3"/>
      <c r="L562" s="3"/>
    </row>
    <row r="563" ht="15.75" customHeight="1">
      <c r="C563" s="3"/>
      <c r="F563" s="3"/>
      <c r="I563" s="3"/>
      <c r="L563" s="3"/>
    </row>
    <row r="564" ht="15.75" customHeight="1">
      <c r="C564" s="3"/>
      <c r="F564" s="3"/>
      <c r="I564" s="3"/>
      <c r="L564" s="3"/>
    </row>
    <row r="565" ht="15.75" customHeight="1">
      <c r="C565" s="3"/>
      <c r="F565" s="3"/>
      <c r="I565" s="3"/>
      <c r="L565" s="3"/>
    </row>
    <row r="566" ht="15.75" customHeight="1">
      <c r="C566" s="3"/>
      <c r="F566" s="3"/>
      <c r="I566" s="3"/>
      <c r="L566" s="3"/>
    </row>
    <row r="567" ht="15.75" customHeight="1">
      <c r="C567" s="3"/>
      <c r="F567" s="3"/>
      <c r="I567" s="3"/>
      <c r="L567" s="3"/>
    </row>
    <row r="568" ht="15.75" customHeight="1">
      <c r="C568" s="3"/>
      <c r="F568" s="3"/>
      <c r="I568" s="3"/>
      <c r="L568" s="3"/>
    </row>
    <row r="569" ht="15.75" customHeight="1">
      <c r="C569" s="3"/>
      <c r="F569" s="3"/>
      <c r="I569" s="3"/>
      <c r="L569" s="3"/>
    </row>
    <row r="570" ht="15.75" customHeight="1">
      <c r="C570" s="3"/>
      <c r="F570" s="3"/>
      <c r="I570" s="3"/>
      <c r="L570" s="3"/>
    </row>
    <row r="571" ht="15.75" customHeight="1">
      <c r="C571" s="3"/>
      <c r="F571" s="3"/>
      <c r="I571" s="3"/>
      <c r="L571" s="3"/>
    </row>
    <row r="572" ht="15.75" customHeight="1">
      <c r="C572" s="3"/>
      <c r="F572" s="3"/>
      <c r="I572" s="3"/>
      <c r="L572" s="3"/>
    </row>
    <row r="573" ht="15.75" customHeight="1">
      <c r="C573" s="3"/>
      <c r="F573" s="3"/>
      <c r="I573" s="3"/>
      <c r="L573" s="3"/>
    </row>
    <row r="574" ht="15.75" customHeight="1">
      <c r="C574" s="3"/>
      <c r="F574" s="3"/>
      <c r="I574" s="3"/>
      <c r="L574" s="3"/>
    </row>
    <row r="575" ht="15.75" customHeight="1">
      <c r="C575" s="3"/>
      <c r="F575" s="3"/>
      <c r="I575" s="3"/>
      <c r="L575" s="3"/>
    </row>
    <row r="576" ht="15.75" customHeight="1">
      <c r="C576" s="3"/>
      <c r="F576" s="3"/>
      <c r="I576" s="3"/>
      <c r="L576" s="3"/>
    </row>
    <row r="577" ht="15.75" customHeight="1">
      <c r="C577" s="3"/>
      <c r="F577" s="3"/>
      <c r="I577" s="3"/>
      <c r="L577" s="3"/>
    </row>
    <row r="578" ht="15.75" customHeight="1">
      <c r="C578" s="3"/>
      <c r="F578" s="3"/>
      <c r="I578" s="3"/>
      <c r="L578" s="3"/>
    </row>
    <row r="579" ht="15.75" customHeight="1">
      <c r="C579" s="3"/>
      <c r="F579" s="3"/>
      <c r="I579" s="3"/>
      <c r="L579" s="3"/>
    </row>
    <row r="580" ht="15.75" customHeight="1">
      <c r="C580" s="3"/>
      <c r="F580" s="3"/>
      <c r="I580" s="3"/>
      <c r="L580" s="3"/>
    </row>
    <row r="581" ht="15.75" customHeight="1">
      <c r="C581" s="3"/>
      <c r="F581" s="3"/>
      <c r="I581" s="3"/>
      <c r="L581" s="3"/>
    </row>
    <row r="582" ht="15.75" customHeight="1">
      <c r="C582" s="3"/>
      <c r="F582" s="3"/>
      <c r="I582" s="3"/>
      <c r="L582" s="3"/>
    </row>
    <row r="583" ht="15.75" customHeight="1">
      <c r="C583" s="3"/>
      <c r="F583" s="3"/>
      <c r="I583" s="3"/>
      <c r="L583" s="3"/>
    </row>
    <row r="584" ht="15.75" customHeight="1">
      <c r="C584" s="3"/>
      <c r="F584" s="3"/>
      <c r="I584" s="3"/>
      <c r="L584" s="3"/>
    </row>
    <row r="585" ht="15.75" customHeight="1">
      <c r="C585" s="3"/>
      <c r="F585" s="3"/>
      <c r="I585" s="3"/>
      <c r="L585" s="3"/>
    </row>
    <row r="586" ht="15.75" customHeight="1">
      <c r="C586" s="3"/>
      <c r="F586" s="3"/>
      <c r="I586" s="3"/>
      <c r="L586" s="3"/>
    </row>
    <row r="587" ht="15.75" customHeight="1">
      <c r="C587" s="3"/>
      <c r="F587" s="3"/>
      <c r="I587" s="3"/>
      <c r="L587" s="3"/>
    </row>
    <row r="588" ht="15.75" customHeight="1">
      <c r="C588" s="3"/>
      <c r="F588" s="3"/>
      <c r="I588" s="3"/>
      <c r="L588" s="3"/>
    </row>
    <row r="589" ht="15.75" customHeight="1">
      <c r="C589" s="3"/>
      <c r="F589" s="3"/>
      <c r="I589" s="3"/>
      <c r="L589" s="3"/>
    </row>
    <row r="590" ht="15.75" customHeight="1">
      <c r="C590" s="3"/>
      <c r="F590" s="3"/>
      <c r="I590" s="3"/>
      <c r="L590" s="3"/>
    </row>
    <row r="591" ht="15.75" customHeight="1">
      <c r="C591" s="3"/>
      <c r="F591" s="3"/>
      <c r="I591" s="3"/>
      <c r="L591" s="3"/>
    </row>
    <row r="592" ht="15.75" customHeight="1">
      <c r="C592" s="3"/>
      <c r="F592" s="3"/>
      <c r="I592" s="3"/>
      <c r="L592" s="3"/>
    </row>
    <row r="593" ht="15.75" customHeight="1">
      <c r="C593" s="3"/>
      <c r="F593" s="3"/>
      <c r="I593" s="3"/>
      <c r="L593" s="3"/>
    </row>
    <row r="594" ht="15.75" customHeight="1">
      <c r="C594" s="3"/>
      <c r="F594" s="3"/>
      <c r="I594" s="3"/>
      <c r="L594" s="3"/>
    </row>
    <row r="595" ht="15.75" customHeight="1">
      <c r="C595" s="3"/>
      <c r="F595" s="3"/>
      <c r="I595" s="3"/>
      <c r="L595" s="3"/>
    </row>
    <row r="596" ht="15.75" customHeight="1">
      <c r="C596" s="3"/>
      <c r="F596" s="3"/>
      <c r="I596" s="3"/>
      <c r="L596" s="3"/>
    </row>
    <row r="597" ht="15.75" customHeight="1">
      <c r="C597" s="3"/>
      <c r="F597" s="3"/>
      <c r="I597" s="3"/>
      <c r="L597" s="3"/>
    </row>
    <row r="598" ht="15.75" customHeight="1">
      <c r="C598" s="3"/>
      <c r="F598" s="3"/>
      <c r="I598" s="3"/>
      <c r="L598" s="3"/>
    </row>
    <row r="599" ht="15.75" customHeight="1">
      <c r="C599" s="3"/>
      <c r="F599" s="3"/>
      <c r="I599" s="3"/>
      <c r="L599" s="3"/>
    </row>
    <row r="600" ht="15.75" customHeight="1">
      <c r="C600" s="3"/>
      <c r="F600" s="3"/>
      <c r="I600" s="3"/>
      <c r="L600" s="3"/>
    </row>
    <row r="601" ht="15.75" customHeight="1">
      <c r="C601" s="3"/>
      <c r="F601" s="3"/>
      <c r="I601" s="3"/>
      <c r="L601" s="3"/>
    </row>
    <row r="602" ht="15.75" customHeight="1">
      <c r="C602" s="3"/>
      <c r="F602" s="3"/>
      <c r="I602" s="3"/>
      <c r="L602" s="3"/>
    </row>
    <row r="603" ht="15.75" customHeight="1">
      <c r="C603" s="3"/>
      <c r="F603" s="3"/>
      <c r="I603" s="3"/>
      <c r="L603" s="3"/>
    </row>
    <row r="604" ht="15.75" customHeight="1">
      <c r="C604" s="3"/>
      <c r="F604" s="3"/>
      <c r="I604" s="3"/>
      <c r="L604" s="3"/>
    </row>
    <row r="605" ht="15.75" customHeight="1">
      <c r="C605" s="3"/>
      <c r="F605" s="3"/>
      <c r="I605" s="3"/>
      <c r="L605" s="3"/>
    </row>
    <row r="606" ht="15.75" customHeight="1">
      <c r="C606" s="3"/>
      <c r="F606" s="3"/>
      <c r="I606" s="3"/>
      <c r="L606" s="3"/>
    </row>
    <row r="607" ht="15.75" customHeight="1">
      <c r="C607" s="3"/>
      <c r="F607" s="3"/>
      <c r="I607" s="3"/>
      <c r="L607" s="3"/>
    </row>
    <row r="608" ht="15.75" customHeight="1">
      <c r="C608" s="3"/>
      <c r="F608" s="3"/>
      <c r="I608" s="3"/>
      <c r="L608" s="3"/>
    </row>
    <row r="609" ht="15.75" customHeight="1">
      <c r="C609" s="3"/>
      <c r="F609" s="3"/>
      <c r="I609" s="3"/>
      <c r="L609" s="3"/>
    </row>
    <row r="610" ht="15.75" customHeight="1">
      <c r="C610" s="3"/>
      <c r="F610" s="3"/>
      <c r="I610" s="3"/>
      <c r="L610" s="3"/>
    </row>
    <row r="611" ht="15.75" customHeight="1">
      <c r="C611" s="3"/>
      <c r="F611" s="3"/>
      <c r="I611" s="3"/>
      <c r="L611" s="3"/>
    </row>
    <row r="612" ht="15.75" customHeight="1">
      <c r="C612" s="3"/>
      <c r="F612" s="3"/>
      <c r="I612" s="3"/>
      <c r="L612" s="3"/>
    </row>
    <row r="613" ht="15.75" customHeight="1">
      <c r="C613" s="3"/>
      <c r="F613" s="3"/>
      <c r="I613" s="3"/>
      <c r="L613" s="3"/>
    </row>
    <row r="614" ht="15.75" customHeight="1">
      <c r="C614" s="3"/>
      <c r="F614" s="3"/>
      <c r="I614" s="3"/>
      <c r="L614" s="3"/>
    </row>
    <row r="615" ht="15.75" customHeight="1">
      <c r="C615" s="3"/>
      <c r="F615" s="3"/>
      <c r="I615" s="3"/>
      <c r="L615" s="3"/>
    </row>
    <row r="616" ht="15.75" customHeight="1">
      <c r="C616" s="3"/>
      <c r="F616" s="3"/>
      <c r="I616" s="3"/>
      <c r="L616" s="3"/>
    </row>
    <row r="617" ht="15.75" customHeight="1">
      <c r="C617" s="3"/>
      <c r="F617" s="3"/>
      <c r="I617" s="3"/>
      <c r="L617" s="3"/>
    </row>
    <row r="618" ht="15.75" customHeight="1">
      <c r="C618" s="3"/>
      <c r="F618" s="3"/>
      <c r="I618" s="3"/>
      <c r="L618" s="3"/>
    </row>
    <row r="619" ht="15.75" customHeight="1">
      <c r="C619" s="3"/>
      <c r="F619" s="3"/>
      <c r="I619" s="3"/>
      <c r="L619" s="3"/>
    </row>
    <row r="620" ht="15.75" customHeight="1">
      <c r="C620" s="3"/>
      <c r="F620" s="3"/>
      <c r="I620" s="3"/>
      <c r="L620" s="3"/>
    </row>
    <row r="621" ht="15.75" customHeight="1">
      <c r="C621" s="3"/>
      <c r="F621" s="3"/>
      <c r="I621" s="3"/>
      <c r="L621" s="3"/>
    </row>
    <row r="622" ht="15.75" customHeight="1">
      <c r="C622" s="3"/>
      <c r="F622" s="3"/>
      <c r="I622" s="3"/>
      <c r="L622" s="3"/>
    </row>
    <row r="623" ht="15.75" customHeight="1">
      <c r="C623" s="3"/>
      <c r="F623" s="3"/>
      <c r="I623" s="3"/>
      <c r="L623" s="3"/>
    </row>
    <row r="624" ht="15.75" customHeight="1">
      <c r="C624" s="3"/>
      <c r="F624" s="3"/>
      <c r="I624" s="3"/>
      <c r="L624" s="3"/>
    </row>
    <row r="625" ht="15.75" customHeight="1">
      <c r="C625" s="3"/>
      <c r="F625" s="3"/>
      <c r="I625" s="3"/>
      <c r="L625" s="3"/>
    </row>
    <row r="626" ht="15.75" customHeight="1">
      <c r="C626" s="3"/>
      <c r="F626" s="3"/>
      <c r="I626" s="3"/>
      <c r="L626" s="3"/>
    </row>
    <row r="627" ht="15.75" customHeight="1">
      <c r="C627" s="3"/>
      <c r="F627" s="3"/>
      <c r="I627" s="3"/>
      <c r="L627" s="3"/>
    </row>
    <row r="628" ht="15.75" customHeight="1">
      <c r="C628" s="3"/>
      <c r="F628" s="3"/>
      <c r="I628" s="3"/>
      <c r="L628" s="3"/>
    </row>
    <row r="629" ht="15.75" customHeight="1">
      <c r="C629" s="3"/>
      <c r="F629" s="3"/>
      <c r="I629" s="3"/>
      <c r="L629" s="3"/>
    </row>
    <row r="630" ht="15.75" customHeight="1">
      <c r="C630" s="3"/>
      <c r="F630" s="3"/>
      <c r="I630" s="3"/>
      <c r="L630" s="3"/>
    </row>
    <row r="631" ht="15.75" customHeight="1">
      <c r="C631" s="3"/>
      <c r="F631" s="3"/>
      <c r="I631" s="3"/>
      <c r="L631" s="3"/>
    </row>
    <row r="632" ht="15.75" customHeight="1">
      <c r="C632" s="3"/>
      <c r="F632" s="3"/>
      <c r="I632" s="3"/>
      <c r="L632" s="3"/>
    </row>
    <row r="633" ht="15.75" customHeight="1">
      <c r="C633" s="3"/>
      <c r="F633" s="3"/>
      <c r="I633" s="3"/>
      <c r="L633" s="3"/>
    </row>
    <row r="634" ht="15.75" customHeight="1">
      <c r="C634" s="3"/>
      <c r="F634" s="3"/>
      <c r="I634" s="3"/>
      <c r="L634" s="3"/>
    </row>
    <row r="635" ht="15.75" customHeight="1">
      <c r="C635" s="3"/>
      <c r="F635" s="3"/>
      <c r="I635" s="3"/>
      <c r="L635" s="3"/>
    </row>
    <row r="636" ht="15.75" customHeight="1">
      <c r="C636" s="3"/>
      <c r="F636" s="3"/>
      <c r="I636" s="3"/>
      <c r="L636" s="3"/>
    </row>
    <row r="637" ht="15.75" customHeight="1">
      <c r="C637" s="3"/>
      <c r="F637" s="3"/>
      <c r="I637" s="3"/>
      <c r="L637" s="3"/>
    </row>
    <row r="638" ht="15.75" customHeight="1">
      <c r="C638" s="3"/>
      <c r="F638" s="3"/>
      <c r="I638" s="3"/>
      <c r="L638" s="3"/>
    </row>
    <row r="639" ht="15.75" customHeight="1">
      <c r="C639" s="3"/>
      <c r="F639" s="3"/>
      <c r="I639" s="3"/>
      <c r="L639" s="3"/>
    </row>
    <row r="640" ht="15.75" customHeight="1">
      <c r="C640" s="3"/>
      <c r="F640" s="3"/>
      <c r="I640" s="3"/>
      <c r="L640" s="3"/>
    </row>
    <row r="641" ht="15.75" customHeight="1">
      <c r="C641" s="3"/>
      <c r="F641" s="3"/>
      <c r="I641" s="3"/>
      <c r="L641" s="3"/>
    </row>
    <row r="642" ht="15.75" customHeight="1">
      <c r="C642" s="3"/>
      <c r="F642" s="3"/>
      <c r="I642" s="3"/>
      <c r="L642" s="3"/>
    </row>
    <row r="643" ht="15.75" customHeight="1">
      <c r="C643" s="3"/>
      <c r="F643" s="3"/>
      <c r="I643" s="3"/>
      <c r="L643" s="3"/>
    </row>
    <row r="644" ht="15.75" customHeight="1">
      <c r="C644" s="3"/>
      <c r="F644" s="3"/>
      <c r="I644" s="3"/>
      <c r="L644" s="3"/>
    </row>
    <row r="645" ht="15.75" customHeight="1">
      <c r="C645" s="3"/>
      <c r="F645" s="3"/>
      <c r="I645" s="3"/>
      <c r="L645" s="3"/>
    </row>
    <row r="646" ht="15.75" customHeight="1">
      <c r="C646" s="3"/>
      <c r="F646" s="3"/>
      <c r="I646" s="3"/>
      <c r="L646" s="3"/>
    </row>
    <row r="647" ht="15.75" customHeight="1">
      <c r="C647" s="3"/>
      <c r="F647" s="3"/>
      <c r="I647" s="3"/>
      <c r="L647" s="3"/>
    </row>
    <row r="648" ht="15.75" customHeight="1">
      <c r="C648" s="3"/>
      <c r="F648" s="3"/>
      <c r="I648" s="3"/>
      <c r="L648" s="3"/>
    </row>
    <row r="649" ht="15.75" customHeight="1">
      <c r="C649" s="3"/>
      <c r="F649" s="3"/>
      <c r="I649" s="3"/>
      <c r="L649" s="3"/>
    </row>
    <row r="650" ht="15.75" customHeight="1">
      <c r="C650" s="3"/>
      <c r="F650" s="3"/>
      <c r="I650" s="3"/>
      <c r="L650" s="3"/>
    </row>
    <row r="651" ht="15.75" customHeight="1">
      <c r="C651" s="3"/>
      <c r="F651" s="3"/>
      <c r="I651" s="3"/>
      <c r="L651" s="3"/>
    </row>
    <row r="652" ht="15.75" customHeight="1">
      <c r="C652" s="3"/>
      <c r="F652" s="3"/>
      <c r="I652" s="3"/>
      <c r="L652" s="3"/>
    </row>
    <row r="653" ht="15.75" customHeight="1">
      <c r="C653" s="3"/>
      <c r="F653" s="3"/>
      <c r="I653" s="3"/>
      <c r="L653" s="3"/>
    </row>
    <row r="654" ht="15.75" customHeight="1">
      <c r="C654" s="3"/>
      <c r="F654" s="3"/>
      <c r="I654" s="3"/>
      <c r="L654" s="3"/>
    </row>
    <row r="655" ht="15.75" customHeight="1">
      <c r="C655" s="3"/>
      <c r="F655" s="3"/>
      <c r="I655" s="3"/>
      <c r="L655" s="3"/>
    </row>
    <row r="656" ht="15.75" customHeight="1">
      <c r="C656" s="3"/>
      <c r="F656" s="3"/>
      <c r="I656" s="3"/>
      <c r="L656" s="3"/>
    </row>
    <row r="657" ht="15.75" customHeight="1">
      <c r="C657" s="3"/>
      <c r="F657" s="3"/>
      <c r="I657" s="3"/>
      <c r="L657" s="3"/>
    </row>
    <row r="658" ht="15.75" customHeight="1">
      <c r="C658" s="3"/>
      <c r="F658" s="3"/>
      <c r="I658" s="3"/>
      <c r="L658" s="3"/>
    </row>
    <row r="659" ht="15.75" customHeight="1">
      <c r="C659" s="3"/>
      <c r="F659" s="3"/>
      <c r="I659" s="3"/>
      <c r="L659" s="3"/>
    </row>
    <row r="660" ht="15.75" customHeight="1">
      <c r="C660" s="3"/>
      <c r="F660" s="3"/>
      <c r="I660" s="3"/>
      <c r="L660" s="3"/>
    </row>
    <row r="661" ht="15.75" customHeight="1">
      <c r="C661" s="3"/>
      <c r="F661" s="3"/>
      <c r="I661" s="3"/>
      <c r="L661" s="3"/>
    </row>
    <row r="662" ht="15.75" customHeight="1">
      <c r="C662" s="3"/>
      <c r="F662" s="3"/>
      <c r="I662" s="3"/>
      <c r="L662" s="3"/>
    </row>
    <row r="663" ht="15.75" customHeight="1">
      <c r="C663" s="3"/>
      <c r="F663" s="3"/>
      <c r="I663" s="3"/>
      <c r="L663" s="3"/>
    </row>
    <row r="664" ht="15.75" customHeight="1">
      <c r="C664" s="3"/>
      <c r="F664" s="3"/>
      <c r="I664" s="3"/>
      <c r="L664" s="3"/>
    </row>
    <row r="665" ht="15.75" customHeight="1">
      <c r="C665" s="3"/>
      <c r="F665" s="3"/>
      <c r="I665" s="3"/>
      <c r="L665" s="3"/>
    </row>
    <row r="666" ht="15.75" customHeight="1">
      <c r="C666" s="3"/>
      <c r="F666" s="3"/>
      <c r="I666" s="3"/>
      <c r="L666" s="3"/>
    </row>
    <row r="667" ht="15.75" customHeight="1">
      <c r="C667" s="3"/>
      <c r="F667" s="3"/>
      <c r="I667" s="3"/>
      <c r="L667" s="3"/>
    </row>
    <row r="668" ht="15.75" customHeight="1">
      <c r="C668" s="3"/>
      <c r="F668" s="3"/>
      <c r="I668" s="3"/>
      <c r="L668" s="3"/>
    </row>
    <row r="669" ht="15.75" customHeight="1">
      <c r="C669" s="3"/>
      <c r="F669" s="3"/>
      <c r="I669" s="3"/>
      <c r="L669" s="3"/>
    </row>
    <row r="670" ht="15.75" customHeight="1">
      <c r="C670" s="3"/>
      <c r="F670" s="3"/>
      <c r="I670" s="3"/>
      <c r="L670" s="3"/>
    </row>
    <row r="671" ht="15.75" customHeight="1">
      <c r="C671" s="3"/>
      <c r="F671" s="3"/>
      <c r="I671" s="3"/>
      <c r="L671" s="3"/>
    </row>
    <row r="672" ht="15.75" customHeight="1">
      <c r="C672" s="3"/>
      <c r="F672" s="3"/>
      <c r="I672" s="3"/>
      <c r="L672" s="3"/>
    </row>
    <row r="673" ht="15.75" customHeight="1">
      <c r="C673" s="3"/>
      <c r="F673" s="3"/>
      <c r="I673" s="3"/>
      <c r="L673" s="3"/>
    </row>
    <row r="674" ht="15.75" customHeight="1">
      <c r="C674" s="3"/>
      <c r="F674" s="3"/>
      <c r="I674" s="3"/>
      <c r="L674" s="3"/>
    </row>
    <row r="675" ht="15.75" customHeight="1">
      <c r="C675" s="3"/>
      <c r="F675" s="3"/>
      <c r="I675" s="3"/>
      <c r="L675" s="3"/>
    </row>
    <row r="676" ht="15.75" customHeight="1">
      <c r="C676" s="3"/>
      <c r="F676" s="3"/>
      <c r="I676" s="3"/>
      <c r="L676" s="3"/>
    </row>
    <row r="677" ht="15.75" customHeight="1">
      <c r="C677" s="3"/>
      <c r="F677" s="3"/>
      <c r="I677" s="3"/>
      <c r="L677" s="3"/>
    </row>
    <row r="678" ht="15.75" customHeight="1">
      <c r="C678" s="3"/>
      <c r="F678" s="3"/>
      <c r="I678" s="3"/>
      <c r="L678" s="3"/>
    </row>
    <row r="679" ht="15.75" customHeight="1">
      <c r="C679" s="3"/>
      <c r="F679" s="3"/>
      <c r="I679" s="3"/>
      <c r="L679" s="3"/>
    </row>
    <row r="680" ht="15.75" customHeight="1">
      <c r="C680" s="3"/>
      <c r="F680" s="3"/>
      <c r="I680" s="3"/>
      <c r="L680" s="3"/>
    </row>
    <row r="681" ht="15.75" customHeight="1">
      <c r="C681" s="3"/>
      <c r="F681" s="3"/>
      <c r="I681" s="3"/>
      <c r="L681" s="3"/>
    </row>
    <row r="682" ht="15.75" customHeight="1">
      <c r="C682" s="3"/>
      <c r="F682" s="3"/>
      <c r="I682" s="3"/>
      <c r="L682" s="3"/>
    </row>
    <row r="683" ht="15.75" customHeight="1">
      <c r="C683" s="3"/>
      <c r="F683" s="3"/>
      <c r="I683" s="3"/>
      <c r="L683" s="3"/>
    </row>
    <row r="684" ht="15.75" customHeight="1">
      <c r="C684" s="3"/>
      <c r="F684" s="3"/>
      <c r="I684" s="3"/>
      <c r="L684" s="3"/>
    </row>
    <row r="685" ht="15.75" customHeight="1">
      <c r="C685" s="3"/>
      <c r="F685" s="3"/>
      <c r="I685" s="3"/>
      <c r="L685" s="3"/>
    </row>
    <row r="686" ht="15.75" customHeight="1">
      <c r="C686" s="3"/>
      <c r="F686" s="3"/>
      <c r="I686" s="3"/>
      <c r="L686" s="3"/>
    </row>
    <row r="687" ht="15.75" customHeight="1">
      <c r="C687" s="3"/>
      <c r="F687" s="3"/>
      <c r="I687" s="3"/>
      <c r="L687" s="3"/>
    </row>
    <row r="688" ht="15.75" customHeight="1">
      <c r="C688" s="3"/>
      <c r="F688" s="3"/>
      <c r="I688" s="3"/>
      <c r="L688" s="3"/>
    </row>
    <row r="689" ht="15.75" customHeight="1">
      <c r="C689" s="3"/>
      <c r="F689" s="3"/>
      <c r="I689" s="3"/>
      <c r="L689" s="3"/>
    </row>
    <row r="690" ht="15.75" customHeight="1">
      <c r="C690" s="3"/>
      <c r="F690" s="3"/>
      <c r="I690" s="3"/>
      <c r="L690" s="3"/>
    </row>
    <row r="691" ht="15.75" customHeight="1">
      <c r="C691" s="3"/>
      <c r="F691" s="3"/>
      <c r="I691" s="3"/>
      <c r="L691" s="3"/>
    </row>
    <row r="692" ht="15.75" customHeight="1">
      <c r="C692" s="3"/>
      <c r="F692" s="3"/>
      <c r="I692" s="3"/>
      <c r="L692" s="3"/>
    </row>
    <row r="693" ht="15.75" customHeight="1">
      <c r="C693" s="3"/>
      <c r="F693" s="3"/>
      <c r="I693" s="3"/>
      <c r="L693" s="3"/>
    </row>
    <row r="694" ht="15.75" customHeight="1">
      <c r="C694" s="3"/>
      <c r="F694" s="3"/>
      <c r="I694" s="3"/>
      <c r="L694" s="3"/>
    </row>
    <row r="695" ht="15.75" customHeight="1">
      <c r="C695" s="3"/>
      <c r="F695" s="3"/>
      <c r="I695" s="3"/>
      <c r="L695" s="3"/>
    </row>
    <row r="696" ht="15.75" customHeight="1">
      <c r="C696" s="3"/>
      <c r="F696" s="3"/>
      <c r="I696" s="3"/>
      <c r="L696" s="3"/>
    </row>
    <row r="697" ht="15.75" customHeight="1">
      <c r="C697" s="3"/>
      <c r="F697" s="3"/>
      <c r="I697" s="3"/>
      <c r="L697" s="3"/>
    </row>
    <row r="698" ht="15.75" customHeight="1">
      <c r="C698" s="3"/>
      <c r="F698" s="3"/>
      <c r="I698" s="3"/>
      <c r="L698" s="3"/>
    </row>
    <row r="699" ht="15.75" customHeight="1">
      <c r="C699" s="3"/>
      <c r="F699" s="3"/>
      <c r="I699" s="3"/>
      <c r="L699" s="3"/>
    </row>
    <row r="700" ht="15.75" customHeight="1">
      <c r="C700" s="3"/>
      <c r="F700" s="3"/>
      <c r="I700" s="3"/>
      <c r="L700" s="3"/>
    </row>
    <row r="701" ht="15.75" customHeight="1">
      <c r="C701" s="3"/>
      <c r="F701" s="3"/>
      <c r="I701" s="3"/>
      <c r="L701" s="3"/>
    </row>
    <row r="702" ht="15.75" customHeight="1">
      <c r="C702" s="3"/>
      <c r="F702" s="3"/>
      <c r="I702" s="3"/>
      <c r="L702" s="3"/>
    </row>
    <row r="703" ht="15.75" customHeight="1">
      <c r="C703" s="3"/>
      <c r="F703" s="3"/>
      <c r="I703" s="3"/>
      <c r="L703" s="3"/>
    </row>
    <row r="704" ht="15.75" customHeight="1">
      <c r="C704" s="3"/>
      <c r="F704" s="3"/>
      <c r="I704" s="3"/>
      <c r="L704" s="3"/>
    </row>
    <row r="705" ht="15.75" customHeight="1">
      <c r="C705" s="3"/>
      <c r="F705" s="3"/>
      <c r="I705" s="3"/>
      <c r="L705" s="3"/>
    </row>
    <row r="706" ht="15.75" customHeight="1">
      <c r="C706" s="3"/>
      <c r="F706" s="3"/>
      <c r="I706" s="3"/>
      <c r="L706" s="3"/>
    </row>
    <row r="707" ht="15.75" customHeight="1">
      <c r="C707" s="3"/>
      <c r="F707" s="3"/>
      <c r="I707" s="3"/>
      <c r="L707" s="3"/>
    </row>
    <row r="708" ht="15.75" customHeight="1">
      <c r="C708" s="3"/>
      <c r="F708" s="3"/>
      <c r="I708" s="3"/>
      <c r="L708" s="3"/>
    </row>
    <row r="709" ht="15.75" customHeight="1">
      <c r="C709" s="3"/>
      <c r="F709" s="3"/>
      <c r="I709" s="3"/>
      <c r="L709" s="3"/>
    </row>
    <row r="710" ht="15.75" customHeight="1">
      <c r="C710" s="3"/>
      <c r="F710" s="3"/>
      <c r="I710" s="3"/>
      <c r="L710" s="3"/>
    </row>
    <row r="711" ht="15.75" customHeight="1">
      <c r="C711" s="3"/>
      <c r="F711" s="3"/>
      <c r="I711" s="3"/>
      <c r="L711" s="3"/>
    </row>
    <row r="712" ht="15.75" customHeight="1">
      <c r="C712" s="3"/>
      <c r="F712" s="3"/>
      <c r="I712" s="3"/>
      <c r="L712" s="3"/>
    </row>
    <row r="713" ht="15.75" customHeight="1">
      <c r="C713" s="3"/>
      <c r="F713" s="3"/>
      <c r="I713" s="3"/>
      <c r="L713" s="3"/>
    </row>
    <row r="714" ht="15.75" customHeight="1">
      <c r="C714" s="3"/>
      <c r="F714" s="3"/>
      <c r="I714" s="3"/>
      <c r="L714" s="3"/>
    </row>
    <row r="715" ht="15.75" customHeight="1">
      <c r="C715" s="3"/>
      <c r="F715" s="3"/>
      <c r="I715" s="3"/>
      <c r="L715" s="3"/>
    </row>
    <row r="716" ht="15.75" customHeight="1">
      <c r="C716" s="3"/>
      <c r="F716" s="3"/>
      <c r="I716" s="3"/>
      <c r="L716" s="3"/>
    </row>
    <row r="717" ht="15.75" customHeight="1">
      <c r="C717" s="3"/>
      <c r="F717" s="3"/>
      <c r="I717" s="3"/>
      <c r="L717" s="3"/>
    </row>
    <row r="718" ht="15.75" customHeight="1">
      <c r="C718" s="3"/>
      <c r="F718" s="3"/>
      <c r="I718" s="3"/>
      <c r="L718" s="3"/>
    </row>
    <row r="719" ht="15.75" customHeight="1">
      <c r="C719" s="3"/>
      <c r="F719" s="3"/>
      <c r="I719" s="3"/>
      <c r="L719" s="3"/>
    </row>
    <row r="720" ht="15.75" customHeight="1">
      <c r="C720" s="3"/>
      <c r="F720" s="3"/>
      <c r="I720" s="3"/>
      <c r="L720" s="3"/>
    </row>
    <row r="721" ht="15.75" customHeight="1">
      <c r="C721" s="3"/>
      <c r="F721" s="3"/>
      <c r="I721" s="3"/>
      <c r="L721" s="3"/>
    </row>
    <row r="722" ht="15.75" customHeight="1">
      <c r="C722" s="3"/>
      <c r="F722" s="3"/>
      <c r="I722" s="3"/>
      <c r="L722" s="3"/>
    </row>
    <row r="723" ht="15.75" customHeight="1">
      <c r="C723" s="3"/>
      <c r="F723" s="3"/>
      <c r="I723" s="3"/>
      <c r="L723" s="3"/>
    </row>
    <row r="724" ht="15.75" customHeight="1">
      <c r="C724" s="3"/>
      <c r="F724" s="3"/>
      <c r="I724" s="3"/>
      <c r="L724" s="3"/>
    </row>
    <row r="725" ht="15.75" customHeight="1">
      <c r="C725" s="3"/>
      <c r="F725" s="3"/>
      <c r="I725" s="3"/>
      <c r="L725" s="3"/>
    </row>
    <row r="726" ht="15.75" customHeight="1">
      <c r="C726" s="3"/>
      <c r="F726" s="3"/>
      <c r="I726" s="3"/>
      <c r="L726" s="3"/>
    </row>
    <row r="727" ht="15.75" customHeight="1">
      <c r="C727" s="3"/>
      <c r="F727" s="3"/>
      <c r="I727" s="3"/>
      <c r="L727" s="3"/>
    </row>
    <row r="728" ht="15.75" customHeight="1">
      <c r="C728" s="3"/>
      <c r="F728" s="3"/>
      <c r="I728" s="3"/>
      <c r="L728" s="3"/>
    </row>
    <row r="729" ht="15.75" customHeight="1">
      <c r="C729" s="3"/>
      <c r="F729" s="3"/>
      <c r="I729" s="3"/>
      <c r="L729" s="3"/>
    </row>
    <row r="730" ht="15.75" customHeight="1">
      <c r="C730" s="3"/>
      <c r="F730" s="3"/>
      <c r="I730" s="3"/>
      <c r="L730" s="3"/>
    </row>
    <row r="731" ht="15.75" customHeight="1">
      <c r="C731" s="3"/>
      <c r="F731" s="3"/>
      <c r="I731" s="3"/>
      <c r="L731" s="3"/>
    </row>
    <row r="732" ht="15.75" customHeight="1">
      <c r="C732" s="3"/>
      <c r="F732" s="3"/>
      <c r="I732" s="3"/>
      <c r="L732" s="3"/>
    </row>
    <row r="733" ht="15.75" customHeight="1">
      <c r="C733" s="3"/>
      <c r="F733" s="3"/>
      <c r="I733" s="3"/>
      <c r="L733" s="3"/>
    </row>
    <row r="734" ht="15.75" customHeight="1">
      <c r="C734" s="3"/>
      <c r="F734" s="3"/>
      <c r="I734" s="3"/>
      <c r="L734" s="3"/>
    </row>
    <row r="735" ht="15.75" customHeight="1">
      <c r="C735" s="3"/>
      <c r="F735" s="3"/>
      <c r="I735" s="3"/>
      <c r="L735" s="3"/>
    </row>
    <row r="736" ht="15.75" customHeight="1">
      <c r="C736" s="3"/>
      <c r="F736" s="3"/>
      <c r="I736" s="3"/>
      <c r="L736" s="3"/>
    </row>
    <row r="737" ht="15.75" customHeight="1">
      <c r="C737" s="3"/>
      <c r="F737" s="3"/>
      <c r="I737" s="3"/>
      <c r="L737" s="3"/>
    </row>
    <row r="738" ht="15.75" customHeight="1">
      <c r="C738" s="3"/>
      <c r="F738" s="3"/>
      <c r="I738" s="3"/>
      <c r="L738" s="3"/>
    </row>
    <row r="739" ht="15.75" customHeight="1">
      <c r="C739" s="3"/>
      <c r="F739" s="3"/>
      <c r="I739" s="3"/>
      <c r="L739" s="3"/>
    </row>
    <row r="740" ht="15.75" customHeight="1">
      <c r="C740" s="3"/>
      <c r="F740" s="3"/>
      <c r="I740" s="3"/>
      <c r="L740" s="3"/>
    </row>
    <row r="741" ht="15.75" customHeight="1">
      <c r="C741" s="3"/>
      <c r="F741" s="3"/>
      <c r="I741" s="3"/>
      <c r="L741" s="3"/>
    </row>
    <row r="742" ht="15.75" customHeight="1">
      <c r="C742" s="3"/>
      <c r="F742" s="3"/>
      <c r="I742" s="3"/>
      <c r="L742" s="3"/>
    </row>
    <row r="743" ht="15.75" customHeight="1">
      <c r="C743" s="3"/>
      <c r="F743" s="3"/>
      <c r="I743" s="3"/>
      <c r="L743" s="3"/>
    </row>
    <row r="744" ht="15.75" customHeight="1">
      <c r="C744" s="3"/>
      <c r="F744" s="3"/>
      <c r="I744" s="3"/>
      <c r="L744" s="3"/>
    </row>
    <row r="745" ht="15.75" customHeight="1">
      <c r="C745" s="3"/>
      <c r="F745" s="3"/>
      <c r="I745" s="3"/>
      <c r="L745" s="3"/>
    </row>
    <row r="746" ht="15.75" customHeight="1">
      <c r="C746" s="3"/>
      <c r="F746" s="3"/>
      <c r="I746" s="3"/>
      <c r="L746" s="3"/>
    </row>
    <row r="747" ht="15.75" customHeight="1">
      <c r="C747" s="3"/>
      <c r="F747" s="3"/>
      <c r="I747" s="3"/>
      <c r="L747" s="3"/>
    </row>
    <row r="748" ht="15.75" customHeight="1">
      <c r="C748" s="3"/>
      <c r="F748" s="3"/>
      <c r="I748" s="3"/>
      <c r="L748" s="3"/>
    </row>
    <row r="749" ht="15.75" customHeight="1">
      <c r="C749" s="3"/>
      <c r="F749" s="3"/>
      <c r="I749" s="3"/>
      <c r="L749" s="3"/>
    </row>
    <row r="750" ht="15.75" customHeight="1">
      <c r="C750" s="3"/>
      <c r="F750" s="3"/>
      <c r="I750" s="3"/>
      <c r="L750" s="3"/>
    </row>
    <row r="751" ht="15.75" customHeight="1">
      <c r="C751" s="3"/>
      <c r="F751" s="3"/>
      <c r="I751" s="3"/>
      <c r="L751" s="3"/>
    </row>
    <row r="752" ht="15.75" customHeight="1">
      <c r="C752" s="3"/>
      <c r="F752" s="3"/>
      <c r="I752" s="3"/>
      <c r="L752" s="3"/>
    </row>
    <row r="753" ht="15.75" customHeight="1">
      <c r="C753" s="3"/>
      <c r="F753" s="3"/>
      <c r="I753" s="3"/>
      <c r="L753" s="3"/>
    </row>
    <row r="754" ht="15.75" customHeight="1">
      <c r="C754" s="3"/>
      <c r="F754" s="3"/>
      <c r="I754" s="3"/>
      <c r="L754" s="3"/>
    </row>
    <row r="755" ht="15.75" customHeight="1">
      <c r="C755" s="3"/>
      <c r="F755" s="3"/>
      <c r="I755" s="3"/>
      <c r="L755" s="3"/>
    </row>
    <row r="756" ht="15.75" customHeight="1">
      <c r="C756" s="3"/>
      <c r="F756" s="3"/>
      <c r="I756" s="3"/>
      <c r="L756" s="3"/>
    </row>
    <row r="757" ht="15.75" customHeight="1">
      <c r="C757" s="3"/>
      <c r="F757" s="3"/>
      <c r="I757" s="3"/>
      <c r="L757" s="3"/>
    </row>
    <row r="758" ht="15.75" customHeight="1">
      <c r="C758" s="3"/>
      <c r="F758" s="3"/>
      <c r="I758" s="3"/>
      <c r="L758" s="3"/>
    </row>
    <row r="759" ht="15.75" customHeight="1">
      <c r="C759" s="3"/>
      <c r="F759" s="3"/>
      <c r="I759" s="3"/>
      <c r="L759" s="3"/>
    </row>
    <row r="760" ht="15.75" customHeight="1">
      <c r="C760" s="3"/>
      <c r="F760" s="3"/>
      <c r="I760" s="3"/>
      <c r="L760" s="3"/>
    </row>
    <row r="761" ht="15.75" customHeight="1">
      <c r="C761" s="3"/>
      <c r="F761" s="3"/>
      <c r="I761" s="3"/>
      <c r="L761" s="3"/>
    </row>
    <row r="762" ht="15.75" customHeight="1">
      <c r="C762" s="3"/>
      <c r="F762" s="3"/>
      <c r="I762" s="3"/>
      <c r="L762" s="3"/>
    </row>
    <row r="763" ht="15.75" customHeight="1">
      <c r="C763" s="3"/>
      <c r="F763" s="3"/>
      <c r="I763" s="3"/>
      <c r="L763" s="3"/>
    </row>
    <row r="764" ht="15.75" customHeight="1">
      <c r="C764" s="3"/>
      <c r="F764" s="3"/>
      <c r="I764" s="3"/>
      <c r="L764" s="3"/>
    </row>
    <row r="765" ht="15.75" customHeight="1">
      <c r="C765" s="3"/>
      <c r="F765" s="3"/>
      <c r="I765" s="3"/>
      <c r="L765" s="3"/>
    </row>
    <row r="766" ht="15.75" customHeight="1">
      <c r="C766" s="3"/>
      <c r="F766" s="3"/>
      <c r="I766" s="3"/>
      <c r="L766" s="3"/>
    </row>
    <row r="767" ht="15.75" customHeight="1">
      <c r="C767" s="3"/>
      <c r="F767" s="3"/>
      <c r="I767" s="3"/>
      <c r="L767" s="3"/>
    </row>
    <row r="768" ht="15.75" customHeight="1">
      <c r="C768" s="3"/>
      <c r="F768" s="3"/>
      <c r="I768" s="3"/>
      <c r="L768" s="3"/>
    </row>
    <row r="769" ht="15.75" customHeight="1">
      <c r="C769" s="3"/>
      <c r="F769" s="3"/>
      <c r="I769" s="3"/>
      <c r="L769" s="3"/>
    </row>
    <row r="770" ht="15.75" customHeight="1">
      <c r="C770" s="3"/>
      <c r="F770" s="3"/>
      <c r="I770" s="3"/>
      <c r="L770" s="3"/>
    </row>
    <row r="771" ht="15.75" customHeight="1">
      <c r="C771" s="3"/>
      <c r="F771" s="3"/>
      <c r="I771" s="3"/>
      <c r="L771" s="3"/>
    </row>
    <row r="772" ht="15.75" customHeight="1">
      <c r="C772" s="3"/>
      <c r="F772" s="3"/>
      <c r="I772" s="3"/>
      <c r="L772" s="3"/>
    </row>
    <row r="773" ht="15.75" customHeight="1">
      <c r="C773" s="3"/>
      <c r="F773" s="3"/>
      <c r="I773" s="3"/>
      <c r="L773" s="3"/>
    </row>
    <row r="774" ht="15.75" customHeight="1">
      <c r="C774" s="3"/>
      <c r="F774" s="3"/>
      <c r="I774" s="3"/>
      <c r="L774" s="3"/>
    </row>
    <row r="775" ht="15.75" customHeight="1">
      <c r="C775" s="3"/>
      <c r="F775" s="3"/>
      <c r="I775" s="3"/>
      <c r="L775" s="3"/>
    </row>
    <row r="776" ht="15.75" customHeight="1">
      <c r="C776" s="3"/>
      <c r="F776" s="3"/>
      <c r="I776" s="3"/>
      <c r="L776" s="3"/>
    </row>
    <row r="777" ht="15.75" customHeight="1">
      <c r="C777" s="3"/>
      <c r="F777" s="3"/>
      <c r="I777" s="3"/>
      <c r="L777" s="3"/>
    </row>
    <row r="778" ht="15.75" customHeight="1">
      <c r="C778" s="3"/>
      <c r="F778" s="3"/>
      <c r="I778" s="3"/>
      <c r="L778" s="3"/>
    </row>
    <row r="779" ht="15.75" customHeight="1">
      <c r="C779" s="3"/>
      <c r="F779" s="3"/>
      <c r="I779" s="3"/>
      <c r="L779" s="3"/>
    </row>
    <row r="780" ht="15.75" customHeight="1">
      <c r="C780" s="3"/>
      <c r="F780" s="3"/>
      <c r="I780" s="3"/>
      <c r="L780" s="3"/>
    </row>
    <row r="781" ht="15.75" customHeight="1">
      <c r="C781" s="3"/>
      <c r="F781" s="3"/>
      <c r="I781" s="3"/>
      <c r="L781" s="3"/>
    </row>
    <row r="782" ht="15.75" customHeight="1">
      <c r="C782" s="3"/>
      <c r="F782" s="3"/>
      <c r="I782" s="3"/>
      <c r="L782" s="3"/>
    </row>
    <row r="783" ht="15.75" customHeight="1">
      <c r="C783" s="3"/>
      <c r="F783" s="3"/>
      <c r="I783" s="3"/>
      <c r="L783" s="3"/>
    </row>
    <row r="784" ht="15.75" customHeight="1">
      <c r="C784" s="3"/>
      <c r="F784" s="3"/>
      <c r="I784" s="3"/>
      <c r="L784" s="3"/>
    </row>
    <row r="785" ht="15.75" customHeight="1">
      <c r="C785" s="3"/>
      <c r="F785" s="3"/>
      <c r="I785" s="3"/>
      <c r="L785" s="3"/>
    </row>
    <row r="786" ht="15.75" customHeight="1">
      <c r="C786" s="3"/>
      <c r="F786" s="3"/>
      <c r="I786" s="3"/>
      <c r="L786" s="3"/>
    </row>
    <row r="787" ht="15.75" customHeight="1">
      <c r="C787" s="3"/>
      <c r="F787" s="3"/>
      <c r="I787" s="3"/>
      <c r="L787" s="3"/>
    </row>
    <row r="788" ht="15.75" customHeight="1">
      <c r="C788" s="3"/>
      <c r="F788" s="3"/>
      <c r="I788" s="3"/>
      <c r="L788" s="3"/>
    </row>
    <row r="789" ht="15.75" customHeight="1">
      <c r="C789" s="3"/>
      <c r="F789" s="3"/>
      <c r="I789" s="3"/>
      <c r="L789" s="3"/>
    </row>
    <row r="790" ht="15.75" customHeight="1">
      <c r="C790" s="3"/>
      <c r="F790" s="3"/>
      <c r="I790" s="3"/>
      <c r="L790" s="3"/>
    </row>
    <row r="791" ht="15.75" customHeight="1">
      <c r="C791" s="3"/>
      <c r="F791" s="3"/>
      <c r="I791" s="3"/>
      <c r="L791" s="3"/>
    </row>
    <row r="792" ht="15.75" customHeight="1">
      <c r="C792" s="3"/>
      <c r="F792" s="3"/>
      <c r="I792" s="3"/>
      <c r="L792" s="3"/>
    </row>
    <row r="793" ht="15.75" customHeight="1">
      <c r="C793" s="3"/>
      <c r="F793" s="3"/>
      <c r="I793" s="3"/>
      <c r="L793" s="3"/>
    </row>
    <row r="794" ht="15.75" customHeight="1">
      <c r="C794" s="3"/>
      <c r="F794" s="3"/>
      <c r="I794" s="3"/>
      <c r="L794" s="3"/>
    </row>
    <row r="795" ht="15.75" customHeight="1">
      <c r="C795" s="3"/>
      <c r="F795" s="3"/>
      <c r="I795" s="3"/>
      <c r="L795" s="3"/>
    </row>
    <row r="796" ht="15.75" customHeight="1">
      <c r="C796" s="3"/>
      <c r="F796" s="3"/>
      <c r="I796" s="3"/>
      <c r="L796" s="3"/>
    </row>
    <row r="797" ht="15.75" customHeight="1">
      <c r="C797" s="3"/>
      <c r="F797" s="3"/>
      <c r="I797" s="3"/>
      <c r="L797" s="3"/>
    </row>
    <row r="798" ht="15.75" customHeight="1">
      <c r="C798" s="3"/>
      <c r="F798" s="3"/>
      <c r="I798" s="3"/>
      <c r="L798" s="3"/>
    </row>
    <row r="799" ht="15.75" customHeight="1">
      <c r="C799" s="3"/>
      <c r="F799" s="3"/>
      <c r="I799" s="3"/>
      <c r="L799" s="3"/>
    </row>
    <row r="800" ht="15.75" customHeight="1">
      <c r="C800" s="3"/>
      <c r="F800" s="3"/>
      <c r="I800" s="3"/>
      <c r="L800" s="3"/>
    </row>
    <row r="801" ht="15.75" customHeight="1">
      <c r="C801" s="3"/>
      <c r="F801" s="3"/>
      <c r="I801" s="3"/>
      <c r="L801" s="3"/>
    </row>
    <row r="802" ht="15.75" customHeight="1">
      <c r="C802" s="3"/>
      <c r="F802" s="3"/>
      <c r="I802" s="3"/>
      <c r="L802" s="3"/>
    </row>
    <row r="803" ht="15.75" customHeight="1">
      <c r="C803" s="3"/>
      <c r="F803" s="3"/>
      <c r="I803" s="3"/>
      <c r="L803" s="3"/>
    </row>
    <row r="804" ht="15.75" customHeight="1">
      <c r="C804" s="3"/>
      <c r="F804" s="3"/>
      <c r="I804" s="3"/>
      <c r="L804" s="3"/>
    </row>
    <row r="805" ht="15.75" customHeight="1">
      <c r="C805" s="3"/>
      <c r="F805" s="3"/>
      <c r="I805" s="3"/>
      <c r="L805" s="3"/>
    </row>
    <row r="806" ht="15.75" customHeight="1">
      <c r="C806" s="3"/>
      <c r="F806" s="3"/>
      <c r="I806" s="3"/>
      <c r="L806" s="3"/>
    </row>
    <row r="807" ht="15.75" customHeight="1">
      <c r="C807" s="3"/>
      <c r="F807" s="3"/>
      <c r="I807" s="3"/>
      <c r="L807" s="3"/>
    </row>
    <row r="808" ht="15.75" customHeight="1">
      <c r="C808" s="3"/>
      <c r="F808" s="3"/>
      <c r="I808" s="3"/>
      <c r="L808" s="3"/>
    </row>
    <row r="809" ht="15.75" customHeight="1">
      <c r="C809" s="3"/>
      <c r="F809" s="3"/>
      <c r="I809" s="3"/>
      <c r="L809" s="3"/>
    </row>
    <row r="810" ht="15.75" customHeight="1">
      <c r="C810" s="3"/>
      <c r="F810" s="3"/>
      <c r="I810" s="3"/>
      <c r="L810" s="3"/>
    </row>
    <row r="811" ht="15.75" customHeight="1">
      <c r="C811" s="3"/>
      <c r="F811" s="3"/>
      <c r="I811" s="3"/>
      <c r="L811" s="3"/>
    </row>
    <row r="812" ht="15.75" customHeight="1">
      <c r="C812" s="3"/>
      <c r="F812" s="3"/>
      <c r="I812" s="3"/>
      <c r="L812" s="3"/>
    </row>
    <row r="813" ht="15.75" customHeight="1">
      <c r="C813" s="3"/>
      <c r="F813" s="3"/>
      <c r="I813" s="3"/>
      <c r="L813" s="3"/>
    </row>
    <row r="814" ht="15.75" customHeight="1">
      <c r="C814" s="3"/>
      <c r="F814" s="3"/>
      <c r="I814" s="3"/>
      <c r="L814" s="3"/>
    </row>
    <row r="815" ht="15.75" customHeight="1">
      <c r="C815" s="3"/>
      <c r="F815" s="3"/>
      <c r="I815" s="3"/>
      <c r="L815" s="3"/>
    </row>
    <row r="816" ht="15.75" customHeight="1">
      <c r="C816" s="3"/>
      <c r="F816" s="3"/>
      <c r="I816" s="3"/>
      <c r="L816" s="3"/>
    </row>
    <row r="817" ht="15.75" customHeight="1">
      <c r="C817" s="3"/>
      <c r="F817" s="3"/>
      <c r="I817" s="3"/>
      <c r="L817" s="3"/>
    </row>
    <row r="818" ht="15.75" customHeight="1">
      <c r="C818" s="3"/>
      <c r="F818" s="3"/>
      <c r="I818" s="3"/>
      <c r="L818" s="3"/>
    </row>
    <row r="819" ht="15.75" customHeight="1">
      <c r="C819" s="3"/>
      <c r="F819" s="3"/>
      <c r="I819" s="3"/>
      <c r="L819" s="3"/>
    </row>
    <row r="820" ht="15.75" customHeight="1">
      <c r="C820" s="3"/>
      <c r="F820" s="3"/>
      <c r="I820" s="3"/>
      <c r="L820" s="3"/>
    </row>
    <row r="821" ht="15.75" customHeight="1">
      <c r="C821" s="3"/>
      <c r="F821" s="3"/>
      <c r="I821" s="3"/>
      <c r="L821" s="3"/>
    </row>
    <row r="822" ht="15.75" customHeight="1">
      <c r="C822" s="3"/>
      <c r="F822" s="3"/>
      <c r="I822" s="3"/>
      <c r="L822" s="3"/>
    </row>
    <row r="823" ht="15.75" customHeight="1">
      <c r="C823" s="3"/>
      <c r="F823" s="3"/>
      <c r="I823" s="3"/>
      <c r="L823" s="3"/>
    </row>
    <row r="824" ht="15.75" customHeight="1">
      <c r="C824" s="3"/>
      <c r="F824" s="3"/>
      <c r="I824" s="3"/>
      <c r="L824" s="3"/>
    </row>
    <row r="825" ht="15.75" customHeight="1">
      <c r="C825" s="3"/>
      <c r="F825" s="3"/>
      <c r="I825" s="3"/>
      <c r="L825" s="3"/>
    </row>
    <row r="826" ht="15.75" customHeight="1">
      <c r="C826" s="3"/>
      <c r="F826" s="3"/>
      <c r="I826" s="3"/>
      <c r="L826" s="3"/>
    </row>
    <row r="827" ht="15.75" customHeight="1">
      <c r="C827" s="3"/>
      <c r="F827" s="3"/>
      <c r="I827" s="3"/>
      <c r="L827" s="3"/>
    </row>
    <row r="828" ht="15.75" customHeight="1">
      <c r="C828" s="3"/>
      <c r="F828" s="3"/>
      <c r="I828" s="3"/>
      <c r="L828" s="3"/>
    </row>
    <row r="829" ht="15.75" customHeight="1">
      <c r="C829" s="3"/>
      <c r="F829" s="3"/>
      <c r="I829" s="3"/>
      <c r="L829" s="3"/>
    </row>
    <row r="830" ht="15.75" customHeight="1">
      <c r="C830" s="3"/>
      <c r="F830" s="3"/>
      <c r="I830" s="3"/>
      <c r="L830" s="3"/>
    </row>
    <row r="831" ht="15.75" customHeight="1">
      <c r="C831" s="3"/>
      <c r="F831" s="3"/>
      <c r="I831" s="3"/>
      <c r="L831" s="3"/>
    </row>
    <row r="832" ht="15.75" customHeight="1">
      <c r="C832" s="3"/>
      <c r="F832" s="3"/>
      <c r="I832" s="3"/>
      <c r="L832" s="3"/>
    </row>
    <row r="833" ht="15.75" customHeight="1">
      <c r="C833" s="3"/>
      <c r="F833" s="3"/>
      <c r="I833" s="3"/>
      <c r="L833" s="3"/>
    </row>
    <row r="834" ht="15.75" customHeight="1">
      <c r="C834" s="3"/>
      <c r="F834" s="3"/>
      <c r="I834" s="3"/>
      <c r="L834" s="3"/>
    </row>
    <row r="835" ht="15.75" customHeight="1">
      <c r="C835" s="3"/>
      <c r="F835" s="3"/>
      <c r="I835" s="3"/>
      <c r="L835" s="3"/>
    </row>
    <row r="836" ht="15.75" customHeight="1">
      <c r="C836" s="3"/>
      <c r="F836" s="3"/>
      <c r="I836" s="3"/>
      <c r="L836" s="3"/>
    </row>
    <row r="837" ht="15.75" customHeight="1">
      <c r="C837" s="3"/>
      <c r="F837" s="3"/>
      <c r="I837" s="3"/>
      <c r="L837" s="3"/>
    </row>
    <row r="838" ht="15.75" customHeight="1">
      <c r="C838" s="3"/>
      <c r="F838" s="3"/>
      <c r="I838" s="3"/>
      <c r="L838" s="3"/>
    </row>
    <row r="839" ht="15.75" customHeight="1">
      <c r="C839" s="3"/>
      <c r="F839" s="3"/>
      <c r="I839" s="3"/>
      <c r="L839" s="3"/>
    </row>
    <row r="840" ht="15.75" customHeight="1">
      <c r="C840" s="3"/>
      <c r="F840" s="3"/>
      <c r="I840" s="3"/>
      <c r="L840" s="3"/>
    </row>
    <row r="841" ht="15.75" customHeight="1">
      <c r="C841" s="3"/>
      <c r="F841" s="3"/>
      <c r="I841" s="3"/>
      <c r="L841" s="3"/>
    </row>
    <row r="842" ht="15.75" customHeight="1">
      <c r="C842" s="3"/>
      <c r="F842" s="3"/>
      <c r="I842" s="3"/>
      <c r="L842" s="3"/>
    </row>
    <row r="843" ht="15.75" customHeight="1">
      <c r="C843" s="3"/>
      <c r="F843" s="3"/>
      <c r="I843" s="3"/>
      <c r="L843" s="3"/>
    </row>
    <row r="844" ht="15.75" customHeight="1">
      <c r="C844" s="3"/>
      <c r="F844" s="3"/>
      <c r="I844" s="3"/>
      <c r="L844" s="3"/>
    </row>
    <row r="845" ht="15.75" customHeight="1">
      <c r="C845" s="3"/>
      <c r="F845" s="3"/>
      <c r="I845" s="3"/>
      <c r="L845" s="3"/>
    </row>
    <row r="846" ht="15.75" customHeight="1">
      <c r="C846" s="3"/>
      <c r="F846" s="3"/>
      <c r="I846" s="3"/>
      <c r="L846" s="3"/>
    </row>
    <row r="847" ht="15.75" customHeight="1">
      <c r="C847" s="3"/>
      <c r="F847" s="3"/>
      <c r="I847" s="3"/>
      <c r="L847" s="3"/>
    </row>
    <row r="848" ht="15.75" customHeight="1">
      <c r="C848" s="3"/>
      <c r="F848" s="3"/>
      <c r="I848" s="3"/>
      <c r="L848" s="3"/>
    </row>
    <row r="849" ht="15.75" customHeight="1">
      <c r="C849" s="3"/>
      <c r="F849" s="3"/>
      <c r="I849" s="3"/>
      <c r="L849" s="3"/>
    </row>
    <row r="850" ht="15.75" customHeight="1">
      <c r="C850" s="3"/>
      <c r="F850" s="3"/>
      <c r="I850" s="3"/>
      <c r="L850" s="3"/>
    </row>
    <row r="851" ht="15.75" customHeight="1">
      <c r="C851" s="3"/>
      <c r="F851" s="3"/>
      <c r="I851" s="3"/>
      <c r="L851" s="3"/>
    </row>
    <row r="852" ht="15.75" customHeight="1">
      <c r="C852" s="3"/>
      <c r="F852" s="3"/>
      <c r="I852" s="3"/>
      <c r="L852" s="3"/>
    </row>
    <row r="853" ht="15.75" customHeight="1">
      <c r="C853" s="3"/>
      <c r="F853" s="3"/>
      <c r="I853" s="3"/>
      <c r="L853" s="3"/>
    </row>
    <row r="854" ht="15.75" customHeight="1">
      <c r="C854" s="3"/>
      <c r="F854" s="3"/>
      <c r="I854" s="3"/>
      <c r="L854" s="3"/>
    </row>
    <row r="855" ht="15.75" customHeight="1">
      <c r="C855" s="3"/>
      <c r="F855" s="3"/>
      <c r="I855" s="3"/>
      <c r="L855" s="3"/>
    </row>
    <row r="856" ht="15.75" customHeight="1">
      <c r="C856" s="3"/>
      <c r="F856" s="3"/>
      <c r="I856" s="3"/>
      <c r="L856" s="3"/>
    </row>
    <row r="857" ht="15.75" customHeight="1">
      <c r="C857" s="3"/>
      <c r="F857" s="3"/>
      <c r="I857" s="3"/>
      <c r="L857" s="3"/>
    </row>
    <row r="858" ht="15.75" customHeight="1">
      <c r="C858" s="3"/>
      <c r="F858" s="3"/>
      <c r="I858" s="3"/>
      <c r="L858" s="3"/>
    </row>
    <row r="859" ht="15.75" customHeight="1">
      <c r="C859" s="3"/>
      <c r="F859" s="3"/>
      <c r="I859" s="3"/>
      <c r="L859" s="3"/>
    </row>
    <row r="860" ht="15.75" customHeight="1">
      <c r="C860" s="3"/>
      <c r="F860" s="3"/>
      <c r="I860" s="3"/>
      <c r="L860" s="3"/>
    </row>
    <row r="861" ht="15.75" customHeight="1">
      <c r="C861" s="3"/>
      <c r="F861" s="3"/>
      <c r="I861" s="3"/>
      <c r="L861" s="3"/>
    </row>
    <row r="862" ht="15.75" customHeight="1">
      <c r="C862" s="3"/>
      <c r="F862" s="3"/>
      <c r="I862" s="3"/>
      <c r="L862" s="3"/>
    </row>
    <row r="863" ht="15.75" customHeight="1">
      <c r="C863" s="3"/>
      <c r="F863" s="3"/>
      <c r="I863" s="3"/>
      <c r="L863" s="3"/>
    </row>
    <row r="864" ht="15.75" customHeight="1">
      <c r="C864" s="3"/>
      <c r="F864" s="3"/>
      <c r="I864" s="3"/>
      <c r="L864" s="3"/>
    </row>
    <row r="865" ht="15.75" customHeight="1">
      <c r="C865" s="3"/>
      <c r="F865" s="3"/>
      <c r="I865" s="3"/>
      <c r="L865" s="3"/>
    </row>
    <row r="866" ht="15.75" customHeight="1">
      <c r="C866" s="3"/>
      <c r="F866" s="3"/>
      <c r="I866" s="3"/>
      <c r="L866" s="3"/>
    </row>
    <row r="867" ht="15.75" customHeight="1">
      <c r="C867" s="3"/>
      <c r="F867" s="3"/>
      <c r="I867" s="3"/>
      <c r="L867" s="3"/>
    </row>
    <row r="868" ht="15.75" customHeight="1">
      <c r="C868" s="3"/>
      <c r="F868" s="3"/>
      <c r="I868" s="3"/>
      <c r="L868" s="3"/>
    </row>
    <row r="869" ht="15.75" customHeight="1">
      <c r="C869" s="3"/>
      <c r="F869" s="3"/>
      <c r="I869" s="3"/>
      <c r="L869" s="3"/>
    </row>
    <row r="870" ht="15.75" customHeight="1">
      <c r="C870" s="3"/>
      <c r="F870" s="3"/>
      <c r="I870" s="3"/>
      <c r="L870" s="3"/>
    </row>
    <row r="871" ht="15.75" customHeight="1">
      <c r="C871" s="3"/>
      <c r="F871" s="3"/>
      <c r="I871" s="3"/>
      <c r="L871" s="3"/>
    </row>
    <row r="872" ht="15.75" customHeight="1">
      <c r="C872" s="3"/>
      <c r="F872" s="3"/>
      <c r="I872" s="3"/>
      <c r="L872" s="3"/>
    </row>
    <row r="873" ht="15.75" customHeight="1">
      <c r="C873" s="3"/>
      <c r="F873" s="3"/>
      <c r="I873" s="3"/>
      <c r="L873" s="3"/>
    </row>
    <row r="874" ht="15.75" customHeight="1">
      <c r="C874" s="3"/>
      <c r="F874" s="3"/>
      <c r="I874" s="3"/>
      <c r="L874" s="3"/>
    </row>
    <row r="875" ht="15.75" customHeight="1">
      <c r="C875" s="3"/>
      <c r="F875" s="3"/>
      <c r="I875" s="3"/>
      <c r="L875" s="3"/>
    </row>
    <row r="876" ht="15.75" customHeight="1">
      <c r="C876" s="3"/>
      <c r="F876" s="3"/>
      <c r="I876" s="3"/>
      <c r="L876" s="3"/>
    </row>
    <row r="877" ht="15.75" customHeight="1">
      <c r="C877" s="3"/>
      <c r="F877" s="3"/>
      <c r="I877" s="3"/>
      <c r="L877" s="3"/>
    </row>
    <row r="878" ht="15.75" customHeight="1">
      <c r="C878" s="3"/>
      <c r="F878" s="3"/>
      <c r="I878" s="3"/>
      <c r="L878" s="3"/>
    </row>
    <row r="879" ht="15.75" customHeight="1">
      <c r="C879" s="3"/>
      <c r="F879" s="3"/>
      <c r="I879" s="3"/>
      <c r="L879" s="3"/>
    </row>
    <row r="880" ht="15.75" customHeight="1">
      <c r="C880" s="3"/>
      <c r="F880" s="3"/>
      <c r="I880" s="3"/>
      <c r="L880" s="3"/>
    </row>
    <row r="881" ht="15.75" customHeight="1">
      <c r="C881" s="3"/>
      <c r="F881" s="3"/>
      <c r="I881" s="3"/>
      <c r="L881" s="3"/>
    </row>
    <row r="882" ht="15.75" customHeight="1">
      <c r="C882" s="3"/>
      <c r="F882" s="3"/>
      <c r="I882" s="3"/>
      <c r="L882" s="3"/>
    </row>
    <row r="883" ht="15.75" customHeight="1">
      <c r="C883" s="3"/>
      <c r="F883" s="3"/>
      <c r="I883" s="3"/>
      <c r="L883" s="3"/>
    </row>
    <row r="884" ht="15.75" customHeight="1">
      <c r="C884" s="3"/>
      <c r="F884" s="3"/>
      <c r="I884" s="3"/>
      <c r="L884" s="3"/>
    </row>
    <row r="885" ht="15.75" customHeight="1">
      <c r="C885" s="3"/>
      <c r="F885" s="3"/>
      <c r="I885" s="3"/>
      <c r="L885" s="3"/>
    </row>
    <row r="886" ht="15.75" customHeight="1">
      <c r="C886" s="3"/>
      <c r="F886" s="3"/>
      <c r="I886" s="3"/>
      <c r="L886" s="3"/>
    </row>
    <row r="887" ht="15.75" customHeight="1">
      <c r="C887" s="3"/>
      <c r="F887" s="3"/>
      <c r="I887" s="3"/>
      <c r="L887" s="3"/>
    </row>
    <row r="888" ht="15.75" customHeight="1">
      <c r="C888" s="3"/>
      <c r="F888" s="3"/>
      <c r="I888" s="3"/>
      <c r="L888" s="3"/>
    </row>
    <row r="889" ht="15.75" customHeight="1">
      <c r="C889" s="3"/>
      <c r="F889" s="3"/>
      <c r="I889" s="3"/>
      <c r="L889" s="3"/>
    </row>
    <row r="890" ht="15.75" customHeight="1">
      <c r="C890" s="3"/>
      <c r="F890" s="3"/>
      <c r="I890" s="3"/>
      <c r="L890" s="3"/>
    </row>
    <row r="891" ht="15.75" customHeight="1">
      <c r="C891" s="3"/>
      <c r="F891" s="3"/>
      <c r="I891" s="3"/>
      <c r="L891" s="3"/>
    </row>
    <row r="892" ht="15.75" customHeight="1">
      <c r="C892" s="3"/>
      <c r="F892" s="3"/>
      <c r="I892" s="3"/>
      <c r="L892" s="3"/>
    </row>
    <row r="893" ht="15.75" customHeight="1">
      <c r="C893" s="3"/>
      <c r="F893" s="3"/>
      <c r="I893" s="3"/>
      <c r="L893" s="3"/>
    </row>
    <row r="894" ht="15.75" customHeight="1">
      <c r="C894" s="3"/>
      <c r="F894" s="3"/>
      <c r="I894" s="3"/>
      <c r="L894" s="3"/>
    </row>
    <row r="895" ht="15.75" customHeight="1">
      <c r="C895" s="3"/>
      <c r="F895" s="3"/>
      <c r="I895" s="3"/>
      <c r="L895" s="3"/>
    </row>
    <row r="896" ht="15.75" customHeight="1">
      <c r="C896" s="3"/>
      <c r="F896" s="3"/>
      <c r="I896" s="3"/>
      <c r="L896" s="3"/>
    </row>
    <row r="897" ht="15.75" customHeight="1">
      <c r="C897" s="3"/>
      <c r="F897" s="3"/>
      <c r="I897" s="3"/>
      <c r="L897" s="3"/>
    </row>
    <row r="898" ht="15.75" customHeight="1">
      <c r="C898" s="3"/>
      <c r="F898" s="3"/>
      <c r="I898" s="3"/>
      <c r="L898" s="3"/>
    </row>
    <row r="899" ht="15.75" customHeight="1">
      <c r="C899" s="3"/>
      <c r="F899" s="3"/>
      <c r="I899" s="3"/>
      <c r="L899" s="3"/>
    </row>
    <row r="900" ht="15.75" customHeight="1">
      <c r="C900" s="3"/>
      <c r="F900" s="3"/>
      <c r="I900" s="3"/>
      <c r="L900" s="3"/>
    </row>
    <row r="901" ht="15.75" customHeight="1">
      <c r="C901" s="3"/>
      <c r="F901" s="3"/>
      <c r="I901" s="3"/>
      <c r="L901" s="3"/>
    </row>
    <row r="902" ht="15.75" customHeight="1">
      <c r="C902" s="3"/>
      <c r="F902" s="3"/>
      <c r="I902" s="3"/>
      <c r="L902" s="3"/>
    </row>
    <row r="903" ht="15.75" customHeight="1">
      <c r="C903" s="3"/>
      <c r="F903" s="3"/>
      <c r="I903" s="3"/>
      <c r="L903" s="3"/>
    </row>
    <row r="904" ht="15.75" customHeight="1">
      <c r="C904" s="3"/>
      <c r="F904" s="3"/>
      <c r="I904" s="3"/>
      <c r="L904" s="3"/>
    </row>
    <row r="905" ht="15.75" customHeight="1">
      <c r="C905" s="3"/>
      <c r="F905" s="3"/>
      <c r="I905" s="3"/>
      <c r="L905" s="3"/>
    </row>
    <row r="906" ht="15.75" customHeight="1">
      <c r="C906" s="3"/>
      <c r="F906" s="3"/>
      <c r="I906" s="3"/>
      <c r="L906" s="3"/>
    </row>
    <row r="907" ht="15.75" customHeight="1">
      <c r="C907" s="3"/>
      <c r="F907" s="3"/>
      <c r="I907" s="3"/>
      <c r="L907" s="3"/>
    </row>
    <row r="908" ht="15.75" customHeight="1">
      <c r="C908" s="3"/>
      <c r="F908" s="3"/>
      <c r="I908" s="3"/>
      <c r="L908" s="3"/>
    </row>
    <row r="909" ht="15.75" customHeight="1">
      <c r="C909" s="3"/>
      <c r="F909" s="3"/>
      <c r="I909" s="3"/>
      <c r="L909" s="3"/>
    </row>
    <row r="910" ht="15.75" customHeight="1">
      <c r="C910" s="3"/>
      <c r="F910" s="3"/>
      <c r="I910" s="3"/>
      <c r="L910" s="3"/>
    </row>
    <row r="911" ht="15.75" customHeight="1">
      <c r="C911" s="3"/>
      <c r="F911" s="3"/>
      <c r="I911" s="3"/>
      <c r="L911" s="3"/>
    </row>
    <row r="912" ht="15.75" customHeight="1">
      <c r="C912" s="3"/>
      <c r="F912" s="3"/>
      <c r="I912" s="3"/>
      <c r="L912" s="3"/>
    </row>
    <row r="913" ht="15.75" customHeight="1">
      <c r="C913" s="3"/>
      <c r="F913" s="3"/>
      <c r="I913" s="3"/>
      <c r="L913" s="3"/>
    </row>
    <row r="914" ht="15.75" customHeight="1">
      <c r="C914" s="3"/>
      <c r="F914" s="3"/>
      <c r="I914" s="3"/>
      <c r="L914" s="3"/>
    </row>
    <row r="915" ht="15.75" customHeight="1">
      <c r="C915" s="3"/>
      <c r="F915" s="3"/>
      <c r="I915" s="3"/>
      <c r="L915" s="3"/>
    </row>
    <row r="916" ht="15.75" customHeight="1">
      <c r="C916" s="3"/>
      <c r="F916" s="3"/>
      <c r="I916" s="3"/>
      <c r="L916" s="3"/>
    </row>
    <row r="917" ht="15.75" customHeight="1">
      <c r="C917" s="3"/>
      <c r="F917" s="3"/>
      <c r="I917" s="3"/>
      <c r="L917" s="3"/>
    </row>
    <row r="918" ht="15.75" customHeight="1">
      <c r="C918" s="3"/>
      <c r="F918" s="3"/>
      <c r="I918" s="3"/>
      <c r="L918" s="3"/>
    </row>
    <row r="919" ht="15.75" customHeight="1">
      <c r="C919" s="3"/>
      <c r="F919" s="3"/>
      <c r="I919" s="3"/>
      <c r="L919" s="3"/>
    </row>
    <row r="920" ht="15.75" customHeight="1">
      <c r="C920" s="3"/>
      <c r="F920" s="3"/>
      <c r="I920" s="3"/>
      <c r="L920" s="3"/>
    </row>
    <row r="921" ht="15.75" customHeight="1">
      <c r="C921" s="3"/>
      <c r="F921" s="3"/>
      <c r="I921" s="3"/>
      <c r="L921" s="3"/>
    </row>
    <row r="922" ht="15.75" customHeight="1">
      <c r="C922" s="3"/>
      <c r="F922" s="3"/>
      <c r="I922" s="3"/>
      <c r="L922" s="3"/>
    </row>
    <row r="923" ht="15.75" customHeight="1">
      <c r="C923" s="3"/>
      <c r="F923" s="3"/>
      <c r="I923" s="3"/>
      <c r="L923" s="3"/>
    </row>
    <row r="924" ht="15.75" customHeight="1">
      <c r="C924" s="3"/>
      <c r="F924" s="3"/>
      <c r="I924" s="3"/>
      <c r="L924" s="3"/>
    </row>
    <row r="925" ht="15.75" customHeight="1">
      <c r="C925" s="3"/>
      <c r="F925" s="3"/>
      <c r="I925" s="3"/>
      <c r="L925" s="3"/>
    </row>
    <row r="926" ht="15.75" customHeight="1">
      <c r="C926" s="3"/>
      <c r="F926" s="3"/>
      <c r="I926" s="3"/>
      <c r="L926" s="3"/>
    </row>
    <row r="927" ht="15.75" customHeight="1">
      <c r="C927" s="3"/>
      <c r="F927" s="3"/>
      <c r="I927" s="3"/>
      <c r="L927" s="3"/>
    </row>
    <row r="928" ht="15.75" customHeight="1">
      <c r="C928" s="3"/>
      <c r="F928" s="3"/>
      <c r="I928" s="3"/>
      <c r="L928" s="3"/>
    </row>
    <row r="929" ht="15.75" customHeight="1">
      <c r="C929" s="3"/>
      <c r="F929" s="3"/>
      <c r="I929" s="3"/>
      <c r="L929" s="3"/>
    </row>
    <row r="930" ht="15.75" customHeight="1">
      <c r="C930" s="3"/>
      <c r="F930" s="3"/>
      <c r="I930" s="3"/>
      <c r="L930" s="3"/>
    </row>
    <row r="931" ht="15.75" customHeight="1">
      <c r="C931" s="3"/>
      <c r="F931" s="3"/>
      <c r="I931" s="3"/>
      <c r="L931" s="3"/>
    </row>
    <row r="932" ht="15.75" customHeight="1">
      <c r="C932" s="3"/>
      <c r="F932" s="3"/>
      <c r="I932" s="3"/>
      <c r="L932" s="3"/>
    </row>
    <row r="933" ht="15.75" customHeight="1">
      <c r="C933" s="3"/>
      <c r="F933" s="3"/>
      <c r="I933" s="3"/>
      <c r="L933" s="3"/>
    </row>
    <row r="934" ht="15.75" customHeight="1">
      <c r="C934" s="3"/>
      <c r="F934" s="3"/>
      <c r="I934" s="3"/>
      <c r="L934" s="3"/>
    </row>
    <row r="935" ht="15.75" customHeight="1">
      <c r="C935" s="3"/>
      <c r="F935" s="3"/>
      <c r="I935" s="3"/>
      <c r="L935" s="3"/>
    </row>
    <row r="936" ht="15.75" customHeight="1">
      <c r="C936" s="3"/>
      <c r="F936" s="3"/>
      <c r="I936" s="3"/>
      <c r="L936" s="3"/>
    </row>
    <row r="937" ht="15.75" customHeight="1">
      <c r="C937" s="3"/>
      <c r="F937" s="3"/>
      <c r="I937" s="3"/>
      <c r="L937" s="3"/>
    </row>
    <row r="938" ht="15.75" customHeight="1">
      <c r="C938" s="3"/>
      <c r="F938" s="3"/>
      <c r="I938" s="3"/>
      <c r="L938" s="3"/>
    </row>
    <row r="939" ht="15.75" customHeight="1">
      <c r="C939" s="3"/>
      <c r="F939" s="3"/>
      <c r="I939" s="3"/>
      <c r="L939" s="3"/>
    </row>
    <row r="940" ht="15.75" customHeight="1">
      <c r="C940" s="3"/>
      <c r="F940" s="3"/>
      <c r="I940" s="3"/>
      <c r="L940" s="3"/>
    </row>
    <row r="941" ht="15.75" customHeight="1">
      <c r="C941" s="3"/>
      <c r="F941" s="3"/>
      <c r="I941" s="3"/>
      <c r="L941" s="3"/>
    </row>
    <row r="942" ht="15.75" customHeight="1">
      <c r="C942" s="3"/>
      <c r="F942" s="3"/>
      <c r="I942" s="3"/>
      <c r="L942" s="3"/>
    </row>
    <row r="943" ht="15.75" customHeight="1">
      <c r="C943" s="3"/>
      <c r="F943" s="3"/>
      <c r="I943" s="3"/>
      <c r="L943" s="3"/>
    </row>
    <row r="944" ht="15.75" customHeight="1">
      <c r="C944" s="3"/>
      <c r="F944" s="3"/>
      <c r="I944" s="3"/>
      <c r="L944" s="3"/>
    </row>
    <row r="945" ht="15.75" customHeight="1">
      <c r="C945" s="3"/>
      <c r="F945" s="3"/>
      <c r="I945" s="3"/>
      <c r="L945" s="3"/>
    </row>
    <row r="946" ht="15.75" customHeight="1">
      <c r="C946" s="3"/>
      <c r="F946" s="3"/>
      <c r="I946" s="3"/>
      <c r="L946" s="3"/>
    </row>
    <row r="947" ht="15.75" customHeight="1">
      <c r="C947" s="3"/>
      <c r="F947" s="3"/>
      <c r="I947" s="3"/>
      <c r="L947" s="3"/>
    </row>
    <row r="948" ht="15.75" customHeight="1">
      <c r="C948" s="3"/>
      <c r="F948" s="3"/>
      <c r="I948" s="3"/>
      <c r="L948" s="3"/>
    </row>
    <row r="949" ht="15.75" customHeight="1">
      <c r="C949" s="3"/>
      <c r="F949" s="3"/>
      <c r="I949" s="3"/>
      <c r="L949" s="3"/>
    </row>
    <row r="950" ht="15.75" customHeight="1">
      <c r="C950" s="3"/>
      <c r="F950" s="3"/>
      <c r="I950" s="3"/>
      <c r="L950" s="3"/>
    </row>
    <row r="951" ht="15.75" customHeight="1">
      <c r="C951" s="3"/>
      <c r="F951" s="3"/>
      <c r="I951" s="3"/>
      <c r="L951" s="3"/>
    </row>
    <row r="952" ht="15.75" customHeight="1">
      <c r="C952" s="3"/>
      <c r="F952" s="3"/>
      <c r="I952" s="3"/>
      <c r="L952" s="3"/>
    </row>
    <row r="953" ht="15.75" customHeight="1">
      <c r="C953" s="3"/>
      <c r="F953" s="3"/>
      <c r="I953" s="3"/>
      <c r="L953" s="3"/>
    </row>
    <row r="954" ht="15.75" customHeight="1">
      <c r="C954" s="3"/>
      <c r="F954" s="3"/>
      <c r="I954" s="3"/>
      <c r="L954" s="3"/>
    </row>
    <row r="955" ht="15.75" customHeight="1">
      <c r="C955" s="3"/>
      <c r="F955" s="3"/>
      <c r="I955" s="3"/>
      <c r="L955" s="3"/>
    </row>
    <row r="956" ht="15.75" customHeight="1">
      <c r="C956" s="3"/>
      <c r="F956" s="3"/>
      <c r="I956" s="3"/>
      <c r="L956" s="3"/>
    </row>
    <row r="957" ht="15.75" customHeight="1">
      <c r="C957" s="3"/>
      <c r="F957" s="3"/>
      <c r="I957" s="3"/>
      <c r="L957" s="3"/>
    </row>
    <row r="958" ht="15.75" customHeight="1">
      <c r="C958" s="3"/>
      <c r="F958" s="3"/>
      <c r="I958" s="3"/>
      <c r="L958" s="3"/>
    </row>
    <row r="959" ht="15.75" customHeight="1">
      <c r="C959" s="3"/>
      <c r="F959" s="3"/>
      <c r="I959" s="3"/>
      <c r="L959" s="3"/>
    </row>
    <row r="960" ht="15.75" customHeight="1">
      <c r="C960" s="3"/>
      <c r="F960" s="3"/>
      <c r="I960" s="3"/>
      <c r="L960" s="3"/>
    </row>
    <row r="961" ht="15.75" customHeight="1">
      <c r="C961" s="3"/>
      <c r="F961" s="3"/>
      <c r="I961" s="3"/>
      <c r="L961" s="3"/>
    </row>
    <row r="962" ht="15.75" customHeight="1">
      <c r="C962" s="3"/>
      <c r="F962" s="3"/>
      <c r="I962" s="3"/>
      <c r="L962" s="3"/>
    </row>
    <row r="963" ht="15.75" customHeight="1">
      <c r="C963" s="3"/>
      <c r="F963" s="3"/>
      <c r="I963" s="3"/>
      <c r="L963" s="3"/>
    </row>
    <row r="964" ht="15.75" customHeight="1">
      <c r="C964" s="3"/>
      <c r="F964" s="3"/>
      <c r="I964" s="3"/>
      <c r="L964" s="3"/>
    </row>
    <row r="965" ht="15.75" customHeight="1">
      <c r="C965" s="3"/>
      <c r="F965" s="3"/>
      <c r="I965" s="3"/>
      <c r="L965" s="3"/>
    </row>
    <row r="966" ht="15.75" customHeight="1">
      <c r="C966" s="3"/>
      <c r="F966" s="3"/>
      <c r="I966" s="3"/>
      <c r="L966" s="3"/>
    </row>
    <row r="967" ht="15.75" customHeight="1">
      <c r="C967" s="3"/>
      <c r="F967" s="3"/>
      <c r="I967" s="3"/>
      <c r="L967" s="3"/>
    </row>
    <row r="968" ht="15.75" customHeight="1">
      <c r="C968" s="3"/>
      <c r="F968" s="3"/>
      <c r="I968" s="3"/>
      <c r="L968" s="3"/>
    </row>
    <row r="969" ht="15.75" customHeight="1">
      <c r="C969" s="3"/>
      <c r="F969" s="3"/>
      <c r="I969" s="3"/>
      <c r="L969" s="3"/>
    </row>
    <row r="970" ht="15.75" customHeight="1">
      <c r="C970" s="3"/>
      <c r="F970" s="3"/>
      <c r="I970" s="3"/>
      <c r="L970" s="3"/>
    </row>
    <row r="971" ht="15.75" customHeight="1">
      <c r="C971" s="3"/>
      <c r="F971" s="3"/>
      <c r="I971" s="3"/>
      <c r="L971" s="3"/>
    </row>
    <row r="972" ht="15.75" customHeight="1">
      <c r="C972" s="3"/>
      <c r="F972" s="3"/>
      <c r="I972" s="3"/>
      <c r="L972" s="3"/>
    </row>
    <row r="973" ht="15.75" customHeight="1">
      <c r="C973" s="3"/>
      <c r="F973" s="3"/>
      <c r="I973" s="3"/>
      <c r="L973" s="3"/>
    </row>
    <row r="974" ht="15.75" customHeight="1">
      <c r="C974" s="3"/>
      <c r="F974" s="3"/>
      <c r="I974" s="3"/>
      <c r="L974" s="3"/>
    </row>
    <row r="975" ht="15.75" customHeight="1">
      <c r="C975" s="3"/>
      <c r="F975" s="3"/>
      <c r="I975" s="3"/>
      <c r="L975" s="3"/>
    </row>
    <row r="976" ht="15.75" customHeight="1">
      <c r="C976" s="3"/>
      <c r="F976" s="3"/>
      <c r="I976" s="3"/>
      <c r="L976" s="3"/>
    </row>
    <row r="977" ht="15.75" customHeight="1">
      <c r="C977" s="3"/>
      <c r="F977" s="3"/>
      <c r="I977" s="3"/>
      <c r="L977" s="3"/>
    </row>
    <row r="978" ht="15.75" customHeight="1">
      <c r="C978" s="3"/>
      <c r="F978" s="3"/>
      <c r="I978" s="3"/>
      <c r="L978" s="3"/>
    </row>
    <row r="979" ht="15.75" customHeight="1">
      <c r="C979" s="3"/>
      <c r="F979" s="3"/>
      <c r="I979" s="3"/>
      <c r="L979" s="3"/>
    </row>
    <row r="980" ht="15.75" customHeight="1">
      <c r="C980" s="3"/>
      <c r="F980" s="3"/>
      <c r="I980" s="3"/>
      <c r="L980" s="3"/>
    </row>
    <row r="981" ht="15.75" customHeight="1">
      <c r="C981" s="3"/>
      <c r="F981" s="3"/>
      <c r="I981" s="3"/>
      <c r="L981" s="3"/>
    </row>
    <row r="982" ht="15.75" customHeight="1">
      <c r="C982" s="3"/>
      <c r="F982" s="3"/>
      <c r="I982" s="3"/>
      <c r="L982" s="3"/>
    </row>
    <row r="983" ht="15.75" customHeight="1">
      <c r="C983" s="3"/>
      <c r="F983" s="3"/>
      <c r="I983" s="3"/>
      <c r="L983" s="3"/>
    </row>
    <row r="984" ht="15.75" customHeight="1">
      <c r="C984" s="3"/>
      <c r="F984" s="3"/>
      <c r="I984" s="3"/>
      <c r="L984" s="3"/>
    </row>
    <row r="985" ht="15.75" customHeight="1">
      <c r="C985" s="3"/>
      <c r="F985" s="3"/>
      <c r="I985" s="3"/>
      <c r="L985" s="3"/>
    </row>
    <row r="986" ht="15.75" customHeight="1">
      <c r="C986" s="3"/>
      <c r="F986" s="3"/>
      <c r="I986" s="3"/>
      <c r="L986" s="3"/>
    </row>
    <row r="987" ht="15.75" customHeight="1">
      <c r="C987" s="3"/>
      <c r="F987" s="3"/>
      <c r="I987" s="3"/>
      <c r="L987" s="3"/>
    </row>
    <row r="988" ht="15.75" customHeight="1">
      <c r="C988" s="3"/>
      <c r="F988" s="3"/>
      <c r="I988" s="3"/>
      <c r="L988" s="3"/>
    </row>
    <row r="989" ht="15.75" customHeight="1">
      <c r="C989" s="3"/>
      <c r="F989" s="3"/>
      <c r="I989" s="3"/>
      <c r="L989" s="3"/>
    </row>
    <row r="990" ht="15.75" customHeight="1">
      <c r="C990" s="3"/>
      <c r="F990" s="3"/>
      <c r="I990" s="3"/>
      <c r="L990" s="3"/>
    </row>
    <row r="991" ht="15.75" customHeight="1">
      <c r="C991" s="3"/>
      <c r="F991" s="3"/>
      <c r="I991" s="3"/>
      <c r="L991" s="3"/>
    </row>
    <row r="992" ht="15.75" customHeight="1">
      <c r="C992" s="3"/>
      <c r="F992" s="3"/>
      <c r="I992" s="3"/>
      <c r="L992" s="3"/>
    </row>
    <row r="993" ht="15.75" customHeight="1">
      <c r="C993" s="3"/>
      <c r="F993" s="3"/>
      <c r="I993" s="3"/>
      <c r="L993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2.0"/>
    <col customWidth="1" min="3" max="3" width="9.38"/>
    <col customWidth="1" min="4" max="4" width="8.88"/>
    <col customWidth="1" min="5" max="7" width="9.38"/>
    <col customWidth="1" min="8" max="8" width="8.88"/>
    <col customWidth="1" min="9" max="11" width="9.38"/>
    <col customWidth="1" min="12" max="12" width="8.88"/>
    <col customWidth="1" min="13" max="14" width="9.38"/>
    <col customWidth="1" min="15" max="16" width="8.88"/>
    <col customWidth="1" min="17" max="17" width="9.38"/>
    <col customWidth="1" min="18" max="18" width="9.0"/>
    <col customWidth="1" min="19" max="26" width="8.63"/>
  </cols>
  <sheetData>
    <row r="1" ht="14.25" customHeight="1"/>
    <row r="2" ht="14.25" customHeight="1">
      <c r="A2" s="2" t="s">
        <v>0</v>
      </c>
      <c r="B2" s="2" t="s">
        <v>1</v>
      </c>
      <c r="C2" s="6" t="s">
        <v>2</v>
      </c>
      <c r="D2" s="8" t="s">
        <v>3</v>
      </c>
      <c r="E2" s="10" t="s">
        <v>11</v>
      </c>
      <c r="F2" s="13" t="s">
        <v>13</v>
      </c>
      <c r="G2" s="6" t="s">
        <v>2</v>
      </c>
      <c r="H2" s="8" t="s">
        <v>7</v>
      </c>
      <c r="I2" s="10" t="s">
        <v>11</v>
      </c>
      <c r="J2" s="13" t="s">
        <v>13</v>
      </c>
      <c r="K2" s="6" t="s">
        <v>2</v>
      </c>
      <c r="L2" s="8" t="s">
        <v>8</v>
      </c>
      <c r="M2" s="10" t="s">
        <v>11</v>
      </c>
      <c r="N2" s="13" t="s">
        <v>13</v>
      </c>
      <c r="O2" s="6" t="s">
        <v>2</v>
      </c>
      <c r="P2" s="8" t="s">
        <v>9</v>
      </c>
      <c r="Q2" s="10" t="s">
        <v>11</v>
      </c>
      <c r="R2" s="13" t="s">
        <v>13</v>
      </c>
    </row>
    <row r="3" ht="14.25" customHeight="1">
      <c r="A3" s="15" t="s">
        <v>10</v>
      </c>
      <c r="B3" s="9" t="s">
        <v>12</v>
      </c>
      <c r="C3" s="17">
        <f t="shared" ref="C3:C26" si="1">D3-5</f>
        <v>37669</v>
      </c>
      <c r="D3" s="19">
        <v>37674.0</v>
      </c>
      <c r="E3" s="21">
        <f t="shared" ref="E3:E26" si="2">D3+5</f>
        <v>37679</v>
      </c>
      <c r="F3" s="23">
        <f t="shared" ref="F3:F26" si="3">D3+30</f>
        <v>37704</v>
      </c>
      <c r="G3" s="17">
        <f t="shared" ref="G3:G4" si="4">H3-5</f>
        <v>37780</v>
      </c>
      <c r="H3" s="19">
        <v>37785.0</v>
      </c>
      <c r="I3" s="21">
        <f t="shared" ref="I3:I4" si="5">H3+5</f>
        <v>37790</v>
      </c>
      <c r="J3" s="23">
        <f t="shared" ref="J3:J4" si="6">H3+30</f>
        <v>37815</v>
      </c>
      <c r="K3" s="17">
        <f t="shared" ref="K3:K4" si="7">L3-5</f>
        <v>38508</v>
      </c>
      <c r="L3" s="19">
        <v>38513.0</v>
      </c>
      <c r="M3" s="21">
        <f t="shared" ref="M3:M4" si="8">L3+5</f>
        <v>38518</v>
      </c>
      <c r="N3" s="23">
        <f t="shared" ref="N3:N4" si="9">L3+30</f>
        <v>38543</v>
      </c>
      <c r="O3" s="17"/>
      <c r="P3" s="26"/>
      <c r="Q3" s="21"/>
      <c r="R3" s="23"/>
      <c r="T3" s="30"/>
    </row>
    <row r="4" ht="14.25" customHeight="1">
      <c r="A4" s="15" t="s">
        <v>15</v>
      </c>
      <c r="B4" s="9" t="s">
        <v>16</v>
      </c>
      <c r="C4" s="17">
        <f t="shared" si="1"/>
        <v>38211</v>
      </c>
      <c r="D4" s="19">
        <v>38216.0</v>
      </c>
      <c r="E4" s="21">
        <f t="shared" si="2"/>
        <v>38221</v>
      </c>
      <c r="F4" s="23">
        <f t="shared" si="3"/>
        <v>38246</v>
      </c>
      <c r="G4" s="17">
        <f t="shared" si="4"/>
        <v>38248</v>
      </c>
      <c r="H4" s="19">
        <v>38253.0</v>
      </c>
      <c r="I4" s="21">
        <f t="shared" si="5"/>
        <v>38258</v>
      </c>
      <c r="J4" s="23">
        <f t="shared" si="6"/>
        <v>38283</v>
      </c>
      <c r="K4" s="17">
        <f t="shared" si="7"/>
        <v>38310</v>
      </c>
      <c r="L4" s="19">
        <v>38315.0</v>
      </c>
      <c r="M4" s="21">
        <f t="shared" si="8"/>
        <v>38320</v>
      </c>
      <c r="N4" s="23">
        <f t="shared" si="9"/>
        <v>38345</v>
      </c>
      <c r="O4" s="17"/>
      <c r="P4" s="26"/>
      <c r="Q4" s="21"/>
      <c r="R4" s="23"/>
      <c r="T4" s="33"/>
    </row>
    <row r="5" ht="14.25" customHeight="1">
      <c r="A5" s="34" t="s">
        <v>17</v>
      </c>
      <c r="B5" s="34" t="s">
        <v>18</v>
      </c>
      <c r="C5" s="17">
        <f t="shared" si="1"/>
        <v>38211</v>
      </c>
      <c r="D5" s="37">
        <v>38216.0</v>
      </c>
      <c r="E5" s="21">
        <f t="shared" si="2"/>
        <v>38221</v>
      </c>
      <c r="F5" s="23">
        <f t="shared" si="3"/>
        <v>38246</v>
      </c>
      <c r="G5" s="17"/>
      <c r="H5" s="19"/>
      <c r="I5" s="21"/>
      <c r="J5" s="23"/>
      <c r="K5" s="17"/>
      <c r="L5" s="19"/>
      <c r="M5" s="21"/>
      <c r="N5" s="23"/>
      <c r="O5" s="17"/>
      <c r="P5" s="26"/>
      <c r="Q5" s="21"/>
      <c r="R5" s="23"/>
      <c r="T5" s="33"/>
    </row>
    <row r="6" ht="14.25" customHeight="1">
      <c r="A6" s="15" t="s">
        <v>19</v>
      </c>
      <c r="B6" s="15" t="s">
        <v>20</v>
      </c>
      <c r="C6" s="17">
        <f t="shared" si="1"/>
        <v>38395</v>
      </c>
      <c r="D6" s="19">
        <v>38400.0</v>
      </c>
      <c r="E6" s="21">
        <f t="shared" si="2"/>
        <v>38405</v>
      </c>
      <c r="F6" s="23">
        <f t="shared" si="3"/>
        <v>38430</v>
      </c>
      <c r="G6" s="17">
        <f t="shared" ref="G6:G19" si="10">H6-5</f>
        <v>38760</v>
      </c>
      <c r="H6" s="19">
        <v>38765.0</v>
      </c>
      <c r="I6" s="21">
        <f t="shared" ref="I6:I19" si="11">H6+5</f>
        <v>38770</v>
      </c>
      <c r="J6" s="23">
        <f t="shared" ref="J6:J19" si="12">H6+30</f>
        <v>38795</v>
      </c>
      <c r="K6" s="17">
        <f t="shared" ref="K6:K13" si="13">L6-5</f>
        <v>39060</v>
      </c>
      <c r="L6" s="19">
        <v>39065.0</v>
      </c>
      <c r="M6" s="21">
        <f t="shared" ref="M6:M13" si="14">L6+5</f>
        <v>39070</v>
      </c>
      <c r="N6" s="23">
        <f t="shared" ref="N6:N13" si="15">L6+30</f>
        <v>39095</v>
      </c>
      <c r="O6" s="17"/>
      <c r="P6" s="26"/>
      <c r="Q6" s="21"/>
      <c r="R6" s="23"/>
      <c r="T6" s="33"/>
    </row>
    <row r="7" ht="14.25" customHeight="1">
      <c r="A7" s="15"/>
      <c r="B7" s="9" t="s">
        <v>21</v>
      </c>
      <c r="C7" s="17">
        <f t="shared" si="1"/>
        <v>38395</v>
      </c>
      <c r="D7" s="19">
        <v>38400.0</v>
      </c>
      <c r="E7" s="21">
        <f t="shared" si="2"/>
        <v>38405</v>
      </c>
      <c r="F7" s="23">
        <f t="shared" si="3"/>
        <v>38430</v>
      </c>
      <c r="G7" s="17">
        <f t="shared" si="10"/>
        <v>38760</v>
      </c>
      <c r="H7" s="19">
        <v>38765.0</v>
      </c>
      <c r="I7" s="21">
        <f t="shared" si="11"/>
        <v>38770</v>
      </c>
      <c r="J7" s="23">
        <f t="shared" si="12"/>
        <v>38795</v>
      </c>
      <c r="K7" s="17">
        <f t="shared" si="13"/>
        <v>39060</v>
      </c>
      <c r="L7" s="19">
        <v>39065.0</v>
      </c>
      <c r="M7" s="21">
        <f t="shared" si="14"/>
        <v>39070</v>
      </c>
      <c r="N7" s="23">
        <f t="shared" si="15"/>
        <v>39095</v>
      </c>
      <c r="O7" s="17"/>
      <c r="P7" s="26"/>
      <c r="Q7" s="21"/>
      <c r="R7" s="23"/>
      <c r="T7" s="33"/>
    </row>
    <row r="8" ht="14.25" customHeight="1">
      <c r="A8" s="15" t="s">
        <v>22</v>
      </c>
      <c r="B8" s="9" t="s">
        <v>23</v>
      </c>
      <c r="C8" s="17">
        <f t="shared" si="1"/>
        <v>38546</v>
      </c>
      <c r="D8" s="19">
        <v>38551.0</v>
      </c>
      <c r="E8" s="21">
        <f t="shared" si="2"/>
        <v>38556</v>
      </c>
      <c r="F8" s="23">
        <f t="shared" si="3"/>
        <v>38581</v>
      </c>
      <c r="G8" s="17">
        <f t="shared" si="10"/>
        <v>38694</v>
      </c>
      <c r="H8" s="19">
        <v>38699.0</v>
      </c>
      <c r="I8" s="21">
        <f t="shared" si="11"/>
        <v>38704</v>
      </c>
      <c r="J8" s="23">
        <f t="shared" si="12"/>
        <v>38729</v>
      </c>
      <c r="K8" s="17">
        <f t="shared" si="13"/>
        <v>38828</v>
      </c>
      <c r="L8" s="19">
        <v>38833.0</v>
      </c>
      <c r="M8" s="21">
        <f t="shared" si="14"/>
        <v>38838</v>
      </c>
      <c r="N8" s="23">
        <f t="shared" si="15"/>
        <v>38863</v>
      </c>
      <c r="O8" s="17"/>
      <c r="P8" s="26"/>
      <c r="Q8" s="21"/>
      <c r="R8" s="23"/>
      <c r="T8" s="33"/>
    </row>
    <row r="9" ht="14.25" customHeight="1">
      <c r="A9" s="15" t="s">
        <v>24</v>
      </c>
      <c r="B9" s="15" t="s">
        <v>25</v>
      </c>
      <c r="C9" s="17">
        <f t="shared" si="1"/>
        <v>38651</v>
      </c>
      <c r="D9" s="19">
        <v>38656.0</v>
      </c>
      <c r="E9" s="21">
        <f t="shared" si="2"/>
        <v>38661</v>
      </c>
      <c r="F9" s="23">
        <f t="shared" si="3"/>
        <v>38686</v>
      </c>
      <c r="G9" s="17">
        <f t="shared" si="10"/>
        <v>38751</v>
      </c>
      <c r="H9" s="19">
        <v>38756.0</v>
      </c>
      <c r="I9" s="21">
        <f t="shared" si="11"/>
        <v>38761</v>
      </c>
      <c r="J9" s="23">
        <f t="shared" si="12"/>
        <v>38786</v>
      </c>
      <c r="K9" s="17">
        <f t="shared" si="13"/>
        <v>38914</v>
      </c>
      <c r="L9" s="19">
        <v>38919.0</v>
      </c>
      <c r="M9" s="21">
        <f t="shared" si="14"/>
        <v>38924</v>
      </c>
      <c r="N9" s="23">
        <f t="shared" si="15"/>
        <v>38949</v>
      </c>
      <c r="O9" s="17"/>
      <c r="P9" s="26"/>
      <c r="Q9" s="21"/>
      <c r="R9" s="23"/>
      <c r="T9" s="33"/>
    </row>
    <row r="10" ht="14.25" customHeight="1">
      <c r="A10" s="15" t="s">
        <v>26</v>
      </c>
      <c r="B10" s="15" t="s">
        <v>27</v>
      </c>
      <c r="C10" s="17">
        <f t="shared" si="1"/>
        <v>38651</v>
      </c>
      <c r="D10" s="19">
        <v>38656.0</v>
      </c>
      <c r="E10" s="21">
        <f t="shared" si="2"/>
        <v>38661</v>
      </c>
      <c r="F10" s="23">
        <f t="shared" si="3"/>
        <v>38686</v>
      </c>
      <c r="G10" s="17">
        <f t="shared" si="10"/>
        <v>38751</v>
      </c>
      <c r="H10" s="19">
        <v>38756.0</v>
      </c>
      <c r="I10" s="21">
        <f t="shared" si="11"/>
        <v>38761</v>
      </c>
      <c r="J10" s="23">
        <f t="shared" si="12"/>
        <v>38786</v>
      </c>
      <c r="K10" s="17">
        <f t="shared" si="13"/>
        <v>38914</v>
      </c>
      <c r="L10" s="19">
        <v>38919.0</v>
      </c>
      <c r="M10" s="21">
        <f t="shared" si="14"/>
        <v>38924</v>
      </c>
      <c r="N10" s="23">
        <f t="shared" si="15"/>
        <v>38949</v>
      </c>
      <c r="O10" s="17"/>
      <c r="P10" s="26"/>
      <c r="Q10" s="21"/>
      <c r="R10" s="23"/>
      <c r="T10" s="33"/>
    </row>
    <row r="11" ht="14.25" customHeight="1">
      <c r="A11" s="15" t="s">
        <v>28</v>
      </c>
      <c r="B11" s="15" t="s">
        <v>29</v>
      </c>
      <c r="C11" s="17">
        <f t="shared" si="1"/>
        <v>38826</v>
      </c>
      <c r="D11" s="19">
        <v>38831.0</v>
      </c>
      <c r="E11" s="21">
        <f t="shared" si="2"/>
        <v>38836</v>
      </c>
      <c r="F11" s="23">
        <f t="shared" si="3"/>
        <v>38861</v>
      </c>
      <c r="G11" s="17">
        <f t="shared" si="10"/>
        <v>39113</v>
      </c>
      <c r="H11" s="19">
        <v>39118.0</v>
      </c>
      <c r="I11" s="21">
        <f t="shared" si="11"/>
        <v>39123</v>
      </c>
      <c r="J11" s="23">
        <f t="shared" si="12"/>
        <v>39148</v>
      </c>
      <c r="K11" s="17">
        <f t="shared" si="13"/>
        <v>39326</v>
      </c>
      <c r="L11" s="19">
        <v>39331.0</v>
      </c>
      <c r="M11" s="21">
        <f t="shared" si="14"/>
        <v>39336</v>
      </c>
      <c r="N11" s="23">
        <f t="shared" si="15"/>
        <v>39361</v>
      </c>
      <c r="O11" s="17">
        <f>P11-5</f>
        <v>39597</v>
      </c>
      <c r="P11" s="46">
        <v>39602.0</v>
      </c>
      <c r="Q11" s="21">
        <f>P11+5</f>
        <v>39607</v>
      </c>
      <c r="R11" s="23">
        <f>P11+30</f>
        <v>39632</v>
      </c>
      <c r="T11" s="33"/>
    </row>
    <row r="12" ht="14.25" customHeight="1">
      <c r="A12" s="15" t="s">
        <v>30</v>
      </c>
      <c r="B12" s="15" t="s">
        <v>31</v>
      </c>
      <c r="C12" s="17">
        <f t="shared" si="1"/>
        <v>38828</v>
      </c>
      <c r="D12" s="19">
        <v>38833.0</v>
      </c>
      <c r="E12" s="21">
        <f t="shared" si="2"/>
        <v>38838</v>
      </c>
      <c r="F12" s="23">
        <f t="shared" si="3"/>
        <v>38863</v>
      </c>
      <c r="G12" s="17">
        <f t="shared" si="10"/>
        <v>39075</v>
      </c>
      <c r="H12" s="19">
        <v>39080.0</v>
      </c>
      <c r="I12" s="21">
        <f t="shared" si="11"/>
        <v>39085</v>
      </c>
      <c r="J12" s="23">
        <f t="shared" si="12"/>
        <v>39110</v>
      </c>
      <c r="K12" s="17">
        <f t="shared" si="13"/>
        <v>39452</v>
      </c>
      <c r="L12" s="19">
        <v>39457.0</v>
      </c>
      <c r="M12" s="21">
        <f t="shared" si="14"/>
        <v>39462</v>
      </c>
      <c r="N12" s="23">
        <f t="shared" si="15"/>
        <v>39487</v>
      </c>
      <c r="O12" s="17"/>
      <c r="P12" s="26"/>
      <c r="Q12" s="21"/>
      <c r="R12" s="23"/>
      <c r="T12" s="33"/>
    </row>
    <row r="13" ht="14.25" customHeight="1">
      <c r="A13" s="15" t="s">
        <v>33</v>
      </c>
      <c r="B13" s="15" t="s">
        <v>34</v>
      </c>
      <c r="C13" s="17">
        <f t="shared" si="1"/>
        <v>39550</v>
      </c>
      <c r="D13" s="19">
        <v>39555.0</v>
      </c>
      <c r="E13" s="21">
        <f t="shared" si="2"/>
        <v>39560</v>
      </c>
      <c r="F13" s="23">
        <f t="shared" si="3"/>
        <v>39585</v>
      </c>
      <c r="G13" s="17">
        <f t="shared" si="10"/>
        <v>39640</v>
      </c>
      <c r="H13" s="19">
        <v>39645.0</v>
      </c>
      <c r="I13" s="21">
        <f t="shared" si="11"/>
        <v>39650</v>
      </c>
      <c r="J13" s="23">
        <f t="shared" si="12"/>
        <v>39675</v>
      </c>
      <c r="K13" s="17">
        <f t="shared" si="13"/>
        <v>39726</v>
      </c>
      <c r="L13" s="19">
        <v>39731.0</v>
      </c>
      <c r="M13" s="21">
        <f t="shared" si="14"/>
        <v>39736</v>
      </c>
      <c r="N13" s="23">
        <f t="shared" si="15"/>
        <v>39761</v>
      </c>
      <c r="O13" s="17"/>
      <c r="P13" s="19"/>
      <c r="Q13" s="21"/>
      <c r="R13" s="23"/>
      <c r="T13" s="33"/>
    </row>
    <row r="14" ht="14.25" customHeight="1">
      <c r="A14" s="49" t="s">
        <v>35</v>
      </c>
      <c r="B14" s="42" t="s">
        <v>36</v>
      </c>
      <c r="C14" s="17">
        <f t="shared" si="1"/>
        <v>39795</v>
      </c>
      <c r="D14" s="52">
        <v>39800.0</v>
      </c>
      <c r="E14" s="21">
        <f t="shared" si="2"/>
        <v>39805</v>
      </c>
      <c r="F14" s="23">
        <f t="shared" si="3"/>
        <v>39830</v>
      </c>
      <c r="G14" s="17">
        <f t="shared" si="10"/>
        <v>39921</v>
      </c>
      <c r="H14" s="54">
        <v>39926.0</v>
      </c>
      <c r="I14" s="21">
        <f t="shared" si="11"/>
        <v>39931</v>
      </c>
      <c r="J14" s="23">
        <f t="shared" si="12"/>
        <v>39956</v>
      </c>
      <c r="K14" s="17"/>
      <c r="L14" s="19"/>
      <c r="M14" s="21"/>
      <c r="N14" s="23"/>
      <c r="O14" s="17"/>
      <c r="P14" s="26"/>
      <c r="Q14" s="21"/>
      <c r="R14" s="23"/>
      <c r="T14" s="33"/>
    </row>
    <row r="15" ht="14.25" customHeight="1">
      <c r="A15" s="15" t="s">
        <v>37</v>
      </c>
      <c r="B15" s="9" t="s">
        <v>38</v>
      </c>
      <c r="C15" s="17">
        <f t="shared" si="1"/>
        <v>40370</v>
      </c>
      <c r="D15" s="19">
        <v>40375.0</v>
      </c>
      <c r="E15" s="21">
        <f t="shared" si="2"/>
        <v>40380</v>
      </c>
      <c r="F15" s="23">
        <f t="shared" si="3"/>
        <v>40405</v>
      </c>
      <c r="G15" s="17">
        <f t="shared" si="10"/>
        <v>42379</v>
      </c>
      <c r="H15" s="19">
        <v>42384.0</v>
      </c>
      <c r="I15" s="21">
        <f t="shared" si="11"/>
        <v>42389</v>
      </c>
      <c r="J15" s="23">
        <f t="shared" si="12"/>
        <v>42414</v>
      </c>
      <c r="K15" s="17">
        <f t="shared" ref="K15:K19" si="16">L15-5</f>
        <v>43356</v>
      </c>
      <c r="L15" s="19">
        <v>43361.0</v>
      </c>
      <c r="M15" s="21">
        <f t="shared" ref="M15:M24" si="17">L15+5</f>
        <v>43366</v>
      </c>
      <c r="N15" s="23">
        <f t="shared" ref="N15:N24" si="18">L15+30</f>
        <v>43391</v>
      </c>
      <c r="O15" s="17"/>
      <c r="P15" s="26"/>
      <c r="Q15" s="21"/>
      <c r="R15" s="23"/>
      <c r="T15" s="33"/>
    </row>
    <row r="16" ht="14.25" customHeight="1">
      <c r="A16" s="15" t="s">
        <v>15</v>
      </c>
      <c r="B16" s="9" t="s">
        <v>16</v>
      </c>
      <c r="C16" s="17">
        <f t="shared" si="1"/>
        <v>40568</v>
      </c>
      <c r="D16" s="19">
        <v>40573.0</v>
      </c>
      <c r="E16" s="21">
        <f t="shared" si="2"/>
        <v>40578</v>
      </c>
      <c r="F16" s="23">
        <f t="shared" si="3"/>
        <v>40603</v>
      </c>
      <c r="G16" s="17">
        <f t="shared" si="10"/>
        <v>41132</v>
      </c>
      <c r="H16" s="19">
        <v>41137.0</v>
      </c>
      <c r="I16" s="21">
        <f t="shared" si="11"/>
        <v>41142</v>
      </c>
      <c r="J16" s="23">
        <f t="shared" si="12"/>
        <v>41167</v>
      </c>
      <c r="K16" s="17">
        <f t="shared" si="16"/>
        <v>41374</v>
      </c>
      <c r="L16" s="19">
        <v>41379.0</v>
      </c>
      <c r="M16" s="21">
        <f t="shared" si="17"/>
        <v>41384</v>
      </c>
      <c r="N16" s="23">
        <f t="shared" si="18"/>
        <v>41409</v>
      </c>
      <c r="O16" s="17">
        <f>P16-5</f>
        <v>41676</v>
      </c>
      <c r="P16" s="19">
        <v>41681.0</v>
      </c>
      <c r="Q16" s="21">
        <f>P16+5</f>
        <v>41686</v>
      </c>
      <c r="R16" s="23">
        <f>P16+30</f>
        <v>41711</v>
      </c>
      <c r="T16" s="33"/>
    </row>
    <row r="17" ht="14.25" customHeight="1">
      <c r="A17" s="15" t="s">
        <v>39</v>
      </c>
      <c r="B17" s="9" t="s">
        <v>40</v>
      </c>
      <c r="C17" s="17">
        <f t="shared" si="1"/>
        <v>40569</v>
      </c>
      <c r="D17" s="19">
        <v>40574.0</v>
      </c>
      <c r="E17" s="21">
        <f t="shared" si="2"/>
        <v>40579</v>
      </c>
      <c r="F17" s="23">
        <f t="shared" si="3"/>
        <v>40604</v>
      </c>
      <c r="G17" s="17">
        <f t="shared" si="10"/>
        <v>40955</v>
      </c>
      <c r="H17" s="19">
        <v>40960.0</v>
      </c>
      <c r="I17" s="21">
        <f t="shared" si="11"/>
        <v>40965</v>
      </c>
      <c r="J17" s="23">
        <f t="shared" si="12"/>
        <v>40990</v>
      </c>
      <c r="K17" s="17">
        <f t="shared" si="16"/>
        <v>41258</v>
      </c>
      <c r="L17" s="19">
        <v>41263.0</v>
      </c>
      <c r="M17" s="21">
        <f t="shared" si="17"/>
        <v>41268</v>
      </c>
      <c r="N17" s="23">
        <f t="shared" si="18"/>
        <v>41293</v>
      </c>
      <c r="O17" s="17"/>
      <c r="P17" s="59"/>
      <c r="Q17" s="21"/>
      <c r="R17" s="23"/>
      <c r="T17" s="33"/>
    </row>
    <row r="18" ht="14.25" customHeight="1">
      <c r="A18" s="15" t="s">
        <v>42</v>
      </c>
      <c r="B18" s="9" t="s">
        <v>43</v>
      </c>
      <c r="C18" s="17">
        <f t="shared" si="1"/>
        <v>40702</v>
      </c>
      <c r="D18" s="19">
        <v>40707.0</v>
      </c>
      <c r="E18" s="21">
        <f t="shared" si="2"/>
        <v>40712</v>
      </c>
      <c r="F18" s="23">
        <f t="shared" si="3"/>
        <v>40737</v>
      </c>
      <c r="G18" s="17">
        <f t="shared" si="10"/>
        <v>40832</v>
      </c>
      <c r="H18" s="19">
        <v>40837.0</v>
      </c>
      <c r="I18" s="21">
        <f t="shared" si="11"/>
        <v>40842</v>
      </c>
      <c r="J18" s="23">
        <f t="shared" si="12"/>
        <v>40867</v>
      </c>
      <c r="K18" s="17">
        <f t="shared" si="16"/>
        <v>40922</v>
      </c>
      <c r="L18" s="19">
        <v>40927.0</v>
      </c>
      <c r="M18" s="21">
        <f t="shared" si="17"/>
        <v>40932</v>
      </c>
      <c r="N18" s="23">
        <f t="shared" si="18"/>
        <v>40957</v>
      </c>
      <c r="O18" s="17">
        <f t="shared" ref="O18:O23" si="19">P18-5</f>
        <v>41385</v>
      </c>
      <c r="P18" s="19">
        <v>41390.0</v>
      </c>
      <c r="Q18" s="21">
        <f t="shared" ref="Q18:Q23" si="20">P18+5</f>
        <v>41395</v>
      </c>
      <c r="R18" s="23">
        <f t="shared" ref="R18:R23" si="21">P18+30</f>
        <v>41420</v>
      </c>
    </row>
    <row r="19" ht="14.25" customHeight="1">
      <c r="A19" s="15" t="s">
        <v>44</v>
      </c>
      <c r="B19" s="15" t="s">
        <v>58</v>
      </c>
      <c r="C19" s="17">
        <f t="shared" si="1"/>
        <v>40888</v>
      </c>
      <c r="D19" s="19">
        <v>40893.0</v>
      </c>
      <c r="E19" s="21">
        <f t="shared" si="2"/>
        <v>40898</v>
      </c>
      <c r="F19" s="23">
        <f t="shared" si="3"/>
        <v>40923</v>
      </c>
      <c r="G19" s="17">
        <f t="shared" si="10"/>
        <v>41650</v>
      </c>
      <c r="H19" s="19">
        <v>41655.0</v>
      </c>
      <c r="I19" s="21">
        <f t="shared" si="11"/>
        <v>41660</v>
      </c>
      <c r="J19" s="23">
        <f t="shared" si="12"/>
        <v>41685</v>
      </c>
      <c r="K19" s="17">
        <f t="shared" si="16"/>
        <v>41931</v>
      </c>
      <c r="L19" s="19">
        <v>41936.0</v>
      </c>
      <c r="M19" s="21">
        <f t="shared" si="17"/>
        <v>41941</v>
      </c>
      <c r="N19" s="23">
        <f t="shared" si="18"/>
        <v>41966</v>
      </c>
      <c r="O19" s="17">
        <f t="shared" si="19"/>
        <v>43428</v>
      </c>
      <c r="P19" s="19">
        <v>43433.0</v>
      </c>
      <c r="Q19" s="21">
        <f t="shared" si="20"/>
        <v>43438</v>
      </c>
      <c r="R19" s="23">
        <f t="shared" si="21"/>
        <v>43463</v>
      </c>
    </row>
    <row r="20" ht="14.25" customHeight="1">
      <c r="A20" s="15" t="s">
        <v>46</v>
      </c>
      <c r="B20" s="9" t="s">
        <v>47</v>
      </c>
      <c r="C20" s="17">
        <f t="shared" si="1"/>
        <v>40901</v>
      </c>
      <c r="D20" s="19">
        <v>40906.0</v>
      </c>
      <c r="E20" s="21">
        <f t="shared" si="2"/>
        <v>40911</v>
      </c>
      <c r="F20" s="23">
        <f t="shared" si="3"/>
        <v>40936</v>
      </c>
      <c r="G20" s="62">
        <f>H20-5</f>
        <v>41300</v>
      </c>
      <c r="H20" s="37">
        <v>41305.0</v>
      </c>
      <c r="I20" s="21">
        <f>H20+5</f>
        <v>41310</v>
      </c>
      <c r="J20" s="23">
        <f>H20+30</f>
        <v>41335</v>
      </c>
      <c r="K20" s="17">
        <f>L20-30</f>
        <v>41514</v>
      </c>
      <c r="L20" s="19">
        <v>41544.0</v>
      </c>
      <c r="M20" s="21">
        <f t="shared" si="17"/>
        <v>41549</v>
      </c>
      <c r="N20" s="23">
        <f t="shared" si="18"/>
        <v>41574</v>
      </c>
      <c r="O20" s="17">
        <f t="shared" si="19"/>
        <v>41692</v>
      </c>
      <c r="P20" s="19">
        <v>41697.0</v>
      </c>
      <c r="Q20" s="21">
        <f t="shared" si="20"/>
        <v>41702</v>
      </c>
      <c r="R20" s="23">
        <f t="shared" si="21"/>
        <v>41727</v>
      </c>
    </row>
    <row r="21" ht="14.25" customHeight="1">
      <c r="A21" s="15" t="s">
        <v>10</v>
      </c>
      <c r="B21" s="9" t="s">
        <v>48</v>
      </c>
      <c r="C21" s="17">
        <f t="shared" si="1"/>
        <v>40908</v>
      </c>
      <c r="D21" s="19">
        <v>40913.0</v>
      </c>
      <c r="E21" s="21">
        <f t="shared" si="2"/>
        <v>40918</v>
      </c>
      <c r="F21" s="23">
        <f t="shared" si="3"/>
        <v>40943</v>
      </c>
      <c r="G21" s="17">
        <f t="shared" ref="G21:G24" si="22">H21-5</f>
        <v>41300</v>
      </c>
      <c r="H21" s="19">
        <v>41305.0</v>
      </c>
      <c r="I21" s="21">
        <f t="shared" ref="I21:I24" si="23">H21+5</f>
        <v>41310</v>
      </c>
      <c r="J21" s="23">
        <f t="shared" ref="J21:J24" si="24">H21+30</f>
        <v>41335</v>
      </c>
      <c r="K21" s="17">
        <f t="shared" ref="K21:K24" si="25">L21-5</f>
        <v>41539</v>
      </c>
      <c r="L21" s="19">
        <v>41544.0</v>
      </c>
      <c r="M21" s="21">
        <f t="shared" si="17"/>
        <v>41549</v>
      </c>
      <c r="N21" s="23">
        <f t="shared" si="18"/>
        <v>41574</v>
      </c>
      <c r="O21" s="17">
        <f t="shared" si="19"/>
        <v>41692</v>
      </c>
      <c r="P21" s="19">
        <v>41697.0</v>
      </c>
      <c r="Q21" s="21">
        <f t="shared" si="20"/>
        <v>41702</v>
      </c>
      <c r="R21" s="23">
        <f t="shared" si="21"/>
        <v>41727</v>
      </c>
    </row>
    <row r="22" ht="14.25" customHeight="1">
      <c r="A22" s="15" t="s">
        <v>49</v>
      </c>
      <c r="B22" s="15" t="s">
        <v>50</v>
      </c>
      <c r="C22" s="17">
        <f t="shared" si="1"/>
        <v>41446</v>
      </c>
      <c r="D22" s="19">
        <v>41451.0</v>
      </c>
      <c r="E22" s="21">
        <f t="shared" si="2"/>
        <v>41456</v>
      </c>
      <c r="F22" s="23">
        <f t="shared" si="3"/>
        <v>41481</v>
      </c>
      <c r="G22" s="17">
        <f t="shared" si="22"/>
        <v>41679</v>
      </c>
      <c r="H22" s="19">
        <v>41684.0</v>
      </c>
      <c r="I22" s="21">
        <f t="shared" si="23"/>
        <v>41689</v>
      </c>
      <c r="J22" s="23">
        <f t="shared" si="24"/>
        <v>41714</v>
      </c>
      <c r="K22" s="17">
        <f t="shared" si="25"/>
        <v>41889</v>
      </c>
      <c r="L22" s="19">
        <v>41894.0</v>
      </c>
      <c r="M22" s="21">
        <f t="shared" si="17"/>
        <v>41899</v>
      </c>
      <c r="N22" s="23">
        <f t="shared" si="18"/>
        <v>41924</v>
      </c>
      <c r="O22" s="17">
        <f t="shared" si="19"/>
        <v>42348</v>
      </c>
      <c r="P22" s="46">
        <v>42353.0</v>
      </c>
      <c r="Q22" s="21">
        <f t="shared" si="20"/>
        <v>42358</v>
      </c>
      <c r="R22" s="23">
        <f t="shared" si="21"/>
        <v>42383</v>
      </c>
    </row>
    <row r="23" ht="14.25" customHeight="1">
      <c r="A23" s="15" t="s">
        <v>52</v>
      </c>
      <c r="B23" s="15" t="s">
        <v>53</v>
      </c>
      <c r="C23" s="17">
        <f t="shared" si="1"/>
        <v>42140</v>
      </c>
      <c r="D23" s="19">
        <v>42145.0</v>
      </c>
      <c r="E23" s="21">
        <f t="shared" si="2"/>
        <v>42150</v>
      </c>
      <c r="F23" s="23">
        <f t="shared" si="3"/>
        <v>42175</v>
      </c>
      <c r="G23" s="17">
        <f t="shared" si="22"/>
        <v>42322</v>
      </c>
      <c r="H23" s="19">
        <v>42327.0</v>
      </c>
      <c r="I23" s="21">
        <f t="shared" si="23"/>
        <v>42332</v>
      </c>
      <c r="J23" s="23">
        <f t="shared" si="24"/>
        <v>42357</v>
      </c>
      <c r="K23" s="17">
        <f t="shared" si="25"/>
        <v>42503</v>
      </c>
      <c r="L23" s="19">
        <v>42508.0</v>
      </c>
      <c r="M23" s="21">
        <f t="shared" si="17"/>
        <v>42513</v>
      </c>
      <c r="N23" s="23">
        <f t="shared" si="18"/>
        <v>42538</v>
      </c>
      <c r="O23" s="74">
        <f t="shared" si="19"/>
        <v>42679</v>
      </c>
      <c r="P23" s="75">
        <v>42684.0</v>
      </c>
      <c r="Q23" s="78">
        <f t="shared" si="20"/>
        <v>42689</v>
      </c>
      <c r="R23" s="79">
        <f t="shared" si="21"/>
        <v>42714</v>
      </c>
    </row>
    <row r="24" ht="14.25" customHeight="1">
      <c r="A24" s="15" t="s">
        <v>54</v>
      </c>
      <c r="B24" s="15" t="s">
        <v>34</v>
      </c>
      <c r="C24" s="17">
        <f t="shared" si="1"/>
        <v>42778</v>
      </c>
      <c r="D24" s="21">
        <v>42783.0</v>
      </c>
      <c r="E24" s="21">
        <f t="shared" si="2"/>
        <v>42788</v>
      </c>
      <c r="F24" s="23">
        <f t="shared" si="3"/>
        <v>42813</v>
      </c>
      <c r="G24" s="74">
        <f t="shared" si="22"/>
        <v>42967</v>
      </c>
      <c r="H24" s="78">
        <v>42972.0</v>
      </c>
      <c r="I24" s="78">
        <f t="shared" si="23"/>
        <v>42977</v>
      </c>
      <c r="J24" s="79">
        <f t="shared" si="24"/>
        <v>43002</v>
      </c>
      <c r="K24" s="74">
        <f t="shared" si="25"/>
        <v>43131</v>
      </c>
      <c r="L24" s="78">
        <v>43136.0</v>
      </c>
      <c r="M24" s="78">
        <f t="shared" si="17"/>
        <v>43141</v>
      </c>
      <c r="N24" s="79">
        <f t="shared" si="18"/>
        <v>43166</v>
      </c>
      <c r="O24" s="21"/>
      <c r="P24" s="26"/>
      <c r="Q24" s="21"/>
      <c r="R24" s="21"/>
    </row>
    <row r="25" ht="14.25" customHeight="1">
      <c r="A25" s="56" t="s">
        <v>55</v>
      </c>
      <c r="B25" s="34" t="s">
        <v>56</v>
      </c>
      <c r="C25" s="17">
        <f t="shared" si="1"/>
        <v>43782</v>
      </c>
      <c r="D25" s="82">
        <v>43787.0</v>
      </c>
      <c r="E25" s="21">
        <f t="shared" si="2"/>
        <v>43792</v>
      </c>
      <c r="F25" s="23">
        <f t="shared" si="3"/>
        <v>43817</v>
      </c>
      <c r="G25" s="61"/>
      <c r="H25" s="61"/>
      <c r="I25" s="61"/>
      <c r="J25" s="61"/>
      <c r="K25" s="61"/>
      <c r="L25" s="61"/>
      <c r="M25" s="61"/>
      <c r="N25" s="61"/>
      <c r="O25" s="61"/>
      <c r="P25" s="34">
        <v>8.0</v>
      </c>
      <c r="Q25" s="61"/>
      <c r="R25" s="61"/>
    </row>
    <row r="26" ht="14.25" customHeight="1">
      <c r="A26" s="56" t="s">
        <v>57</v>
      </c>
      <c r="B26" s="9" t="s">
        <v>38</v>
      </c>
      <c r="C26" s="74">
        <f t="shared" si="1"/>
        <v>43821</v>
      </c>
      <c r="D26" s="84">
        <v>43826.0</v>
      </c>
      <c r="E26" s="78">
        <f t="shared" si="2"/>
        <v>43831</v>
      </c>
      <c r="F26" s="79">
        <f t="shared" si="3"/>
        <v>43856</v>
      </c>
      <c r="G26" s="61"/>
      <c r="H26" s="34">
        <v>21.0</v>
      </c>
      <c r="I26" s="61"/>
      <c r="J26" s="61"/>
      <c r="K26" s="61"/>
      <c r="L26" s="34">
        <v>20.0</v>
      </c>
      <c r="M26" s="61"/>
      <c r="N26" s="61"/>
      <c r="O26" s="61"/>
      <c r="P26" s="61"/>
      <c r="Q26" s="61"/>
      <c r="R26" s="61"/>
    </row>
    <row r="27" ht="14.25" customHeight="1">
      <c r="E27" s="86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2" t="s">
        <v>0</v>
      </c>
      <c r="B2" s="2" t="s">
        <v>1</v>
      </c>
      <c r="C2" s="4" t="s">
        <v>3</v>
      </c>
      <c r="D2" s="5" t="s">
        <v>4</v>
      </c>
      <c r="E2" s="7" t="s">
        <v>5</v>
      </c>
      <c r="F2" s="7" t="s">
        <v>6</v>
      </c>
      <c r="G2" s="4" t="s">
        <v>7</v>
      </c>
      <c r="H2" s="5" t="s">
        <v>4</v>
      </c>
      <c r="I2" s="7" t="s">
        <v>5</v>
      </c>
      <c r="J2" s="7" t="s">
        <v>6</v>
      </c>
      <c r="K2" s="4" t="s">
        <v>8</v>
      </c>
      <c r="L2" s="5" t="s">
        <v>4</v>
      </c>
      <c r="M2" s="7" t="s">
        <v>5</v>
      </c>
      <c r="N2" s="7" t="s">
        <v>6</v>
      </c>
      <c r="O2" s="4" t="s">
        <v>9</v>
      </c>
      <c r="P2" s="5" t="s">
        <v>4</v>
      </c>
      <c r="Q2" s="7" t="s">
        <v>5</v>
      </c>
      <c r="R2" s="7" t="s">
        <v>6</v>
      </c>
    </row>
    <row r="3">
      <c r="A3" s="9" t="s">
        <v>10</v>
      </c>
      <c r="B3" s="9" t="s">
        <v>12</v>
      </c>
      <c r="C3" s="11">
        <v>37676.0</v>
      </c>
      <c r="D3" s="12">
        <v>281.0</v>
      </c>
      <c r="E3" s="18">
        <f t="shared" ref="E3:E26" si="1">D3-250</f>
        <v>31</v>
      </c>
      <c r="F3" s="18">
        <f t="shared" ref="F3:F26" si="2">D3-31</f>
        <v>250</v>
      </c>
      <c r="G3" s="20">
        <v>37785.0</v>
      </c>
      <c r="H3" s="12">
        <v>356.0</v>
      </c>
      <c r="I3" s="18">
        <v>106.0</v>
      </c>
      <c r="J3" s="18">
        <v>325.0</v>
      </c>
      <c r="K3" s="20">
        <v>38513.0</v>
      </c>
      <c r="L3" s="12">
        <v>848.0</v>
      </c>
      <c r="M3" s="18">
        <v>598.0</v>
      </c>
      <c r="N3" s="18">
        <v>817.0</v>
      </c>
      <c r="O3" s="22"/>
      <c r="P3" s="25"/>
      <c r="Q3" s="25"/>
      <c r="R3" s="25"/>
    </row>
    <row r="4">
      <c r="A4" s="15" t="s">
        <v>15</v>
      </c>
      <c r="B4" s="9" t="s">
        <v>16</v>
      </c>
      <c r="C4" s="29">
        <v>38237.0</v>
      </c>
      <c r="D4" s="12">
        <v>646.0</v>
      </c>
      <c r="E4" s="18">
        <f t="shared" si="1"/>
        <v>396</v>
      </c>
      <c r="F4" s="18">
        <f t="shared" si="2"/>
        <v>615</v>
      </c>
      <c r="G4" s="29">
        <v>38315.0</v>
      </c>
      <c r="H4" s="12">
        <v>714.0</v>
      </c>
      <c r="I4" s="18">
        <v>464.0</v>
      </c>
      <c r="J4" s="18">
        <v>683.0</v>
      </c>
      <c r="K4" s="31"/>
      <c r="L4" s="25"/>
      <c r="M4" s="18"/>
      <c r="N4" s="18"/>
      <c r="O4" s="22"/>
      <c r="P4" s="25"/>
      <c r="Q4" s="25"/>
      <c r="R4" s="25"/>
    </row>
    <row r="5">
      <c r="A5" s="34" t="s">
        <v>17</v>
      </c>
      <c r="B5" s="34" t="s">
        <v>18</v>
      </c>
      <c r="C5" s="35">
        <v>38216.0</v>
      </c>
      <c r="D5" s="12">
        <v>646.0</v>
      </c>
      <c r="E5" s="18">
        <f t="shared" si="1"/>
        <v>396</v>
      </c>
      <c r="F5" s="18">
        <f t="shared" si="2"/>
        <v>615</v>
      </c>
      <c r="G5" s="36"/>
      <c r="H5" s="25"/>
      <c r="I5" s="18">
        <v>-250.0</v>
      </c>
      <c r="J5" s="18">
        <v>-31.0</v>
      </c>
      <c r="K5" s="36"/>
      <c r="L5" s="25"/>
      <c r="M5" s="18"/>
      <c r="N5" s="18"/>
      <c r="O5" s="22"/>
      <c r="P5" s="25"/>
      <c r="Q5" s="25"/>
      <c r="R5" s="25"/>
    </row>
    <row r="6">
      <c r="A6" s="15" t="s">
        <v>19</v>
      </c>
      <c r="B6" s="15" t="s">
        <v>20</v>
      </c>
      <c r="C6" s="20">
        <v>38400.0</v>
      </c>
      <c r="D6" s="12">
        <v>771.0</v>
      </c>
      <c r="E6" s="18">
        <f t="shared" si="1"/>
        <v>521</v>
      </c>
      <c r="F6" s="18">
        <f t="shared" si="2"/>
        <v>740</v>
      </c>
      <c r="G6" s="20">
        <v>38765.0</v>
      </c>
      <c r="H6" s="12">
        <v>1023.0</v>
      </c>
      <c r="I6" s="18">
        <v>773.0</v>
      </c>
      <c r="J6" s="18">
        <v>992.0</v>
      </c>
      <c r="K6" s="20">
        <v>39065.0</v>
      </c>
      <c r="L6" s="12">
        <v>1227.0</v>
      </c>
      <c r="M6" s="18">
        <v>977.0</v>
      </c>
      <c r="N6" s="18">
        <v>1196.0</v>
      </c>
      <c r="O6" s="22"/>
      <c r="P6" s="25"/>
      <c r="Q6" s="25"/>
      <c r="R6" s="25"/>
    </row>
    <row r="7">
      <c r="A7" s="15"/>
      <c r="B7" s="9" t="s">
        <v>21</v>
      </c>
      <c r="C7" s="20"/>
      <c r="D7" s="12">
        <v>771.0</v>
      </c>
      <c r="E7" s="18">
        <f t="shared" si="1"/>
        <v>521</v>
      </c>
      <c r="F7" s="18">
        <f t="shared" si="2"/>
        <v>740</v>
      </c>
      <c r="G7" s="20"/>
      <c r="H7" s="12">
        <v>1023.0</v>
      </c>
      <c r="I7" s="18">
        <v>773.0</v>
      </c>
      <c r="J7" s="18">
        <v>992.0</v>
      </c>
      <c r="K7" s="20"/>
      <c r="L7" s="12">
        <v>1227.0</v>
      </c>
      <c r="M7" s="18">
        <v>977.0</v>
      </c>
      <c r="N7" s="18">
        <v>1196.0</v>
      </c>
      <c r="O7" s="22"/>
      <c r="P7" s="25"/>
      <c r="Q7" s="25"/>
      <c r="R7" s="25"/>
    </row>
    <row r="8">
      <c r="A8" s="15" t="s">
        <v>22</v>
      </c>
      <c r="B8" s="9" t="s">
        <v>23</v>
      </c>
      <c r="C8" s="20">
        <v>38551.0</v>
      </c>
      <c r="D8" s="12">
        <v>874.0</v>
      </c>
      <c r="E8" s="18">
        <f t="shared" si="1"/>
        <v>624</v>
      </c>
      <c r="F8" s="18">
        <f t="shared" si="2"/>
        <v>843</v>
      </c>
      <c r="G8" s="20">
        <v>38699.0</v>
      </c>
      <c r="H8" s="12">
        <v>977.0</v>
      </c>
      <c r="I8" s="18">
        <v>727.0</v>
      </c>
      <c r="J8" s="18">
        <v>946.0</v>
      </c>
      <c r="K8" s="20">
        <v>38833.0</v>
      </c>
      <c r="L8" s="12">
        <v>1070.0</v>
      </c>
      <c r="M8" s="18">
        <v>820.0</v>
      </c>
      <c r="N8" s="18">
        <v>1039.0</v>
      </c>
      <c r="O8" s="22"/>
      <c r="P8" s="25"/>
      <c r="Q8" s="25"/>
      <c r="R8" s="25"/>
    </row>
    <row r="9">
      <c r="A9" s="15" t="s">
        <v>24</v>
      </c>
      <c r="B9" s="38" t="s">
        <v>25</v>
      </c>
      <c r="C9" s="20">
        <v>38656.0</v>
      </c>
      <c r="D9" s="12">
        <v>946.0</v>
      </c>
      <c r="E9" s="18">
        <f t="shared" si="1"/>
        <v>696</v>
      </c>
      <c r="F9" s="18">
        <f t="shared" si="2"/>
        <v>915</v>
      </c>
      <c r="G9" s="20">
        <v>38756.0</v>
      </c>
      <c r="H9" s="12">
        <v>1016.0</v>
      </c>
      <c r="I9" s="18">
        <v>766.0</v>
      </c>
      <c r="J9" s="18">
        <v>985.0</v>
      </c>
      <c r="K9" s="20">
        <v>38919.0</v>
      </c>
      <c r="L9" s="12">
        <v>1127.0</v>
      </c>
      <c r="M9" s="18">
        <v>877.0</v>
      </c>
      <c r="N9" s="18">
        <v>1096.0</v>
      </c>
      <c r="O9" s="22"/>
      <c r="P9" s="25"/>
      <c r="Q9" s="25"/>
      <c r="R9" s="25"/>
    </row>
    <row r="10">
      <c r="A10" s="15" t="s">
        <v>26</v>
      </c>
      <c r="B10" s="38" t="s">
        <v>27</v>
      </c>
      <c r="C10" s="20">
        <v>38656.0</v>
      </c>
      <c r="D10" s="12">
        <v>946.0</v>
      </c>
      <c r="E10" s="18">
        <f t="shared" si="1"/>
        <v>696</v>
      </c>
      <c r="F10" s="18">
        <f t="shared" si="2"/>
        <v>915</v>
      </c>
      <c r="G10" s="20">
        <v>38756.0</v>
      </c>
      <c r="H10" s="12">
        <v>1016.0</v>
      </c>
      <c r="I10" s="18">
        <v>766.0</v>
      </c>
      <c r="J10" s="18">
        <v>985.0</v>
      </c>
      <c r="K10" s="20">
        <v>38919.0</v>
      </c>
      <c r="L10" s="12">
        <v>1127.0</v>
      </c>
      <c r="M10" s="18">
        <v>877.0</v>
      </c>
      <c r="N10" s="18">
        <v>1096.0</v>
      </c>
      <c r="O10" s="22"/>
      <c r="P10" s="25"/>
      <c r="Q10" s="25"/>
      <c r="R10" s="25"/>
    </row>
    <row r="11">
      <c r="A11" s="15" t="s">
        <v>28</v>
      </c>
      <c r="B11" s="38" t="s">
        <v>29</v>
      </c>
      <c r="C11" s="20">
        <v>38831.0</v>
      </c>
      <c r="D11" s="12">
        <v>1068.0</v>
      </c>
      <c r="E11" s="18">
        <f t="shared" si="1"/>
        <v>818</v>
      </c>
      <c r="F11" s="18">
        <f t="shared" si="2"/>
        <v>1037</v>
      </c>
      <c r="G11" s="20">
        <v>39118.0</v>
      </c>
      <c r="H11" s="12">
        <v>1261.0</v>
      </c>
      <c r="I11" s="18">
        <v>1011.0</v>
      </c>
      <c r="J11" s="18">
        <v>1230.0</v>
      </c>
      <c r="K11" s="20">
        <v>39331.0</v>
      </c>
      <c r="L11" s="12">
        <v>1407.0</v>
      </c>
      <c r="M11" s="18">
        <v>1157.0</v>
      </c>
      <c r="N11" s="18">
        <v>1376.0</v>
      </c>
      <c r="O11" s="39">
        <v>39602.0</v>
      </c>
      <c r="P11" s="12">
        <v>1585.0</v>
      </c>
      <c r="Q11" s="18">
        <v>1335.0</v>
      </c>
      <c r="R11" s="18">
        <v>1554.0</v>
      </c>
    </row>
    <row r="12">
      <c r="A12" s="15" t="s">
        <v>30</v>
      </c>
      <c r="B12" s="38" t="s">
        <v>31</v>
      </c>
      <c r="C12" s="20">
        <v>38833.0</v>
      </c>
      <c r="D12" s="12">
        <v>1070.0</v>
      </c>
      <c r="E12" s="18">
        <f t="shared" si="1"/>
        <v>820</v>
      </c>
      <c r="F12" s="18">
        <f t="shared" si="2"/>
        <v>1039</v>
      </c>
      <c r="G12" s="29">
        <v>39084.0</v>
      </c>
      <c r="H12" s="12">
        <v>1237.0</v>
      </c>
      <c r="I12" s="18">
        <v>987.0</v>
      </c>
      <c r="J12" s="18">
        <v>1206.0</v>
      </c>
      <c r="K12" s="20">
        <v>39457.0</v>
      </c>
      <c r="L12" s="12">
        <v>1489.0</v>
      </c>
      <c r="M12" s="18">
        <v>1239.0</v>
      </c>
      <c r="N12" s="18">
        <v>1458.0</v>
      </c>
      <c r="O12" s="22"/>
      <c r="P12" s="25"/>
      <c r="Q12" s="40"/>
      <c r="R12" s="40"/>
    </row>
    <row r="13">
      <c r="A13" s="15" t="s">
        <v>33</v>
      </c>
      <c r="B13" s="38" t="s">
        <v>34</v>
      </c>
      <c r="C13" s="20">
        <v>39555.0</v>
      </c>
      <c r="D13" s="12">
        <v>1555.0</v>
      </c>
      <c r="E13" s="18">
        <f t="shared" si="1"/>
        <v>1305</v>
      </c>
      <c r="F13" s="18">
        <f t="shared" si="2"/>
        <v>1524</v>
      </c>
      <c r="G13" s="20">
        <v>39645.0</v>
      </c>
      <c r="H13" s="12">
        <v>1615.0</v>
      </c>
      <c r="I13" s="18">
        <v>1365.0</v>
      </c>
      <c r="J13" s="18">
        <v>1584.0</v>
      </c>
      <c r="K13" s="20">
        <v>39731.0</v>
      </c>
      <c r="L13" s="12">
        <v>1674.0</v>
      </c>
      <c r="M13" s="18">
        <v>1424.0</v>
      </c>
      <c r="N13" s="18">
        <v>1643.0</v>
      </c>
      <c r="O13" s="20">
        <v>40039.0</v>
      </c>
      <c r="P13" s="12">
        <v>1887.0</v>
      </c>
      <c r="Q13" s="18">
        <v>1637.0</v>
      </c>
      <c r="R13" s="18">
        <v>1856.0</v>
      </c>
    </row>
    <row r="14">
      <c r="A14" s="41" t="s">
        <v>35</v>
      </c>
      <c r="B14" s="42" t="s">
        <v>36</v>
      </c>
      <c r="C14" s="43">
        <v>39800.0</v>
      </c>
      <c r="D14" s="12">
        <v>1723.0</v>
      </c>
      <c r="E14" s="18">
        <f t="shared" si="1"/>
        <v>1473</v>
      </c>
      <c r="F14" s="18">
        <f t="shared" si="2"/>
        <v>1692</v>
      </c>
      <c r="G14" s="44">
        <v>39926.0</v>
      </c>
      <c r="H14" s="12">
        <v>1808.0</v>
      </c>
      <c r="I14" s="18">
        <v>1558.0</v>
      </c>
      <c r="J14" s="18">
        <v>1777.0</v>
      </c>
      <c r="K14" s="36"/>
      <c r="L14" s="25"/>
      <c r="M14" s="18"/>
      <c r="N14" s="18"/>
      <c r="O14" s="22"/>
      <c r="P14" s="25"/>
      <c r="Q14" s="40"/>
      <c r="R14" s="40"/>
    </row>
    <row r="15">
      <c r="A15" s="15" t="s">
        <v>37</v>
      </c>
      <c r="B15" s="9" t="s">
        <v>38</v>
      </c>
      <c r="C15" s="20">
        <v>40375.0</v>
      </c>
      <c r="D15" s="12">
        <v>2118.0</v>
      </c>
      <c r="E15" s="18">
        <f t="shared" si="1"/>
        <v>1868</v>
      </c>
      <c r="F15" s="18">
        <f t="shared" si="2"/>
        <v>2087</v>
      </c>
      <c r="G15" s="20">
        <v>42384.0</v>
      </c>
      <c r="H15" s="12">
        <v>3480.0</v>
      </c>
      <c r="I15" s="18">
        <v>3230.0</v>
      </c>
      <c r="J15" s="18">
        <v>3449.0</v>
      </c>
      <c r="K15" s="20">
        <v>43361.0</v>
      </c>
      <c r="L15" s="12">
        <v>4136.0</v>
      </c>
      <c r="M15" s="18">
        <v>3886.0</v>
      </c>
      <c r="N15" s="18">
        <v>4105.0</v>
      </c>
      <c r="O15" s="22"/>
      <c r="P15" s="25"/>
      <c r="Q15" s="40"/>
      <c r="R15" s="40"/>
    </row>
    <row r="16">
      <c r="A16" s="15" t="s">
        <v>15</v>
      </c>
      <c r="B16" s="9" t="s">
        <v>16</v>
      </c>
      <c r="C16" s="29">
        <v>40574.0</v>
      </c>
      <c r="D16" s="12">
        <v>2255.0</v>
      </c>
      <c r="E16" s="18">
        <f t="shared" si="1"/>
        <v>2005</v>
      </c>
      <c r="F16" s="18">
        <f t="shared" si="2"/>
        <v>2224</v>
      </c>
      <c r="G16" s="20">
        <v>41137.0</v>
      </c>
      <c r="H16" s="12">
        <v>2638.0</v>
      </c>
      <c r="I16" s="18">
        <v>2388.0</v>
      </c>
      <c r="J16" s="18">
        <v>2607.0</v>
      </c>
      <c r="K16" s="20">
        <v>41379.0</v>
      </c>
      <c r="L16" s="12">
        <v>2802.0</v>
      </c>
      <c r="M16" s="18">
        <v>2552.0</v>
      </c>
      <c r="N16" s="18">
        <v>2771.0</v>
      </c>
      <c r="O16" s="20">
        <v>41681.0</v>
      </c>
      <c r="P16" s="12">
        <v>3004.0</v>
      </c>
      <c r="Q16" s="18">
        <v>2754.0</v>
      </c>
      <c r="R16" s="18">
        <v>2973.0</v>
      </c>
    </row>
    <row r="17">
      <c r="A17" s="15" t="s">
        <v>39</v>
      </c>
      <c r="B17" s="9" t="s">
        <v>40</v>
      </c>
      <c r="C17" s="20">
        <v>40574.0</v>
      </c>
      <c r="D17" s="12">
        <v>2255.0</v>
      </c>
      <c r="E17" s="18">
        <f t="shared" si="1"/>
        <v>2005</v>
      </c>
      <c r="F17" s="18">
        <f t="shared" si="2"/>
        <v>2224</v>
      </c>
      <c r="G17" s="20">
        <v>40960.0</v>
      </c>
      <c r="H17" s="12">
        <v>2517.0</v>
      </c>
      <c r="I17" s="18">
        <v>2267.0</v>
      </c>
      <c r="J17" s="18">
        <v>2486.0</v>
      </c>
      <c r="K17" s="20">
        <v>41263.0</v>
      </c>
      <c r="L17" s="12">
        <v>2725.0</v>
      </c>
      <c r="M17" s="18">
        <v>2475.0</v>
      </c>
      <c r="N17" s="18">
        <v>2694.0</v>
      </c>
      <c r="O17" s="47"/>
      <c r="P17" s="48"/>
      <c r="Q17" s="40"/>
      <c r="R17" s="40"/>
    </row>
    <row r="18">
      <c r="A18" s="15" t="s">
        <v>42</v>
      </c>
      <c r="B18" s="9" t="s">
        <v>43</v>
      </c>
      <c r="C18" s="11">
        <v>40708.0</v>
      </c>
      <c r="D18" s="12">
        <v>2344.0</v>
      </c>
      <c r="E18" s="18">
        <f t="shared" si="1"/>
        <v>2094</v>
      </c>
      <c r="F18" s="18">
        <f t="shared" si="2"/>
        <v>2313</v>
      </c>
      <c r="G18" s="20">
        <v>40837.0</v>
      </c>
      <c r="H18" s="12">
        <v>2433.0</v>
      </c>
      <c r="I18" s="18">
        <v>2183.0</v>
      </c>
      <c r="J18" s="18">
        <v>2402.0</v>
      </c>
      <c r="K18" s="20">
        <v>40927.0</v>
      </c>
      <c r="L18" s="12">
        <v>2496.0</v>
      </c>
      <c r="M18" s="18">
        <v>2246.0</v>
      </c>
      <c r="N18" s="18">
        <v>2465.0</v>
      </c>
      <c r="O18" s="20">
        <v>41390.0</v>
      </c>
      <c r="P18" s="12">
        <v>2811.0</v>
      </c>
      <c r="Q18" s="18">
        <v>2561.0</v>
      </c>
      <c r="R18" s="18">
        <v>2780.0</v>
      </c>
    </row>
    <row r="19">
      <c r="A19" s="15" t="s">
        <v>44</v>
      </c>
      <c r="B19" s="50" t="s">
        <v>45</v>
      </c>
      <c r="C19" s="20">
        <v>40893.0</v>
      </c>
      <c r="D19" s="12">
        <v>2473.0</v>
      </c>
      <c r="E19" s="18">
        <f t="shared" si="1"/>
        <v>2223</v>
      </c>
      <c r="F19" s="18">
        <f t="shared" si="2"/>
        <v>2442</v>
      </c>
      <c r="G19" s="20">
        <v>41655.0</v>
      </c>
      <c r="H19" s="12">
        <v>2988.0</v>
      </c>
      <c r="I19" s="18">
        <v>2738.0</v>
      </c>
      <c r="J19" s="18">
        <v>2957.0</v>
      </c>
      <c r="K19" s="20">
        <v>41936.0</v>
      </c>
      <c r="L19" s="12">
        <v>3176.0</v>
      </c>
      <c r="M19" s="18">
        <v>2926.0</v>
      </c>
      <c r="N19" s="18">
        <v>3145.0</v>
      </c>
      <c r="O19" s="20">
        <v>43433.0</v>
      </c>
      <c r="P19" s="12">
        <v>4183.0</v>
      </c>
      <c r="Q19" s="18">
        <v>3933.0</v>
      </c>
      <c r="R19" s="18">
        <v>4152.0</v>
      </c>
    </row>
    <row r="20">
      <c r="A20" s="15" t="s">
        <v>46</v>
      </c>
      <c r="B20" s="9" t="s">
        <v>47</v>
      </c>
      <c r="C20" s="20">
        <v>40906.0</v>
      </c>
      <c r="D20" s="12">
        <v>2482.0</v>
      </c>
      <c r="E20" s="18">
        <f t="shared" si="1"/>
        <v>2232</v>
      </c>
      <c r="F20" s="18">
        <f t="shared" si="2"/>
        <v>2451</v>
      </c>
      <c r="G20" s="29">
        <v>41305.0</v>
      </c>
      <c r="H20" s="12">
        <v>2752.0</v>
      </c>
      <c r="I20" s="18">
        <v>2502.0</v>
      </c>
      <c r="J20" s="18">
        <v>2721.0</v>
      </c>
      <c r="K20" s="20">
        <v>41544.0</v>
      </c>
      <c r="L20" s="12">
        <v>2914.0</v>
      </c>
      <c r="M20" s="18">
        <v>2664.0</v>
      </c>
      <c r="N20" s="18">
        <v>2883.0</v>
      </c>
      <c r="O20" s="20">
        <v>41697.0</v>
      </c>
      <c r="P20" s="12">
        <v>3016.0</v>
      </c>
      <c r="Q20" s="18">
        <v>2766.0</v>
      </c>
      <c r="R20" s="18">
        <v>2985.0</v>
      </c>
    </row>
    <row r="21">
      <c r="A21" s="15" t="s">
        <v>10</v>
      </c>
      <c r="B21" s="9" t="s">
        <v>48</v>
      </c>
      <c r="C21" s="20">
        <v>40913.0</v>
      </c>
      <c r="D21" s="12">
        <v>2486.0</v>
      </c>
      <c r="E21" s="18">
        <f t="shared" si="1"/>
        <v>2236</v>
      </c>
      <c r="F21" s="18">
        <f t="shared" si="2"/>
        <v>2455</v>
      </c>
      <c r="G21" s="20">
        <v>41305.0</v>
      </c>
      <c r="H21" s="12">
        <v>2752.0</v>
      </c>
      <c r="I21" s="18">
        <v>2502.0</v>
      </c>
      <c r="J21" s="18">
        <v>2721.0</v>
      </c>
      <c r="K21" s="20">
        <v>41544.0</v>
      </c>
      <c r="L21" s="12">
        <v>2914.0</v>
      </c>
      <c r="M21" s="18">
        <v>2664.0</v>
      </c>
      <c r="N21" s="18">
        <v>2883.0</v>
      </c>
      <c r="O21" s="20">
        <v>41697.0</v>
      </c>
      <c r="P21" s="12">
        <v>3016.0</v>
      </c>
      <c r="Q21" s="18">
        <v>2766.0</v>
      </c>
      <c r="R21" s="18">
        <v>2985.0</v>
      </c>
    </row>
    <row r="22">
      <c r="A22" s="15" t="s">
        <v>49</v>
      </c>
      <c r="B22" s="38" t="s">
        <v>50</v>
      </c>
      <c r="C22" s="20">
        <v>41451.0</v>
      </c>
      <c r="D22" s="12">
        <v>2851.0</v>
      </c>
      <c r="E22" s="18">
        <f t="shared" si="1"/>
        <v>2601</v>
      </c>
      <c r="F22" s="18">
        <f t="shared" si="2"/>
        <v>2820</v>
      </c>
      <c r="G22" s="20">
        <v>41684.0</v>
      </c>
      <c r="H22" s="12">
        <v>3007.0</v>
      </c>
      <c r="I22" s="18">
        <v>2757.0</v>
      </c>
      <c r="J22" s="18">
        <v>2976.0</v>
      </c>
      <c r="K22" s="20">
        <v>41894.0</v>
      </c>
      <c r="L22" s="12">
        <v>3148.0</v>
      </c>
      <c r="M22" s="18">
        <v>2898.0</v>
      </c>
      <c r="N22" s="18">
        <v>3117.0</v>
      </c>
      <c r="O22" s="39">
        <v>42353.0</v>
      </c>
      <c r="P22" s="12">
        <v>3460.0</v>
      </c>
      <c r="Q22" s="18">
        <v>3210.0</v>
      </c>
      <c r="R22" s="18">
        <v>3429.0</v>
      </c>
    </row>
    <row r="23">
      <c r="A23" s="15" t="s">
        <v>52</v>
      </c>
      <c r="B23" s="38" t="s">
        <v>53</v>
      </c>
      <c r="C23" s="20">
        <v>42145.0</v>
      </c>
      <c r="D23" s="12">
        <v>3317.0</v>
      </c>
      <c r="E23" s="18">
        <f t="shared" si="1"/>
        <v>3067</v>
      </c>
      <c r="F23" s="18">
        <f t="shared" si="2"/>
        <v>3286</v>
      </c>
      <c r="G23" s="20">
        <v>42327.0</v>
      </c>
      <c r="H23" s="12">
        <v>3442.0</v>
      </c>
      <c r="I23" s="18">
        <v>3192.0</v>
      </c>
      <c r="J23" s="18">
        <v>3411.0</v>
      </c>
      <c r="K23" s="20">
        <v>42508.0</v>
      </c>
      <c r="L23" s="12">
        <v>3561.0</v>
      </c>
      <c r="M23" s="18">
        <v>3311.0</v>
      </c>
      <c r="N23" s="18">
        <v>3530.0</v>
      </c>
      <c r="O23" s="20">
        <v>42684.0</v>
      </c>
      <c r="P23" s="12">
        <v>3681.0</v>
      </c>
      <c r="Q23" s="18">
        <v>3431.0</v>
      </c>
      <c r="R23" s="18">
        <v>3650.0</v>
      </c>
    </row>
    <row r="24">
      <c r="A24" s="15" t="s">
        <v>54</v>
      </c>
      <c r="B24" s="38" t="s">
        <v>34</v>
      </c>
      <c r="C24" s="55">
        <v>42783.0</v>
      </c>
      <c r="D24" s="12">
        <v>3749.0</v>
      </c>
      <c r="E24" s="18">
        <f t="shared" si="1"/>
        <v>3499</v>
      </c>
      <c r="F24" s="18">
        <f t="shared" si="2"/>
        <v>3718</v>
      </c>
      <c r="G24" s="55">
        <v>42972.0</v>
      </c>
      <c r="H24" s="12">
        <v>3877.0</v>
      </c>
      <c r="I24" s="18">
        <v>3627.0</v>
      </c>
      <c r="J24" s="18">
        <v>3846.0</v>
      </c>
      <c r="K24" s="55">
        <v>43136.0</v>
      </c>
      <c r="L24" s="12">
        <v>3984.0</v>
      </c>
      <c r="M24" s="18">
        <v>3734.0</v>
      </c>
      <c r="N24" s="18">
        <v>3953.0</v>
      </c>
      <c r="O24" s="22"/>
      <c r="P24" s="25"/>
      <c r="Q24" s="25"/>
      <c r="R24" s="25"/>
    </row>
    <row r="25">
      <c r="A25" s="56" t="s">
        <v>55</v>
      </c>
      <c r="B25" s="34" t="s">
        <v>56</v>
      </c>
      <c r="C25" s="57">
        <v>43787.0</v>
      </c>
      <c r="D25" s="12">
        <v>4420.0</v>
      </c>
      <c r="E25" s="18">
        <f t="shared" si="1"/>
        <v>4170</v>
      </c>
      <c r="F25" s="18">
        <f t="shared" si="2"/>
        <v>4389</v>
      </c>
      <c r="G25" s="58"/>
      <c r="H25" s="58"/>
      <c r="I25" s="18"/>
      <c r="J25" s="18"/>
      <c r="K25" s="58"/>
      <c r="L25" s="58"/>
      <c r="M25" s="21"/>
      <c r="N25" s="21"/>
      <c r="O25" s="58"/>
      <c r="P25" s="58"/>
      <c r="Q25" s="25"/>
      <c r="R25" s="25"/>
    </row>
    <row r="26">
      <c r="A26" s="56" t="s">
        <v>57</v>
      </c>
      <c r="B26" s="9" t="s">
        <v>38</v>
      </c>
      <c r="C26" s="57">
        <v>43826.0</v>
      </c>
      <c r="D26" s="12">
        <v>4448.0</v>
      </c>
      <c r="E26" s="18">
        <f t="shared" si="1"/>
        <v>4198</v>
      </c>
      <c r="F26" s="18">
        <f t="shared" si="2"/>
        <v>4417</v>
      </c>
      <c r="G26" s="58"/>
      <c r="H26" s="58"/>
      <c r="I26" s="18"/>
      <c r="J26" s="18"/>
      <c r="K26" s="58"/>
      <c r="L26" s="58"/>
      <c r="M26" s="21"/>
      <c r="N26" s="21"/>
      <c r="O26" s="58"/>
      <c r="P26" s="58"/>
      <c r="Q26" s="25"/>
      <c r="R26" s="25"/>
    </row>
    <row r="27">
      <c r="C27" s="3"/>
      <c r="E27" s="18"/>
      <c r="F27" s="18"/>
      <c r="G27" s="3"/>
      <c r="K27" s="3"/>
      <c r="O2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2.0"/>
    <col customWidth="1" min="3" max="3" width="9.38"/>
    <col customWidth="1" min="4" max="4" width="8.88"/>
    <col customWidth="1" min="5" max="7" width="9.38"/>
    <col customWidth="1" min="8" max="8" width="8.88"/>
    <col customWidth="1" min="9" max="11" width="9.38"/>
    <col customWidth="1" min="12" max="12" width="8.88"/>
    <col customWidth="1" min="13" max="14" width="9.38"/>
    <col customWidth="1" min="15" max="16" width="8.88"/>
    <col customWidth="1" min="17" max="17" width="9.38"/>
    <col customWidth="1" min="18" max="18" width="9.0"/>
    <col customWidth="1" min="19" max="26" width="8.63"/>
  </cols>
  <sheetData>
    <row r="1" ht="14.25" customHeight="1"/>
    <row r="2" ht="14.25" customHeight="1">
      <c r="A2" s="2" t="s">
        <v>0</v>
      </c>
      <c r="B2" s="2" t="s">
        <v>1</v>
      </c>
      <c r="C2" s="8" t="s">
        <v>3</v>
      </c>
      <c r="D2" s="68">
        <v>0.0</v>
      </c>
      <c r="E2" s="68" t="s">
        <v>59</v>
      </c>
      <c r="F2" s="69" t="s">
        <v>60</v>
      </c>
      <c r="G2" s="8" t="s">
        <v>7</v>
      </c>
      <c r="H2" s="68">
        <v>0.0</v>
      </c>
      <c r="I2" s="68" t="s">
        <v>59</v>
      </c>
      <c r="J2" s="69" t="s">
        <v>60</v>
      </c>
      <c r="K2" s="8" t="s">
        <v>8</v>
      </c>
      <c r="L2" s="68">
        <v>0.0</v>
      </c>
      <c r="M2" s="68" t="s">
        <v>59</v>
      </c>
      <c r="N2" s="69" t="s">
        <v>60</v>
      </c>
      <c r="O2" s="8" t="s">
        <v>9</v>
      </c>
      <c r="P2" s="68">
        <v>0.0</v>
      </c>
      <c r="Q2" s="68" t="s">
        <v>59</v>
      </c>
      <c r="R2" s="69" t="s">
        <v>60</v>
      </c>
    </row>
    <row r="3" ht="14.25" customHeight="1">
      <c r="A3" s="15" t="s">
        <v>10</v>
      </c>
      <c r="B3" s="9" t="s">
        <v>12</v>
      </c>
      <c r="C3" s="19">
        <v>37674.0</v>
      </c>
      <c r="D3" s="70">
        <v>-0.16172</v>
      </c>
      <c r="E3" s="71"/>
      <c r="F3" s="72"/>
      <c r="G3" s="73">
        <v>37785.0</v>
      </c>
      <c r="H3" s="70">
        <v>2.909622</v>
      </c>
      <c r="I3" s="71"/>
      <c r="J3" s="72"/>
      <c r="K3" s="73">
        <v>38513.0</v>
      </c>
      <c r="L3" s="70">
        <v>0.318984</v>
      </c>
      <c r="M3" s="71"/>
      <c r="N3" s="72"/>
      <c r="O3" s="76"/>
      <c r="P3" s="77"/>
      <c r="Q3" s="71"/>
      <c r="R3" s="72"/>
      <c r="T3" s="30"/>
    </row>
    <row r="4" ht="14.25" customHeight="1">
      <c r="A4" s="38" t="s">
        <v>15</v>
      </c>
      <c r="B4" s="9" t="s">
        <v>16</v>
      </c>
      <c r="C4" s="80">
        <v>38216.0</v>
      </c>
      <c r="D4" s="70">
        <v>-2.4683</v>
      </c>
      <c r="E4" s="71"/>
      <c r="F4" s="72"/>
      <c r="G4" s="81">
        <v>38253.0</v>
      </c>
      <c r="H4" s="70">
        <v>5.951142</v>
      </c>
      <c r="I4" s="71"/>
      <c r="J4" s="72"/>
      <c r="K4" s="81">
        <v>38315.0</v>
      </c>
      <c r="L4" s="70">
        <v>4.762847</v>
      </c>
      <c r="M4" s="71"/>
      <c r="N4" s="72"/>
      <c r="O4" s="76"/>
      <c r="P4" s="77"/>
      <c r="Q4" s="71"/>
      <c r="R4" s="72"/>
      <c r="T4" s="33"/>
    </row>
    <row r="5" ht="14.25" customHeight="1">
      <c r="A5" s="34" t="s">
        <v>17</v>
      </c>
      <c r="B5" s="34" t="s">
        <v>18</v>
      </c>
      <c r="C5" s="83">
        <v>38216.0</v>
      </c>
      <c r="D5" s="70">
        <v>0.939696</v>
      </c>
      <c r="E5" s="71"/>
      <c r="F5" s="72"/>
      <c r="G5" s="81"/>
      <c r="H5" s="85"/>
      <c r="I5" s="71"/>
      <c r="J5" s="72"/>
      <c r="K5" s="81"/>
      <c r="L5" s="85"/>
      <c r="M5" s="71"/>
      <c r="N5" s="72"/>
      <c r="O5" s="76"/>
      <c r="P5" s="77"/>
      <c r="Q5" s="71"/>
      <c r="R5" s="72"/>
      <c r="T5" s="33"/>
    </row>
    <row r="6" ht="14.25" customHeight="1">
      <c r="A6" s="38" t="s">
        <v>19</v>
      </c>
      <c r="B6" s="15" t="s">
        <v>20</v>
      </c>
      <c r="C6" s="80">
        <v>38400.0</v>
      </c>
      <c r="D6" s="70">
        <v>-6.99988</v>
      </c>
      <c r="E6" s="71"/>
      <c r="F6" s="72"/>
      <c r="G6" s="81">
        <v>38765.0</v>
      </c>
      <c r="H6" s="70">
        <v>0.019287</v>
      </c>
      <c r="I6" s="71"/>
      <c r="J6" s="72"/>
      <c r="K6" s="81">
        <v>39065.0</v>
      </c>
      <c r="L6" s="70">
        <v>1.565839</v>
      </c>
      <c r="M6" s="71"/>
      <c r="N6" s="72"/>
      <c r="O6" s="76"/>
      <c r="P6" s="77"/>
      <c r="Q6" s="71"/>
      <c r="R6" s="72"/>
      <c r="T6" s="33"/>
    </row>
    <row r="7" ht="14.25" customHeight="1">
      <c r="A7" s="38"/>
      <c r="B7" s="9" t="s">
        <v>21</v>
      </c>
      <c r="C7" s="80"/>
      <c r="D7" s="70">
        <v>-0.87401</v>
      </c>
      <c r="E7" s="71"/>
      <c r="F7" s="72"/>
      <c r="G7" s="81"/>
      <c r="H7" s="70">
        <v>0.206701</v>
      </c>
      <c r="I7" s="71"/>
      <c r="J7" s="72"/>
      <c r="K7" s="81"/>
      <c r="L7" s="70">
        <v>3.374221</v>
      </c>
      <c r="M7" s="71"/>
      <c r="N7" s="72"/>
      <c r="O7" s="76"/>
      <c r="P7" s="77"/>
      <c r="Q7" s="71"/>
      <c r="R7" s="72"/>
      <c r="T7" s="33"/>
    </row>
    <row r="8" ht="14.25" customHeight="1">
      <c r="A8" s="15" t="s">
        <v>22</v>
      </c>
      <c r="B8" s="9" t="s">
        <v>23</v>
      </c>
      <c r="C8" s="19">
        <v>38551.0</v>
      </c>
      <c r="D8" s="70">
        <v>0.438907</v>
      </c>
      <c r="E8" s="71"/>
      <c r="F8" s="72"/>
      <c r="G8" s="73">
        <v>38699.0</v>
      </c>
      <c r="H8" s="70">
        <v>-2.05876</v>
      </c>
      <c r="I8" s="71"/>
      <c r="J8" s="72"/>
      <c r="K8" s="73">
        <v>38833.0</v>
      </c>
      <c r="L8" s="70">
        <v>-0.06327</v>
      </c>
      <c r="M8" s="71"/>
      <c r="N8" s="72"/>
      <c r="O8" s="87"/>
      <c r="P8" s="77"/>
      <c r="Q8" s="71"/>
      <c r="R8" s="72"/>
      <c r="T8" s="33"/>
    </row>
    <row r="9" ht="14.25" customHeight="1">
      <c r="A9" s="38" t="s">
        <v>24</v>
      </c>
      <c r="B9" s="38" t="s">
        <v>25</v>
      </c>
      <c r="C9" s="80">
        <v>38656.0</v>
      </c>
      <c r="D9" s="70">
        <v>2.758362</v>
      </c>
      <c r="E9" s="71"/>
      <c r="F9" s="72"/>
      <c r="G9" s="81">
        <v>38756.0</v>
      </c>
      <c r="H9" s="70">
        <v>4.026658</v>
      </c>
      <c r="I9" s="71"/>
      <c r="J9" s="72"/>
      <c r="K9" s="81">
        <v>38919.0</v>
      </c>
      <c r="L9" s="70">
        <v>1.333906</v>
      </c>
      <c r="M9" s="71"/>
      <c r="N9" s="72"/>
      <c r="O9" s="76"/>
      <c r="P9" s="77"/>
      <c r="Q9" s="71"/>
      <c r="R9" s="72"/>
      <c r="T9" s="33"/>
    </row>
    <row r="10" ht="14.25" customHeight="1">
      <c r="A10" s="38" t="s">
        <v>26</v>
      </c>
      <c r="B10" s="38" t="s">
        <v>27</v>
      </c>
      <c r="C10" s="80">
        <v>38656.0</v>
      </c>
      <c r="D10" s="70">
        <v>4.819332</v>
      </c>
      <c r="E10" s="71"/>
      <c r="F10" s="72"/>
      <c r="G10" s="81">
        <v>38756.0</v>
      </c>
      <c r="H10" s="70">
        <v>-4.86129</v>
      </c>
      <c r="I10" s="71"/>
      <c r="J10" s="72"/>
      <c r="K10" s="81">
        <v>38919.0</v>
      </c>
      <c r="L10" s="70">
        <v>-3.13747</v>
      </c>
      <c r="M10" s="71"/>
      <c r="N10" s="72"/>
      <c r="O10" s="76"/>
      <c r="P10" s="77"/>
      <c r="Q10" s="71"/>
      <c r="R10" s="72"/>
      <c r="T10" s="33"/>
    </row>
    <row r="11" ht="14.25" customHeight="1">
      <c r="A11" s="38" t="s">
        <v>28</v>
      </c>
      <c r="B11" s="38" t="s">
        <v>29</v>
      </c>
      <c r="C11" s="80">
        <v>38831.0</v>
      </c>
      <c r="D11" s="70">
        <v>-3.49112</v>
      </c>
      <c r="E11" s="71"/>
      <c r="F11" s="72"/>
      <c r="G11" s="81">
        <v>39118.0</v>
      </c>
      <c r="H11" s="70">
        <v>0.098412</v>
      </c>
      <c r="I11" s="71"/>
      <c r="J11" s="72"/>
      <c r="K11" s="81">
        <v>39331.0</v>
      </c>
      <c r="L11" s="70">
        <v>0.563141</v>
      </c>
      <c r="M11" s="71"/>
      <c r="N11" s="72"/>
      <c r="O11" s="88">
        <v>39602.0</v>
      </c>
      <c r="P11" s="89">
        <v>-5.013547</v>
      </c>
      <c r="Q11" s="71"/>
      <c r="R11" s="72"/>
      <c r="T11" s="33"/>
    </row>
    <row r="12" ht="14.25" customHeight="1">
      <c r="A12" s="38" t="s">
        <v>30</v>
      </c>
      <c r="B12" s="38" t="s">
        <v>31</v>
      </c>
      <c r="C12" s="80">
        <v>38833.0</v>
      </c>
      <c r="D12" s="70">
        <v>4.124808</v>
      </c>
      <c r="E12" s="71"/>
      <c r="F12" s="72"/>
      <c r="G12" s="81">
        <v>39080.0</v>
      </c>
      <c r="H12" s="70">
        <v>-0.6375</v>
      </c>
      <c r="I12" s="71"/>
      <c r="J12" s="72"/>
      <c r="K12" s="81">
        <v>39457.0</v>
      </c>
      <c r="L12" s="70">
        <v>-2.34213</v>
      </c>
      <c r="M12" s="71"/>
      <c r="N12" s="72"/>
      <c r="O12" s="76"/>
      <c r="P12" s="77"/>
      <c r="Q12" s="71"/>
      <c r="R12" s="72"/>
      <c r="T12" s="33"/>
    </row>
    <row r="13" ht="14.25" customHeight="1">
      <c r="A13" s="38" t="s">
        <v>33</v>
      </c>
      <c r="B13" s="38" t="s">
        <v>34</v>
      </c>
      <c r="C13" s="80">
        <v>39555.0</v>
      </c>
      <c r="D13" s="70">
        <v>1.536049</v>
      </c>
      <c r="E13" s="90"/>
      <c r="F13" s="91"/>
      <c r="G13" s="81">
        <v>39645.0</v>
      </c>
      <c r="H13" s="70">
        <v>1.323534</v>
      </c>
      <c r="I13" s="90"/>
      <c r="J13" s="91"/>
      <c r="K13" s="81">
        <v>39731.0</v>
      </c>
      <c r="L13" s="70">
        <v>-3.70439</v>
      </c>
      <c r="M13" s="71"/>
      <c r="N13" s="72"/>
      <c r="O13" s="81"/>
      <c r="P13" s="89">
        <v>4.069031</v>
      </c>
      <c r="Q13" s="71"/>
      <c r="R13" s="72"/>
      <c r="T13" s="33"/>
    </row>
    <row r="14" ht="14.25" customHeight="1">
      <c r="A14" s="49" t="s">
        <v>35</v>
      </c>
      <c r="B14" s="42" t="s">
        <v>36</v>
      </c>
      <c r="C14" s="52">
        <v>39800.0</v>
      </c>
      <c r="D14" s="70">
        <v>0.659517</v>
      </c>
      <c r="E14" s="90">
        <v>5.0128284</v>
      </c>
      <c r="F14" s="91">
        <v>21.462147</v>
      </c>
      <c r="G14" s="92">
        <v>39926.0</v>
      </c>
      <c r="H14" s="70">
        <v>-0.27352</v>
      </c>
      <c r="I14" s="90">
        <v>3.7168451</v>
      </c>
      <c r="J14" s="91">
        <v>-4.548121</v>
      </c>
      <c r="K14" s="73"/>
      <c r="L14" s="85"/>
      <c r="M14" s="71"/>
      <c r="N14" s="72"/>
      <c r="O14" s="87"/>
      <c r="P14" s="77"/>
      <c r="Q14" s="71"/>
      <c r="R14" s="72"/>
      <c r="T14" s="33"/>
    </row>
    <row r="15" ht="14.25" customHeight="1">
      <c r="A15" s="38" t="s">
        <v>37</v>
      </c>
      <c r="B15" s="9" t="s">
        <v>38</v>
      </c>
      <c r="C15" s="80">
        <v>40375.0</v>
      </c>
      <c r="D15" s="70">
        <v>-0.08698</v>
      </c>
      <c r="E15" s="71"/>
      <c r="F15" s="72"/>
      <c r="G15" s="81">
        <v>42384.0</v>
      </c>
      <c r="H15" s="70">
        <v>-4.63084</v>
      </c>
      <c r="I15" s="71"/>
      <c r="J15" s="72"/>
      <c r="K15" s="81">
        <v>43361.0</v>
      </c>
      <c r="L15" s="70">
        <v>3.927871</v>
      </c>
      <c r="M15" s="71"/>
      <c r="N15" s="72"/>
      <c r="O15" s="76"/>
      <c r="P15" s="77"/>
      <c r="Q15" s="71"/>
      <c r="R15" s="72"/>
      <c r="T15" s="33"/>
    </row>
    <row r="16" ht="14.25" customHeight="1">
      <c r="A16" s="38" t="s">
        <v>15</v>
      </c>
      <c r="B16" s="9" t="s">
        <v>16</v>
      </c>
      <c r="C16" s="80">
        <v>40573.0</v>
      </c>
      <c r="D16" s="70">
        <v>-0.36631</v>
      </c>
      <c r="E16" s="71"/>
      <c r="F16" s="72"/>
      <c r="G16" s="81">
        <v>41137.0</v>
      </c>
      <c r="H16" s="70">
        <v>-2.46428</v>
      </c>
      <c r="I16" s="71"/>
      <c r="J16" s="72"/>
      <c r="K16" s="81">
        <v>41379.0</v>
      </c>
      <c r="L16" s="70">
        <v>-1.44788</v>
      </c>
      <c r="M16" s="71"/>
      <c r="N16" s="72"/>
      <c r="O16" s="81">
        <v>41681.0</v>
      </c>
      <c r="P16" s="89">
        <v>-0.2204018</v>
      </c>
      <c r="Q16" s="71"/>
      <c r="R16" s="72"/>
      <c r="T16" s="33"/>
    </row>
    <row r="17" ht="14.25" customHeight="1">
      <c r="A17" s="38" t="s">
        <v>39</v>
      </c>
      <c r="B17" s="9" t="s">
        <v>40</v>
      </c>
      <c r="C17" s="80">
        <v>40574.0</v>
      </c>
      <c r="D17" s="70">
        <v>4.18963</v>
      </c>
      <c r="E17" s="71"/>
      <c r="F17" s="72"/>
      <c r="G17" s="81">
        <v>40960.0</v>
      </c>
      <c r="H17" s="70">
        <v>-1.82713</v>
      </c>
      <c r="I17" s="71"/>
      <c r="J17" s="72"/>
      <c r="K17" s="81">
        <v>41263.0</v>
      </c>
      <c r="L17" s="70">
        <v>-1.60013</v>
      </c>
      <c r="M17" s="71"/>
      <c r="N17" s="72"/>
      <c r="O17" s="93"/>
      <c r="P17" s="77"/>
      <c r="Q17" s="71"/>
      <c r="R17" s="72"/>
      <c r="T17" s="33"/>
    </row>
    <row r="18" ht="14.25" customHeight="1">
      <c r="A18" s="38" t="s">
        <v>42</v>
      </c>
      <c r="B18" s="9" t="s">
        <v>43</v>
      </c>
      <c r="C18" s="80">
        <v>40707.0</v>
      </c>
      <c r="D18" s="70">
        <v>3.551713</v>
      </c>
      <c r="E18" s="71"/>
      <c r="F18" s="72"/>
      <c r="G18" s="81">
        <v>40837.0</v>
      </c>
      <c r="H18" s="70">
        <v>-0.85783</v>
      </c>
      <c r="I18" s="71"/>
      <c r="J18" s="72"/>
      <c r="K18" s="81">
        <v>40927.0</v>
      </c>
      <c r="L18" s="70">
        <v>-1.31588</v>
      </c>
      <c r="M18" s="71"/>
      <c r="N18" s="72"/>
      <c r="O18" s="81">
        <v>41390.0</v>
      </c>
      <c r="P18" s="89">
        <v>-0.1198551</v>
      </c>
      <c r="Q18" s="71"/>
      <c r="R18" s="72"/>
    </row>
    <row r="19" ht="14.25" customHeight="1">
      <c r="A19" s="38" t="s">
        <v>44</v>
      </c>
      <c r="B19" s="38" t="s">
        <v>58</v>
      </c>
      <c r="C19" s="80">
        <v>40893.0</v>
      </c>
      <c r="D19" s="70">
        <v>0.490532</v>
      </c>
      <c r="E19" s="71"/>
      <c r="F19" s="72"/>
      <c r="G19" s="81">
        <v>41655.0</v>
      </c>
      <c r="H19" s="70">
        <v>-0.80634</v>
      </c>
      <c r="I19" s="71"/>
      <c r="J19" s="72"/>
      <c r="K19" s="81">
        <v>41936.0</v>
      </c>
      <c r="L19" s="70">
        <v>-1.93817</v>
      </c>
      <c r="M19" s="71"/>
      <c r="N19" s="72"/>
      <c r="O19" s="81">
        <v>43433.0</v>
      </c>
      <c r="P19" s="89">
        <v>-0.5727526</v>
      </c>
      <c r="Q19" s="71"/>
      <c r="R19" s="72"/>
    </row>
    <row r="20" ht="14.25" customHeight="1">
      <c r="A20" s="15" t="s">
        <v>46</v>
      </c>
      <c r="B20" s="9" t="s">
        <v>47</v>
      </c>
      <c r="C20" s="19">
        <v>40906.0</v>
      </c>
      <c r="D20" s="70">
        <v>0.042408</v>
      </c>
      <c r="E20" s="71"/>
      <c r="F20" s="72"/>
      <c r="G20" s="94">
        <v>41305.0</v>
      </c>
      <c r="H20" s="70">
        <v>-0.6484</v>
      </c>
      <c r="I20" s="71"/>
      <c r="J20" s="72"/>
      <c r="K20" s="73">
        <v>41544.0</v>
      </c>
      <c r="L20" s="70">
        <v>-0.41631</v>
      </c>
      <c r="M20" s="71"/>
      <c r="N20" s="72"/>
      <c r="O20" s="73">
        <v>41697.0</v>
      </c>
      <c r="P20" s="89">
        <v>-0.6016412</v>
      </c>
      <c r="Q20" s="71"/>
      <c r="R20" s="72"/>
    </row>
    <row r="21" ht="14.25" customHeight="1">
      <c r="A21" s="15" t="s">
        <v>10</v>
      </c>
      <c r="B21" s="9" t="s">
        <v>48</v>
      </c>
      <c r="C21" s="19">
        <v>40913.0</v>
      </c>
      <c r="D21" s="70">
        <v>2.663738</v>
      </c>
      <c r="E21" s="90" t="s">
        <v>61</v>
      </c>
      <c r="F21" s="91" t="s">
        <v>62</v>
      </c>
      <c r="G21" s="73">
        <v>41305.0</v>
      </c>
      <c r="H21" s="70">
        <v>-0.62252</v>
      </c>
      <c r="I21" s="90" t="s">
        <v>61</v>
      </c>
      <c r="J21" s="91" t="s">
        <v>62</v>
      </c>
      <c r="K21" s="73">
        <v>41544.0</v>
      </c>
      <c r="L21" s="70">
        <v>0.402248</v>
      </c>
      <c r="M21" s="71"/>
      <c r="N21" s="72"/>
      <c r="O21" s="73">
        <v>41697.0</v>
      </c>
      <c r="P21" s="89">
        <v>-0.6051173</v>
      </c>
      <c r="Q21" s="71"/>
      <c r="R21" s="72"/>
    </row>
    <row r="22" ht="14.25" customHeight="1">
      <c r="A22" s="15" t="s">
        <v>49</v>
      </c>
      <c r="B22" s="15" t="s">
        <v>50</v>
      </c>
      <c r="C22" s="19">
        <v>41451.0</v>
      </c>
      <c r="D22" s="70">
        <v>5.071849</v>
      </c>
      <c r="E22" s="90">
        <v>-2.0282179</v>
      </c>
      <c r="F22" s="91">
        <v>0.96176389</v>
      </c>
      <c r="G22" s="73">
        <v>41684.0</v>
      </c>
      <c r="H22" s="70">
        <v>0.896399</v>
      </c>
      <c r="I22" s="90">
        <v>5.3319577</v>
      </c>
      <c r="J22" s="91">
        <v>12.146812</v>
      </c>
      <c r="K22" s="73">
        <v>41894.0</v>
      </c>
      <c r="L22" s="70">
        <v>-5.08326</v>
      </c>
      <c r="M22" s="71"/>
      <c r="N22" s="72"/>
      <c r="O22" s="95">
        <v>42353.0</v>
      </c>
      <c r="P22" s="89">
        <v>-3.088733</v>
      </c>
      <c r="Q22" s="71"/>
      <c r="R22" s="72"/>
    </row>
    <row r="23" ht="14.25" customHeight="1">
      <c r="A23" s="38" t="s">
        <v>52</v>
      </c>
      <c r="B23" s="38" t="s">
        <v>53</v>
      </c>
      <c r="C23" s="80">
        <v>42145.0</v>
      </c>
      <c r="D23" s="70">
        <v>-1.81585</v>
      </c>
      <c r="E23" s="71"/>
      <c r="F23" s="72"/>
      <c r="G23" s="81">
        <v>42327.0</v>
      </c>
      <c r="H23" s="70">
        <v>3.6076</v>
      </c>
      <c r="I23" s="71"/>
      <c r="J23" s="72"/>
      <c r="K23" s="81">
        <v>42508.0</v>
      </c>
      <c r="L23" s="70">
        <v>-3.18202</v>
      </c>
      <c r="M23" s="71"/>
      <c r="N23" s="72"/>
      <c r="O23" s="96">
        <v>42684.0</v>
      </c>
      <c r="P23" s="89">
        <v>6.850526</v>
      </c>
      <c r="Q23" s="97"/>
      <c r="R23" s="98"/>
    </row>
    <row r="24" ht="14.25" customHeight="1">
      <c r="A24" s="38" t="s">
        <v>54</v>
      </c>
      <c r="B24" s="38" t="s">
        <v>34</v>
      </c>
      <c r="C24" s="32">
        <v>42783.0</v>
      </c>
      <c r="D24" s="70">
        <v>-0.64383</v>
      </c>
      <c r="E24" s="71"/>
      <c r="F24" s="72"/>
      <c r="G24" s="99">
        <v>42972.0</v>
      </c>
      <c r="H24" s="70">
        <v>-1.24771</v>
      </c>
      <c r="I24" s="97"/>
      <c r="J24" s="98"/>
      <c r="K24" s="99">
        <v>43136.0</v>
      </c>
      <c r="L24" s="70">
        <v>0.313954</v>
      </c>
      <c r="M24" s="97"/>
      <c r="N24" s="98"/>
      <c r="O24" s="71"/>
      <c r="P24" s="100"/>
      <c r="Q24" s="71"/>
      <c r="R24" s="71"/>
    </row>
    <row r="25" ht="14.25" customHeight="1">
      <c r="A25" s="56" t="s">
        <v>55</v>
      </c>
      <c r="B25" s="34" t="s">
        <v>56</v>
      </c>
      <c r="C25" s="82">
        <v>43787.0</v>
      </c>
      <c r="D25" s="70">
        <v>-1.43584</v>
      </c>
      <c r="E25" s="71"/>
      <c r="F25" s="72"/>
      <c r="G25" s="101"/>
      <c r="H25" s="85"/>
      <c r="I25" s="101"/>
      <c r="J25" s="101"/>
      <c r="K25" s="101"/>
      <c r="L25" s="85"/>
      <c r="M25" s="101"/>
      <c r="N25" s="101"/>
      <c r="O25" s="101"/>
      <c r="P25" s="77"/>
      <c r="Q25" s="101"/>
      <c r="R25" s="101"/>
    </row>
    <row r="26" ht="14.25" customHeight="1">
      <c r="A26" s="56" t="s">
        <v>57</v>
      </c>
      <c r="B26" s="9" t="s">
        <v>38</v>
      </c>
      <c r="C26" s="84">
        <v>43826.0</v>
      </c>
      <c r="D26" s="70">
        <v>-5.73406</v>
      </c>
      <c r="E26" s="78"/>
      <c r="F26" s="79"/>
      <c r="G26" s="61"/>
      <c r="H26" s="102"/>
      <c r="I26" s="61"/>
      <c r="J26" s="61"/>
      <c r="K26" s="61"/>
      <c r="L26" s="102"/>
      <c r="M26" s="61"/>
      <c r="N26" s="61"/>
      <c r="O26" s="61"/>
      <c r="P26" s="103"/>
      <c r="Q26" s="61"/>
      <c r="R26" s="61"/>
    </row>
    <row r="27" ht="14.25" customHeight="1">
      <c r="E27" s="86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2020-01-14T09:44:49Z</dcterms:created>
  <dc:creator>Park Jaewan</dc:creator>
</cp:coreProperties>
</file>