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RI\Desktop\2021_2학기\산업공학특론\"/>
    </mc:Choice>
  </mc:AlternateContent>
  <xr:revisionPtr revIDLastSave="0" documentId="13_ncr:1_{4B7725CE-0453-4549-A7F3-FEBC3DE0F5A5}" xr6:coauthVersionLast="36" xr6:coauthVersionMax="36" xr10:uidLastSave="{00000000-0000-0000-0000-000000000000}"/>
  <bookViews>
    <workbookView xWindow="0" yWindow="0" windowWidth="19200" windowHeight="6850" activeTab="4" xr2:uid="{25B6D19B-964C-42D1-AD8B-AB8BDF4F5B2B}"/>
  </bookViews>
  <sheets>
    <sheet name="총차입금" sheetId="2" r:id="rId1"/>
    <sheet name="Sheet1" sheetId="5" r:id="rId2"/>
    <sheet name="순차입금비율" sheetId="1" r:id="rId3"/>
    <sheet name="유형자산비중" sheetId="3" r:id="rId4"/>
    <sheet name="유형자산 회전율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" i="4" l="1"/>
  <c r="D5" i="4"/>
  <c r="E5" i="4"/>
  <c r="F5" i="4"/>
  <c r="B5" i="4"/>
  <c r="C5" i="3"/>
  <c r="D5" i="3"/>
  <c r="E5" i="3"/>
  <c r="F5" i="3"/>
  <c r="B5" i="3"/>
  <c r="C7" i="1"/>
  <c r="D7" i="1"/>
  <c r="E7" i="1"/>
  <c r="F7" i="1"/>
  <c r="B7" i="1"/>
  <c r="C5" i="1"/>
  <c r="D5" i="1"/>
  <c r="E5" i="1"/>
  <c r="F5" i="1"/>
  <c r="B5" i="1"/>
  <c r="C7" i="2" l="1"/>
  <c r="D7" i="2"/>
  <c r="E7" i="2"/>
  <c r="F7" i="2"/>
  <c r="B7" i="2"/>
</calcChain>
</file>

<file path=xl/sharedStrings.xml><?xml version="1.0" encoding="utf-8"?>
<sst xmlns="http://schemas.openxmlformats.org/spreadsheetml/2006/main" count="22" uniqueCount="18">
  <si>
    <t>총차입금</t>
    <phoneticPr fontId="1" type="noConversion"/>
  </si>
  <si>
    <t>자본총계</t>
    <phoneticPr fontId="1" type="noConversion"/>
  </si>
  <si>
    <t>순차입금</t>
    <phoneticPr fontId="1" type="noConversion"/>
  </si>
  <si>
    <t>순차입금비율(%)</t>
    <phoneticPr fontId="1" type="noConversion"/>
  </si>
  <si>
    <t>단기차입금</t>
    <phoneticPr fontId="1" type="noConversion"/>
  </si>
  <si>
    <t>장기차입금</t>
    <phoneticPr fontId="1" type="noConversion"/>
  </si>
  <si>
    <t>유동성 장기부채</t>
    <phoneticPr fontId="1" type="noConversion"/>
  </si>
  <si>
    <t>사채</t>
    <phoneticPr fontId="1" type="noConversion"/>
  </si>
  <si>
    <t>유형자산 비중</t>
    <phoneticPr fontId="1" type="noConversion"/>
  </si>
  <si>
    <t>자산총계</t>
    <phoneticPr fontId="1" type="noConversion"/>
  </si>
  <si>
    <t>유형자산 회전율</t>
    <phoneticPr fontId="1" type="noConversion"/>
  </si>
  <si>
    <t xml:space="preserve">유형자산 </t>
    <phoneticPr fontId="1" type="noConversion"/>
  </si>
  <si>
    <t>단위: 백만원</t>
    <phoneticPr fontId="1" type="noConversion"/>
  </si>
  <si>
    <t>각 연도 12.31기준</t>
    <phoneticPr fontId="1" type="noConversion"/>
  </si>
  <si>
    <t>현금및현금성자산</t>
    <phoneticPr fontId="1" type="noConversion"/>
  </si>
  <si>
    <t>유형자산 비중(%)</t>
    <phoneticPr fontId="1" type="noConversion"/>
  </si>
  <si>
    <t>매출채권</t>
    <phoneticPr fontId="1" type="noConversion"/>
  </si>
  <si>
    <t>유형자산 회전율(%)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</si>
</sst>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5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Border="1" applyAlignment="1">
      <alignment horizontal="right" vertical="center" wrapText="1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 wrapText="1"/>
    </xf>
    <xf numFmtId="3" fontId="4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1" fontId="0" fillId="0" borderId="1" xfId="1" applyFont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43" fontId="0" fillId="0" borderId="1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759CC-629D-4ECE-82EB-8EA977917982}">
  <dimension ref="A1:G7"/>
  <sheetViews>
    <sheetView workbookViewId="0">
      <selection activeCell="A2" sqref="A2:F7"/>
    </sheetView>
  </sheetViews>
  <sheetFormatPr defaultRowHeight="17" x14ac:dyDescent="0.45"/>
  <cols>
    <col min="1" max="1" width="15.58203125" customWidth="1"/>
    <col min="2" max="6" width="12.58203125" customWidth="1"/>
  </cols>
  <sheetData>
    <row r="1" spans="1:7" x14ac:dyDescent="0.45">
      <c r="A1" s="7" t="s">
        <v>0</v>
      </c>
      <c r="B1" s="8"/>
      <c r="C1" s="8"/>
      <c r="D1" s="8"/>
      <c r="E1" s="8"/>
      <c r="F1" s="8"/>
    </row>
    <row r="2" spans="1:7" x14ac:dyDescent="0.45">
      <c r="A2" s="9"/>
      <c r="B2" s="10">
        <v>2016</v>
      </c>
      <c r="C2" s="10">
        <v>2017</v>
      </c>
      <c r="D2" s="10">
        <v>2018</v>
      </c>
      <c r="E2" s="10">
        <v>2019</v>
      </c>
      <c r="F2" s="10">
        <v>2020</v>
      </c>
    </row>
    <row r="3" spans="1:7" x14ac:dyDescent="0.45">
      <c r="A3" s="11" t="s">
        <v>4</v>
      </c>
      <c r="B3" s="12">
        <v>9061167</v>
      </c>
      <c r="C3" s="12">
        <v>12229701</v>
      </c>
      <c r="D3" s="12">
        <v>10353873</v>
      </c>
      <c r="E3" s="13">
        <v>10228216</v>
      </c>
      <c r="F3" s="13">
        <v>12520367</v>
      </c>
      <c r="G3" s="1"/>
    </row>
    <row r="4" spans="1:7" x14ac:dyDescent="0.45">
      <c r="A4" s="11" t="s">
        <v>5</v>
      </c>
      <c r="B4" s="11">
        <v>0</v>
      </c>
      <c r="C4" s="11">
        <v>0</v>
      </c>
      <c r="D4" s="11">
        <v>0</v>
      </c>
      <c r="E4" s="12">
        <v>174651</v>
      </c>
      <c r="F4" s="13">
        <v>150397</v>
      </c>
      <c r="G4" s="1"/>
    </row>
    <row r="5" spans="1:7" x14ac:dyDescent="0.45">
      <c r="A5" s="11" t="s">
        <v>6</v>
      </c>
      <c r="B5" s="12">
        <v>5854</v>
      </c>
      <c r="C5" s="12">
        <v>5201</v>
      </c>
      <c r="D5" s="12">
        <v>5440</v>
      </c>
      <c r="E5" s="12">
        <v>153942</v>
      </c>
      <c r="F5" s="13">
        <v>87571</v>
      </c>
      <c r="G5" s="1"/>
    </row>
    <row r="6" spans="1:7" x14ac:dyDescent="0.45">
      <c r="A6" s="11" t="s">
        <v>7</v>
      </c>
      <c r="B6" s="12">
        <v>58542</v>
      </c>
      <c r="C6" s="12">
        <v>46808</v>
      </c>
      <c r="D6" s="12">
        <v>43516</v>
      </c>
      <c r="E6" s="12">
        <v>39520</v>
      </c>
      <c r="F6" s="14">
        <v>31909</v>
      </c>
    </row>
    <row r="7" spans="1:7" x14ac:dyDescent="0.45">
      <c r="A7" s="11" t="s">
        <v>0</v>
      </c>
      <c r="B7" s="12">
        <f>B3+B4+B5+B6</f>
        <v>9125563</v>
      </c>
      <c r="C7" s="12">
        <f t="shared" ref="C7:F7" si="0">C3+C4+C5+C6</f>
        <v>12281710</v>
      </c>
      <c r="D7" s="12">
        <f t="shared" si="0"/>
        <v>10402829</v>
      </c>
      <c r="E7" s="12">
        <f t="shared" si="0"/>
        <v>10596329</v>
      </c>
      <c r="F7" s="12">
        <f t="shared" si="0"/>
        <v>12790244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F5FCA-3EDB-48C4-982A-071DCE63E951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13D48-2AE3-4EE6-A401-FFF0C0FF2316}">
  <dimension ref="A1:G8"/>
  <sheetViews>
    <sheetView workbookViewId="0">
      <selection activeCell="A2" sqref="A2:F7"/>
    </sheetView>
  </sheetViews>
  <sheetFormatPr defaultRowHeight="17" x14ac:dyDescent="0.45"/>
  <cols>
    <col min="1" max="1" width="15.58203125" customWidth="1"/>
    <col min="2" max="6" width="12.58203125" customWidth="1"/>
    <col min="7" max="7" width="15.58203125" customWidth="1"/>
  </cols>
  <sheetData>
    <row r="1" spans="1:7" x14ac:dyDescent="0.45">
      <c r="A1" s="2" t="s">
        <v>3</v>
      </c>
      <c r="B1" s="2"/>
      <c r="C1" s="2"/>
      <c r="D1" s="2"/>
      <c r="E1" s="2"/>
      <c r="F1" s="2"/>
      <c r="G1" t="s">
        <v>12</v>
      </c>
    </row>
    <row r="2" spans="1:7" x14ac:dyDescent="0.45">
      <c r="A2" s="11"/>
      <c r="B2" s="15">
        <v>2016</v>
      </c>
      <c r="C2" s="15">
        <v>2017</v>
      </c>
      <c r="D2" s="15">
        <v>2018</v>
      </c>
      <c r="E2" s="15">
        <v>2019</v>
      </c>
      <c r="F2" s="15">
        <v>2020</v>
      </c>
    </row>
    <row r="3" spans="1:7" x14ac:dyDescent="0.45">
      <c r="A3" s="11" t="s">
        <v>0</v>
      </c>
      <c r="B3" s="16">
        <v>9125563</v>
      </c>
      <c r="C3" s="16">
        <v>12281710</v>
      </c>
      <c r="D3" s="16">
        <v>10402829</v>
      </c>
      <c r="E3" s="16">
        <v>10596329</v>
      </c>
      <c r="F3" s="16">
        <v>12790244</v>
      </c>
    </row>
    <row r="4" spans="1:7" x14ac:dyDescent="0.45">
      <c r="A4" s="11" t="s">
        <v>14</v>
      </c>
      <c r="B4" s="16">
        <v>3778371</v>
      </c>
      <c r="C4" s="16">
        <v>2763768</v>
      </c>
      <c r="D4" s="16">
        <v>2607957</v>
      </c>
      <c r="E4" s="16">
        <v>2081917</v>
      </c>
      <c r="F4" s="16">
        <v>989045</v>
      </c>
    </row>
    <row r="5" spans="1:7" x14ac:dyDescent="0.45">
      <c r="A5" s="11" t="s">
        <v>2</v>
      </c>
      <c r="B5" s="17">
        <f>B3-B4</f>
        <v>5347192</v>
      </c>
      <c r="C5" s="17">
        <f t="shared" ref="C5:F5" si="0">C3-C4</f>
        <v>9517942</v>
      </c>
      <c r="D5" s="17">
        <f t="shared" si="0"/>
        <v>7794872</v>
      </c>
      <c r="E5" s="17">
        <f t="shared" si="0"/>
        <v>8514412</v>
      </c>
      <c r="F5" s="17">
        <f t="shared" si="0"/>
        <v>11801199</v>
      </c>
    </row>
    <row r="6" spans="1:7" x14ac:dyDescent="0.45">
      <c r="A6" s="11" t="s">
        <v>1</v>
      </c>
      <c r="B6" s="12">
        <v>137546762</v>
      </c>
      <c r="C6" s="12">
        <v>151569775</v>
      </c>
      <c r="D6" s="12">
        <v>172988125</v>
      </c>
      <c r="E6" s="12">
        <v>177870247</v>
      </c>
      <c r="F6" s="12">
        <v>183316724</v>
      </c>
    </row>
    <row r="7" spans="1:7" x14ac:dyDescent="0.45">
      <c r="A7" s="11" t="s">
        <v>3</v>
      </c>
      <c r="B7" s="18">
        <f>B5/B6*100</f>
        <v>3.8875448045807142</v>
      </c>
      <c r="C7" s="18">
        <f t="shared" ref="C7:F7" si="1">C5/C6*100</f>
        <v>6.2795778379957357</v>
      </c>
      <c r="D7" s="18">
        <f t="shared" si="1"/>
        <v>4.5060156585892814</v>
      </c>
      <c r="E7" s="18">
        <f t="shared" si="1"/>
        <v>4.7868669120361655</v>
      </c>
      <c r="F7" s="18">
        <f t="shared" si="1"/>
        <v>6.4376008595920577</v>
      </c>
    </row>
    <row r="8" spans="1:7" x14ac:dyDescent="0.45">
      <c r="G8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D4457-8622-44E7-BF5D-351AAC8C5754}">
  <dimension ref="A1:F5"/>
  <sheetViews>
    <sheetView workbookViewId="0">
      <selection activeCell="A2" sqref="A2:F5"/>
    </sheetView>
  </sheetViews>
  <sheetFormatPr defaultRowHeight="17" x14ac:dyDescent="0.45"/>
  <cols>
    <col min="1" max="1" width="15.25" customWidth="1"/>
    <col min="2" max="6" width="12.58203125" customWidth="1"/>
  </cols>
  <sheetData>
    <row r="1" spans="1:6" x14ac:dyDescent="0.45">
      <c r="A1" s="2" t="s">
        <v>8</v>
      </c>
      <c r="B1" s="2"/>
      <c r="C1" s="2"/>
      <c r="D1" s="2"/>
      <c r="E1" s="2"/>
      <c r="F1" s="2"/>
    </row>
    <row r="2" spans="1:6" x14ac:dyDescent="0.45">
      <c r="A2" s="2"/>
      <c r="B2" s="5">
        <v>2016</v>
      </c>
      <c r="C2" s="5">
        <v>2017</v>
      </c>
      <c r="D2" s="5">
        <v>2018</v>
      </c>
      <c r="E2" s="5">
        <v>2019</v>
      </c>
      <c r="F2" s="5">
        <v>2020</v>
      </c>
    </row>
    <row r="3" spans="1:6" x14ac:dyDescent="0.45">
      <c r="A3" s="2" t="s">
        <v>11</v>
      </c>
      <c r="B3" s="3">
        <v>47228830</v>
      </c>
      <c r="C3" s="3">
        <v>62816961</v>
      </c>
      <c r="D3" s="3">
        <v>70602493</v>
      </c>
      <c r="E3" s="3">
        <v>74090275</v>
      </c>
      <c r="F3" s="3">
        <v>86166924</v>
      </c>
    </row>
    <row r="4" spans="1:6" x14ac:dyDescent="0.45">
      <c r="A4" s="2" t="s">
        <v>9</v>
      </c>
      <c r="B4" s="3">
        <v>137546762</v>
      </c>
      <c r="C4" s="3">
        <v>151569775</v>
      </c>
      <c r="D4" s="3">
        <v>172988125</v>
      </c>
      <c r="E4" s="3">
        <v>177870247</v>
      </c>
      <c r="F4" s="3">
        <v>183316724</v>
      </c>
    </row>
    <row r="5" spans="1:6" x14ac:dyDescent="0.45">
      <c r="A5" s="2" t="s">
        <v>15</v>
      </c>
      <c r="B5" s="4">
        <f>B3/B4*100</f>
        <v>34.336562572080034</v>
      </c>
      <c r="C5" s="4">
        <f t="shared" ref="C5:F5" si="0">C3/C4*100</f>
        <v>41.444252985135066</v>
      </c>
      <c r="D5" s="4">
        <f t="shared" si="0"/>
        <v>40.813491099461309</v>
      </c>
      <c r="E5" s="4">
        <f t="shared" si="0"/>
        <v>41.654113742811631</v>
      </c>
      <c r="F5" s="4">
        <f t="shared" si="0"/>
        <v>47.004398791241762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E28CF-87ED-44CF-988A-313D3C8E1B6D}">
  <dimension ref="A1:F5"/>
  <sheetViews>
    <sheetView tabSelected="1" workbookViewId="0">
      <selection activeCell="D11" sqref="D11"/>
    </sheetView>
  </sheetViews>
  <sheetFormatPr defaultRowHeight="17" x14ac:dyDescent="0.45"/>
  <cols>
    <col min="1" max="1" width="18.08203125" customWidth="1"/>
    <col min="2" max="6" width="12.58203125" customWidth="1"/>
  </cols>
  <sheetData>
    <row r="1" spans="1:6" x14ac:dyDescent="0.45">
      <c r="A1" s="2" t="s">
        <v>10</v>
      </c>
      <c r="B1" s="2"/>
      <c r="C1" s="2"/>
      <c r="D1" s="2"/>
      <c r="E1" s="2"/>
      <c r="F1" s="2"/>
    </row>
    <row r="2" spans="1:6" x14ac:dyDescent="0.45">
      <c r="A2" s="2"/>
      <c r="B2" s="6">
        <v>2016</v>
      </c>
      <c r="C2" s="6">
        <v>2017</v>
      </c>
      <c r="D2" s="6">
        <v>2018</v>
      </c>
      <c r="E2" s="6">
        <v>2019</v>
      </c>
      <c r="F2" s="6">
        <v>2020</v>
      </c>
    </row>
    <row r="3" spans="1:6" x14ac:dyDescent="0.45">
      <c r="A3" s="2" t="s">
        <v>16</v>
      </c>
      <c r="B3" s="3">
        <v>23514012</v>
      </c>
      <c r="C3" s="3">
        <v>27881777</v>
      </c>
      <c r="D3" s="3">
        <v>24933267</v>
      </c>
      <c r="E3" s="3">
        <v>26255438</v>
      </c>
      <c r="F3" s="3">
        <v>24736740</v>
      </c>
    </row>
    <row r="4" spans="1:6" x14ac:dyDescent="0.45">
      <c r="A4" s="2" t="s">
        <v>11</v>
      </c>
      <c r="B4" s="3">
        <v>47228830</v>
      </c>
      <c r="C4" s="3">
        <v>62816961</v>
      </c>
      <c r="D4" s="3">
        <v>70602493</v>
      </c>
      <c r="E4" s="3">
        <v>74090275</v>
      </c>
      <c r="F4" s="3">
        <v>86166924</v>
      </c>
    </row>
    <row r="5" spans="1:6" x14ac:dyDescent="0.45">
      <c r="A5" s="2" t="s">
        <v>17</v>
      </c>
      <c r="B5" s="4">
        <f>B3/B4*100</f>
        <v>49.787411629718541</v>
      </c>
      <c r="C5" s="4">
        <f t="shared" ref="C5:F5" si="0">C3/C4*100</f>
        <v>44.385746391010542</v>
      </c>
      <c r="D5" s="4">
        <f t="shared" si="0"/>
        <v>35.31499518012771</v>
      </c>
      <c r="E5" s="4">
        <f t="shared" si="0"/>
        <v>35.437090765286001</v>
      </c>
      <c r="F5" s="4">
        <f t="shared" si="0"/>
        <v>28.707929738793968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총차입금</vt:lpstr>
      <vt:lpstr>Sheet1</vt:lpstr>
      <vt:lpstr>순차입금비율</vt:lpstr>
      <vt:lpstr>유형자산비중</vt:lpstr>
      <vt:lpstr>유형자산 회전율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ETRI</dc:creator>
  <cp:lastModifiedBy>ETRI</cp:lastModifiedBy>
  <dcterms:created xsi:type="dcterms:W3CDTF">2021-11-13T13:25:15Z</dcterms:created>
  <dcterms:modified xsi:type="dcterms:W3CDTF">2021-11-26T13:22:12Z</dcterms:modified>
</cp:coreProperties>
</file>