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1180" windowHeight="9810"/>
  </bookViews>
  <sheets>
    <sheet name="전체 주제" sheetId="1" r:id="rId1"/>
    <sheet name="장절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8" i="1" l="1"/>
  <c r="I211" i="1"/>
  <c r="I197" i="1"/>
  <c r="I183" i="1"/>
  <c r="I169" i="1"/>
  <c r="I155" i="1"/>
  <c r="I141" i="1"/>
  <c r="I127" i="1"/>
  <c r="I113" i="1"/>
  <c r="I99" i="1"/>
  <c r="I85" i="1"/>
  <c r="I71" i="1"/>
  <c r="I57" i="1"/>
  <c r="I43" i="1"/>
  <c r="I15" i="1"/>
  <c r="I29" i="1"/>
  <c r="C11" i="2"/>
  <c r="B11" i="2"/>
</calcChain>
</file>

<file path=xl/sharedStrings.xml><?xml version="1.0" encoding="utf-8"?>
<sst xmlns="http://schemas.openxmlformats.org/spreadsheetml/2006/main" count="1210" uniqueCount="589">
  <si>
    <t>장</t>
    <phoneticPr fontId="2"/>
  </si>
  <si>
    <t>이름</t>
    <phoneticPr fontId="2"/>
  </si>
  <si>
    <t>절</t>
    <phoneticPr fontId="2"/>
  </si>
  <si>
    <t>순번</t>
    <phoneticPr fontId="2"/>
  </si>
  <si>
    <t>1.1.1</t>
    <phoneticPr fontId="2"/>
  </si>
  <si>
    <t>보안과 정보보안</t>
    <phoneticPr fontId="2"/>
  </si>
  <si>
    <t>1.1.2</t>
    <phoneticPr fontId="2"/>
  </si>
  <si>
    <t>물리적보안과 논리적보안</t>
    <phoneticPr fontId="2"/>
  </si>
  <si>
    <r>
      <t>정보보안의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개념</t>
    </r>
    <phoneticPr fontId="2"/>
  </si>
  <si>
    <r>
      <rPr>
        <sz val="11"/>
        <color theme="1"/>
        <rFont val="ＭＳ Ｐゴシック"/>
        <family val="3"/>
        <charset val="129"/>
        <scheme val="minor"/>
      </rPr>
      <t>정보보안의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개념</t>
    </r>
    <phoneticPr fontId="2"/>
  </si>
  <si>
    <r>
      <t>정보보안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3"/>
        <charset val="129"/>
        <scheme val="minor"/>
      </rPr>
      <t xml:space="preserve"> IT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</si>
  <si>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r>
      <rPr>
        <sz val="11"/>
        <color theme="1"/>
        <rFont val="ＭＳ Ｐゴシック"/>
        <family val="3"/>
        <charset val="129"/>
        <scheme val="minor"/>
      </rPr>
      <t>정보보안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IT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</si>
  <si>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정보보안의 특징 및 기본적인 사고방식</t>
    <phoneticPr fontId="2"/>
  </si>
  <si>
    <t>1.2.1</t>
    <phoneticPr fontId="2"/>
  </si>
  <si>
    <t>정보보안의 3요소 및 특징</t>
    <phoneticPr fontId="2"/>
  </si>
  <si>
    <t>정보보안에 대한 위협</t>
    <phoneticPr fontId="2"/>
  </si>
  <si>
    <t>정보보안에 대한 취약점</t>
    <phoneticPr fontId="2"/>
  </si>
  <si>
    <t>정보보안관리 실천</t>
    <phoneticPr fontId="2"/>
  </si>
  <si>
    <r>
      <t>정보보안대책기술</t>
    </r>
    <r>
      <rPr>
        <sz val="11"/>
        <color theme="1"/>
        <rFont val="ＭＳ Ｐゴシック"/>
        <family val="3"/>
        <charset val="129"/>
        <scheme val="minor"/>
      </rPr>
      <t xml:space="preserve">(1) </t>
    </r>
    <r>
      <rPr>
        <sz val="11"/>
        <color theme="1"/>
        <rFont val="ＭＳ Ｐゴシック"/>
        <family val="3"/>
        <charset val="129"/>
        <scheme val="minor"/>
      </rPr>
      <t>침입탐지</t>
    </r>
    <r>
      <rPr>
        <sz val="11"/>
        <color theme="1"/>
        <rFont val="ＭＳ Ｐゴシック"/>
        <family val="3"/>
        <charset val="129"/>
        <scheme val="minor"/>
      </rPr>
      <t>/</t>
    </r>
    <r>
      <rPr>
        <sz val="11"/>
        <color theme="1"/>
        <rFont val="ＭＳ Ｐゴシック"/>
        <family val="3"/>
        <charset val="129"/>
        <scheme val="minor"/>
      </rPr>
      <t>방어</t>
    </r>
    <phoneticPr fontId="2"/>
  </si>
  <si>
    <t>정보보안대책기술(2) 접근 제어 및 인증</t>
    <phoneticPr fontId="2"/>
  </si>
  <si>
    <t>정보보안대책기술(3) 암호</t>
    <phoneticPr fontId="2"/>
  </si>
  <si>
    <t>시스템 개발에서의 보안 대책</t>
    <phoneticPr fontId="2"/>
  </si>
  <si>
    <t>정보보안에관한 법제도</t>
    <phoneticPr fontId="2"/>
  </si>
  <si>
    <t>정보보안 및 IT 서비스에 관한 규칙 및 제도</t>
    <phoneticPr fontId="2"/>
  </si>
  <si>
    <t>개인정보보호 및 마이넘버에 관한 법령 및 제도</t>
    <phoneticPr fontId="2"/>
  </si>
  <si>
    <t>정보보안에 관한 법령</t>
    <phoneticPr fontId="2"/>
  </si>
  <si>
    <r>
      <t>지적재산권을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보호하기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</t>
    </r>
    <phoneticPr fontId="2"/>
  </si>
  <si>
    <t>목표 주</t>
    <phoneticPr fontId="2"/>
  </si>
  <si>
    <t>전자문서에 관한 법령 및 타임 비지니스관련 법령 등</t>
    <phoneticPr fontId="2"/>
  </si>
  <si>
    <r>
      <t>내부통제에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법제도</t>
    </r>
    <phoneticPr fontId="2"/>
  </si>
  <si>
    <t>시스템 개발 공정 및 보안 대책</t>
    <phoneticPr fontId="2"/>
  </si>
  <si>
    <r>
      <t>Java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</si>
  <si>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r>
      <t xml:space="preserve">C/C++ </t>
    </r>
    <r>
      <rPr>
        <sz val="11"/>
        <color theme="1"/>
        <rFont val="ＭＳ Ｐゴシック"/>
        <family val="3"/>
        <charset val="129"/>
        <scheme val="minor"/>
      </rPr>
      <t>언어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</si>
  <si>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</si>
  <si>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t>암호의 기초</t>
    <phoneticPr fontId="2"/>
  </si>
  <si>
    <t>VPN</t>
    <phoneticPr fontId="2"/>
  </si>
  <si>
    <t>Ipsec</t>
    <phoneticPr fontId="2"/>
  </si>
  <si>
    <t>SSL/TLS</t>
    <phoneticPr fontId="2"/>
  </si>
  <si>
    <r>
      <t>기타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보안통신기술</t>
    </r>
    <phoneticPr fontId="2"/>
  </si>
  <si>
    <r>
      <t>무선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환경에서의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</si>
  <si>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PKI</t>
    <phoneticPr fontId="2"/>
  </si>
  <si>
    <r>
      <t>로그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phoneticPr fontId="2"/>
  </si>
  <si>
    <r>
      <t>가용성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</si>
  <si>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접근제어</t>
    <phoneticPr fontId="2"/>
  </si>
  <si>
    <t>인증의 기초</t>
    <phoneticPr fontId="2"/>
  </si>
  <si>
    <t>고정식 패스워드에 의한 본인 인증</t>
    <phoneticPr fontId="2"/>
  </si>
  <si>
    <r>
      <t>원타임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</si>
  <si>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바이오메트릭스에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</si>
  <si>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IC 카드에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</si>
  <si>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다양한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기술들</t>
    </r>
    <phoneticPr fontId="2"/>
  </si>
  <si>
    <r>
      <t>싱글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사인온에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phoneticPr fontId="2"/>
  </si>
  <si>
    <t>정보보안대책 및 전체 모습</t>
    <phoneticPr fontId="2"/>
  </si>
  <si>
    <t xml:space="preserve">호스트 및 요새화 </t>
    <phoneticPr fontId="2"/>
  </si>
  <si>
    <t>취약점 검사</t>
    <phoneticPr fontId="2"/>
  </si>
  <si>
    <t>Trusted OS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</si>
  <si>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</t>
    </r>
    <phoneticPr fontId="2"/>
  </si>
  <si>
    <t>침입방지시스템(IPS)</t>
  </si>
  <si>
    <r>
      <t>침입탐지시스템</t>
    </r>
    <r>
      <rPr>
        <sz val="11"/>
        <color theme="1"/>
        <rFont val="ＭＳ Ｐゴシック"/>
        <family val="2"/>
        <scheme val="minor"/>
      </rPr>
      <t xml:space="preserve"> (IDS)</t>
    </r>
    <phoneticPr fontId="2"/>
  </si>
  <si>
    <t>5.3.1</t>
    <phoneticPr fontId="2"/>
  </si>
  <si>
    <t>취약점 검사의 개요</t>
    <phoneticPr fontId="2"/>
  </si>
  <si>
    <t>퍼징의 개요</t>
    <phoneticPr fontId="2"/>
  </si>
  <si>
    <t>취약점 검사의 실시</t>
    <phoneticPr fontId="2"/>
  </si>
  <si>
    <t>5.3.2</t>
    <phoneticPr fontId="2"/>
  </si>
  <si>
    <t>5.3.3</t>
    <phoneticPr fontId="2"/>
  </si>
  <si>
    <t>리스크의 개념 및 리스크 평가(Assesment)</t>
    <phoneticPr fontId="2"/>
  </si>
  <si>
    <t>정보 보안 정책의 책정</t>
    <phoneticPr fontId="2"/>
  </si>
  <si>
    <r>
      <t>정보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조직</t>
    </r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</si>
  <si>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</t>
    </r>
    <r>
      <rPr>
        <sz val="11"/>
        <color theme="1"/>
        <rFont val="ＭＳ Ｐゴシック"/>
        <family val="2"/>
        <scheme val="minor"/>
      </rPr>
      <t xml:space="preserve"> PC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</si>
  <si>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물리적</t>
    </r>
    <r>
      <rPr>
        <sz val="11"/>
        <color theme="1"/>
        <rFont val="ＭＳ Ｐゴシック"/>
        <family val="2"/>
        <scheme val="minor"/>
      </rPr>
      <t xml:space="preserve"> / </t>
    </r>
    <r>
      <rPr>
        <sz val="11"/>
        <color theme="1"/>
        <rFont val="ＭＳ Ｐゴシック"/>
        <family val="3"/>
        <charset val="129"/>
        <scheme val="minor"/>
      </rPr>
      <t>환경적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</si>
  <si>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인적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</si>
  <si>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phoneticPr fontId="2"/>
  </si>
  <si>
    <t>사업계속관리</t>
    <phoneticPr fontId="2"/>
  </si>
  <si>
    <t>4.10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</si>
  <si>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phoneticPr fontId="2"/>
  </si>
  <si>
    <t>3.1</t>
    <phoneticPr fontId="2"/>
  </si>
  <si>
    <t>3.2</t>
    <phoneticPr fontId="2"/>
  </si>
  <si>
    <t>취약점의 개요</t>
    <phoneticPr fontId="2"/>
  </si>
  <si>
    <t>네트워크 구성에 있어서의 취약점 및 대책</t>
    <phoneticPr fontId="2"/>
  </si>
  <si>
    <t>3.3</t>
    <phoneticPr fontId="2"/>
  </si>
  <si>
    <r>
      <t xml:space="preserve">TCP/IP </t>
    </r>
    <r>
      <rPr>
        <sz val="11"/>
        <color theme="1"/>
        <rFont val="ＭＳ Ｐゴシック"/>
        <family val="3"/>
        <charset val="129"/>
        <scheme val="minor"/>
      </rPr>
      <t>프로토콜의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</si>
  <si>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3.4</t>
    <phoneticPr fontId="2"/>
  </si>
  <si>
    <t>전자 메일의 취약점과 대책</t>
    <phoneticPr fontId="2"/>
  </si>
  <si>
    <t>3.5</t>
    <phoneticPr fontId="2"/>
  </si>
  <si>
    <r>
      <t>DNS의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</si>
  <si>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3.6</t>
    <phoneticPr fontId="2"/>
  </si>
  <si>
    <t>HTTP 및 Web어플리케이션의 취약점과 대책</t>
    <phoneticPr fontId="2"/>
  </si>
  <si>
    <t>2.1</t>
    <phoneticPr fontId="2"/>
  </si>
  <si>
    <t>위협의 분류와 개요</t>
    <phoneticPr fontId="2"/>
  </si>
  <si>
    <t>2.2</t>
    <phoneticPr fontId="2"/>
  </si>
  <si>
    <t>포트 스캔</t>
    <phoneticPr fontId="2"/>
  </si>
  <si>
    <t>2.3</t>
    <phoneticPr fontId="2"/>
  </si>
  <si>
    <t>버퍼 오버플로우 공격</t>
    <phoneticPr fontId="2"/>
  </si>
  <si>
    <t>2.4</t>
    <phoneticPr fontId="2"/>
  </si>
  <si>
    <t>2.5</t>
    <phoneticPr fontId="2"/>
  </si>
  <si>
    <r>
      <t>세션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하이재킹</t>
    </r>
    <phoneticPr fontId="2"/>
  </si>
  <si>
    <t>2.6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</si>
  <si>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</si>
  <si>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2.7</t>
    <phoneticPr fontId="2"/>
  </si>
  <si>
    <t>DoS 공격</t>
    <phoneticPr fontId="2"/>
  </si>
  <si>
    <t>2.8</t>
    <phoneticPr fontId="2"/>
  </si>
  <si>
    <r>
      <t>Web 어플리케이션에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</si>
  <si>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2.9</t>
    <phoneticPr fontId="2"/>
  </si>
  <si>
    <t>멀웨어에 의한 공격</t>
    <phoneticPr fontId="2"/>
  </si>
  <si>
    <t>1.3</t>
    <phoneticPr fontId="2"/>
  </si>
  <si>
    <r>
      <t>정보보안관리의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</si>
  <si>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1.4</t>
    <phoneticPr fontId="2"/>
  </si>
  <si>
    <r>
      <t>TCP/IP의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프로토콜과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네트워크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</si>
  <si>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1.5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</si>
  <si>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가상화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</si>
  <si>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1.5.1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</si>
  <si>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</si>
  <si>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1.5.2</t>
    <phoneticPr fontId="2"/>
  </si>
  <si>
    <r>
      <t>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클라이언트와</t>
    </r>
    <r>
      <rPr>
        <sz val="11"/>
        <color theme="1"/>
        <rFont val="ＭＳ Ｐゴシック"/>
        <family val="2"/>
        <scheme val="minor"/>
      </rPr>
      <t xml:space="preserve"> VDI</t>
    </r>
    <phoneticPr fontId="2"/>
  </si>
  <si>
    <t>2.1.1</t>
    <phoneticPr fontId="2"/>
  </si>
  <si>
    <t>위협의 분류</t>
    <phoneticPr fontId="2"/>
  </si>
  <si>
    <t>2.1.2</t>
    <phoneticPr fontId="2"/>
  </si>
  <si>
    <r>
      <t>재해의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</si>
  <si>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2.1.3</t>
    <phoneticPr fontId="2"/>
  </si>
  <si>
    <r>
      <t>장해의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</si>
  <si>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2.1.4</t>
    <phoneticPr fontId="2"/>
  </si>
  <si>
    <r>
      <t>사람의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</si>
  <si>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2.1.5</t>
    <phoneticPr fontId="2"/>
  </si>
  <si>
    <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사이버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방법</t>
    </r>
    <phoneticPr fontId="2"/>
  </si>
  <si>
    <t>2.2.1</t>
    <phoneticPr fontId="2"/>
  </si>
  <si>
    <r>
      <t>포트스캔의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목적과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</si>
  <si>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2.2.2</t>
    <phoneticPr fontId="2"/>
  </si>
  <si>
    <r>
      <t>포트스캔의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</si>
  <si>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2.2.3</t>
    <phoneticPr fontId="2"/>
  </si>
  <si>
    <r>
      <t>포트스캔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</si>
  <si>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주제</t>
    <phoneticPr fontId="2"/>
  </si>
  <si>
    <t>2.3.1</t>
    <phoneticPr fontId="2"/>
  </si>
  <si>
    <r>
      <t>BOF 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</si>
  <si>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2.3.2</t>
    <phoneticPr fontId="2"/>
  </si>
  <si>
    <r>
      <t>setuid/setgid 속성을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악용한</t>
    </r>
    <r>
      <rPr>
        <sz val="11"/>
        <color theme="1"/>
        <rFont val="ＭＳ Ｐゴシック"/>
        <family val="2"/>
        <scheme val="minor"/>
      </rPr>
      <t xml:space="preserve"> BOF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</si>
  <si>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2.3.3</t>
    <phoneticPr fontId="2"/>
  </si>
  <si>
    <r>
      <t>BOF 공격에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영향</t>
    </r>
    <phoneticPr fontId="2"/>
  </si>
  <si>
    <t>2.3.4</t>
    <phoneticPr fontId="2"/>
  </si>
  <si>
    <t>2.4.1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</si>
  <si>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크랙킹의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</si>
  <si>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2.4.2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</si>
  <si>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크래킹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</si>
  <si>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2.4.3</t>
    <phoneticPr fontId="2"/>
  </si>
  <si>
    <r>
      <t>리버스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브루트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포스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</si>
  <si>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2.4.4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</si>
  <si>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</si>
  <si>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2.5.1</t>
    <phoneticPr fontId="2"/>
  </si>
  <si>
    <r>
      <t>세션하이재킹의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</si>
  <si>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크랙킹</t>
    </r>
    <phoneticPr fontId="2"/>
  </si>
  <si>
    <t>2.5.2</t>
    <phoneticPr fontId="2"/>
  </si>
  <si>
    <r>
      <t>세션하이재킹의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</si>
  <si>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2.5.3</t>
    <phoneticPr fontId="2"/>
  </si>
  <si>
    <r>
      <t>세션고정</t>
    </r>
    <r>
      <rPr>
        <sz val="11"/>
        <color theme="1"/>
        <rFont val="ＭＳ Ｐゴシック"/>
        <family val="2"/>
        <scheme val="minor"/>
      </rPr>
      <t>(Fixation)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</si>
  <si>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2.5.4</t>
    <phoneticPr fontId="2"/>
  </si>
  <si>
    <r>
      <t>세션하이재킹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</si>
  <si>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BOF 공격 대책</t>
    <phoneticPr fontId="2"/>
  </si>
  <si>
    <t>2.6.1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</si>
  <si>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방법</t>
    </r>
    <phoneticPr fontId="2"/>
  </si>
  <si>
    <t xml:space="preserve">2.6.2 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</si>
  <si>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</si>
  <si>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2.7.1</t>
    <phoneticPr fontId="2"/>
  </si>
  <si>
    <r>
      <t>Dos공격의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</si>
  <si>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2.7.2</t>
    <phoneticPr fontId="2"/>
  </si>
  <si>
    <r>
      <t>Dos공격에의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종합적인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</si>
  <si>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2.8.1</t>
    <phoneticPr fontId="2"/>
  </si>
  <si>
    <t>부정한 스크립트나 명령을 실행시키는 공격의 종류</t>
    <phoneticPr fontId="2"/>
  </si>
  <si>
    <t>2.8.2</t>
    <phoneticPr fontId="2"/>
  </si>
  <si>
    <t>크로스 사이트 스크립팅</t>
    <phoneticPr fontId="2"/>
  </si>
  <si>
    <t>2.8.3</t>
    <phoneticPr fontId="2"/>
  </si>
  <si>
    <t>SQL 인젝션</t>
    <phoneticPr fontId="2"/>
  </si>
  <si>
    <t>2.8.4</t>
    <phoneticPr fontId="2"/>
  </si>
  <si>
    <t>OS 커맨드 인젝션</t>
    <phoneticPr fontId="2"/>
  </si>
  <si>
    <t>2.8.5</t>
    <phoneticPr fontId="2"/>
  </si>
  <si>
    <t>HTTP 헤더 인젝션</t>
    <phoneticPr fontId="2"/>
  </si>
  <si>
    <t>2.8.6</t>
    <phoneticPr fontId="2"/>
  </si>
  <si>
    <t>메일헤더 인젝션</t>
    <phoneticPr fontId="2"/>
  </si>
  <si>
    <t>2.8.7</t>
    <phoneticPr fontId="2"/>
  </si>
  <si>
    <t>디렉토리 트래버셜 공격</t>
    <phoneticPr fontId="2"/>
  </si>
  <si>
    <r>
      <t>멀웨어에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</si>
  <si>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2.9.1</t>
    <phoneticPr fontId="2"/>
  </si>
  <si>
    <t>2.9.2</t>
    <phoneticPr fontId="2"/>
  </si>
  <si>
    <t>컴퓨터 바이러스, 웜</t>
    <phoneticPr fontId="2"/>
  </si>
  <si>
    <t>2.9.3</t>
    <phoneticPr fontId="2"/>
  </si>
  <si>
    <t>멀웨어 대책</t>
    <phoneticPr fontId="2"/>
  </si>
  <si>
    <r>
      <t>멀웨어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phoneticPr fontId="2"/>
  </si>
  <si>
    <t>2.9.4</t>
    <phoneticPr fontId="2"/>
  </si>
  <si>
    <t>트로이 목마</t>
    <phoneticPr fontId="2"/>
  </si>
  <si>
    <t>2.9.5</t>
    <phoneticPr fontId="2"/>
  </si>
  <si>
    <t>악의적인 모바일 코드</t>
    <phoneticPr fontId="2"/>
  </si>
  <si>
    <t>2.9.6</t>
    <phoneticPr fontId="2"/>
  </si>
  <si>
    <t>스파이웨어</t>
    <phoneticPr fontId="2"/>
  </si>
  <si>
    <t>2.9.7</t>
    <phoneticPr fontId="2"/>
  </si>
  <si>
    <t>봇</t>
    <phoneticPr fontId="2"/>
  </si>
  <si>
    <t>2.9.8</t>
    <phoneticPr fontId="2"/>
  </si>
  <si>
    <t>랜섬웨어</t>
    <phoneticPr fontId="2"/>
  </si>
  <si>
    <t>2.9.9</t>
    <phoneticPr fontId="2"/>
  </si>
  <si>
    <t>Gumblar</t>
    <phoneticPr fontId="2"/>
  </si>
  <si>
    <t>2.9.10</t>
    <phoneticPr fontId="2"/>
  </si>
  <si>
    <t>표적형공격</t>
    <phoneticPr fontId="2"/>
  </si>
  <si>
    <t>2.9.11</t>
    <phoneticPr fontId="2"/>
  </si>
  <si>
    <t>멀웨어를 검출하기위한 수법</t>
    <phoneticPr fontId="2"/>
  </si>
  <si>
    <t>3.1.1</t>
    <phoneticPr fontId="2"/>
  </si>
  <si>
    <t>취약점이란</t>
    <phoneticPr fontId="2"/>
  </si>
  <si>
    <t>3.1.2</t>
    <phoneticPr fontId="2"/>
  </si>
  <si>
    <r>
      <t>효과적인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실시방법</t>
    </r>
    <phoneticPr fontId="2"/>
  </si>
  <si>
    <t>3.2.1</t>
    <phoneticPr fontId="2"/>
  </si>
  <si>
    <r>
      <t>네트워크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구성에서의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</si>
  <si>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3.2.2</t>
    <phoneticPr fontId="2"/>
  </si>
  <si>
    <t>네트워크 구성에서의 취약점 대책</t>
    <phoneticPr fontId="2"/>
  </si>
  <si>
    <t>3.3.1</t>
    <phoneticPr fontId="2"/>
  </si>
  <si>
    <r>
      <t>TCP/IP 프로토콜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전반에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걸친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공통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</si>
  <si>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3.3.2</t>
    <phoneticPr fontId="2"/>
  </si>
  <si>
    <t>TCP/IP 프로토콜 전반에 걸친 공통 취약점 대책</t>
    <phoneticPr fontId="2"/>
  </si>
  <si>
    <t>3.4.1</t>
    <phoneticPr fontId="2"/>
  </si>
  <si>
    <r>
      <t>SMTP의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</si>
  <si>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3.4.2</t>
    <phoneticPr fontId="2"/>
  </si>
  <si>
    <t>SMTP의 취약점 대책</t>
    <phoneticPr fontId="2"/>
  </si>
  <si>
    <t>3.4.3</t>
    <phoneticPr fontId="2"/>
  </si>
  <si>
    <t>POP3의 취약점</t>
    <phoneticPr fontId="2"/>
  </si>
  <si>
    <t>3.4.4</t>
    <phoneticPr fontId="2"/>
  </si>
  <si>
    <t>POP3의 취약점 대책</t>
    <phoneticPr fontId="2"/>
  </si>
  <si>
    <t>3.5.1</t>
    <phoneticPr fontId="2"/>
  </si>
  <si>
    <r>
      <t>DNS의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</si>
  <si>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3.5.2</t>
    <phoneticPr fontId="2"/>
  </si>
  <si>
    <t>DNS의 취약점 대책</t>
    <phoneticPr fontId="2"/>
  </si>
  <si>
    <t>3.5.3</t>
    <phoneticPr fontId="2"/>
  </si>
  <si>
    <t>512옥텟 제한에의 대응</t>
    <phoneticPr fontId="2"/>
  </si>
  <si>
    <r>
      <t xml:space="preserve">HTTP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Web</t>
    </r>
    <r>
      <rPr>
        <sz val="11"/>
        <color theme="1"/>
        <rFont val="ＭＳ Ｐゴシック"/>
        <family val="3"/>
        <charset val="129"/>
        <scheme val="minor"/>
      </rPr>
      <t>어플리케이션의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</si>
  <si>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3.6.1</t>
    <phoneticPr fontId="2"/>
  </si>
  <si>
    <t>HTTP와 웹 어플리케이션의 구조</t>
    <phoneticPr fontId="2"/>
  </si>
  <si>
    <t>3.6.2</t>
    <phoneticPr fontId="2"/>
  </si>
  <si>
    <t>세션관리의 취약점과 대책</t>
    <phoneticPr fontId="2"/>
  </si>
  <si>
    <t>3.6.3</t>
    <phoneticPr fontId="2"/>
  </si>
  <si>
    <t>HTTP 프로토콜의 구조에 의한 취약점과 대책</t>
    <phoneticPr fontId="2"/>
  </si>
  <si>
    <t>3.6.4</t>
    <phoneticPr fontId="2"/>
  </si>
  <si>
    <t>웹 서버의 설치와 설정실수에 의한 취약점과 대책</t>
    <phoneticPr fontId="2"/>
  </si>
  <si>
    <t>3.6.5</t>
    <phoneticPr fontId="2"/>
  </si>
  <si>
    <t>웹 어플리케이션의 구조와 설치에 의한 취약점과 대책</t>
    <phoneticPr fontId="2"/>
  </si>
  <si>
    <t>4.1.1</t>
    <phoneticPr fontId="2"/>
  </si>
  <si>
    <t>투기적 리스크와 순수 리스크</t>
    <phoneticPr fontId="2"/>
  </si>
  <si>
    <t>4.1.2</t>
    <phoneticPr fontId="2"/>
  </si>
  <si>
    <r>
      <t>리스크의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구성요소와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손실</t>
    </r>
    <phoneticPr fontId="2"/>
  </si>
  <si>
    <t>4.1.3</t>
    <phoneticPr fontId="2"/>
  </si>
  <si>
    <t>리스크 평가의 개요</t>
    <phoneticPr fontId="2"/>
  </si>
  <si>
    <t>4.1.4</t>
    <phoneticPr fontId="2"/>
  </si>
  <si>
    <r>
      <t>상세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분석</t>
    </r>
    <r>
      <rPr>
        <sz val="11"/>
        <color theme="1"/>
        <rFont val="ＭＳ Ｐゴシック"/>
        <family val="2"/>
        <scheme val="minor"/>
      </rPr>
      <t>/</t>
    </r>
    <r>
      <rPr>
        <sz val="11"/>
        <color theme="1"/>
        <rFont val="ＭＳ Ｐゴシック"/>
        <family val="3"/>
        <charset val="129"/>
        <scheme val="minor"/>
      </rPr>
      <t>평가의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순서</t>
    </r>
    <phoneticPr fontId="2"/>
  </si>
  <si>
    <t>4.2.1</t>
    <phoneticPr fontId="2"/>
  </si>
  <si>
    <t>4.2.2</t>
    <phoneticPr fontId="2"/>
  </si>
  <si>
    <t>리스크 관리와 리스크 대응</t>
    <phoneticPr fontId="2"/>
  </si>
  <si>
    <r>
      <t>리스크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프로세스</t>
    </r>
    <phoneticPr fontId="2"/>
  </si>
  <si>
    <t>리스크대응의 개요</t>
    <phoneticPr fontId="2"/>
  </si>
  <si>
    <t>4.2.3</t>
    <phoneticPr fontId="2"/>
  </si>
  <si>
    <t>리스크대응수법의 종류</t>
    <phoneticPr fontId="2"/>
  </si>
  <si>
    <t>4.3.1</t>
    <phoneticPr fontId="2"/>
  </si>
  <si>
    <r>
      <t>정보보안정책의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</si>
  <si>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4.3.2</t>
    <phoneticPr fontId="2"/>
  </si>
  <si>
    <t>정보보안정책의 책정에 있어서의 유의항목</t>
    <phoneticPr fontId="2"/>
  </si>
  <si>
    <t>4.4.1</t>
    <phoneticPr fontId="2"/>
  </si>
  <si>
    <r>
      <t>조직의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바람직한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모습과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역할의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예</t>
    </r>
    <phoneticPr fontId="2"/>
  </si>
  <si>
    <t>4.5.1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</si>
  <si>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분류</t>
    </r>
    <phoneticPr fontId="2"/>
  </si>
  <si>
    <t>4.5.2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</si>
  <si>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취급방법과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명확화</t>
    </r>
    <phoneticPr fontId="2"/>
  </si>
  <si>
    <t>4.5.3</t>
    <phoneticPr fontId="2"/>
  </si>
  <si>
    <t>클라이언트 PC 관리 및 보안 대책</t>
    <phoneticPr fontId="2"/>
  </si>
  <si>
    <t>4.6.1</t>
    <phoneticPr fontId="2"/>
  </si>
  <si>
    <r>
      <t>재해나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장해에의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물리환경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측면의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</si>
  <si>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4.6.2</t>
    <phoneticPr fontId="2"/>
  </si>
  <si>
    <t>물리적인 부정행위에의 대책</t>
    <phoneticPr fontId="2"/>
  </si>
  <si>
    <t>4.7.1</t>
    <phoneticPr fontId="2"/>
  </si>
  <si>
    <r>
      <t>인적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보안대책실시의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요점</t>
    </r>
    <phoneticPr fontId="2"/>
  </si>
  <si>
    <t>4.8.1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</si>
  <si>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흐름과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유의항목</t>
    </r>
    <phoneticPr fontId="2"/>
  </si>
  <si>
    <t>4.9.1</t>
    <phoneticPr fontId="2"/>
  </si>
  <si>
    <r>
      <t>BCP, BCM의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</si>
  <si>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4.9.2</t>
    <phoneticPr fontId="2"/>
  </si>
  <si>
    <t>BCP 책정, BCM 확립에 있어서의 요점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</si>
  <si>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phoneticPr fontId="2"/>
  </si>
  <si>
    <t>4.10.1</t>
    <phoneticPr fontId="2"/>
  </si>
  <si>
    <t>정보보안감사의 필요성과 감사제도의 개요</t>
    <phoneticPr fontId="2"/>
  </si>
  <si>
    <t>4.10.2</t>
    <phoneticPr fontId="2"/>
  </si>
  <si>
    <t>시스템감사제도의 개요</t>
    <phoneticPr fontId="2"/>
  </si>
  <si>
    <t>5.1.1</t>
    <phoneticPr fontId="2"/>
  </si>
  <si>
    <t>정보보안대책의 분류</t>
    <phoneticPr fontId="2"/>
  </si>
  <si>
    <t>5.2.1</t>
    <phoneticPr fontId="2"/>
  </si>
  <si>
    <r>
      <t>호스트의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요새화의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</si>
  <si>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5.2.2</t>
    <phoneticPr fontId="2"/>
  </si>
  <si>
    <t>요새화의 주요한 실시항목</t>
    <phoneticPr fontId="2"/>
  </si>
  <si>
    <t>5.4.1</t>
    <phoneticPr fontId="2"/>
  </si>
  <si>
    <r>
      <t>Trusted OS의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</si>
  <si>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5.5.1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</si>
  <si>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</si>
  <si>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5.5.2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</si>
  <si>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</t>
    </r>
    <phoneticPr fontId="2"/>
  </si>
  <si>
    <t>5.5.3</t>
    <phoneticPr fontId="2"/>
  </si>
  <si>
    <r>
      <t>필터링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방식으로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</t>
    </r>
    <r>
      <rPr>
        <sz val="11"/>
        <color theme="1"/>
        <rFont val="ＭＳ Ｐゴシック"/>
        <family val="2"/>
        <scheme val="minor"/>
      </rPr>
      <t xml:space="preserve"> FW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분류</t>
    </r>
    <phoneticPr fontId="2"/>
  </si>
  <si>
    <t>5.5.4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</si>
  <si>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주소변환기능</t>
    </r>
    <phoneticPr fontId="2"/>
  </si>
  <si>
    <t>5.5.5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</si>
  <si>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방어하지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못하는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</si>
  <si>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5.5.6</t>
    <phoneticPr fontId="2"/>
  </si>
  <si>
    <r>
      <t>파이어월의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확장기능</t>
    </r>
    <phoneticPr fontId="2"/>
  </si>
  <si>
    <t>5.6.1</t>
    <phoneticPr fontId="2"/>
  </si>
  <si>
    <t>5.6.2</t>
    <phoneticPr fontId="2"/>
  </si>
  <si>
    <r>
      <t>침입탐지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</si>
  <si>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</si>
  <si>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5.6.3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</si>
  <si>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</si>
  <si>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5.6.4</t>
    <phoneticPr fontId="2"/>
  </si>
  <si>
    <r>
      <t>IDS 도입상의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</si>
  <si>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t>5.6.5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</si>
  <si>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</si>
  <si>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5.6.6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</si>
  <si>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확장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</si>
  <si>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5.7.1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</si>
  <si>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</si>
  <si>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침입방지시스템</t>
    </r>
    <r>
      <rPr>
        <sz val="11"/>
        <color theme="1"/>
        <rFont val="ＭＳ Ｐゴシック"/>
        <family val="2"/>
        <scheme val="minor"/>
      </rPr>
      <t>(IPS)</t>
    </r>
    <phoneticPr fontId="2"/>
  </si>
  <si>
    <t>5.7</t>
    <phoneticPr fontId="2"/>
  </si>
  <si>
    <t>5.7.2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</si>
  <si>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</si>
  <si>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5.7.3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</si>
  <si>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</si>
  <si>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5.7.4</t>
    <phoneticPr fontId="2"/>
  </si>
  <si>
    <r>
      <t>IPS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</si>
  <si>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5.8</t>
    <phoneticPr fontId="2"/>
  </si>
  <si>
    <t>웹 어플리케이션 파이어월 (WAF)</t>
    <phoneticPr fontId="2"/>
  </si>
  <si>
    <t>5.8.1</t>
    <phoneticPr fontId="2"/>
  </si>
  <si>
    <r>
      <t>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</si>
  <si>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5.8.2</t>
    <phoneticPr fontId="2"/>
  </si>
  <si>
    <r>
      <t>WAF 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</si>
  <si>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5.8.3</t>
    <phoneticPr fontId="2"/>
  </si>
  <si>
    <r>
      <t>WAF의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</si>
  <si>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5.8.4</t>
    <phoneticPr fontId="2"/>
  </si>
  <si>
    <r>
      <t>WAF의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</si>
  <si>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샌드박스</t>
    <phoneticPr fontId="2"/>
  </si>
  <si>
    <t>5.9.1</t>
    <phoneticPr fontId="2"/>
  </si>
  <si>
    <r>
      <t>샌드박스의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</si>
  <si>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5.9.2</t>
    <phoneticPr fontId="2"/>
  </si>
  <si>
    <r>
      <t>샌드박스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</t>
    </r>
    <phoneticPr fontId="2"/>
  </si>
  <si>
    <t>5.9.3</t>
    <phoneticPr fontId="2"/>
  </si>
  <si>
    <r>
      <t>샌드박스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</si>
  <si>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6.1.1</t>
    <phoneticPr fontId="2"/>
  </si>
  <si>
    <r>
      <t>접근제어의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</si>
  <si>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6.1.2</t>
    <phoneticPr fontId="2"/>
  </si>
  <si>
    <t>접근제어의 실시</t>
    <phoneticPr fontId="2"/>
  </si>
  <si>
    <t>6.2.1</t>
    <phoneticPr fontId="2"/>
  </si>
  <si>
    <t>인증이란</t>
    <phoneticPr fontId="2"/>
  </si>
  <si>
    <t>6.2.2</t>
    <phoneticPr fontId="2"/>
  </si>
  <si>
    <t>인증의 분류</t>
    <phoneticPr fontId="2"/>
  </si>
  <si>
    <t>6.3.1</t>
    <phoneticPr fontId="2"/>
  </si>
  <si>
    <r>
      <t>고정식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인증방식의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</si>
  <si>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6.4.1</t>
    <phoneticPr fontId="2"/>
  </si>
  <si>
    <r>
      <t>원타임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방식이란</t>
    </r>
    <phoneticPr fontId="2"/>
  </si>
  <si>
    <t>6.4.2</t>
    <phoneticPr fontId="2"/>
  </si>
  <si>
    <r>
      <t>챌린지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리스폰스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OTP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phoneticPr fontId="2"/>
  </si>
  <si>
    <t>6.4.3</t>
    <phoneticPr fontId="2"/>
  </si>
  <si>
    <t>토큰(휴대인증장치)에 의한 OTP 인증 시스템</t>
    <phoneticPr fontId="2"/>
  </si>
  <si>
    <t>6.5.1</t>
    <phoneticPr fontId="2"/>
  </si>
  <si>
    <r>
      <t>바이오메트릭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</si>
  <si>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6.5.2</t>
    <phoneticPr fontId="2"/>
  </si>
  <si>
    <t>바이오메트릭 인증 시스템의 성질 및 기능</t>
    <phoneticPr fontId="2"/>
  </si>
  <si>
    <t>6.5.3</t>
    <phoneticPr fontId="2"/>
  </si>
  <si>
    <r>
      <t>주요한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바이오메트릭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</si>
  <si>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6.6.1</t>
    <phoneticPr fontId="2"/>
  </si>
  <si>
    <r>
      <t>IC 카드의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</si>
  <si>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6.6.2</t>
    <phoneticPr fontId="2"/>
  </si>
  <si>
    <t>IC 카드의 취약점</t>
    <phoneticPr fontId="2"/>
  </si>
  <si>
    <t>6.7.1</t>
    <phoneticPr fontId="2"/>
  </si>
  <si>
    <t>RADIUS</t>
    <phoneticPr fontId="2"/>
  </si>
  <si>
    <t>6.7.2</t>
    <phoneticPr fontId="2"/>
  </si>
  <si>
    <t>TACACS/TACACS+</t>
    <phoneticPr fontId="2"/>
  </si>
  <si>
    <t>6.7.3</t>
    <phoneticPr fontId="2"/>
  </si>
  <si>
    <t>Kerberos</t>
    <phoneticPr fontId="2"/>
  </si>
  <si>
    <t>6.7.4</t>
    <phoneticPr fontId="2"/>
  </si>
  <si>
    <t>디렉토리 서비스</t>
    <phoneticPr fontId="2"/>
  </si>
  <si>
    <t>6.7.5</t>
    <phoneticPr fontId="2"/>
  </si>
  <si>
    <t>EAP</t>
    <phoneticPr fontId="2"/>
  </si>
  <si>
    <t>6.8.1</t>
    <phoneticPr fontId="2"/>
  </si>
  <si>
    <t>SSO의 개요</t>
    <phoneticPr fontId="2"/>
  </si>
  <si>
    <t>6.8.2</t>
    <phoneticPr fontId="2"/>
  </si>
  <si>
    <r>
      <t>SSO</t>
    </r>
    <r>
      <rPr>
        <sz val="11"/>
        <color theme="1"/>
        <rFont val="ＭＳ Ｐゴシック"/>
        <family val="3"/>
        <charset val="129"/>
        <scheme val="minor"/>
      </rPr>
      <t>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구현하는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</si>
  <si>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7.1.1</t>
    <phoneticPr fontId="2"/>
  </si>
  <si>
    <t>암호의 개념</t>
    <phoneticPr fontId="2"/>
  </si>
  <si>
    <t>7.1.2</t>
    <phoneticPr fontId="2"/>
  </si>
  <si>
    <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암호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</t>
    </r>
    <phoneticPr fontId="2"/>
  </si>
  <si>
    <t>7.1.3</t>
    <phoneticPr fontId="2"/>
  </si>
  <si>
    <t>해시 함수, MAC, 핑거프린트</t>
    <phoneticPr fontId="2"/>
  </si>
  <si>
    <t>7.1.4</t>
    <phoneticPr fontId="2"/>
  </si>
  <si>
    <t>diffie-Hellman 키교환 알고리즘</t>
    <phoneticPr fontId="2"/>
  </si>
  <si>
    <t>7.2.1</t>
    <phoneticPr fontId="2"/>
  </si>
  <si>
    <r>
      <t>VPN의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</si>
  <si>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7.3.1</t>
    <phoneticPr fontId="2"/>
  </si>
  <si>
    <t>7.3.2</t>
    <phoneticPr fontId="2"/>
  </si>
  <si>
    <r>
      <t>IPsec의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</si>
  <si>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7.3.3</t>
    <phoneticPr fontId="2"/>
  </si>
  <si>
    <t>7.3.4</t>
    <phoneticPr fontId="2"/>
  </si>
  <si>
    <t>IPsec의 VPN에 있어서의 두 종류의 암호화 모드</t>
    <phoneticPr fontId="2"/>
  </si>
  <si>
    <t>IPsec에 의해 제공되는 기능</t>
    <phoneticPr fontId="2"/>
  </si>
  <si>
    <t>IPsec을 구성하는 프로토콜과 기능의 개요</t>
    <phoneticPr fontId="2"/>
  </si>
  <si>
    <t>7.4.1</t>
    <phoneticPr fontId="2"/>
  </si>
  <si>
    <r>
      <t>SSL/TLS의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</si>
  <si>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7.4.2</t>
    <phoneticPr fontId="2"/>
  </si>
  <si>
    <t>SSL/TLS에 있어서의 세션 및 커넥션</t>
    <phoneticPr fontId="2"/>
  </si>
  <si>
    <t>7.4.3</t>
    <phoneticPr fontId="2"/>
  </si>
  <si>
    <t>SSL/TLS에 있어서의 키생성 및 전송 데이터 처리</t>
    <phoneticPr fontId="2"/>
  </si>
  <si>
    <t>7.4.4</t>
    <phoneticPr fontId="2"/>
  </si>
  <si>
    <t>SSL/TLS에 의한 인터넷 VPN (SSL-VPN)</t>
    <phoneticPr fontId="2"/>
  </si>
  <si>
    <t>7.5.1</t>
    <phoneticPr fontId="2"/>
  </si>
  <si>
    <t>IP-VPN</t>
    <phoneticPr fontId="2"/>
  </si>
  <si>
    <t>7.5.2</t>
    <phoneticPr fontId="2"/>
  </si>
  <si>
    <t>SSH</t>
    <phoneticPr fontId="2"/>
  </si>
  <si>
    <t>7.5.3</t>
    <phoneticPr fontId="2"/>
  </si>
  <si>
    <t>PPTP</t>
    <phoneticPr fontId="2"/>
  </si>
  <si>
    <t>7.5.4</t>
    <phoneticPr fontId="2"/>
  </si>
  <si>
    <t>L2TP</t>
    <phoneticPr fontId="2"/>
  </si>
  <si>
    <t>7.5.5</t>
    <phoneticPr fontId="2"/>
  </si>
  <si>
    <t>S/MIME</t>
    <phoneticPr fontId="2"/>
  </si>
  <si>
    <t>7.5.6</t>
    <phoneticPr fontId="2"/>
  </si>
  <si>
    <t>PGP</t>
    <phoneticPr fontId="2"/>
  </si>
  <si>
    <t>7.6.1</t>
    <phoneticPr fontId="2"/>
  </si>
  <si>
    <r>
      <t>무선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</si>
  <si>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7.6.2</t>
    <phoneticPr fontId="2"/>
  </si>
  <si>
    <t>무선 랜 보안 강화 방책</t>
    <phoneticPr fontId="2"/>
  </si>
  <si>
    <t>7.7.1</t>
    <phoneticPr fontId="2"/>
  </si>
  <si>
    <r>
      <t>PKI의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</si>
  <si>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7.7.2</t>
    <phoneticPr fontId="2"/>
  </si>
  <si>
    <t>디지털 증명서</t>
    <phoneticPr fontId="2"/>
  </si>
  <si>
    <t>7.7.3</t>
    <phoneticPr fontId="2"/>
  </si>
  <si>
    <t>디지털 증명서에 의한 인증기반을 구성하는 요소</t>
    <phoneticPr fontId="2"/>
  </si>
  <si>
    <t>7.7.4</t>
    <phoneticPr fontId="2"/>
  </si>
  <si>
    <t>디지털 서명</t>
    <phoneticPr fontId="2"/>
  </si>
  <si>
    <t>7.7.5</t>
    <phoneticPr fontId="2"/>
  </si>
  <si>
    <t>전자문서의 장기보존을 위한 기술</t>
    <phoneticPr fontId="2"/>
  </si>
  <si>
    <t>7.8.1</t>
    <phoneticPr fontId="2"/>
  </si>
  <si>
    <r>
      <t>로그분석의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</si>
  <si>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7.8.2</t>
    <phoneticPr fontId="2"/>
  </si>
  <si>
    <t>로그분석에 의한 효과 및 한계</t>
    <phoneticPr fontId="2"/>
  </si>
  <si>
    <t>7.9.1</t>
    <phoneticPr fontId="2"/>
  </si>
  <si>
    <t>이중화 / 장황화</t>
    <phoneticPr fontId="2"/>
  </si>
  <si>
    <t>7.9.2</t>
    <phoneticPr fontId="2"/>
  </si>
  <si>
    <t>가동상황감시</t>
    <phoneticPr fontId="2"/>
  </si>
  <si>
    <t>7.9.3</t>
    <phoneticPr fontId="2"/>
  </si>
  <si>
    <t>RAID</t>
    <phoneticPr fontId="2"/>
  </si>
  <si>
    <t>7.9.4</t>
    <phoneticPr fontId="2"/>
  </si>
  <si>
    <t>클러스터링 시스템</t>
    <phoneticPr fontId="2"/>
  </si>
  <si>
    <t>7.9.5</t>
    <phoneticPr fontId="2"/>
  </si>
  <si>
    <t>데이터의 백업</t>
    <phoneticPr fontId="2"/>
  </si>
  <si>
    <t>8.1.1</t>
    <phoneticPr fontId="2"/>
  </si>
  <si>
    <t>시스템 개발에 있어서의 보안 대책의 필요성</t>
    <phoneticPr fontId="2"/>
  </si>
  <si>
    <t>8.1.2</t>
    <phoneticPr fontId="2"/>
  </si>
  <si>
    <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개발공정에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보안대책의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실시예</t>
    </r>
    <phoneticPr fontId="2"/>
  </si>
  <si>
    <t>8.2.1</t>
    <phoneticPr fontId="2"/>
  </si>
  <si>
    <r>
      <t>BOF를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일으키는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함수</t>
    </r>
    <phoneticPr fontId="2"/>
  </si>
  <si>
    <t>8.2.2</t>
    <phoneticPr fontId="2"/>
  </si>
  <si>
    <t>각 함수의 취약점 및 대책</t>
    <phoneticPr fontId="2"/>
  </si>
  <si>
    <t>8.3.1</t>
    <phoneticPr fontId="2"/>
  </si>
  <si>
    <r>
      <t>Java의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</si>
  <si>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Java의 보안 구조 및 개요</t>
    <phoneticPr fontId="2"/>
  </si>
  <si>
    <t>8.3.3</t>
    <phoneticPr fontId="2"/>
  </si>
  <si>
    <t>8.3.2</t>
    <phoneticPr fontId="2"/>
  </si>
  <si>
    <t>Java의 보안상의 유의점</t>
    <phoneticPr fontId="2"/>
  </si>
  <si>
    <t>8.4.1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</si>
  <si>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</si>
  <si>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8.4.2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</si>
  <si>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기초적인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기술방법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규칙</t>
    </r>
    <phoneticPr fontId="2"/>
  </si>
  <si>
    <t>8.4.3</t>
    <phoneticPr fontId="2"/>
  </si>
  <si>
    <r>
      <rPr>
        <sz val="11"/>
        <color theme="1"/>
        <rFont val="ＭＳ Ｐゴシック"/>
        <family val="3"/>
        <charset val="129"/>
        <scheme val="minor"/>
      </rPr>
      <t>글로벌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변수와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로컬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변수의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</t>
    </r>
    <phoneticPr fontId="2"/>
  </si>
  <si>
    <t>8.4.4</t>
    <phoneticPr fontId="2"/>
  </si>
  <si>
    <r>
      <rPr>
        <sz val="11"/>
        <color theme="1"/>
        <rFont val="ＭＳ Ｐゴシック"/>
        <family val="3"/>
        <charset val="129"/>
        <scheme val="minor"/>
      </rPr>
      <t>쿠키의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</t>
    </r>
    <phoneticPr fontId="2"/>
  </si>
  <si>
    <t>8.4.5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</si>
  <si>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관련있는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각종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</si>
  <si>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9.1.1</t>
    <phoneticPr fontId="2"/>
  </si>
  <si>
    <t>정보보안에 관한 규격과 제도의 필요성</t>
    <phoneticPr fontId="2"/>
  </si>
  <si>
    <t>9.1.2</t>
    <phoneticPr fontId="2"/>
  </si>
  <si>
    <t>ISO/IEC 15408</t>
    <phoneticPr fontId="2"/>
  </si>
  <si>
    <t>9.1.3</t>
    <phoneticPr fontId="2"/>
  </si>
  <si>
    <t>CMMI</t>
    <phoneticPr fontId="2"/>
  </si>
  <si>
    <t>9.1.4</t>
    <phoneticPr fontId="2"/>
  </si>
  <si>
    <t>PCI DSS</t>
    <phoneticPr fontId="2"/>
  </si>
  <si>
    <t>9.1.5</t>
    <phoneticPr fontId="2"/>
  </si>
  <si>
    <r>
      <t>ISO/IEC 20000 및</t>
    </r>
    <r>
      <rPr>
        <sz val="11"/>
        <color theme="1"/>
        <rFont val="ＭＳ Ｐゴシック"/>
        <family val="2"/>
        <scheme val="minor"/>
      </rPr>
      <t xml:space="preserve"> ITIL</t>
    </r>
    <phoneticPr fontId="2"/>
  </si>
  <si>
    <t>9.2.1</t>
    <phoneticPr fontId="2"/>
  </si>
  <si>
    <t>9.2.2</t>
    <phoneticPr fontId="2"/>
  </si>
  <si>
    <r>
      <t>마이넘버에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가이드라인</t>
    </r>
    <phoneticPr fontId="2"/>
  </si>
  <si>
    <r>
      <t>개인정보보호에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가이드라인</t>
    </r>
    <phoneticPr fontId="2"/>
  </si>
  <si>
    <t>9.2.3</t>
    <phoneticPr fontId="2"/>
  </si>
  <si>
    <r>
      <t>JIS Q 15001과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프라이버시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마크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제도</t>
    </r>
    <phoneticPr fontId="2"/>
  </si>
  <si>
    <t>9.3.1</t>
    <phoneticPr fontId="2"/>
  </si>
  <si>
    <r>
      <t>컴퓨터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범죄를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법률</t>
    </r>
    <phoneticPr fontId="2"/>
  </si>
  <si>
    <t>9.3.2</t>
    <phoneticPr fontId="2"/>
  </si>
  <si>
    <r>
      <t>사이버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기본법</t>
    </r>
    <phoneticPr fontId="2"/>
  </si>
  <si>
    <t>9.3.3</t>
    <phoneticPr fontId="2"/>
  </si>
  <si>
    <t>전자서명법</t>
    <phoneticPr fontId="2"/>
  </si>
  <si>
    <t>9.3.4</t>
    <phoneticPr fontId="2"/>
  </si>
  <si>
    <t>통신도청법</t>
    <phoneticPr fontId="2"/>
  </si>
  <si>
    <t>9.3.5</t>
    <phoneticPr fontId="2"/>
  </si>
  <si>
    <t>특정전자메일법</t>
    <phoneticPr fontId="2"/>
  </si>
  <si>
    <t>9.4.1</t>
    <phoneticPr fontId="2"/>
  </si>
  <si>
    <t>지식재산권</t>
    <phoneticPr fontId="2"/>
  </si>
  <si>
    <t>9.4.2</t>
    <phoneticPr fontId="2"/>
  </si>
  <si>
    <t>9.4.3</t>
    <phoneticPr fontId="2"/>
  </si>
  <si>
    <t>저작권법</t>
    <phoneticPr fontId="2"/>
  </si>
  <si>
    <t>특허법</t>
    <phoneticPr fontId="2"/>
  </si>
  <si>
    <t>9.4.4</t>
    <phoneticPr fontId="2"/>
  </si>
  <si>
    <t>부정경쟁방지법</t>
    <phoneticPr fontId="2"/>
  </si>
  <si>
    <t>9.5.1</t>
    <phoneticPr fontId="2"/>
  </si>
  <si>
    <r>
      <t>전자문서의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취깁에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</t>
    </r>
    <phoneticPr fontId="2"/>
  </si>
  <si>
    <t>9.5.2</t>
    <phoneticPr fontId="2"/>
  </si>
  <si>
    <r>
      <t>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비지니스에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지침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제도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등</t>
    </r>
    <phoneticPr fontId="2"/>
  </si>
  <si>
    <t>9.6.1</t>
    <phoneticPr fontId="2"/>
  </si>
  <si>
    <r>
      <t>내부통제와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회사법</t>
    </r>
    <phoneticPr fontId="2"/>
  </si>
  <si>
    <t>9.6.2</t>
    <phoneticPr fontId="2"/>
  </si>
  <si>
    <t>SOX법</t>
    <phoneticPr fontId="2"/>
  </si>
  <si>
    <t>9.6.3</t>
    <phoneticPr fontId="2"/>
  </si>
  <si>
    <r>
      <t>IT</t>
    </r>
    <r>
      <rPr>
        <sz val="11"/>
        <color theme="1"/>
        <rFont val="ＭＳ Ｐゴシック"/>
        <family val="3"/>
        <charset val="129"/>
        <scheme val="minor"/>
      </rPr>
      <t>제도와</t>
    </r>
    <r>
      <rPr>
        <sz val="11"/>
        <color theme="1"/>
        <rFont val="ＭＳ Ｐゴシック"/>
        <family val="2"/>
        <charset val="128"/>
        <scheme val="minor"/>
      </rPr>
      <t xml:space="preserve"> COBIT</t>
    </r>
    <phoneticPr fontId="2"/>
  </si>
  <si>
    <t>1.2.2</t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</si>
  <si>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부가적인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</si>
  <si>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1.2.3</t>
    <phoneticPr fontId="2"/>
  </si>
  <si>
    <t>1.2.4</t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</si>
  <si>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</si>
  <si>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사고방식</t>
    </r>
    <phoneticPr fontId="2"/>
  </si>
  <si>
    <t>1.3.1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</si>
  <si>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PDCA</t>
    </r>
    <phoneticPr fontId="2"/>
  </si>
  <si>
    <t>1.3.2</t>
    <phoneticPr fontId="2"/>
  </si>
  <si>
    <r>
      <t>ISMS에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제도의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</si>
  <si>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1.3.3</t>
    <phoneticPr fontId="2"/>
  </si>
  <si>
    <r>
      <t>ISMS의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확립과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운영에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작업내용</t>
    </r>
    <phoneticPr fontId="2"/>
  </si>
  <si>
    <t>1.4.1</t>
    <phoneticPr fontId="2"/>
  </si>
  <si>
    <r>
      <t>TCP/IP 프로토콜의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</si>
  <si>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1.4.2</t>
    <phoneticPr fontId="2"/>
  </si>
  <si>
    <r>
      <t>IP의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</si>
  <si>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1.4.3</t>
    <phoneticPr fontId="2"/>
  </si>
  <si>
    <r>
      <t>TCP와</t>
    </r>
    <r>
      <rPr>
        <sz val="11"/>
        <color theme="1"/>
        <rFont val="ＭＳ Ｐゴシック"/>
        <family val="2"/>
        <scheme val="minor"/>
      </rPr>
      <t xml:space="preserve"> UDP</t>
    </r>
    <phoneticPr fontId="2"/>
  </si>
  <si>
    <t>ICMP</t>
    <phoneticPr fontId="2"/>
  </si>
  <si>
    <t>1.4.5</t>
    <phoneticPr fontId="2"/>
  </si>
  <si>
    <t>1.4.4</t>
    <phoneticPr fontId="2"/>
  </si>
  <si>
    <r>
      <t>전자메일의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</si>
  <si>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1.4.6</t>
    <phoneticPr fontId="2"/>
  </si>
  <si>
    <t>1.4.7</t>
    <phoneticPr fontId="2"/>
  </si>
  <si>
    <r>
      <t>DNS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</si>
  <si>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r>
      <t>HTTP에서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사용하고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</si>
  <si>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1.4.8</t>
    <phoneticPr fontId="2"/>
  </si>
  <si>
    <r>
      <t>스위치와</t>
    </r>
    <r>
      <rPr>
        <sz val="11"/>
        <color theme="1"/>
        <rFont val="ＭＳ Ｐゴシック"/>
        <family val="2"/>
        <scheme val="minor"/>
      </rPr>
      <t xml:space="preserve"> VLAN</t>
    </r>
    <phoneticPr fontId="2"/>
  </si>
  <si>
    <t>6.2</t>
    <phoneticPr fontId="2"/>
  </si>
  <si>
    <t>계</t>
    <phoneticPr fontId="2"/>
  </si>
  <si>
    <t>장</t>
    <phoneticPr fontId="2"/>
  </si>
  <si>
    <r>
      <t>절</t>
    </r>
    <r>
      <rPr>
        <b/>
        <sz val="11"/>
        <color theme="1"/>
        <rFont val="ＭＳ Ｐゴシック"/>
        <family val="2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개수</t>
    </r>
    <phoneticPr fontId="2"/>
  </si>
  <si>
    <r>
      <t>주제</t>
    </r>
    <r>
      <rPr>
        <b/>
        <sz val="11"/>
        <color theme="1"/>
        <rFont val="ＭＳ Ｐゴシック"/>
        <family val="2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개수</t>
    </r>
    <phoneticPr fontId="2"/>
  </si>
  <si>
    <t>52-1</t>
    <phoneticPr fontId="2"/>
  </si>
  <si>
    <t>2</t>
    <phoneticPr fontId="2"/>
  </si>
  <si>
    <t>2</t>
    <phoneticPr fontId="2"/>
  </si>
  <si>
    <t>3</t>
    <phoneticPr fontId="2"/>
  </si>
  <si>
    <t>3</t>
    <phoneticPr fontId="2"/>
  </si>
  <si>
    <t>3</t>
    <phoneticPr fontId="2"/>
  </si>
  <si>
    <t>4</t>
    <phoneticPr fontId="2"/>
  </si>
  <si>
    <t>4</t>
    <phoneticPr fontId="2"/>
  </si>
  <si>
    <t>4</t>
    <phoneticPr fontId="2"/>
  </si>
  <si>
    <t>5</t>
    <phoneticPr fontId="2"/>
  </si>
  <si>
    <t>5</t>
    <phoneticPr fontId="2"/>
  </si>
  <si>
    <t>5</t>
    <phoneticPr fontId="2"/>
  </si>
  <si>
    <t>5</t>
    <phoneticPr fontId="2"/>
  </si>
  <si>
    <t>6</t>
    <phoneticPr fontId="2"/>
  </si>
  <si>
    <t>6</t>
    <phoneticPr fontId="2"/>
  </si>
  <si>
    <t>7</t>
    <phoneticPr fontId="2"/>
  </si>
  <si>
    <t>7</t>
    <phoneticPr fontId="2"/>
  </si>
  <si>
    <t>8</t>
    <phoneticPr fontId="2"/>
  </si>
  <si>
    <t>8</t>
    <phoneticPr fontId="2"/>
  </si>
  <si>
    <t>8</t>
    <phoneticPr fontId="2"/>
  </si>
  <si>
    <t>9</t>
    <phoneticPr fontId="2"/>
  </si>
  <si>
    <t>9</t>
    <phoneticPr fontId="2"/>
  </si>
  <si>
    <t>9</t>
    <phoneticPr fontId="2"/>
  </si>
  <si>
    <t>9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</si>
  <si>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</si>
  <si>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</si>
  <si>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</si>
  <si>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</si>
  <si>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</si>
  <si>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</si>
  <si>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</si>
  <si>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</si>
  <si>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페이지수</t>
    <phoneticPr fontId="2"/>
  </si>
  <si>
    <t>실제주</t>
    <phoneticPr fontId="2"/>
  </si>
  <si>
    <t>52</t>
    <phoneticPr fontId="2"/>
  </si>
  <si>
    <t>1</t>
    <phoneticPr fontId="2"/>
  </si>
  <si>
    <t>1</t>
    <phoneticPr fontId="2"/>
  </si>
  <si>
    <t>1</t>
    <phoneticPr fontId="2"/>
  </si>
  <si>
    <t>1</t>
    <phoneticPr fontId="2"/>
  </si>
  <si>
    <t>52</t>
    <phoneticPr fontId="2"/>
  </si>
  <si>
    <t>2</t>
    <phoneticPr fontId="2"/>
  </si>
  <si>
    <t>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</si>
</sst>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2" xfId="0" applyFont="1" applyFill="1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0" fillId="0" borderId="7" xfId="0" quotePrefix="1" applyFill="1" applyBorder="1">
      <alignment vertical="center"/>
    </xf>
    <xf numFmtId="0" fontId="5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0" fillId="0" borderId="7" xfId="0" applyFon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3" fillId="2" borderId="0" xfId="0" applyFont="1" applyFill="1" applyBorder="1">
      <alignment vertical="center"/>
    </xf>
    <xf numFmtId="49" fontId="0" fillId="2" borderId="0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0" fontId="0" fillId="3" borderId="4" xfId="0" applyFill="1" applyBorder="1">
      <alignment vertical="center"/>
    </xf>
    <xf numFmtId="0" fontId="3" fillId="3" borderId="0" xfId="0" applyFon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6" xfId="0" applyFill="1" applyBorder="1">
      <alignment vertical="center"/>
    </xf>
    <xf numFmtId="0" fontId="3" fillId="3" borderId="7" xfId="0" applyFon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3" xfId="0" applyFill="1" applyBorder="1">
      <alignment vertical="center"/>
    </xf>
    <xf numFmtId="49" fontId="0" fillId="3" borderId="4" xfId="0" applyNumberFormat="1" applyFill="1" applyBorder="1">
      <alignment vertical="center"/>
    </xf>
    <xf numFmtId="0" fontId="0" fillId="0" borderId="5" xfId="0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0" borderId="8" xfId="0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4" fillId="0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B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/>
  <cols>
    <col min="1" max="1" width="9" style="17"/>
    <col min="2" max="2" width="45.375" style="17" customWidth="1"/>
    <col min="3" max="3" width="7.5" style="20" customWidth="1"/>
    <col min="4" max="4" width="52.25" style="17" customWidth="1"/>
    <col min="5" max="5" width="11" style="20" customWidth="1"/>
    <col min="6" max="6" width="62.625" style="17" customWidth="1"/>
    <col min="7" max="8" width="9" style="20"/>
    <col min="9" max="9" width="9" style="46"/>
    <col min="10" max="16384" width="9" style="17"/>
  </cols>
  <sheetData>
    <row r="1" spans="1:9" s="19" customFormat="1">
      <c r="A1" s="21" t="s">
        <v>0</v>
      </c>
      <c r="B1" s="21" t="s">
        <v>1</v>
      </c>
      <c r="C1" s="22" t="s">
        <v>2</v>
      </c>
      <c r="D1" s="21" t="s">
        <v>1</v>
      </c>
      <c r="E1" s="22" t="s">
        <v>3</v>
      </c>
      <c r="F1" s="21" t="s">
        <v>129</v>
      </c>
      <c r="G1" s="22" t="s">
        <v>27</v>
      </c>
      <c r="H1" s="22" t="s">
        <v>580</v>
      </c>
      <c r="I1" s="53" t="s">
        <v>579</v>
      </c>
    </row>
    <row r="2" spans="1:9">
      <c r="A2" s="31">
        <v>1</v>
      </c>
      <c r="B2" s="32" t="s">
        <v>10</v>
      </c>
      <c r="C2" s="33">
        <v>1.1000000000000001</v>
      </c>
      <c r="D2" s="32" t="s">
        <v>8</v>
      </c>
      <c r="E2" s="33" t="s">
        <v>4</v>
      </c>
      <c r="F2" s="32" t="s">
        <v>5</v>
      </c>
      <c r="G2" s="34" t="s">
        <v>547</v>
      </c>
      <c r="H2" s="43" t="s">
        <v>581</v>
      </c>
      <c r="I2" s="44"/>
    </row>
    <row r="3" spans="1:9">
      <c r="A3" s="35">
        <v>1</v>
      </c>
      <c r="B3" s="36" t="s">
        <v>11</v>
      </c>
      <c r="C3" s="37">
        <v>1.1000000000000001</v>
      </c>
      <c r="D3" s="36" t="s">
        <v>9</v>
      </c>
      <c r="E3" s="37" t="s">
        <v>6</v>
      </c>
      <c r="F3" s="36" t="s">
        <v>7</v>
      </c>
      <c r="G3" s="34" t="s">
        <v>547</v>
      </c>
      <c r="H3" s="45" t="s">
        <v>581</v>
      </c>
    </row>
    <row r="4" spans="1:9">
      <c r="A4" s="35">
        <v>1</v>
      </c>
      <c r="B4" s="36" t="s">
        <v>11</v>
      </c>
      <c r="C4" s="37">
        <v>1.2</v>
      </c>
      <c r="D4" s="36" t="s">
        <v>12</v>
      </c>
      <c r="E4" s="37" t="s">
        <v>13</v>
      </c>
      <c r="F4" s="36" t="s">
        <v>14</v>
      </c>
      <c r="G4" s="34" t="s">
        <v>547</v>
      </c>
      <c r="H4" s="45" t="s">
        <v>581</v>
      </c>
    </row>
    <row r="5" spans="1:9">
      <c r="A5" s="35">
        <v>1</v>
      </c>
      <c r="B5" s="36" t="s">
        <v>11</v>
      </c>
      <c r="C5" s="37">
        <v>1.2</v>
      </c>
      <c r="D5" s="36" t="s">
        <v>12</v>
      </c>
      <c r="E5" s="37" t="s">
        <v>514</v>
      </c>
      <c r="F5" s="36" t="s">
        <v>515</v>
      </c>
      <c r="G5" s="34" t="s">
        <v>547</v>
      </c>
      <c r="H5" s="45" t="s">
        <v>581</v>
      </c>
    </row>
    <row r="6" spans="1:9">
      <c r="A6" s="35">
        <v>1</v>
      </c>
      <c r="B6" s="36" t="s">
        <v>11</v>
      </c>
      <c r="C6" s="37">
        <v>1.2</v>
      </c>
      <c r="D6" s="36" t="s">
        <v>12</v>
      </c>
      <c r="E6" s="37" t="s">
        <v>516</v>
      </c>
      <c r="F6" s="36" t="s">
        <v>518</v>
      </c>
      <c r="G6" s="34" t="s">
        <v>547</v>
      </c>
      <c r="H6" s="45" t="s">
        <v>581</v>
      </c>
    </row>
    <row r="7" spans="1:9">
      <c r="A7" s="35">
        <v>1</v>
      </c>
      <c r="B7" s="36" t="s">
        <v>11</v>
      </c>
      <c r="C7" s="37">
        <v>1.2</v>
      </c>
      <c r="D7" s="36" t="s">
        <v>12</v>
      </c>
      <c r="E7" s="37" t="s">
        <v>517</v>
      </c>
      <c r="F7" s="36" t="s">
        <v>519</v>
      </c>
      <c r="G7" s="34" t="s">
        <v>547</v>
      </c>
      <c r="H7" s="45" t="s">
        <v>581</v>
      </c>
    </row>
    <row r="8" spans="1:9">
      <c r="A8" s="35">
        <v>1</v>
      </c>
      <c r="B8" s="36" t="s">
        <v>11</v>
      </c>
      <c r="C8" s="37" t="s">
        <v>103</v>
      </c>
      <c r="D8" s="36" t="s">
        <v>104</v>
      </c>
      <c r="E8" s="37" t="s">
        <v>520</v>
      </c>
      <c r="F8" s="36" t="s">
        <v>521</v>
      </c>
      <c r="G8" s="34" t="s">
        <v>547</v>
      </c>
      <c r="H8" s="45" t="s">
        <v>581</v>
      </c>
    </row>
    <row r="9" spans="1:9">
      <c r="A9" s="35">
        <v>1</v>
      </c>
      <c r="B9" s="36" t="s">
        <v>11</v>
      </c>
      <c r="C9" s="37" t="s">
        <v>103</v>
      </c>
      <c r="D9" s="36" t="s">
        <v>104</v>
      </c>
      <c r="E9" s="37" t="s">
        <v>522</v>
      </c>
      <c r="F9" s="36" t="s">
        <v>523</v>
      </c>
      <c r="G9" s="34" t="s">
        <v>547</v>
      </c>
      <c r="H9" s="45" t="s">
        <v>581</v>
      </c>
    </row>
    <row r="10" spans="1:9">
      <c r="A10" s="35">
        <v>1</v>
      </c>
      <c r="B10" s="36" t="s">
        <v>11</v>
      </c>
      <c r="C10" s="37" t="s">
        <v>103</v>
      </c>
      <c r="D10" s="36" t="s">
        <v>104</v>
      </c>
      <c r="E10" s="37" t="s">
        <v>524</v>
      </c>
      <c r="F10" s="36" t="s">
        <v>525</v>
      </c>
      <c r="G10" s="34" t="s">
        <v>547</v>
      </c>
      <c r="H10" s="45" t="s">
        <v>586</v>
      </c>
    </row>
    <row r="11" spans="1:9">
      <c r="A11" s="35">
        <v>1</v>
      </c>
      <c r="B11" s="36" t="s">
        <v>11</v>
      </c>
      <c r="C11" s="37" t="s">
        <v>105</v>
      </c>
      <c r="D11" s="36" t="s">
        <v>106</v>
      </c>
      <c r="E11" s="37" t="s">
        <v>526</v>
      </c>
      <c r="F11" s="36" t="s">
        <v>527</v>
      </c>
      <c r="G11" s="34" t="s">
        <v>547</v>
      </c>
      <c r="H11" s="45" t="s">
        <v>586</v>
      </c>
    </row>
    <row r="12" spans="1:9">
      <c r="A12" s="35">
        <v>1</v>
      </c>
      <c r="B12" s="36" t="s">
        <v>11</v>
      </c>
      <c r="C12" s="37" t="s">
        <v>105</v>
      </c>
      <c r="D12" s="36" t="s">
        <v>106</v>
      </c>
      <c r="E12" s="37" t="s">
        <v>528</v>
      </c>
      <c r="F12" s="36" t="s">
        <v>529</v>
      </c>
      <c r="G12" s="34" t="s">
        <v>547</v>
      </c>
      <c r="H12" s="45" t="s">
        <v>582</v>
      </c>
    </row>
    <row r="13" spans="1:9">
      <c r="A13" s="35">
        <v>1</v>
      </c>
      <c r="B13" s="36" t="s">
        <v>11</v>
      </c>
      <c r="C13" s="37" t="s">
        <v>105</v>
      </c>
      <c r="D13" s="36" t="s">
        <v>106</v>
      </c>
      <c r="E13" s="37" t="s">
        <v>530</v>
      </c>
      <c r="F13" s="36" t="s">
        <v>531</v>
      </c>
      <c r="G13" s="34" t="s">
        <v>547</v>
      </c>
      <c r="H13" s="45" t="s">
        <v>583</v>
      </c>
    </row>
    <row r="14" spans="1:9">
      <c r="A14" s="35">
        <v>1</v>
      </c>
      <c r="B14" s="36" t="s">
        <v>11</v>
      </c>
      <c r="C14" s="37" t="s">
        <v>105</v>
      </c>
      <c r="D14" s="36" t="s">
        <v>106</v>
      </c>
      <c r="E14" s="37" t="s">
        <v>534</v>
      </c>
      <c r="F14" s="36" t="s">
        <v>532</v>
      </c>
      <c r="G14" s="34" t="s">
        <v>547</v>
      </c>
      <c r="H14" s="45" t="s">
        <v>582</v>
      </c>
    </row>
    <row r="15" spans="1:9">
      <c r="A15" s="35">
        <v>1</v>
      </c>
      <c r="B15" s="36" t="s">
        <v>11</v>
      </c>
      <c r="C15" s="37" t="s">
        <v>105</v>
      </c>
      <c r="D15" s="36" t="s">
        <v>106</v>
      </c>
      <c r="E15" s="37" t="s">
        <v>533</v>
      </c>
      <c r="F15" s="36" t="s">
        <v>535</v>
      </c>
      <c r="G15" s="34" t="s">
        <v>547</v>
      </c>
      <c r="H15" s="45" t="s">
        <v>584</v>
      </c>
      <c r="I15" s="46">
        <f>39</f>
        <v>39</v>
      </c>
    </row>
    <row r="16" spans="1:9">
      <c r="A16" s="35">
        <v>1</v>
      </c>
      <c r="B16" s="36" t="s">
        <v>11</v>
      </c>
      <c r="C16" s="37" t="s">
        <v>105</v>
      </c>
      <c r="D16" s="36" t="s">
        <v>106</v>
      </c>
      <c r="E16" s="37" t="s">
        <v>536</v>
      </c>
      <c r="F16" s="36" t="s">
        <v>538</v>
      </c>
      <c r="G16" s="34" t="s">
        <v>548</v>
      </c>
      <c r="H16" s="45" t="s">
        <v>585</v>
      </c>
    </row>
    <row r="17" spans="1:9">
      <c r="A17" s="35">
        <v>1</v>
      </c>
      <c r="B17" s="36" t="s">
        <v>11</v>
      </c>
      <c r="C17" s="37" t="s">
        <v>105</v>
      </c>
      <c r="D17" s="36" t="s">
        <v>106</v>
      </c>
      <c r="E17" s="37" t="s">
        <v>537</v>
      </c>
      <c r="F17" s="36" t="s">
        <v>539</v>
      </c>
      <c r="G17" s="34" t="s">
        <v>548</v>
      </c>
      <c r="H17" s="45" t="s">
        <v>582</v>
      </c>
    </row>
    <row r="18" spans="1:9">
      <c r="A18" s="35">
        <v>1</v>
      </c>
      <c r="B18" s="36" t="s">
        <v>11</v>
      </c>
      <c r="C18" s="37" t="s">
        <v>105</v>
      </c>
      <c r="D18" s="36" t="s">
        <v>106</v>
      </c>
      <c r="E18" s="37" t="s">
        <v>540</v>
      </c>
      <c r="F18" s="36" t="s">
        <v>541</v>
      </c>
      <c r="G18" s="34" t="s">
        <v>548</v>
      </c>
      <c r="H18" s="45" t="s">
        <v>584</v>
      </c>
    </row>
    <row r="19" spans="1:9">
      <c r="A19" s="35">
        <v>1</v>
      </c>
      <c r="B19" s="36" t="s">
        <v>11</v>
      </c>
      <c r="C19" s="37" t="s">
        <v>107</v>
      </c>
      <c r="D19" s="36" t="s">
        <v>108</v>
      </c>
      <c r="E19" s="37" t="s">
        <v>109</v>
      </c>
      <c r="F19" s="36" t="s">
        <v>110</v>
      </c>
      <c r="G19" s="34" t="s">
        <v>548</v>
      </c>
      <c r="H19" s="45" t="s">
        <v>584</v>
      </c>
    </row>
    <row r="20" spans="1:9">
      <c r="A20" s="38">
        <v>1</v>
      </c>
      <c r="B20" s="39" t="s">
        <v>11</v>
      </c>
      <c r="C20" s="40" t="s">
        <v>107</v>
      </c>
      <c r="D20" s="39" t="s">
        <v>108</v>
      </c>
      <c r="E20" s="40" t="s">
        <v>111</v>
      </c>
      <c r="F20" s="39" t="s">
        <v>112</v>
      </c>
      <c r="G20" s="41" t="s">
        <v>548</v>
      </c>
      <c r="H20" s="47" t="s">
        <v>585</v>
      </c>
      <c r="I20" s="48"/>
    </row>
    <row r="21" spans="1:9">
      <c r="A21" s="31">
        <v>2</v>
      </c>
      <c r="B21" s="32" t="s">
        <v>15</v>
      </c>
      <c r="C21" s="33" t="s">
        <v>86</v>
      </c>
      <c r="D21" s="32" t="s">
        <v>87</v>
      </c>
      <c r="E21" s="33" t="s">
        <v>113</v>
      </c>
      <c r="F21" s="32" t="s">
        <v>114</v>
      </c>
      <c r="G21" s="42" t="s">
        <v>548</v>
      </c>
      <c r="H21" s="43" t="s">
        <v>585</v>
      </c>
      <c r="I21" s="44"/>
    </row>
    <row r="22" spans="1:9">
      <c r="A22" s="35">
        <v>2</v>
      </c>
      <c r="B22" s="36" t="s">
        <v>15</v>
      </c>
      <c r="C22" s="37" t="s">
        <v>86</v>
      </c>
      <c r="D22" s="36" t="s">
        <v>87</v>
      </c>
      <c r="E22" s="37" t="s">
        <v>115</v>
      </c>
      <c r="F22" s="36" t="s">
        <v>116</v>
      </c>
      <c r="G22" s="34" t="s">
        <v>549</v>
      </c>
      <c r="H22" s="45" t="s">
        <v>582</v>
      </c>
    </row>
    <row r="23" spans="1:9">
      <c r="A23" s="35">
        <v>2</v>
      </c>
      <c r="B23" s="36" t="s">
        <v>15</v>
      </c>
      <c r="C23" s="37" t="s">
        <v>86</v>
      </c>
      <c r="D23" s="36" t="s">
        <v>87</v>
      </c>
      <c r="E23" s="37" t="s">
        <v>117</v>
      </c>
      <c r="F23" s="36" t="s">
        <v>118</v>
      </c>
      <c r="G23" s="34" t="s">
        <v>548</v>
      </c>
      <c r="H23" s="45" t="s">
        <v>582</v>
      </c>
    </row>
    <row r="24" spans="1:9">
      <c r="A24" s="35">
        <v>2</v>
      </c>
      <c r="B24" s="36" t="s">
        <v>15</v>
      </c>
      <c r="C24" s="37" t="s">
        <v>86</v>
      </c>
      <c r="D24" s="36" t="s">
        <v>87</v>
      </c>
      <c r="E24" s="37" t="s">
        <v>119</v>
      </c>
      <c r="F24" s="36" t="s">
        <v>120</v>
      </c>
      <c r="G24" s="34" t="s">
        <v>548</v>
      </c>
      <c r="H24" s="45" t="s">
        <v>582</v>
      </c>
    </row>
    <row r="25" spans="1:9">
      <c r="A25" s="35">
        <v>2</v>
      </c>
      <c r="B25" s="36" t="s">
        <v>15</v>
      </c>
      <c r="C25" s="37" t="s">
        <v>86</v>
      </c>
      <c r="D25" s="36" t="s">
        <v>87</v>
      </c>
      <c r="E25" s="37" t="s">
        <v>121</v>
      </c>
      <c r="F25" s="36" t="s">
        <v>122</v>
      </c>
      <c r="G25" s="34" t="s">
        <v>548</v>
      </c>
      <c r="H25" s="45" t="s">
        <v>582</v>
      </c>
    </row>
    <row r="26" spans="1:9">
      <c r="A26" s="28">
        <v>2</v>
      </c>
      <c r="B26" s="29" t="s">
        <v>15</v>
      </c>
      <c r="C26" s="30" t="s">
        <v>88</v>
      </c>
      <c r="D26" s="29" t="s">
        <v>89</v>
      </c>
      <c r="E26" s="30" t="s">
        <v>123</v>
      </c>
      <c r="F26" s="29" t="s">
        <v>124</v>
      </c>
      <c r="G26" s="27" t="s">
        <v>548</v>
      </c>
      <c r="H26" s="49" t="s">
        <v>587</v>
      </c>
    </row>
    <row r="27" spans="1:9">
      <c r="A27" s="28">
        <v>2</v>
      </c>
      <c r="B27" s="29" t="s">
        <v>15</v>
      </c>
      <c r="C27" s="30" t="s">
        <v>88</v>
      </c>
      <c r="D27" s="29" t="s">
        <v>89</v>
      </c>
      <c r="E27" s="30" t="s">
        <v>125</v>
      </c>
      <c r="F27" s="29" t="s">
        <v>126</v>
      </c>
      <c r="G27" s="27" t="s">
        <v>548</v>
      </c>
      <c r="H27" s="49" t="s">
        <v>587</v>
      </c>
    </row>
    <row r="28" spans="1:9">
      <c r="A28" s="28">
        <v>2</v>
      </c>
      <c r="B28" s="29" t="s">
        <v>15</v>
      </c>
      <c r="C28" s="30" t="s">
        <v>88</v>
      </c>
      <c r="D28" s="29" t="s">
        <v>89</v>
      </c>
      <c r="E28" s="30" t="s">
        <v>127</v>
      </c>
      <c r="F28" s="29" t="s">
        <v>128</v>
      </c>
      <c r="G28" s="27" t="s">
        <v>548</v>
      </c>
      <c r="H28" s="49" t="s">
        <v>587</v>
      </c>
    </row>
    <row r="29" spans="1:9">
      <c r="A29" s="28">
        <v>2</v>
      </c>
      <c r="B29" s="29" t="s">
        <v>15</v>
      </c>
      <c r="C29" s="30" t="s">
        <v>90</v>
      </c>
      <c r="D29" s="29" t="s">
        <v>91</v>
      </c>
      <c r="E29" s="30" t="s">
        <v>130</v>
      </c>
      <c r="F29" s="29" t="s">
        <v>131</v>
      </c>
      <c r="G29" s="27" t="s">
        <v>548</v>
      </c>
      <c r="H29" s="49" t="s">
        <v>588</v>
      </c>
      <c r="I29" s="46">
        <f>87-39</f>
        <v>48</v>
      </c>
    </row>
    <row r="30" spans="1:9">
      <c r="A30" s="13">
        <v>2</v>
      </c>
      <c r="B30" s="4" t="s">
        <v>15</v>
      </c>
      <c r="C30" s="7" t="s">
        <v>90</v>
      </c>
      <c r="D30" s="4" t="s">
        <v>91</v>
      </c>
      <c r="E30" s="7" t="s">
        <v>132</v>
      </c>
      <c r="F30" s="4" t="s">
        <v>133</v>
      </c>
      <c r="G30" s="25" t="s">
        <v>550</v>
      </c>
      <c r="H30" s="50"/>
    </row>
    <row r="31" spans="1:9">
      <c r="A31" s="13">
        <v>2</v>
      </c>
      <c r="B31" s="4" t="s">
        <v>15</v>
      </c>
      <c r="C31" s="7" t="s">
        <v>90</v>
      </c>
      <c r="D31" s="4" t="s">
        <v>91</v>
      </c>
      <c r="E31" s="7" t="s">
        <v>134</v>
      </c>
      <c r="F31" s="4" t="s">
        <v>135</v>
      </c>
      <c r="G31" s="25" t="s">
        <v>551</v>
      </c>
      <c r="H31" s="50"/>
    </row>
    <row r="32" spans="1:9">
      <c r="A32" s="13">
        <v>2</v>
      </c>
      <c r="B32" s="4" t="s">
        <v>15</v>
      </c>
      <c r="C32" s="7" t="s">
        <v>90</v>
      </c>
      <c r="D32" s="4" t="s">
        <v>91</v>
      </c>
      <c r="E32" s="7" t="s">
        <v>136</v>
      </c>
      <c r="F32" s="4" t="s">
        <v>154</v>
      </c>
      <c r="G32" s="25" t="s">
        <v>550</v>
      </c>
      <c r="H32" s="50"/>
    </row>
    <row r="33" spans="1:9">
      <c r="A33" s="13">
        <v>2</v>
      </c>
      <c r="B33" s="4" t="s">
        <v>15</v>
      </c>
      <c r="C33" s="7" t="s">
        <v>92</v>
      </c>
      <c r="D33" s="4" t="s">
        <v>147</v>
      </c>
      <c r="E33" s="7" t="s">
        <v>137</v>
      </c>
      <c r="F33" s="4" t="s">
        <v>138</v>
      </c>
      <c r="G33" s="25" t="s">
        <v>550</v>
      </c>
      <c r="H33" s="50"/>
    </row>
    <row r="34" spans="1:9">
      <c r="A34" s="13">
        <v>2</v>
      </c>
      <c r="B34" s="4" t="s">
        <v>15</v>
      </c>
      <c r="C34" s="7" t="s">
        <v>92</v>
      </c>
      <c r="D34" s="4" t="s">
        <v>147</v>
      </c>
      <c r="E34" s="7" t="s">
        <v>139</v>
      </c>
      <c r="F34" s="4" t="s">
        <v>140</v>
      </c>
      <c r="G34" s="25" t="s">
        <v>550</v>
      </c>
      <c r="H34" s="50"/>
    </row>
    <row r="35" spans="1:9">
      <c r="A35" s="13">
        <v>2</v>
      </c>
      <c r="B35" s="4" t="s">
        <v>15</v>
      </c>
      <c r="C35" s="7" t="s">
        <v>92</v>
      </c>
      <c r="D35" s="4" t="s">
        <v>147</v>
      </c>
      <c r="E35" s="7" t="s">
        <v>141</v>
      </c>
      <c r="F35" s="4" t="s">
        <v>142</v>
      </c>
      <c r="G35" s="25" t="s">
        <v>550</v>
      </c>
      <c r="H35" s="50"/>
    </row>
    <row r="36" spans="1:9">
      <c r="A36" s="13">
        <v>2</v>
      </c>
      <c r="B36" s="4" t="s">
        <v>15</v>
      </c>
      <c r="C36" s="7" t="s">
        <v>92</v>
      </c>
      <c r="D36" s="4" t="s">
        <v>147</v>
      </c>
      <c r="E36" s="7" t="s">
        <v>143</v>
      </c>
      <c r="F36" s="4" t="s">
        <v>144</v>
      </c>
      <c r="G36" s="25" t="s">
        <v>552</v>
      </c>
      <c r="H36" s="50"/>
    </row>
    <row r="37" spans="1:9">
      <c r="A37" s="13">
        <v>2</v>
      </c>
      <c r="B37" s="4" t="s">
        <v>15</v>
      </c>
      <c r="C37" s="7" t="s">
        <v>93</v>
      </c>
      <c r="D37" s="4" t="s">
        <v>94</v>
      </c>
      <c r="E37" s="7" t="s">
        <v>145</v>
      </c>
      <c r="F37" s="4" t="s">
        <v>146</v>
      </c>
      <c r="G37" s="25" t="s">
        <v>550</v>
      </c>
      <c r="H37" s="50"/>
    </row>
    <row r="38" spans="1:9">
      <c r="A38" s="13">
        <v>2</v>
      </c>
      <c r="B38" s="4" t="s">
        <v>15</v>
      </c>
      <c r="C38" s="7" t="s">
        <v>93</v>
      </c>
      <c r="D38" s="4" t="s">
        <v>94</v>
      </c>
      <c r="E38" s="7" t="s">
        <v>148</v>
      </c>
      <c r="F38" s="4" t="s">
        <v>149</v>
      </c>
      <c r="G38" s="25" t="s">
        <v>550</v>
      </c>
      <c r="H38" s="50"/>
    </row>
    <row r="39" spans="1:9">
      <c r="A39" s="13">
        <v>2</v>
      </c>
      <c r="B39" s="4" t="s">
        <v>15</v>
      </c>
      <c r="C39" s="7" t="s">
        <v>93</v>
      </c>
      <c r="D39" s="4" t="s">
        <v>94</v>
      </c>
      <c r="E39" s="7" t="s">
        <v>150</v>
      </c>
      <c r="F39" s="4" t="s">
        <v>151</v>
      </c>
      <c r="G39" s="25" t="s">
        <v>550</v>
      </c>
      <c r="H39" s="50"/>
    </row>
    <row r="40" spans="1:9">
      <c r="A40" s="13">
        <v>2</v>
      </c>
      <c r="B40" s="4" t="s">
        <v>15</v>
      </c>
      <c r="C40" s="7" t="s">
        <v>93</v>
      </c>
      <c r="D40" s="4" t="s">
        <v>94</v>
      </c>
      <c r="E40" s="7" t="s">
        <v>152</v>
      </c>
      <c r="F40" s="4" t="s">
        <v>153</v>
      </c>
      <c r="G40" s="25" t="s">
        <v>550</v>
      </c>
      <c r="H40" s="50"/>
    </row>
    <row r="41" spans="1:9">
      <c r="A41" s="13">
        <v>2</v>
      </c>
      <c r="B41" s="4" t="s">
        <v>15</v>
      </c>
      <c r="C41" s="7" t="s">
        <v>95</v>
      </c>
      <c r="D41" s="4" t="s">
        <v>96</v>
      </c>
      <c r="E41" s="7" t="s">
        <v>155</v>
      </c>
      <c r="F41" s="4" t="s">
        <v>156</v>
      </c>
      <c r="G41" s="25" t="s">
        <v>550</v>
      </c>
      <c r="H41" s="50"/>
    </row>
    <row r="42" spans="1:9">
      <c r="A42" s="13">
        <v>2</v>
      </c>
      <c r="B42" s="4" t="s">
        <v>15</v>
      </c>
      <c r="C42" s="7" t="s">
        <v>95</v>
      </c>
      <c r="D42" s="4" t="s">
        <v>96</v>
      </c>
      <c r="E42" s="7" t="s">
        <v>157</v>
      </c>
      <c r="F42" s="4" t="s">
        <v>158</v>
      </c>
      <c r="G42" s="25" t="s">
        <v>550</v>
      </c>
      <c r="H42" s="50"/>
    </row>
    <row r="43" spans="1:9">
      <c r="A43" s="13">
        <v>2</v>
      </c>
      <c r="B43" s="4" t="s">
        <v>15</v>
      </c>
      <c r="C43" s="7" t="s">
        <v>97</v>
      </c>
      <c r="D43" s="4" t="s">
        <v>98</v>
      </c>
      <c r="E43" s="7" t="s">
        <v>159</v>
      </c>
      <c r="F43" s="4" t="s">
        <v>160</v>
      </c>
      <c r="G43" s="25" t="s">
        <v>550</v>
      </c>
      <c r="H43" s="50"/>
      <c r="I43" s="46">
        <f>132-87</f>
        <v>45</v>
      </c>
    </row>
    <row r="44" spans="1:9">
      <c r="A44" s="13">
        <v>2</v>
      </c>
      <c r="B44" s="4" t="s">
        <v>15</v>
      </c>
      <c r="C44" s="7" t="s">
        <v>97</v>
      </c>
      <c r="D44" s="4" t="s">
        <v>98</v>
      </c>
      <c r="E44" s="7" t="s">
        <v>161</v>
      </c>
      <c r="F44" s="4" t="s">
        <v>162</v>
      </c>
      <c r="G44" s="25" t="s">
        <v>553</v>
      </c>
      <c r="H44" s="50"/>
    </row>
    <row r="45" spans="1:9">
      <c r="A45" s="13">
        <v>2</v>
      </c>
      <c r="B45" s="4" t="s">
        <v>15</v>
      </c>
      <c r="C45" s="7" t="s">
        <v>99</v>
      </c>
      <c r="D45" s="4" t="s">
        <v>100</v>
      </c>
      <c r="E45" s="7" t="s">
        <v>163</v>
      </c>
      <c r="F45" s="5" t="s">
        <v>164</v>
      </c>
      <c r="G45" s="25" t="s">
        <v>554</v>
      </c>
      <c r="H45" s="50"/>
    </row>
    <row r="46" spans="1:9">
      <c r="A46" s="13">
        <v>2</v>
      </c>
      <c r="B46" s="4" t="s">
        <v>15</v>
      </c>
      <c r="C46" s="7" t="s">
        <v>99</v>
      </c>
      <c r="D46" s="4" t="s">
        <v>100</v>
      </c>
      <c r="E46" s="7" t="s">
        <v>165</v>
      </c>
      <c r="F46" s="5" t="s">
        <v>166</v>
      </c>
      <c r="G46" s="25" t="s">
        <v>555</v>
      </c>
      <c r="H46" s="50"/>
    </row>
    <row r="47" spans="1:9">
      <c r="A47" s="13">
        <v>2</v>
      </c>
      <c r="B47" s="4" t="s">
        <v>15</v>
      </c>
      <c r="C47" s="7" t="s">
        <v>99</v>
      </c>
      <c r="D47" s="4" t="s">
        <v>100</v>
      </c>
      <c r="E47" s="7" t="s">
        <v>167</v>
      </c>
      <c r="F47" s="5" t="s">
        <v>168</v>
      </c>
      <c r="G47" s="25" t="s">
        <v>555</v>
      </c>
      <c r="H47" s="50"/>
    </row>
    <row r="48" spans="1:9">
      <c r="A48" s="13">
        <v>2</v>
      </c>
      <c r="B48" s="4" t="s">
        <v>15</v>
      </c>
      <c r="C48" s="7" t="s">
        <v>99</v>
      </c>
      <c r="D48" s="4" t="s">
        <v>100</v>
      </c>
      <c r="E48" s="7" t="s">
        <v>169</v>
      </c>
      <c r="F48" s="5" t="s">
        <v>170</v>
      </c>
      <c r="G48" s="25" t="s">
        <v>555</v>
      </c>
      <c r="H48" s="50"/>
    </row>
    <row r="49" spans="1:9">
      <c r="A49" s="13">
        <v>2</v>
      </c>
      <c r="B49" s="4" t="s">
        <v>15</v>
      </c>
      <c r="C49" s="7" t="s">
        <v>99</v>
      </c>
      <c r="D49" s="4" t="s">
        <v>100</v>
      </c>
      <c r="E49" s="7" t="s">
        <v>171</v>
      </c>
      <c r="F49" s="5" t="s">
        <v>172</v>
      </c>
      <c r="G49" s="25" t="s">
        <v>554</v>
      </c>
      <c r="H49" s="50"/>
    </row>
    <row r="50" spans="1:9">
      <c r="A50" s="13">
        <v>2</v>
      </c>
      <c r="B50" s="4" t="s">
        <v>15</v>
      </c>
      <c r="C50" s="7" t="s">
        <v>99</v>
      </c>
      <c r="D50" s="4" t="s">
        <v>100</v>
      </c>
      <c r="E50" s="7" t="s">
        <v>173</v>
      </c>
      <c r="F50" s="5" t="s">
        <v>174</v>
      </c>
      <c r="G50" s="25" t="s">
        <v>555</v>
      </c>
      <c r="H50" s="50"/>
    </row>
    <row r="51" spans="1:9">
      <c r="A51" s="13">
        <v>2</v>
      </c>
      <c r="B51" s="4" t="s">
        <v>15</v>
      </c>
      <c r="C51" s="7" t="s">
        <v>99</v>
      </c>
      <c r="D51" s="4" t="s">
        <v>100</v>
      </c>
      <c r="E51" s="7" t="s">
        <v>175</v>
      </c>
      <c r="F51" s="5" t="s">
        <v>176</v>
      </c>
      <c r="G51" s="25" t="s">
        <v>555</v>
      </c>
      <c r="H51" s="50"/>
    </row>
    <row r="52" spans="1:9">
      <c r="A52" s="13">
        <v>2</v>
      </c>
      <c r="B52" s="4" t="s">
        <v>15</v>
      </c>
      <c r="C52" s="7" t="s">
        <v>101</v>
      </c>
      <c r="D52" s="4" t="s">
        <v>102</v>
      </c>
      <c r="E52" s="7" t="s">
        <v>178</v>
      </c>
      <c r="F52" s="5" t="s">
        <v>183</v>
      </c>
      <c r="G52" s="25" t="s">
        <v>555</v>
      </c>
      <c r="H52" s="50"/>
    </row>
    <row r="53" spans="1:9">
      <c r="A53" s="13">
        <v>2</v>
      </c>
      <c r="B53" s="4" t="s">
        <v>15</v>
      </c>
      <c r="C53" s="7" t="s">
        <v>101</v>
      </c>
      <c r="D53" s="4" t="s">
        <v>102</v>
      </c>
      <c r="E53" s="7" t="s">
        <v>179</v>
      </c>
      <c r="F53" s="5" t="s">
        <v>180</v>
      </c>
      <c r="G53" s="25" t="s">
        <v>555</v>
      </c>
      <c r="H53" s="50"/>
    </row>
    <row r="54" spans="1:9">
      <c r="A54" s="13">
        <v>2</v>
      </c>
      <c r="B54" s="4" t="s">
        <v>15</v>
      </c>
      <c r="C54" s="7" t="s">
        <v>101</v>
      </c>
      <c r="D54" s="4" t="s">
        <v>102</v>
      </c>
      <c r="E54" s="7" t="s">
        <v>181</v>
      </c>
      <c r="F54" s="5" t="s">
        <v>182</v>
      </c>
      <c r="G54" s="25" t="s">
        <v>555</v>
      </c>
      <c r="H54" s="50"/>
    </row>
    <row r="55" spans="1:9">
      <c r="A55" s="13">
        <v>2</v>
      </c>
      <c r="B55" s="4" t="s">
        <v>15</v>
      </c>
      <c r="C55" s="7" t="s">
        <v>101</v>
      </c>
      <c r="D55" s="4" t="s">
        <v>102</v>
      </c>
      <c r="E55" s="7" t="s">
        <v>184</v>
      </c>
      <c r="F55" s="5" t="s">
        <v>185</v>
      </c>
      <c r="G55" s="25" t="s">
        <v>555</v>
      </c>
      <c r="H55" s="50"/>
    </row>
    <row r="56" spans="1:9">
      <c r="A56" s="13">
        <v>2</v>
      </c>
      <c r="B56" s="4" t="s">
        <v>15</v>
      </c>
      <c r="C56" s="7" t="s">
        <v>101</v>
      </c>
      <c r="D56" s="4" t="s">
        <v>102</v>
      </c>
      <c r="E56" s="7" t="s">
        <v>186</v>
      </c>
      <c r="F56" s="5" t="s">
        <v>187</v>
      </c>
      <c r="G56" s="25" t="s">
        <v>555</v>
      </c>
      <c r="H56" s="50"/>
    </row>
    <row r="57" spans="1:9">
      <c r="A57" s="13">
        <v>2</v>
      </c>
      <c r="B57" s="4" t="s">
        <v>15</v>
      </c>
      <c r="C57" s="7" t="s">
        <v>101</v>
      </c>
      <c r="D57" s="4" t="s">
        <v>102</v>
      </c>
      <c r="E57" s="7" t="s">
        <v>188</v>
      </c>
      <c r="F57" s="5" t="s">
        <v>189</v>
      </c>
      <c r="G57" s="25" t="s">
        <v>554</v>
      </c>
      <c r="H57" s="50"/>
      <c r="I57" s="46">
        <f>167-132</f>
        <v>35</v>
      </c>
    </row>
    <row r="58" spans="1:9">
      <c r="A58" s="13">
        <v>2</v>
      </c>
      <c r="B58" s="4" t="s">
        <v>15</v>
      </c>
      <c r="C58" s="7" t="s">
        <v>101</v>
      </c>
      <c r="D58" s="4" t="s">
        <v>102</v>
      </c>
      <c r="E58" s="7" t="s">
        <v>190</v>
      </c>
      <c r="F58" s="5" t="s">
        <v>191</v>
      </c>
      <c r="G58" s="25" t="s">
        <v>556</v>
      </c>
      <c r="H58" s="50"/>
    </row>
    <row r="59" spans="1:9">
      <c r="A59" s="13">
        <v>2</v>
      </c>
      <c r="B59" s="4" t="s">
        <v>15</v>
      </c>
      <c r="C59" s="7" t="s">
        <v>101</v>
      </c>
      <c r="D59" s="4" t="s">
        <v>102</v>
      </c>
      <c r="E59" s="7" t="s">
        <v>192</v>
      </c>
      <c r="F59" s="5" t="s">
        <v>193</v>
      </c>
      <c r="G59" s="25" t="s">
        <v>557</v>
      </c>
      <c r="H59" s="50"/>
    </row>
    <row r="60" spans="1:9">
      <c r="A60" s="13">
        <v>2</v>
      </c>
      <c r="B60" s="4" t="s">
        <v>15</v>
      </c>
      <c r="C60" s="7" t="s">
        <v>101</v>
      </c>
      <c r="D60" s="4" t="s">
        <v>102</v>
      </c>
      <c r="E60" s="7" t="s">
        <v>194</v>
      </c>
      <c r="F60" s="5" t="s">
        <v>195</v>
      </c>
      <c r="G60" s="25" t="s">
        <v>557</v>
      </c>
      <c r="H60" s="50"/>
    </row>
    <row r="61" spans="1:9">
      <c r="A61" s="13">
        <v>2</v>
      </c>
      <c r="B61" s="4" t="s">
        <v>15</v>
      </c>
      <c r="C61" s="7" t="s">
        <v>101</v>
      </c>
      <c r="D61" s="4" t="s">
        <v>102</v>
      </c>
      <c r="E61" s="7" t="s">
        <v>196</v>
      </c>
      <c r="F61" s="5" t="s">
        <v>197</v>
      </c>
      <c r="G61" s="25" t="s">
        <v>557</v>
      </c>
      <c r="H61" s="50"/>
    </row>
    <row r="62" spans="1:9">
      <c r="A62" s="15">
        <v>2</v>
      </c>
      <c r="B62" s="9" t="s">
        <v>15</v>
      </c>
      <c r="C62" s="8" t="s">
        <v>101</v>
      </c>
      <c r="D62" s="9" t="s">
        <v>177</v>
      </c>
      <c r="E62" s="8" t="s">
        <v>198</v>
      </c>
      <c r="F62" s="9" t="s">
        <v>199</v>
      </c>
      <c r="G62" s="26" t="s">
        <v>557</v>
      </c>
      <c r="H62" s="51"/>
      <c r="I62" s="48"/>
    </row>
    <row r="63" spans="1:9">
      <c r="A63" s="10">
        <v>3</v>
      </c>
      <c r="B63" s="11" t="s">
        <v>16</v>
      </c>
      <c r="C63" s="12" t="s">
        <v>74</v>
      </c>
      <c r="D63" s="11" t="s">
        <v>76</v>
      </c>
      <c r="E63" s="12" t="s">
        <v>200</v>
      </c>
      <c r="F63" s="11" t="s">
        <v>201</v>
      </c>
      <c r="G63" s="24" t="s">
        <v>557</v>
      </c>
      <c r="H63" s="52"/>
      <c r="I63" s="44"/>
    </row>
    <row r="64" spans="1:9">
      <c r="A64" s="13">
        <v>3</v>
      </c>
      <c r="B64" s="4" t="s">
        <v>16</v>
      </c>
      <c r="C64" s="7" t="s">
        <v>74</v>
      </c>
      <c r="D64" s="4" t="s">
        <v>76</v>
      </c>
      <c r="E64" s="7" t="s">
        <v>202</v>
      </c>
      <c r="F64" s="5" t="s">
        <v>203</v>
      </c>
      <c r="G64" s="25" t="s">
        <v>558</v>
      </c>
      <c r="H64" s="50"/>
    </row>
    <row r="65" spans="1:9">
      <c r="A65" s="13">
        <v>3</v>
      </c>
      <c r="B65" s="4" t="s">
        <v>16</v>
      </c>
      <c r="C65" s="7" t="s">
        <v>75</v>
      </c>
      <c r="D65" s="4" t="s">
        <v>77</v>
      </c>
      <c r="E65" s="7" t="s">
        <v>204</v>
      </c>
      <c r="F65" s="5" t="s">
        <v>205</v>
      </c>
      <c r="G65" s="25" t="s">
        <v>557</v>
      </c>
      <c r="H65" s="50"/>
    </row>
    <row r="66" spans="1:9">
      <c r="A66" s="13">
        <v>3</v>
      </c>
      <c r="B66" s="4" t="s">
        <v>16</v>
      </c>
      <c r="C66" s="7" t="s">
        <v>75</v>
      </c>
      <c r="D66" s="4" t="s">
        <v>77</v>
      </c>
      <c r="E66" s="7" t="s">
        <v>206</v>
      </c>
      <c r="F66" s="5" t="s">
        <v>207</v>
      </c>
      <c r="G66" s="25" t="s">
        <v>557</v>
      </c>
      <c r="H66" s="50"/>
    </row>
    <row r="67" spans="1:9">
      <c r="A67" s="13">
        <v>3</v>
      </c>
      <c r="B67" s="4" t="s">
        <v>16</v>
      </c>
      <c r="C67" s="7" t="s">
        <v>78</v>
      </c>
      <c r="D67" s="14" t="s">
        <v>79</v>
      </c>
      <c r="E67" s="7" t="s">
        <v>208</v>
      </c>
      <c r="F67" s="5" t="s">
        <v>209</v>
      </c>
      <c r="G67" s="25" t="s">
        <v>557</v>
      </c>
      <c r="H67" s="50"/>
    </row>
    <row r="68" spans="1:9">
      <c r="A68" s="13">
        <v>3</v>
      </c>
      <c r="B68" s="4" t="s">
        <v>16</v>
      </c>
      <c r="C68" s="7" t="s">
        <v>78</v>
      </c>
      <c r="D68" s="14" t="s">
        <v>79</v>
      </c>
      <c r="E68" s="7" t="s">
        <v>210</v>
      </c>
      <c r="F68" s="5" t="s">
        <v>211</v>
      </c>
      <c r="G68" s="25" t="s">
        <v>557</v>
      </c>
      <c r="H68" s="50"/>
    </row>
    <row r="69" spans="1:9">
      <c r="A69" s="13">
        <v>3</v>
      </c>
      <c r="B69" s="4" t="s">
        <v>16</v>
      </c>
      <c r="C69" s="7" t="s">
        <v>80</v>
      </c>
      <c r="D69" s="4" t="s">
        <v>81</v>
      </c>
      <c r="E69" s="7" t="s">
        <v>212</v>
      </c>
      <c r="F69" s="5" t="s">
        <v>213</v>
      </c>
      <c r="G69" s="25" t="s">
        <v>559</v>
      </c>
      <c r="H69" s="50"/>
    </row>
    <row r="70" spans="1:9">
      <c r="A70" s="13">
        <v>3</v>
      </c>
      <c r="B70" s="4" t="s">
        <v>16</v>
      </c>
      <c r="C70" s="7" t="s">
        <v>80</v>
      </c>
      <c r="D70" s="4" t="s">
        <v>81</v>
      </c>
      <c r="E70" s="7" t="s">
        <v>214</v>
      </c>
      <c r="F70" s="5" t="s">
        <v>215</v>
      </c>
      <c r="G70" s="25" t="s">
        <v>556</v>
      </c>
      <c r="H70" s="50"/>
    </row>
    <row r="71" spans="1:9">
      <c r="A71" s="13">
        <v>3</v>
      </c>
      <c r="B71" s="4" t="s">
        <v>16</v>
      </c>
      <c r="C71" s="7" t="s">
        <v>80</v>
      </c>
      <c r="D71" s="4" t="s">
        <v>81</v>
      </c>
      <c r="E71" s="7" t="s">
        <v>216</v>
      </c>
      <c r="F71" s="5" t="s">
        <v>217</v>
      </c>
      <c r="G71" s="25" t="s">
        <v>557</v>
      </c>
      <c r="H71" s="50"/>
      <c r="I71" s="46">
        <f>212-167</f>
        <v>45</v>
      </c>
    </row>
    <row r="72" spans="1:9">
      <c r="A72" s="13">
        <v>3</v>
      </c>
      <c r="B72" s="4" t="s">
        <v>16</v>
      </c>
      <c r="C72" s="7" t="s">
        <v>80</v>
      </c>
      <c r="D72" s="4" t="s">
        <v>81</v>
      </c>
      <c r="E72" s="7" t="s">
        <v>218</v>
      </c>
      <c r="F72" s="5" t="s">
        <v>219</v>
      </c>
      <c r="G72" s="25" t="s">
        <v>560</v>
      </c>
      <c r="H72" s="50"/>
    </row>
    <row r="73" spans="1:9">
      <c r="A73" s="13">
        <v>3</v>
      </c>
      <c r="B73" s="4" t="s">
        <v>16</v>
      </c>
      <c r="C73" s="7" t="s">
        <v>82</v>
      </c>
      <c r="D73" s="4" t="s">
        <v>83</v>
      </c>
      <c r="E73" s="7" t="s">
        <v>220</v>
      </c>
      <c r="F73" s="5" t="s">
        <v>221</v>
      </c>
      <c r="G73" s="25" t="s">
        <v>560</v>
      </c>
      <c r="H73" s="50"/>
    </row>
    <row r="74" spans="1:9">
      <c r="A74" s="13">
        <v>3</v>
      </c>
      <c r="B74" s="4" t="s">
        <v>16</v>
      </c>
      <c r="C74" s="7" t="s">
        <v>82</v>
      </c>
      <c r="D74" s="4" t="s">
        <v>83</v>
      </c>
      <c r="E74" s="7" t="s">
        <v>222</v>
      </c>
      <c r="F74" s="5" t="s">
        <v>223</v>
      </c>
      <c r="G74" s="25" t="s">
        <v>561</v>
      </c>
      <c r="H74" s="50"/>
    </row>
    <row r="75" spans="1:9">
      <c r="A75" s="13">
        <v>3</v>
      </c>
      <c r="B75" s="4" t="s">
        <v>16</v>
      </c>
      <c r="C75" s="7" t="s">
        <v>82</v>
      </c>
      <c r="D75" s="4" t="s">
        <v>83</v>
      </c>
      <c r="E75" s="7" t="s">
        <v>224</v>
      </c>
      <c r="F75" s="5" t="s">
        <v>225</v>
      </c>
      <c r="G75" s="25" t="s">
        <v>561</v>
      </c>
      <c r="H75" s="50"/>
    </row>
    <row r="76" spans="1:9">
      <c r="A76" s="13">
        <v>3</v>
      </c>
      <c r="B76" s="4" t="s">
        <v>16</v>
      </c>
      <c r="C76" s="7" t="s">
        <v>84</v>
      </c>
      <c r="D76" s="4" t="s">
        <v>85</v>
      </c>
      <c r="E76" s="7" t="s">
        <v>227</v>
      </c>
      <c r="F76" s="5" t="s">
        <v>228</v>
      </c>
      <c r="G76" s="25" t="s">
        <v>560</v>
      </c>
      <c r="H76" s="50"/>
    </row>
    <row r="77" spans="1:9">
      <c r="A77" s="13">
        <v>3</v>
      </c>
      <c r="B77" s="4" t="s">
        <v>16</v>
      </c>
      <c r="C77" s="7" t="s">
        <v>84</v>
      </c>
      <c r="D77" s="4" t="s">
        <v>85</v>
      </c>
      <c r="E77" s="7" t="s">
        <v>229</v>
      </c>
      <c r="F77" s="5" t="s">
        <v>230</v>
      </c>
      <c r="G77" s="25" t="s">
        <v>560</v>
      </c>
      <c r="H77" s="50"/>
    </row>
    <row r="78" spans="1:9">
      <c r="A78" s="13">
        <v>3</v>
      </c>
      <c r="B78" s="4" t="s">
        <v>16</v>
      </c>
      <c r="C78" s="7" t="s">
        <v>84</v>
      </c>
      <c r="D78" s="4" t="s">
        <v>85</v>
      </c>
      <c r="E78" s="7" t="s">
        <v>231</v>
      </c>
      <c r="F78" s="5" t="s">
        <v>232</v>
      </c>
      <c r="G78" s="25" t="s">
        <v>561</v>
      </c>
      <c r="H78" s="50"/>
    </row>
    <row r="79" spans="1:9">
      <c r="A79" s="13">
        <v>3</v>
      </c>
      <c r="B79" s="4" t="s">
        <v>16</v>
      </c>
      <c r="C79" s="7" t="s">
        <v>84</v>
      </c>
      <c r="D79" s="4" t="s">
        <v>85</v>
      </c>
      <c r="E79" s="7" t="s">
        <v>233</v>
      </c>
      <c r="F79" s="5" t="s">
        <v>234</v>
      </c>
      <c r="G79" s="25" t="s">
        <v>560</v>
      </c>
      <c r="H79" s="50"/>
    </row>
    <row r="80" spans="1:9">
      <c r="A80" s="15">
        <v>3</v>
      </c>
      <c r="B80" s="9" t="s">
        <v>16</v>
      </c>
      <c r="C80" s="8" t="s">
        <v>84</v>
      </c>
      <c r="D80" s="9" t="s">
        <v>226</v>
      </c>
      <c r="E80" s="8" t="s">
        <v>235</v>
      </c>
      <c r="F80" s="9" t="s">
        <v>236</v>
      </c>
      <c r="G80" s="26" t="s">
        <v>561</v>
      </c>
      <c r="H80" s="51"/>
      <c r="I80" s="48"/>
    </row>
    <row r="81" spans="1:9">
      <c r="A81" s="10">
        <v>4</v>
      </c>
      <c r="B81" s="11" t="s">
        <v>17</v>
      </c>
      <c r="C81" s="12">
        <v>4.0999999999999996</v>
      </c>
      <c r="D81" s="11" t="s">
        <v>64</v>
      </c>
      <c r="E81" s="12" t="s">
        <v>237</v>
      </c>
      <c r="F81" s="11" t="s">
        <v>238</v>
      </c>
      <c r="G81" s="24" t="s">
        <v>561</v>
      </c>
      <c r="H81" s="52"/>
      <c r="I81" s="44"/>
    </row>
    <row r="82" spans="1:9">
      <c r="A82" s="13">
        <v>4</v>
      </c>
      <c r="B82" s="4" t="s">
        <v>17</v>
      </c>
      <c r="C82" s="7">
        <v>4.0999999999999996</v>
      </c>
      <c r="D82" s="4" t="s">
        <v>64</v>
      </c>
      <c r="E82" s="7" t="s">
        <v>239</v>
      </c>
      <c r="F82" s="5" t="s">
        <v>240</v>
      </c>
      <c r="G82" s="25" t="s">
        <v>560</v>
      </c>
      <c r="H82" s="50"/>
    </row>
    <row r="83" spans="1:9">
      <c r="A83" s="13">
        <v>4</v>
      </c>
      <c r="B83" s="4" t="s">
        <v>17</v>
      </c>
      <c r="C83" s="7">
        <v>4.0999999999999996</v>
      </c>
      <c r="D83" s="4" t="s">
        <v>64</v>
      </c>
      <c r="E83" s="7" t="s">
        <v>241</v>
      </c>
      <c r="F83" s="5" t="s">
        <v>242</v>
      </c>
      <c r="G83" s="25" t="s">
        <v>561</v>
      </c>
      <c r="H83" s="50"/>
    </row>
    <row r="84" spans="1:9">
      <c r="A84" s="13">
        <v>4</v>
      </c>
      <c r="B84" s="4" t="s">
        <v>17</v>
      </c>
      <c r="C84" s="7">
        <v>4.0999999999999996</v>
      </c>
      <c r="D84" s="4" t="s">
        <v>64</v>
      </c>
      <c r="E84" s="7" t="s">
        <v>243</v>
      </c>
      <c r="F84" s="5" t="s">
        <v>244</v>
      </c>
      <c r="G84" s="25" t="s">
        <v>561</v>
      </c>
      <c r="H84" s="50"/>
    </row>
    <row r="85" spans="1:9">
      <c r="A85" s="13">
        <v>4</v>
      </c>
      <c r="B85" s="4" t="s">
        <v>17</v>
      </c>
      <c r="C85" s="7">
        <v>4.2</v>
      </c>
      <c r="D85" s="4" t="s">
        <v>247</v>
      </c>
      <c r="E85" s="7" t="s">
        <v>245</v>
      </c>
      <c r="F85" s="5" t="s">
        <v>248</v>
      </c>
      <c r="G85" s="25" t="s">
        <v>560</v>
      </c>
      <c r="H85" s="50"/>
      <c r="I85" s="46">
        <f>253-212</f>
        <v>41</v>
      </c>
    </row>
    <row r="86" spans="1:9">
      <c r="A86" s="13">
        <v>4</v>
      </c>
      <c r="B86" s="4" t="s">
        <v>17</v>
      </c>
      <c r="C86" s="7">
        <v>4.2</v>
      </c>
      <c r="D86" s="4" t="s">
        <v>247</v>
      </c>
      <c r="E86" s="7" t="s">
        <v>246</v>
      </c>
      <c r="F86" s="5" t="s">
        <v>249</v>
      </c>
      <c r="G86" s="25" t="s">
        <v>562</v>
      </c>
      <c r="H86" s="50"/>
    </row>
    <row r="87" spans="1:9">
      <c r="A87" s="13">
        <v>4</v>
      </c>
      <c r="B87" s="4" t="s">
        <v>17</v>
      </c>
      <c r="C87" s="7">
        <v>4.2</v>
      </c>
      <c r="D87" s="4" t="s">
        <v>247</v>
      </c>
      <c r="E87" s="7" t="s">
        <v>250</v>
      </c>
      <c r="F87" s="5" t="s">
        <v>251</v>
      </c>
      <c r="G87" s="25" t="s">
        <v>562</v>
      </c>
      <c r="H87" s="50"/>
    </row>
    <row r="88" spans="1:9">
      <c r="A88" s="13">
        <v>4</v>
      </c>
      <c r="B88" s="4" t="s">
        <v>17</v>
      </c>
      <c r="C88" s="7">
        <v>4.3</v>
      </c>
      <c r="D88" s="4" t="s">
        <v>65</v>
      </c>
      <c r="E88" s="7" t="s">
        <v>252</v>
      </c>
      <c r="F88" s="5" t="s">
        <v>253</v>
      </c>
      <c r="G88" s="25" t="s">
        <v>563</v>
      </c>
      <c r="H88" s="50"/>
    </row>
    <row r="89" spans="1:9">
      <c r="A89" s="13">
        <v>4</v>
      </c>
      <c r="B89" s="4" t="s">
        <v>17</v>
      </c>
      <c r="C89" s="7">
        <v>4.3</v>
      </c>
      <c r="D89" s="4" t="s">
        <v>65</v>
      </c>
      <c r="E89" s="7" t="s">
        <v>254</v>
      </c>
      <c r="F89" s="5" t="s">
        <v>255</v>
      </c>
      <c r="G89" s="25" t="s">
        <v>562</v>
      </c>
      <c r="H89" s="50"/>
    </row>
    <row r="90" spans="1:9">
      <c r="A90" s="13">
        <v>4</v>
      </c>
      <c r="B90" s="4" t="s">
        <v>17</v>
      </c>
      <c r="C90" s="7">
        <v>4.4000000000000004</v>
      </c>
      <c r="D90" s="4" t="s">
        <v>66</v>
      </c>
      <c r="E90" s="7" t="s">
        <v>256</v>
      </c>
      <c r="F90" s="5" t="s">
        <v>257</v>
      </c>
      <c r="G90" s="25" t="s">
        <v>562</v>
      </c>
      <c r="H90" s="50"/>
    </row>
    <row r="91" spans="1:9">
      <c r="A91" s="13">
        <v>4</v>
      </c>
      <c r="B91" s="4" t="s">
        <v>17</v>
      </c>
      <c r="C91" s="7">
        <v>4.5</v>
      </c>
      <c r="D91" s="4" t="s">
        <v>67</v>
      </c>
      <c r="E91" s="7" t="s">
        <v>258</v>
      </c>
      <c r="F91" s="5" t="s">
        <v>259</v>
      </c>
      <c r="G91" s="25" t="s">
        <v>562</v>
      </c>
      <c r="H91" s="50"/>
    </row>
    <row r="92" spans="1:9">
      <c r="A92" s="13">
        <v>4</v>
      </c>
      <c r="B92" s="4" t="s">
        <v>17</v>
      </c>
      <c r="C92" s="7">
        <v>4.5</v>
      </c>
      <c r="D92" s="4" t="s">
        <v>67</v>
      </c>
      <c r="E92" s="7" t="s">
        <v>260</v>
      </c>
      <c r="F92" s="5" t="s">
        <v>261</v>
      </c>
      <c r="G92" s="25" t="s">
        <v>562</v>
      </c>
      <c r="H92" s="50"/>
    </row>
    <row r="93" spans="1:9">
      <c r="A93" s="13">
        <v>4</v>
      </c>
      <c r="B93" s="4" t="s">
        <v>17</v>
      </c>
      <c r="C93" s="7">
        <v>4.5</v>
      </c>
      <c r="D93" s="4" t="s">
        <v>67</v>
      </c>
      <c r="E93" s="7" t="s">
        <v>262</v>
      </c>
      <c r="F93" s="5" t="s">
        <v>263</v>
      </c>
      <c r="G93" s="25" t="s">
        <v>563</v>
      </c>
      <c r="H93" s="50"/>
    </row>
    <row r="94" spans="1:9">
      <c r="A94" s="13">
        <v>4</v>
      </c>
      <c r="B94" s="4" t="s">
        <v>17</v>
      </c>
      <c r="C94" s="7">
        <v>4.5999999999999996</v>
      </c>
      <c r="D94" s="4" t="s">
        <v>68</v>
      </c>
      <c r="E94" s="7" t="s">
        <v>264</v>
      </c>
      <c r="F94" s="5" t="s">
        <v>265</v>
      </c>
      <c r="G94" s="25" t="s">
        <v>562</v>
      </c>
      <c r="H94" s="50"/>
    </row>
    <row r="95" spans="1:9">
      <c r="A95" s="13">
        <v>4</v>
      </c>
      <c r="B95" s="4" t="s">
        <v>17</v>
      </c>
      <c r="C95" s="7">
        <v>4.5999999999999996</v>
      </c>
      <c r="D95" s="4" t="s">
        <v>68</v>
      </c>
      <c r="E95" s="7" t="s">
        <v>266</v>
      </c>
      <c r="F95" s="5" t="s">
        <v>267</v>
      </c>
      <c r="G95" s="25" t="s">
        <v>562</v>
      </c>
      <c r="H95" s="50"/>
    </row>
    <row r="96" spans="1:9">
      <c r="A96" s="13">
        <v>4</v>
      </c>
      <c r="B96" s="4" t="s">
        <v>17</v>
      </c>
      <c r="C96" s="7">
        <v>4.7</v>
      </c>
      <c r="D96" s="4" t="s">
        <v>69</v>
      </c>
      <c r="E96" s="7" t="s">
        <v>268</v>
      </c>
      <c r="F96" s="5" t="s">
        <v>269</v>
      </c>
      <c r="G96" s="25" t="s">
        <v>562</v>
      </c>
      <c r="H96" s="50"/>
    </row>
    <row r="97" spans="1:9">
      <c r="A97" s="13">
        <v>4</v>
      </c>
      <c r="B97" s="4" t="s">
        <v>17</v>
      </c>
      <c r="C97" s="7">
        <v>4.8</v>
      </c>
      <c r="D97" s="4" t="s">
        <v>70</v>
      </c>
      <c r="E97" s="7" t="s">
        <v>270</v>
      </c>
      <c r="F97" s="5" t="s">
        <v>271</v>
      </c>
      <c r="G97" s="25" t="s">
        <v>562</v>
      </c>
      <c r="H97" s="50"/>
    </row>
    <row r="98" spans="1:9">
      <c r="A98" s="13">
        <v>4</v>
      </c>
      <c r="B98" s="4" t="s">
        <v>17</v>
      </c>
      <c r="C98" s="7">
        <v>4.9000000000000004</v>
      </c>
      <c r="D98" s="4" t="s">
        <v>71</v>
      </c>
      <c r="E98" s="7" t="s">
        <v>272</v>
      </c>
      <c r="F98" s="5" t="s">
        <v>273</v>
      </c>
      <c r="G98" s="25" t="s">
        <v>562</v>
      </c>
      <c r="H98" s="50"/>
    </row>
    <row r="99" spans="1:9">
      <c r="A99" s="13">
        <v>4</v>
      </c>
      <c r="B99" s="4" t="s">
        <v>17</v>
      </c>
      <c r="C99" s="7">
        <v>4.9000000000000004</v>
      </c>
      <c r="D99" s="4" t="s">
        <v>71</v>
      </c>
      <c r="E99" s="7" t="s">
        <v>274</v>
      </c>
      <c r="F99" s="5" t="s">
        <v>275</v>
      </c>
      <c r="G99" s="25" t="s">
        <v>563</v>
      </c>
      <c r="H99" s="50"/>
      <c r="I99" s="46">
        <f>307-253</f>
        <v>54</v>
      </c>
    </row>
    <row r="100" spans="1:9">
      <c r="A100" s="13">
        <v>4</v>
      </c>
      <c r="B100" s="4" t="s">
        <v>17</v>
      </c>
      <c r="C100" s="7" t="s">
        <v>72</v>
      </c>
      <c r="D100" s="4" t="s">
        <v>73</v>
      </c>
      <c r="E100" s="7" t="s">
        <v>277</v>
      </c>
      <c r="F100" s="5" t="s">
        <v>278</v>
      </c>
      <c r="G100" s="25" t="s">
        <v>564</v>
      </c>
      <c r="H100" s="50"/>
    </row>
    <row r="101" spans="1:9">
      <c r="A101" s="15">
        <v>4</v>
      </c>
      <c r="B101" s="9" t="s">
        <v>17</v>
      </c>
      <c r="C101" s="8" t="s">
        <v>72</v>
      </c>
      <c r="D101" s="9" t="s">
        <v>276</v>
      </c>
      <c r="E101" s="8" t="s">
        <v>279</v>
      </c>
      <c r="F101" s="9" t="s">
        <v>280</v>
      </c>
      <c r="G101" s="26" t="s">
        <v>564</v>
      </c>
      <c r="H101" s="51"/>
      <c r="I101" s="48"/>
    </row>
    <row r="102" spans="1:9">
      <c r="A102" s="10">
        <v>5</v>
      </c>
      <c r="B102" s="11" t="s">
        <v>18</v>
      </c>
      <c r="C102" s="12">
        <v>5.0999999999999996</v>
      </c>
      <c r="D102" s="11" t="s">
        <v>51</v>
      </c>
      <c r="E102" s="12" t="s">
        <v>281</v>
      </c>
      <c r="F102" s="11" t="s">
        <v>282</v>
      </c>
      <c r="G102" s="24" t="s">
        <v>565</v>
      </c>
      <c r="H102" s="7"/>
    </row>
    <row r="103" spans="1:9">
      <c r="A103" s="13">
        <v>5</v>
      </c>
      <c r="B103" s="4" t="s">
        <v>18</v>
      </c>
      <c r="C103" s="7">
        <v>5.2</v>
      </c>
      <c r="D103" s="4" t="s">
        <v>52</v>
      </c>
      <c r="E103" s="7" t="s">
        <v>283</v>
      </c>
      <c r="F103" s="5" t="s">
        <v>284</v>
      </c>
      <c r="G103" s="25" t="s">
        <v>564</v>
      </c>
      <c r="H103" s="7"/>
    </row>
    <row r="104" spans="1:9">
      <c r="A104" s="13">
        <v>5</v>
      </c>
      <c r="B104" s="4" t="s">
        <v>18</v>
      </c>
      <c r="C104" s="7">
        <v>5.2</v>
      </c>
      <c r="D104" s="4" t="s">
        <v>52</v>
      </c>
      <c r="E104" s="7" t="s">
        <v>285</v>
      </c>
      <c r="F104" s="5" t="s">
        <v>286</v>
      </c>
      <c r="G104" s="25" t="s">
        <v>564</v>
      </c>
      <c r="H104" s="7"/>
    </row>
    <row r="105" spans="1:9">
      <c r="A105" s="13">
        <v>5</v>
      </c>
      <c r="B105" s="4" t="s">
        <v>18</v>
      </c>
      <c r="C105" s="7">
        <v>5.3</v>
      </c>
      <c r="D105" s="4" t="s">
        <v>53</v>
      </c>
      <c r="E105" s="7" t="s">
        <v>58</v>
      </c>
      <c r="F105" s="4" t="s">
        <v>59</v>
      </c>
      <c r="G105" s="25" t="s">
        <v>564</v>
      </c>
      <c r="H105" s="7"/>
    </row>
    <row r="106" spans="1:9">
      <c r="A106" s="13">
        <v>5</v>
      </c>
      <c r="B106" s="4" t="s">
        <v>18</v>
      </c>
      <c r="C106" s="7">
        <v>5.3</v>
      </c>
      <c r="D106" s="4" t="s">
        <v>53</v>
      </c>
      <c r="E106" s="7" t="s">
        <v>62</v>
      </c>
      <c r="F106" s="4" t="s">
        <v>61</v>
      </c>
      <c r="G106" s="25" t="s">
        <v>566</v>
      </c>
      <c r="H106" s="7"/>
    </row>
    <row r="107" spans="1:9">
      <c r="A107" s="13">
        <v>5</v>
      </c>
      <c r="B107" s="4" t="s">
        <v>18</v>
      </c>
      <c r="C107" s="7">
        <v>5.3</v>
      </c>
      <c r="D107" s="4" t="s">
        <v>53</v>
      </c>
      <c r="E107" s="7" t="s">
        <v>63</v>
      </c>
      <c r="F107" s="4" t="s">
        <v>60</v>
      </c>
      <c r="G107" s="25" t="s">
        <v>564</v>
      </c>
      <c r="H107" s="7"/>
    </row>
    <row r="108" spans="1:9">
      <c r="A108" s="13">
        <v>5</v>
      </c>
      <c r="B108" s="4" t="s">
        <v>18</v>
      </c>
      <c r="C108" s="7">
        <v>5.4</v>
      </c>
      <c r="D108" s="4" t="s">
        <v>54</v>
      </c>
      <c r="E108" s="7" t="s">
        <v>287</v>
      </c>
      <c r="F108" s="4" t="s">
        <v>288</v>
      </c>
      <c r="G108" s="25" t="s">
        <v>565</v>
      </c>
      <c r="H108" s="7"/>
    </row>
    <row r="109" spans="1:9">
      <c r="A109" s="13">
        <v>5</v>
      </c>
      <c r="B109" s="4" t="s">
        <v>18</v>
      </c>
      <c r="C109" s="7">
        <v>5.5</v>
      </c>
      <c r="D109" s="4" t="s">
        <v>55</v>
      </c>
      <c r="E109" s="7" t="s">
        <v>289</v>
      </c>
      <c r="F109" s="4" t="s">
        <v>290</v>
      </c>
      <c r="G109" s="25" t="s">
        <v>565</v>
      </c>
      <c r="H109" s="7"/>
    </row>
    <row r="110" spans="1:9">
      <c r="A110" s="13">
        <v>5</v>
      </c>
      <c r="B110" s="4" t="s">
        <v>18</v>
      </c>
      <c r="C110" s="7">
        <v>5.5</v>
      </c>
      <c r="D110" s="4" t="s">
        <v>55</v>
      </c>
      <c r="E110" s="7" t="s">
        <v>291</v>
      </c>
      <c r="F110" s="4" t="s">
        <v>292</v>
      </c>
      <c r="G110" s="25" t="s">
        <v>565</v>
      </c>
      <c r="H110" s="7"/>
    </row>
    <row r="111" spans="1:9">
      <c r="A111" s="13">
        <v>5</v>
      </c>
      <c r="B111" s="4" t="s">
        <v>18</v>
      </c>
      <c r="C111" s="7">
        <v>5.5</v>
      </c>
      <c r="D111" s="4" t="s">
        <v>55</v>
      </c>
      <c r="E111" s="7" t="s">
        <v>293</v>
      </c>
      <c r="F111" s="4" t="s">
        <v>294</v>
      </c>
      <c r="G111" s="25" t="s">
        <v>564</v>
      </c>
      <c r="H111" s="7"/>
    </row>
    <row r="112" spans="1:9">
      <c r="A112" s="13">
        <v>5</v>
      </c>
      <c r="B112" s="4" t="s">
        <v>18</v>
      </c>
      <c r="C112" s="7">
        <v>5.5</v>
      </c>
      <c r="D112" s="4" t="s">
        <v>55</v>
      </c>
      <c r="E112" s="7" t="s">
        <v>295</v>
      </c>
      <c r="F112" s="4" t="s">
        <v>296</v>
      </c>
      <c r="G112" s="25" t="s">
        <v>564</v>
      </c>
      <c r="H112" s="7"/>
    </row>
    <row r="113" spans="1:9">
      <c r="A113" s="13">
        <v>5</v>
      </c>
      <c r="B113" s="4" t="s">
        <v>18</v>
      </c>
      <c r="C113" s="7">
        <v>5.5</v>
      </c>
      <c r="D113" s="4" t="s">
        <v>55</v>
      </c>
      <c r="E113" s="7" t="s">
        <v>297</v>
      </c>
      <c r="F113" s="4" t="s">
        <v>298</v>
      </c>
      <c r="G113" s="25" t="s">
        <v>564</v>
      </c>
      <c r="H113" s="7"/>
      <c r="I113" s="46">
        <f>361-307</f>
        <v>54</v>
      </c>
    </row>
    <row r="114" spans="1:9">
      <c r="A114" s="13">
        <v>5</v>
      </c>
      <c r="B114" s="4" t="s">
        <v>18</v>
      </c>
      <c r="C114" s="7">
        <v>5.5</v>
      </c>
      <c r="D114" s="4" t="s">
        <v>55</v>
      </c>
      <c r="E114" s="7" t="s">
        <v>299</v>
      </c>
      <c r="F114" s="4" t="s">
        <v>300</v>
      </c>
      <c r="G114" s="25" t="s">
        <v>567</v>
      </c>
      <c r="H114" s="7"/>
    </row>
    <row r="115" spans="1:9">
      <c r="A115" s="13">
        <v>5</v>
      </c>
      <c r="B115" s="4" t="s">
        <v>18</v>
      </c>
      <c r="C115" s="7">
        <v>5.6</v>
      </c>
      <c r="D115" s="4" t="s">
        <v>57</v>
      </c>
      <c r="E115" s="7" t="s">
        <v>301</v>
      </c>
      <c r="F115" s="4" t="s">
        <v>303</v>
      </c>
      <c r="G115" s="25" t="s">
        <v>568</v>
      </c>
      <c r="H115" s="7"/>
    </row>
    <row r="116" spans="1:9">
      <c r="A116" s="13">
        <v>5</v>
      </c>
      <c r="B116" s="4" t="s">
        <v>18</v>
      </c>
      <c r="C116" s="7">
        <v>5.6</v>
      </c>
      <c r="D116" s="4" t="s">
        <v>57</v>
      </c>
      <c r="E116" s="7" t="s">
        <v>302</v>
      </c>
      <c r="F116" s="4" t="s">
        <v>304</v>
      </c>
      <c r="G116" s="25" t="s">
        <v>568</v>
      </c>
      <c r="H116" s="7"/>
    </row>
    <row r="117" spans="1:9">
      <c r="A117" s="13">
        <v>5</v>
      </c>
      <c r="B117" s="4" t="s">
        <v>18</v>
      </c>
      <c r="C117" s="7">
        <v>5.6</v>
      </c>
      <c r="D117" s="4" t="s">
        <v>57</v>
      </c>
      <c r="E117" s="7" t="s">
        <v>305</v>
      </c>
      <c r="F117" s="4" t="s">
        <v>306</v>
      </c>
      <c r="G117" s="25" t="s">
        <v>567</v>
      </c>
      <c r="H117" s="7"/>
    </row>
    <row r="118" spans="1:9">
      <c r="A118" s="13">
        <v>5</v>
      </c>
      <c r="B118" s="4" t="s">
        <v>18</v>
      </c>
      <c r="C118" s="7">
        <v>5.6</v>
      </c>
      <c r="D118" s="4" t="s">
        <v>57</v>
      </c>
      <c r="E118" s="7" t="s">
        <v>307</v>
      </c>
      <c r="F118" s="4" t="s">
        <v>308</v>
      </c>
      <c r="G118" s="25" t="s">
        <v>569</v>
      </c>
      <c r="H118" s="7"/>
    </row>
    <row r="119" spans="1:9">
      <c r="A119" s="13">
        <v>5</v>
      </c>
      <c r="B119" s="4" t="s">
        <v>18</v>
      </c>
      <c r="C119" s="7">
        <v>5.6</v>
      </c>
      <c r="D119" s="4" t="s">
        <v>57</v>
      </c>
      <c r="E119" s="7" t="s">
        <v>309</v>
      </c>
      <c r="F119" s="4" t="s">
        <v>310</v>
      </c>
      <c r="G119" s="25" t="s">
        <v>567</v>
      </c>
      <c r="H119" s="7"/>
    </row>
    <row r="120" spans="1:9">
      <c r="A120" s="13">
        <v>5</v>
      </c>
      <c r="B120" s="4" t="s">
        <v>18</v>
      </c>
      <c r="C120" s="7">
        <v>5.6</v>
      </c>
      <c r="D120" s="4" t="s">
        <v>57</v>
      </c>
      <c r="E120" s="7" t="s">
        <v>311</v>
      </c>
      <c r="F120" s="4" t="s">
        <v>312</v>
      </c>
      <c r="G120" s="25" t="s">
        <v>570</v>
      </c>
      <c r="H120" s="7"/>
    </row>
    <row r="121" spans="1:9">
      <c r="A121" s="13">
        <v>5</v>
      </c>
      <c r="B121" s="4" t="s">
        <v>18</v>
      </c>
      <c r="C121" s="7" t="s">
        <v>316</v>
      </c>
      <c r="D121" s="4" t="s">
        <v>56</v>
      </c>
      <c r="E121" s="7" t="s">
        <v>313</v>
      </c>
      <c r="F121" s="4" t="s">
        <v>314</v>
      </c>
      <c r="G121" s="25" t="s">
        <v>571</v>
      </c>
      <c r="H121" s="7"/>
    </row>
    <row r="122" spans="1:9">
      <c r="A122" s="13">
        <v>5</v>
      </c>
      <c r="B122" s="4" t="s">
        <v>18</v>
      </c>
      <c r="C122" s="7" t="s">
        <v>316</v>
      </c>
      <c r="D122" s="4" t="s">
        <v>56</v>
      </c>
      <c r="E122" s="7" t="s">
        <v>317</v>
      </c>
      <c r="F122" s="4" t="s">
        <v>318</v>
      </c>
      <c r="G122" s="25" t="s">
        <v>568</v>
      </c>
      <c r="H122" s="7"/>
    </row>
    <row r="123" spans="1:9">
      <c r="A123" s="13">
        <v>5</v>
      </c>
      <c r="B123" s="4" t="s">
        <v>18</v>
      </c>
      <c r="C123" s="7" t="s">
        <v>316</v>
      </c>
      <c r="D123" s="4" t="s">
        <v>56</v>
      </c>
      <c r="E123" s="7" t="s">
        <v>319</v>
      </c>
      <c r="F123" s="4" t="s">
        <v>320</v>
      </c>
      <c r="G123" s="25" t="s">
        <v>567</v>
      </c>
      <c r="H123" s="7"/>
    </row>
    <row r="124" spans="1:9">
      <c r="A124" s="13">
        <v>5</v>
      </c>
      <c r="B124" s="4" t="s">
        <v>18</v>
      </c>
      <c r="C124" s="7">
        <v>5.7</v>
      </c>
      <c r="D124" s="4" t="s">
        <v>315</v>
      </c>
      <c r="E124" s="7" t="s">
        <v>321</v>
      </c>
      <c r="F124" s="14" t="s">
        <v>322</v>
      </c>
      <c r="G124" s="25" t="s">
        <v>567</v>
      </c>
      <c r="H124" s="7"/>
    </row>
    <row r="125" spans="1:9">
      <c r="A125" s="13">
        <v>5</v>
      </c>
      <c r="B125" s="4" t="s">
        <v>18</v>
      </c>
      <c r="C125" s="7" t="s">
        <v>323</v>
      </c>
      <c r="D125" s="4" t="s">
        <v>324</v>
      </c>
      <c r="E125" s="7" t="s">
        <v>325</v>
      </c>
      <c r="F125" s="4" t="s">
        <v>326</v>
      </c>
      <c r="G125" s="25" t="s">
        <v>567</v>
      </c>
      <c r="H125" s="7"/>
    </row>
    <row r="126" spans="1:9">
      <c r="A126" s="13">
        <v>5</v>
      </c>
      <c r="B126" s="4" t="s">
        <v>18</v>
      </c>
      <c r="C126" s="7" t="s">
        <v>323</v>
      </c>
      <c r="D126" s="4" t="s">
        <v>324</v>
      </c>
      <c r="E126" s="7" t="s">
        <v>327</v>
      </c>
      <c r="F126" s="4" t="s">
        <v>328</v>
      </c>
      <c r="G126" s="25" t="s">
        <v>567</v>
      </c>
      <c r="H126" s="7"/>
    </row>
    <row r="127" spans="1:9">
      <c r="A127" s="13">
        <v>5</v>
      </c>
      <c r="B127" s="4" t="s">
        <v>18</v>
      </c>
      <c r="C127" s="7" t="s">
        <v>323</v>
      </c>
      <c r="D127" s="4" t="s">
        <v>324</v>
      </c>
      <c r="E127" s="7" t="s">
        <v>329</v>
      </c>
      <c r="F127" s="4" t="s">
        <v>330</v>
      </c>
      <c r="G127" s="25" t="s">
        <v>567</v>
      </c>
      <c r="H127" s="7"/>
      <c r="I127" s="46">
        <f>408-361</f>
        <v>47</v>
      </c>
    </row>
    <row r="128" spans="1:9">
      <c r="A128" s="13">
        <v>5</v>
      </c>
      <c r="B128" s="4" t="s">
        <v>18</v>
      </c>
      <c r="C128" s="7" t="s">
        <v>323</v>
      </c>
      <c r="D128" s="4" t="s">
        <v>324</v>
      </c>
      <c r="E128" s="7" t="s">
        <v>331</v>
      </c>
      <c r="F128" s="4" t="s">
        <v>332</v>
      </c>
      <c r="G128" s="25" t="s">
        <v>572</v>
      </c>
      <c r="H128" s="7"/>
    </row>
    <row r="129" spans="1:9">
      <c r="A129" s="13">
        <v>5</v>
      </c>
      <c r="B129" s="4" t="s">
        <v>18</v>
      </c>
      <c r="C129" s="14">
        <v>5.9</v>
      </c>
      <c r="D129" s="4" t="s">
        <v>333</v>
      </c>
      <c r="E129" s="7" t="s">
        <v>334</v>
      </c>
      <c r="F129" s="4" t="s">
        <v>335</v>
      </c>
      <c r="G129" s="25" t="s">
        <v>572</v>
      </c>
      <c r="H129" s="7"/>
    </row>
    <row r="130" spans="1:9">
      <c r="A130" s="13">
        <v>5</v>
      </c>
      <c r="B130" s="4" t="s">
        <v>18</v>
      </c>
      <c r="C130" s="14">
        <v>5.9</v>
      </c>
      <c r="D130" s="4" t="s">
        <v>333</v>
      </c>
      <c r="E130" s="7" t="s">
        <v>336</v>
      </c>
      <c r="F130" s="4" t="s">
        <v>337</v>
      </c>
      <c r="G130" s="25" t="s">
        <v>572</v>
      </c>
      <c r="H130" s="7"/>
    </row>
    <row r="131" spans="1:9">
      <c r="A131" s="15">
        <v>5</v>
      </c>
      <c r="B131" s="9" t="s">
        <v>18</v>
      </c>
      <c r="C131" s="16">
        <v>5.9</v>
      </c>
      <c r="D131" s="9" t="s">
        <v>333</v>
      </c>
      <c r="E131" s="8" t="s">
        <v>338</v>
      </c>
      <c r="F131" s="9" t="s">
        <v>339</v>
      </c>
      <c r="G131" s="26" t="s">
        <v>572</v>
      </c>
      <c r="H131" s="7"/>
    </row>
    <row r="132" spans="1:9">
      <c r="A132" s="10">
        <v>6</v>
      </c>
      <c r="B132" s="11" t="s">
        <v>19</v>
      </c>
      <c r="C132" s="12">
        <v>6.1</v>
      </c>
      <c r="D132" s="11" t="s">
        <v>43</v>
      </c>
      <c r="E132" s="12" t="s">
        <v>340</v>
      </c>
      <c r="F132" s="11" t="s">
        <v>341</v>
      </c>
      <c r="G132" s="24" t="s">
        <v>572</v>
      </c>
      <c r="H132" s="7"/>
    </row>
    <row r="133" spans="1:9">
      <c r="A133" s="13">
        <v>6</v>
      </c>
      <c r="B133" s="4" t="s">
        <v>19</v>
      </c>
      <c r="C133" s="7">
        <v>6.1</v>
      </c>
      <c r="D133" s="4" t="s">
        <v>43</v>
      </c>
      <c r="E133" s="7" t="s">
        <v>342</v>
      </c>
      <c r="F133" s="4" t="s">
        <v>343</v>
      </c>
      <c r="G133" s="25" t="s">
        <v>572</v>
      </c>
      <c r="H133" s="7"/>
    </row>
    <row r="134" spans="1:9">
      <c r="A134" s="13">
        <v>6</v>
      </c>
      <c r="B134" s="4" t="s">
        <v>19</v>
      </c>
      <c r="C134" s="7" t="s">
        <v>542</v>
      </c>
      <c r="D134" s="4" t="s">
        <v>44</v>
      </c>
      <c r="E134" s="7" t="s">
        <v>344</v>
      </c>
      <c r="F134" s="4" t="s">
        <v>345</v>
      </c>
      <c r="G134" s="25" t="s">
        <v>572</v>
      </c>
      <c r="H134" s="7"/>
    </row>
    <row r="135" spans="1:9">
      <c r="A135" s="13">
        <v>6</v>
      </c>
      <c r="B135" s="4" t="s">
        <v>19</v>
      </c>
      <c r="C135" s="7" t="s">
        <v>542</v>
      </c>
      <c r="D135" s="4" t="s">
        <v>44</v>
      </c>
      <c r="E135" s="7" t="s">
        <v>346</v>
      </c>
      <c r="F135" s="4" t="s">
        <v>347</v>
      </c>
      <c r="G135" s="25" t="s">
        <v>572</v>
      </c>
      <c r="H135" s="7"/>
    </row>
    <row r="136" spans="1:9">
      <c r="A136" s="13">
        <v>6</v>
      </c>
      <c r="B136" s="4" t="s">
        <v>19</v>
      </c>
      <c r="C136" s="7">
        <v>6.3</v>
      </c>
      <c r="D136" s="4" t="s">
        <v>45</v>
      </c>
      <c r="E136" s="7" t="s">
        <v>348</v>
      </c>
      <c r="F136" s="4" t="s">
        <v>349</v>
      </c>
      <c r="G136" s="25" t="s">
        <v>572</v>
      </c>
      <c r="H136" s="7"/>
    </row>
    <row r="137" spans="1:9">
      <c r="A137" s="13">
        <v>6</v>
      </c>
      <c r="B137" s="4" t="s">
        <v>19</v>
      </c>
      <c r="C137" s="7">
        <v>6.4</v>
      </c>
      <c r="D137" s="4" t="s">
        <v>46</v>
      </c>
      <c r="E137" s="7" t="s">
        <v>350</v>
      </c>
      <c r="F137" s="4" t="s">
        <v>351</v>
      </c>
      <c r="G137" s="25" t="s">
        <v>572</v>
      </c>
      <c r="H137" s="7"/>
    </row>
    <row r="138" spans="1:9">
      <c r="A138" s="13">
        <v>6</v>
      </c>
      <c r="B138" s="4" t="s">
        <v>19</v>
      </c>
      <c r="C138" s="7">
        <v>6.4</v>
      </c>
      <c r="D138" s="4" t="s">
        <v>46</v>
      </c>
      <c r="E138" s="7" t="s">
        <v>352</v>
      </c>
      <c r="F138" s="4" t="s">
        <v>353</v>
      </c>
      <c r="G138" s="25" t="s">
        <v>572</v>
      </c>
      <c r="H138" s="7"/>
    </row>
    <row r="139" spans="1:9">
      <c r="A139" s="13">
        <v>6</v>
      </c>
      <c r="B139" s="4" t="s">
        <v>19</v>
      </c>
      <c r="C139" s="7">
        <v>6.4</v>
      </c>
      <c r="D139" s="4" t="s">
        <v>46</v>
      </c>
      <c r="E139" s="7" t="s">
        <v>354</v>
      </c>
      <c r="F139" s="4" t="s">
        <v>355</v>
      </c>
      <c r="G139" s="25" t="s">
        <v>572</v>
      </c>
      <c r="H139" s="7"/>
    </row>
    <row r="140" spans="1:9">
      <c r="A140" s="13">
        <v>6</v>
      </c>
      <c r="B140" s="4" t="s">
        <v>19</v>
      </c>
      <c r="C140" s="7">
        <v>6.5</v>
      </c>
      <c r="D140" s="4" t="s">
        <v>47</v>
      </c>
      <c r="E140" s="7" t="s">
        <v>356</v>
      </c>
      <c r="F140" s="4" t="s">
        <v>357</v>
      </c>
      <c r="G140" s="25" t="s">
        <v>572</v>
      </c>
      <c r="H140" s="7"/>
    </row>
    <row r="141" spans="1:9">
      <c r="A141" s="13">
        <v>6</v>
      </c>
      <c r="B141" s="4" t="s">
        <v>19</v>
      </c>
      <c r="C141" s="7">
        <v>6.5</v>
      </c>
      <c r="D141" s="4" t="s">
        <v>47</v>
      </c>
      <c r="E141" s="7" t="s">
        <v>358</v>
      </c>
      <c r="F141" s="4" t="s">
        <v>359</v>
      </c>
      <c r="G141" s="25" t="s">
        <v>572</v>
      </c>
      <c r="H141" s="7"/>
      <c r="I141" s="46">
        <f>447-408</f>
        <v>39</v>
      </c>
    </row>
    <row r="142" spans="1:9">
      <c r="A142" s="13">
        <v>6</v>
      </c>
      <c r="B142" s="4" t="s">
        <v>19</v>
      </c>
      <c r="C142" s="7">
        <v>6.5</v>
      </c>
      <c r="D142" s="4" t="s">
        <v>47</v>
      </c>
      <c r="E142" s="7" t="s">
        <v>360</v>
      </c>
      <c r="F142" s="4" t="s">
        <v>361</v>
      </c>
      <c r="G142" s="25" t="s">
        <v>573</v>
      </c>
      <c r="H142" s="7"/>
    </row>
    <row r="143" spans="1:9">
      <c r="A143" s="13">
        <v>6</v>
      </c>
      <c r="B143" s="4" t="s">
        <v>19</v>
      </c>
      <c r="C143" s="7">
        <v>6.6</v>
      </c>
      <c r="D143" s="4" t="s">
        <v>48</v>
      </c>
      <c r="E143" s="7" t="s">
        <v>362</v>
      </c>
      <c r="F143" s="4" t="s">
        <v>363</v>
      </c>
      <c r="G143" s="25" t="s">
        <v>573</v>
      </c>
      <c r="H143" s="7"/>
    </row>
    <row r="144" spans="1:9">
      <c r="A144" s="13">
        <v>6</v>
      </c>
      <c r="B144" s="4" t="s">
        <v>19</v>
      </c>
      <c r="C144" s="7">
        <v>6.6</v>
      </c>
      <c r="D144" s="4" t="s">
        <v>48</v>
      </c>
      <c r="E144" s="7" t="s">
        <v>364</v>
      </c>
      <c r="F144" s="4" t="s">
        <v>365</v>
      </c>
      <c r="G144" s="25" t="s">
        <v>573</v>
      </c>
      <c r="H144" s="7"/>
    </row>
    <row r="145" spans="1:9">
      <c r="A145" s="13">
        <v>6</v>
      </c>
      <c r="B145" s="4" t="s">
        <v>19</v>
      </c>
      <c r="C145" s="7">
        <v>6.7</v>
      </c>
      <c r="D145" s="4" t="s">
        <v>49</v>
      </c>
      <c r="E145" s="7" t="s">
        <v>366</v>
      </c>
      <c r="F145" s="4" t="s">
        <v>367</v>
      </c>
      <c r="G145" s="25" t="s">
        <v>573</v>
      </c>
      <c r="H145" s="7"/>
    </row>
    <row r="146" spans="1:9">
      <c r="A146" s="13">
        <v>6</v>
      </c>
      <c r="B146" s="4" t="s">
        <v>19</v>
      </c>
      <c r="C146" s="7">
        <v>6.7</v>
      </c>
      <c r="D146" s="4" t="s">
        <v>49</v>
      </c>
      <c r="E146" s="7" t="s">
        <v>368</v>
      </c>
      <c r="F146" s="4" t="s">
        <v>369</v>
      </c>
      <c r="G146" s="25" t="s">
        <v>573</v>
      </c>
      <c r="H146" s="7"/>
    </row>
    <row r="147" spans="1:9">
      <c r="A147" s="13">
        <v>6</v>
      </c>
      <c r="B147" s="4" t="s">
        <v>19</v>
      </c>
      <c r="C147" s="7">
        <v>6.7</v>
      </c>
      <c r="D147" s="4" t="s">
        <v>49</v>
      </c>
      <c r="E147" s="7" t="s">
        <v>370</v>
      </c>
      <c r="F147" s="4" t="s">
        <v>371</v>
      </c>
      <c r="G147" s="25" t="s">
        <v>573</v>
      </c>
      <c r="H147" s="7"/>
    </row>
    <row r="148" spans="1:9">
      <c r="A148" s="13">
        <v>6</v>
      </c>
      <c r="B148" s="4" t="s">
        <v>19</v>
      </c>
      <c r="C148" s="7">
        <v>6.7</v>
      </c>
      <c r="D148" s="4" t="s">
        <v>49</v>
      </c>
      <c r="E148" s="7" t="s">
        <v>372</v>
      </c>
      <c r="F148" s="4" t="s">
        <v>373</v>
      </c>
      <c r="G148" s="25" t="s">
        <v>573</v>
      </c>
      <c r="H148" s="7"/>
    </row>
    <row r="149" spans="1:9">
      <c r="A149" s="13">
        <v>6</v>
      </c>
      <c r="B149" s="4" t="s">
        <v>19</v>
      </c>
      <c r="C149" s="7">
        <v>6.7</v>
      </c>
      <c r="D149" s="4" t="s">
        <v>49</v>
      </c>
      <c r="E149" s="7" t="s">
        <v>374</v>
      </c>
      <c r="F149" s="4" t="s">
        <v>375</v>
      </c>
      <c r="G149" s="25" t="s">
        <v>573</v>
      </c>
      <c r="H149" s="7"/>
    </row>
    <row r="150" spans="1:9">
      <c r="A150" s="13">
        <v>6</v>
      </c>
      <c r="B150" s="4" t="s">
        <v>19</v>
      </c>
      <c r="C150" s="7">
        <v>6.8</v>
      </c>
      <c r="D150" s="4" t="s">
        <v>50</v>
      </c>
      <c r="E150" s="5" t="s">
        <v>376</v>
      </c>
      <c r="F150" s="4" t="s">
        <v>377</v>
      </c>
      <c r="G150" s="25" t="s">
        <v>573</v>
      </c>
      <c r="H150" s="7"/>
    </row>
    <row r="151" spans="1:9">
      <c r="A151" s="15">
        <v>6</v>
      </c>
      <c r="B151" s="9" t="s">
        <v>19</v>
      </c>
      <c r="C151" s="8">
        <v>6.8</v>
      </c>
      <c r="D151" s="9" t="s">
        <v>50</v>
      </c>
      <c r="E151" s="8" t="s">
        <v>378</v>
      </c>
      <c r="F151" s="18" t="s">
        <v>379</v>
      </c>
      <c r="G151" s="26" t="s">
        <v>573</v>
      </c>
      <c r="H151" s="7"/>
    </row>
    <row r="152" spans="1:9">
      <c r="A152" s="10">
        <v>7</v>
      </c>
      <c r="B152" s="11" t="s">
        <v>20</v>
      </c>
      <c r="C152" s="12">
        <v>7.1</v>
      </c>
      <c r="D152" s="11" t="s">
        <v>34</v>
      </c>
      <c r="E152" s="12" t="s">
        <v>380</v>
      </c>
      <c r="F152" s="11" t="s">
        <v>381</v>
      </c>
      <c r="G152" s="24" t="s">
        <v>573</v>
      </c>
      <c r="H152" s="7"/>
    </row>
    <row r="153" spans="1:9">
      <c r="A153" s="13">
        <v>7</v>
      </c>
      <c r="B153" s="4" t="s">
        <v>20</v>
      </c>
      <c r="C153" s="7">
        <v>7.1</v>
      </c>
      <c r="D153" s="4" t="s">
        <v>34</v>
      </c>
      <c r="E153" s="7" t="s">
        <v>382</v>
      </c>
      <c r="F153" s="4" t="s">
        <v>383</v>
      </c>
      <c r="G153" s="25" t="s">
        <v>573</v>
      </c>
      <c r="H153" s="7"/>
    </row>
    <row r="154" spans="1:9">
      <c r="A154" s="13">
        <v>7</v>
      </c>
      <c r="B154" s="4" t="s">
        <v>20</v>
      </c>
      <c r="C154" s="7">
        <v>7.1</v>
      </c>
      <c r="D154" s="4" t="s">
        <v>34</v>
      </c>
      <c r="E154" s="7" t="s">
        <v>384</v>
      </c>
      <c r="F154" s="4" t="s">
        <v>385</v>
      </c>
      <c r="G154" s="25" t="s">
        <v>573</v>
      </c>
      <c r="H154" s="7"/>
    </row>
    <row r="155" spans="1:9">
      <c r="A155" s="13">
        <v>7</v>
      </c>
      <c r="B155" s="4" t="s">
        <v>20</v>
      </c>
      <c r="C155" s="7">
        <v>7.1</v>
      </c>
      <c r="D155" s="4" t="s">
        <v>34</v>
      </c>
      <c r="E155" s="7" t="s">
        <v>386</v>
      </c>
      <c r="F155" s="4" t="s">
        <v>387</v>
      </c>
      <c r="G155" s="25" t="s">
        <v>573</v>
      </c>
      <c r="H155" s="7"/>
      <c r="I155" s="46">
        <f>491-447</f>
        <v>44</v>
      </c>
    </row>
    <row r="156" spans="1:9">
      <c r="A156" s="13">
        <v>7</v>
      </c>
      <c r="B156" s="4" t="s">
        <v>20</v>
      </c>
      <c r="C156" s="7">
        <v>7.2</v>
      </c>
      <c r="D156" s="14" t="s">
        <v>35</v>
      </c>
      <c r="E156" s="7" t="s">
        <v>388</v>
      </c>
      <c r="F156" s="4" t="s">
        <v>389</v>
      </c>
      <c r="G156" s="25" t="s">
        <v>574</v>
      </c>
      <c r="H156" s="7"/>
    </row>
    <row r="157" spans="1:9">
      <c r="A157" s="13">
        <v>7</v>
      </c>
      <c r="B157" s="4" t="s">
        <v>20</v>
      </c>
      <c r="C157" s="7">
        <v>7.3</v>
      </c>
      <c r="D157" s="4" t="s">
        <v>36</v>
      </c>
      <c r="E157" s="7" t="s">
        <v>390</v>
      </c>
      <c r="F157" s="4" t="s">
        <v>392</v>
      </c>
      <c r="G157" s="25" t="s">
        <v>574</v>
      </c>
      <c r="H157" s="7"/>
    </row>
    <row r="158" spans="1:9">
      <c r="A158" s="13">
        <v>7</v>
      </c>
      <c r="B158" s="4" t="s">
        <v>20</v>
      </c>
      <c r="C158" s="7">
        <v>7.3</v>
      </c>
      <c r="D158" s="4" t="s">
        <v>36</v>
      </c>
      <c r="E158" s="7" t="s">
        <v>391</v>
      </c>
      <c r="F158" s="4" t="s">
        <v>395</v>
      </c>
      <c r="G158" s="25" t="s">
        <v>574</v>
      </c>
      <c r="H158" s="7"/>
    </row>
    <row r="159" spans="1:9">
      <c r="A159" s="13">
        <v>7</v>
      </c>
      <c r="B159" s="4" t="s">
        <v>20</v>
      </c>
      <c r="C159" s="7">
        <v>7.3</v>
      </c>
      <c r="D159" s="4" t="s">
        <v>36</v>
      </c>
      <c r="E159" s="7" t="s">
        <v>393</v>
      </c>
      <c r="F159" s="4" t="s">
        <v>396</v>
      </c>
      <c r="G159" s="25" t="s">
        <v>574</v>
      </c>
      <c r="H159" s="7"/>
    </row>
    <row r="160" spans="1:9">
      <c r="A160" s="13">
        <v>7</v>
      </c>
      <c r="B160" s="4" t="s">
        <v>20</v>
      </c>
      <c r="C160" s="7">
        <v>7.3</v>
      </c>
      <c r="D160" s="4" t="s">
        <v>36</v>
      </c>
      <c r="E160" s="7" t="s">
        <v>394</v>
      </c>
      <c r="F160" s="4" t="s">
        <v>397</v>
      </c>
      <c r="G160" s="25" t="s">
        <v>574</v>
      </c>
      <c r="H160" s="7"/>
    </row>
    <row r="161" spans="1:9">
      <c r="A161" s="13">
        <v>7</v>
      </c>
      <c r="B161" s="4" t="s">
        <v>20</v>
      </c>
      <c r="C161" s="7">
        <v>7.4</v>
      </c>
      <c r="D161" s="4" t="s">
        <v>37</v>
      </c>
      <c r="E161" s="7" t="s">
        <v>398</v>
      </c>
      <c r="F161" s="4" t="s">
        <v>399</v>
      </c>
      <c r="G161" s="25" t="s">
        <v>574</v>
      </c>
      <c r="H161" s="7"/>
    </row>
    <row r="162" spans="1:9">
      <c r="A162" s="13">
        <v>7</v>
      </c>
      <c r="B162" s="4" t="s">
        <v>20</v>
      </c>
      <c r="C162" s="7">
        <v>7.4</v>
      </c>
      <c r="D162" s="4" t="s">
        <v>37</v>
      </c>
      <c r="E162" s="7" t="s">
        <v>400</v>
      </c>
      <c r="F162" s="4" t="s">
        <v>401</v>
      </c>
      <c r="G162" s="25" t="s">
        <v>574</v>
      </c>
      <c r="H162" s="7"/>
    </row>
    <row r="163" spans="1:9">
      <c r="A163" s="13">
        <v>7</v>
      </c>
      <c r="B163" s="4" t="s">
        <v>20</v>
      </c>
      <c r="C163" s="7">
        <v>7.4</v>
      </c>
      <c r="D163" s="4" t="s">
        <v>37</v>
      </c>
      <c r="E163" s="7" t="s">
        <v>402</v>
      </c>
      <c r="F163" s="4" t="s">
        <v>403</v>
      </c>
      <c r="G163" s="25" t="s">
        <v>574</v>
      </c>
      <c r="H163" s="7"/>
    </row>
    <row r="164" spans="1:9">
      <c r="A164" s="13">
        <v>7</v>
      </c>
      <c r="B164" s="4" t="s">
        <v>20</v>
      </c>
      <c r="C164" s="7">
        <v>7.4</v>
      </c>
      <c r="D164" s="4" t="s">
        <v>37</v>
      </c>
      <c r="E164" s="7" t="s">
        <v>404</v>
      </c>
      <c r="F164" s="4" t="s">
        <v>405</v>
      </c>
      <c r="G164" s="25" t="s">
        <v>574</v>
      </c>
      <c r="H164" s="7"/>
    </row>
    <row r="165" spans="1:9">
      <c r="A165" s="13">
        <v>7</v>
      </c>
      <c r="B165" s="4" t="s">
        <v>20</v>
      </c>
      <c r="C165" s="7">
        <v>7.5</v>
      </c>
      <c r="D165" s="4" t="s">
        <v>38</v>
      </c>
      <c r="E165" s="7" t="s">
        <v>406</v>
      </c>
      <c r="F165" s="4" t="s">
        <v>407</v>
      </c>
      <c r="G165" s="25" t="s">
        <v>574</v>
      </c>
      <c r="H165" s="7"/>
    </row>
    <row r="166" spans="1:9">
      <c r="A166" s="13">
        <v>7</v>
      </c>
      <c r="B166" s="4" t="s">
        <v>20</v>
      </c>
      <c r="C166" s="7">
        <v>7.5</v>
      </c>
      <c r="D166" s="4" t="s">
        <v>38</v>
      </c>
      <c r="E166" s="7" t="s">
        <v>408</v>
      </c>
      <c r="F166" s="4" t="s">
        <v>409</v>
      </c>
      <c r="G166" s="25" t="s">
        <v>574</v>
      </c>
      <c r="H166" s="7"/>
    </row>
    <row r="167" spans="1:9">
      <c r="A167" s="13">
        <v>7</v>
      </c>
      <c r="B167" s="4" t="s">
        <v>20</v>
      </c>
      <c r="C167" s="7">
        <v>7.5</v>
      </c>
      <c r="D167" s="4" t="s">
        <v>38</v>
      </c>
      <c r="E167" s="7" t="s">
        <v>410</v>
      </c>
      <c r="F167" s="4" t="s">
        <v>411</v>
      </c>
      <c r="G167" s="25" t="s">
        <v>574</v>
      </c>
      <c r="H167" s="7"/>
    </row>
    <row r="168" spans="1:9">
      <c r="A168" s="13">
        <v>7</v>
      </c>
      <c r="B168" s="4" t="s">
        <v>20</v>
      </c>
      <c r="C168" s="7">
        <v>7.5</v>
      </c>
      <c r="D168" s="4" t="s">
        <v>38</v>
      </c>
      <c r="E168" s="7" t="s">
        <v>412</v>
      </c>
      <c r="F168" s="4" t="s">
        <v>413</v>
      </c>
      <c r="G168" s="25" t="s">
        <v>574</v>
      </c>
      <c r="H168" s="7"/>
    </row>
    <row r="169" spans="1:9">
      <c r="A169" s="13">
        <v>7</v>
      </c>
      <c r="B169" s="4" t="s">
        <v>20</v>
      </c>
      <c r="C169" s="7">
        <v>7.5</v>
      </c>
      <c r="D169" s="4" t="s">
        <v>38</v>
      </c>
      <c r="E169" s="7" t="s">
        <v>414</v>
      </c>
      <c r="F169" s="4" t="s">
        <v>415</v>
      </c>
      <c r="G169" s="25" t="s">
        <v>574</v>
      </c>
      <c r="H169" s="7"/>
      <c r="I169" s="46">
        <f>539-491</f>
        <v>48</v>
      </c>
    </row>
    <row r="170" spans="1:9">
      <c r="A170" s="13">
        <v>7</v>
      </c>
      <c r="B170" s="4" t="s">
        <v>20</v>
      </c>
      <c r="C170" s="7">
        <v>7.5</v>
      </c>
      <c r="D170" s="4" t="s">
        <v>38</v>
      </c>
      <c r="E170" s="7" t="s">
        <v>416</v>
      </c>
      <c r="F170" s="4" t="s">
        <v>417</v>
      </c>
      <c r="G170" s="25" t="s">
        <v>575</v>
      </c>
      <c r="H170" s="7"/>
    </row>
    <row r="171" spans="1:9">
      <c r="A171" s="13">
        <v>7</v>
      </c>
      <c r="B171" s="4" t="s">
        <v>20</v>
      </c>
      <c r="C171" s="7">
        <v>7.6</v>
      </c>
      <c r="D171" s="4" t="s">
        <v>39</v>
      </c>
      <c r="E171" s="7" t="s">
        <v>418</v>
      </c>
      <c r="F171" s="4" t="s">
        <v>419</v>
      </c>
      <c r="G171" s="25" t="s">
        <v>575</v>
      </c>
      <c r="H171" s="7"/>
    </row>
    <row r="172" spans="1:9">
      <c r="A172" s="13">
        <v>7</v>
      </c>
      <c r="B172" s="4" t="s">
        <v>20</v>
      </c>
      <c r="C172" s="7">
        <v>7.6</v>
      </c>
      <c r="D172" s="4" t="s">
        <v>39</v>
      </c>
      <c r="E172" s="7" t="s">
        <v>420</v>
      </c>
      <c r="F172" s="4" t="s">
        <v>421</v>
      </c>
      <c r="G172" s="25" t="s">
        <v>575</v>
      </c>
      <c r="H172" s="7"/>
    </row>
    <row r="173" spans="1:9">
      <c r="A173" s="13">
        <v>7</v>
      </c>
      <c r="B173" s="4" t="s">
        <v>20</v>
      </c>
      <c r="C173" s="7">
        <v>7.7</v>
      </c>
      <c r="D173" s="4" t="s">
        <v>40</v>
      </c>
      <c r="E173" s="7" t="s">
        <v>422</v>
      </c>
      <c r="F173" s="4" t="s">
        <v>423</v>
      </c>
      <c r="G173" s="25" t="s">
        <v>575</v>
      </c>
      <c r="H173" s="7"/>
    </row>
    <row r="174" spans="1:9">
      <c r="A174" s="13">
        <v>7</v>
      </c>
      <c r="B174" s="4" t="s">
        <v>20</v>
      </c>
      <c r="C174" s="7">
        <v>7.7</v>
      </c>
      <c r="D174" s="4" t="s">
        <v>40</v>
      </c>
      <c r="E174" s="7" t="s">
        <v>424</v>
      </c>
      <c r="F174" s="4" t="s">
        <v>425</v>
      </c>
      <c r="G174" s="25" t="s">
        <v>575</v>
      </c>
      <c r="H174" s="7"/>
    </row>
    <row r="175" spans="1:9">
      <c r="A175" s="13">
        <v>7</v>
      </c>
      <c r="B175" s="4" t="s">
        <v>20</v>
      </c>
      <c r="C175" s="7">
        <v>7.7</v>
      </c>
      <c r="D175" s="4" t="s">
        <v>40</v>
      </c>
      <c r="E175" s="7" t="s">
        <v>426</v>
      </c>
      <c r="F175" s="4" t="s">
        <v>427</v>
      </c>
      <c r="G175" s="25" t="s">
        <v>575</v>
      </c>
      <c r="H175" s="7"/>
    </row>
    <row r="176" spans="1:9">
      <c r="A176" s="13">
        <v>7</v>
      </c>
      <c r="B176" s="4" t="s">
        <v>20</v>
      </c>
      <c r="C176" s="7">
        <v>7.7</v>
      </c>
      <c r="D176" s="4" t="s">
        <v>40</v>
      </c>
      <c r="E176" s="7" t="s">
        <v>428</v>
      </c>
      <c r="F176" s="4" t="s">
        <v>429</v>
      </c>
      <c r="G176" s="25" t="s">
        <v>575</v>
      </c>
      <c r="H176" s="7"/>
    </row>
    <row r="177" spans="1:9">
      <c r="A177" s="13">
        <v>7</v>
      </c>
      <c r="B177" s="4" t="s">
        <v>20</v>
      </c>
      <c r="C177" s="7">
        <v>7.7</v>
      </c>
      <c r="D177" s="4" t="s">
        <v>40</v>
      </c>
      <c r="E177" s="7" t="s">
        <v>430</v>
      </c>
      <c r="F177" s="4" t="s">
        <v>431</v>
      </c>
      <c r="G177" s="25" t="s">
        <v>575</v>
      </c>
      <c r="H177" s="7"/>
    </row>
    <row r="178" spans="1:9">
      <c r="A178" s="13">
        <v>7</v>
      </c>
      <c r="B178" s="4" t="s">
        <v>20</v>
      </c>
      <c r="C178" s="7">
        <v>7.8</v>
      </c>
      <c r="D178" s="4" t="s">
        <v>41</v>
      </c>
      <c r="E178" s="7" t="s">
        <v>432</v>
      </c>
      <c r="F178" s="4" t="s">
        <v>433</v>
      </c>
      <c r="G178" s="25" t="s">
        <v>575</v>
      </c>
      <c r="H178" s="7"/>
    </row>
    <row r="179" spans="1:9">
      <c r="A179" s="13">
        <v>7</v>
      </c>
      <c r="B179" s="4" t="s">
        <v>20</v>
      </c>
      <c r="C179" s="7">
        <v>7.8</v>
      </c>
      <c r="D179" s="4" t="s">
        <v>41</v>
      </c>
      <c r="E179" s="7" t="s">
        <v>434</v>
      </c>
      <c r="F179" s="4" t="s">
        <v>435</v>
      </c>
      <c r="G179" s="25" t="s">
        <v>575</v>
      </c>
      <c r="H179" s="7"/>
    </row>
    <row r="180" spans="1:9">
      <c r="A180" s="13">
        <v>7</v>
      </c>
      <c r="B180" s="4" t="s">
        <v>20</v>
      </c>
      <c r="C180" s="7">
        <v>7.9</v>
      </c>
      <c r="D180" s="4" t="s">
        <v>42</v>
      </c>
      <c r="E180" s="7" t="s">
        <v>436</v>
      </c>
      <c r="F180" s="4" t="s">
        <v>437</v>
      </c>
      <c r="G180" s="25" t="s">
        <v>575</v>
      </c>
      <c r="H180" s="7"/>
    </row>
    <row r="181" spans="1:9">
      <c r="A181" s="13">
        <v>7</v>
      </c>
      <c r="B181" s="4" t="s">
        <v>20</v>
      </c>
      <c r="C181" s="7">
        <v>7.9</v>
      </c>
      <c r="D181" s="4" t="s">
        <v>42</v>
      </c>
      <c r="E181" s="7" t="s">
        <v>438</v>
      </c>
      <c r="F181" s="4" t="s">
        <v>439</v>
      </c>
      <c r="G181" s="25" t="s">
        <v>575</v>
      </c>
      <c r="H181" s="7"/>
    </row>
    <row r="182" spans="1:9">
      <c r="A182" s="13">
        <v>7</v>
      </c>
      <c r="B182" s="4" t="s">
        <v>20</v>
      </c>
      <c r="C182" s="7">
        <v>7.9</v>
      </c>
      <c r="D182" s="4" t="s">
        <v>42</v>
      </c>
      <c r="E182" s="7" t="s">
        <v>440</v>
      </c>
      <c r="F182" s="4" t="s">
        <v>441</v>
      </c>
      <c r="G182" s="25" t="s">
        <v>575</v>
      </c>
      <c r="H182" s="7"/>
    </row>
    <row r="183" spans="1:9">
      <c r="A183" s="13">
        <v>7</v>
      </c>
      <c r="B183" s="4" t="s">
        <v>20</v>
      </c>
      <c r="C183" s="7">
        <v>7.9</v>
      </c>
      <c r="D183" s="4" t="s">
        <v>42</v>
      </c>
      <c r="E183" s="7" t="s">
        <v>442</v>
      </c>
      <c r="F183" s="4" t="s">
        <v>443</v>
      </c>
      <c r="G183" s="25" t="s">
        <v>575</v>
      </c>
      <c r="H183" s="7"/>
      <c r="I183" s="46">
        <f>585-539</f>
        <v>46</v>
      </c>
    </row>
    <row r="184" spans="1:9">
      <c r="A184" s="15">
        <v>7</v>
      </c>
      <c r="B184" s="9" t="s">
        <v>20</v>
      </c>
      <c r="C184" s="8">
        <v>7.9</v>
      </c>
      <c r="D184" s="9" t="s">
        <v>42</v>
      </c>
      <c r="E184" s="8" t="s">
        <v>444</v>
      </c>
      <c r="F184" s="9" t="s">
        <v>445</v>
      </c>
      <c r="G184" s="26" t="s">
        <v>576</v>
      </c>
      <c r="H184" s="7"/>
    </row>
    <row r="185" spans="1:9">
      <c r="A185" s="10">
        <v>8</v>
      </c>
      <c r="B185" s="11" t="s">
        <v>21</v>
      </c>
      <c r="C185" s="12">
        <v>8.1</v>
      </c>
      <c r="D185" s="11" t="s">
        <v>30</v>
      </c>
      <c r="E185" s="12" t="s">
        <v>446</v>
      </c>
      <c r="F185" s="11" t="s">
        <v>447</v>
      </c>
      <c r="G185" s="24" t="s">
        <v>576</v>
      </c>
      <c r="H185" s="7"/>
    </row>
    <row r="186" spans="1:9">
      <c r="A186" s="13">
        <v>8</v>
      </c>
      <c r="B186" s="4" t="s">
        <v>21</v>
      </c>
      <c r="C186" s="7">
        <v>8.1</v>
      </c>
      <c r="D186" s="4" t="s">
        <v>30</v>
      </c>
      <c r="E186" s="7" t="s">
        <v>448</v>
      </c>
      <c r="F186" s="4" t="s">
        <v>449</v>
      </c>
      <c r="G186" s="25" t="s">
        <v>576</v>
      </c>
      <c r="H186" s="7"/>
    </row>
    <row r="187" spans="1:9">
      <c r="A187" s="13">
        <v>8</v>
      </c>
      <c r="B187" s="4" t="s">
        <v>21</v>
      </c>
      <c r="C187" s="7">
        <v>8.1999999999999993</v>
      </c>
      <c r="D187" s="14" t="s">
        <v>32</v>
      </c>
      <c r="E187" s="7" t="s">
        <v>450</v>
      </c>
      <c r="F187" s="4" t="s">
        <v>451</v>
      </c>
      <c r="G187" s="25" t="s">
        <v>576</v>
      </c>
      <c r="H187" s="7"/>
    </row>
    <row r="188" spans="1:9">
      <c r="A188" s="13">
        <v>8</v>
      </c>
      <c r="B188" s="4" t="s">
        <v>21</v>
      </c>
      <c r="C188" s="7">
        <v>8.1999999999999993</v>
      </c>
      <c r="D188" s="14" t="s">
        <v>32</v>
      </c>
      <c r="E188" s="7" t="s">
        <v>452</v>
      </c>
      <c r="F188" s="4" t="s">
        <v>453</v>
      </c>
      <c r="G188" s="25" t="s">
        <v>576</v>
      </c>
      <c r="H188" s="7"/>
    </row>
    <row r="189" spans="1:9">
      <c r="A189" s="13">
        <v>8</v>
      </c>
      <c r="B189" s="4" t="s">
        <v>21</v>
      </c>
      <c r="C189" s="7">
        <v>8.3000000000000007</v>
      </c>
      <c r="D189" s="14" t="s">
        <v>31</v>
      </c>
      <c r="E189" s="7" t="s">
        <v>454</v>
      </c>
      <c r="F189" s="4" t="s">
        <v>455</v>
      </c>
      <c r="G189" s="25" t="s">
        <v>576</v>
      </c>
      <c r="H189" s="7"/>
    </row>
    <row r="190" spans="1:9">
      <c r="A190" s="13">
        <v>8</v>
      </c>
      <c r="B190" s="4" t="s">
        <v>21</v>
      </c>
      <c r="C190" s="7">
        <v>8.3000000000000007</v>
      </c>
      <c r="D190" s="14" t="s">
        <v>31</v>
      </c>
      <c r="E190" s="7" t="s">
        <v>458</v>
      </c>
      <c r="F190" s="4" t="s">
        <v>456</v>
      </c>
      <c r="G190" s="25" t="s">
        <v>576</v>
      </c>
      <c r="H190" s="7"/>
    </row>
    <row r="191" spans="1:9">
      <c r="A191" s="13">
        <v>8</v>
      </c>
      <c r="B191" s="4" t="s">
        <v>21</v>
      </c>
      <c r="C191" s="7">
        <v>8.3000000000000007</v>
      </c>
      <c r="D191" s="14" t="s">
        <v>31</v>
      </c>
      <c r="E191" s="7" t="s">
        <v>457</v>
      </c>
      <c r="F191" s="4" t="s">
        <v>459</v>
      </c>
      <c r="G191" s="25" t="s">
        <v>576</v>
      </c>
      <c r="H191" s="7"/>
    </row>
    <row r="192" spans="1:9">
      <c r="A192" s="13">
        <v>8</v>
      </c>
      <c r="B192" s="4" t="s">
        <v>21</v>
      </c>
      <c r="C192" s="7">
        <v>8.4</v>
      </c>
      <c r="D192" s="14" t="s">
        <v>33</v>
      </c>
      <c r="E192" s="7" t="s">
        <v>460</v>
      </c>
      <c r="F192" s="14" t="s">
        <v>461</v>
      </c>
      <c r="G192" s="25" t="s">
        <v>576</v>
      </c>
      <c r="H192" s="7"/>
    </row>
    <row r="193" spans="1:9">
      <c r="A193" s="13">
        <v>8</v>
      </c>
      <c r="B193" s="4" t="s">
        <v>21</v>
      </c>
      <c r="C193" s="7">
        <v>8.4</v>
      </c>
      <c r="D193" s="14" t="s">
        <v>33</v>
      </c>
      <c r="E193" s="7" t="s">
        <v>462</v>
      </c>
      <c r="F193" s="14" t="s">
        <v>463</v>
      </c>
      <c r="G193" s="25" t="s">
        <v>576</v>
      </c>
      <c r="H193" s="7"/>
    </row>
    <row r="194" spans="1:9">
      <c r="A194" s="13">
        <v>8</v>
      </c>
      <c r="B194" s="4" t="s">
        <v>21</v>
      </c>
      <c r="C194" s="7">
        <v>8.4</v>
      </c>
      <c r="D194" s="14" t="s">
        <v>33</v>
      </c>
      <c r="E194" s="7" t="s">
        <v>464</v>
      </c>
      <c r="F194" s="6" t="s">
        <v>465</v>
      </c>
      <c r="G194" s="25" t="s">
        <v>576</v>
      </c>
      <c r="H194" s="7"/>
    </row>
    <row r="195" spans="1:9">
      <c r="A195" s="13">
        <v>8</v>
      </c>
      <c r="B195" s="4" t="s">
        <v>21</v>
      </c>
      <c r="C195" s="7">
        <v>8.4</v>
      </c>
      <c r="D195" s="14" t="s">
        <v>33</v>
      </c>
      <c r="E195" s="7" t="s">
        <v>466</v>
      </c>
      <c r="F195" s="6" t="s">
        <v>467</v>
      </c>
      <c r="G195" s="25" t="s">
        <v>576</v>
      </c>
      <c r="H195" s="7"/>
    </row>
    <row r="196" spans="1:9">
      <c r="A196" s="15">
        <v>8</v>
      </c>
      <c r="B196" s="9" t="s">
        <v>21</v>
      </c>
      <c r="C196" s="8">
        <v>8.4</v>
      </c>
      <c r="D196" s="16" t="s">
        <v>33</v>
      </c>
      <c r="E196" s="8" t="s">
        <v>468</v>
      </c>
      <c r="F196" s="23" t="s">
        <v>469</v>
      </c>
      <c r="G196" s="26" t="s">
        <v>576</v>
      </c>
      <c r="H196" s="7"/>
    </row>
    <row r="197" spans="1:9">
      <c r="A197" s="10">
        <v>9</v>
      </c>
      <c r="B197" s="11" t="s">
        <v>22</v>
      </c>
      <c r="C197" s="12">
        <v>9.1</v>
      </c>
      <c r="D197" s="11" t="s">
        <v>23</v>
      </c>
      <c r="E197" s="12" t="s">
        <v>470</v>
      </c>
      <c r="F197" s="11" t="s">
        <v>471</v>
      </c>
      <c r="G197" s="24" t="s">
        <v>576</v>
      </c>
      <c r="H197" s="7"/>
      <c r="I197" s="46">
        <f>638-585</f>
        <v>53</v>
      </c>
    </row>
    <row r="198" spans="1:9">
      <c r="A198" s="13">
        <v>9</v>
      </c>
      <c r="B198" s="4" t="s">
        <v>22</v>
      </c>
      <c r="C198" s="7">
        <v>9.1</v>
      </c>
      <c r="D198" s="4" t="s">
        <v>23</v>
      </c>
      <c r="E198" s="7" t="s">
        <v>472</v>
      </c>
      <c r="F198" s="4" t="s">
        <v>473</v>
      </c>
      <c r="G198" s="25" t="s">
        <v>577</v>
      </c>
      <c r="H198" s="7"/>
    </row>
    <row r="199" spans="1:9">
      <c r="A199" s="13">
        <v>9</v>
      </c>
      <c r="B199" s="4" t="s">
        <v>22</v>
      </c>
      <c r="C199" s="7">
        <v>9.1</v>
      </c>
      <c r="D199" s="4" t="s">
        <v>23</v>
      </c>
      <c r="E199" s="7" t="s">
        <v>474</v>
      </c>
      <c r="F199" s="4" t="s">
        <v>475</v>
      </c>
      <c r="G199" s="25" t="s">
        <v>577</v>
      </c>
      <c r="H199" s="7"/>
    </row>
    <row r="200" spans="1:9">
      <c r="A200" s="13">
        <v>9</v>
      </c>
      <c r="B200" s="4" t="s">
        <v>22</v>
      </c>
      <c r="C200" s="7">
        <v>9.1</v>
      </c>
      <c r="D200" s="4" t="s">
        <v>23</v>
      </c>
      <c r="E200" s="7" t="s">
        <v>476</v>
      </c>
      <c r="F200" s="4" t="s">
        <v>477</v>
      </c>
      <c r="G200" s="25" t="s">
        <v>577</v>
      </c>
      <c r="H200" s="7"/>
    </row>
    <row r="201" spans="1:9">
      <c r="A201" s="13">
        <v>9</v>
      </c>
      <c r="B201" s="4" t="s">
        <v>22</v>
      </c>
      <c r="C201" s="7">
        <v>9.1</v>
      </c>
      <c r="D201" s="4" t="s">
        <v>23</v>
      </c>
      <c r="E201" s="7" t="s">
        <v>478</v>
      </c>
      <c r="F201" s="4" t="s">
        <v>479</v>
      </c>
      <c r="G201" s="25" t="s">
        <v>577</v>
      </c>
      <c r="H201" s="7"/>
    </row>
    <row r="202" spans="1:9">
      <c r="A202" s="13">
        <v>9</v>
      </c>
      <c r="B202" s="4" t="s">
        <v>22</v>
      </c>
      <c r="C202" s="7">
        <v>9.1999999999999993</v>
      </c>
      <c r="D202" s="4" t="s">
        <v>24</v>
      </c>
      <c r="E202" s="7" t="s">
        <v>480</v>
      </c>
      <c r="F202" s="4" t="s">
        <v>483</v>
      </c>
      <c r="G202" s="25" t="s">
        <v>577</v>
      </c>
      <c r="H202" s="7"/>
    </row>
    <row r="203" spans="1:9">
      <c r="A203" s="13">
        <v>9</v>
      </c>
      <c r="B203" s="4" t="s">
        <v>22</v>
      </c>
      <c r="C203" s="7">
        <v>9.1999999999999993</v>
      </c>
      <c r="D203" s="4" t="s">
        <v>24</v>
      </c>
      <c r="E203" s="7" t="s">
        <v>481</v>
      </c>
      <c r="F203" s="4" t="s">
        <v>482</v>
      </c>
      <c r="G203" s="25" t="s">
        <v>577</v>
      </c>
      <c r="H203" s="7"/>
    </row>
    <row r="204" spans="1:9">
      <c r="A204" s="13">
        <v>9</v>
      </c>
      <c r="B204" s="4" t="s">
        <v>22</v>
      </c>
      <c r="C204" s="7">
        <v>9.1999999999999993</v>
      </c>
      <c r="D204" s="4" t="s">
        <v>24</v>
      </c>
      <c r="E204" s="7" t="s">
        <v>484</v>
      </c>
      <c r="F204" s="4" t="s">
        <v>485</v>
      </c>
      <c r="G204" s="25" t="s">
        <v>577</v>
      </c>
      <c r="H204" s="7"/>
    </row>
    <row r="205" spans="1:9">
      <c r="A205" s="13">
        <v>9</v>
      </c>
      <c r="B205" s="4" t="s">
        <v>22</v>
      </c>
      <c r="C205" s="7">
        <v>9.3000000000000007</v>
      </c>
      <c r="D205" s="4" t="s">
        <v>25</v>
      </c>
      <c r="E205" s="7" t="s">
        <v>486</v>
      </c>
      <c r="F205" s="4" t="s">
        <v>487</v>
      </c>
      <c r="G205" s="25" t="s">
        <v>577</v>
      </c>
      <c r="H205" s="7"/>
    </row>
    <row r="206" spans="1:9">
      <c r="A206" s="13">
        <v>9</v>
      </c>
      <c r="B206" s="4" t="s">
        <v>22</v>
      </c>
      <c r="C206" s="7">
        <v>9.3000000000000007</v>
      </c>
      <c r="D206" s="4" t="s">
        <v>25</v>
      </c>
      <c r="E206" s="7" t="s">
        <v>488</v>
      </c>
      <c r="F206" s="4" t="s">
        <v>489</v>
      </c>
      <c r="G206" s="25" t="s">
        <v>577</v>
      </c>
      <c r="H206" s="7"/>
    </row>
    <row r="207" spans="1:9">
      <c r="A207" s="13">
        <v>9</v>
      </c>
      <c r="B207" s="4" t="s">
        <v>22</v>
      </c>
      <c r="C207" s="7">
        <v>9.3000000000000007</v>
      </c>
      <c r="D207" s="4" t="s">
        <v>25</v>
      </c>
      <c r="E207" s="7" t="s">
        <v>490</v>
      </c>
      <c r="F207" s="4" t="s">
        <v>491</v>
      </c>
      <c r="G207" s="25" t="s">
        <v>577</v>
      </c>
      <c r="H207" s="7"/>
    </row>
    <row r="208" spans="1:9">
      <c r="A208" s="13">
        <v>9</v>
      </c>
      <c r="B208" s="4" t="s">
        <v>22</v>
      </c>
      <c r="C208" s="7">
        <v>9.3000000000000007</v>
      </c>
      <c r="D208" s="4" t="s">
        <v>25</v>
      </c>
      <c r="E208" s="7" t="s">
        <v>492</v>
      </c>
      <c r="F208" s="4" t="s">
        <v>493</v>
      </c>
      <c r="G208" s="25" t="s">
        <v>577</v>
      </c>
      <c r="H208" s="7"/>
    </row>
    <row r="209" spans="1:9">
      <c r="A209" s="13">
        <v>9</v>
      </c>
      <c r="B209" s="4" t="s">
        <v>22</v>
      </c>
      <c r="C209" s="7">
        <v>9.3000000000000007</v>
      </c>
      <c r="D209" s="4" t="s">
        <v>25</v>
      </c>
      <c r="E209" s="7" t="s">
        <v>494</v>
      </c>
      <c r="F209" s="4" t="s">
        <v>495</v>
      </c>
      <c r="G209" s="25" t="s">
        <v>577</v>
      </c>
      <c r="H209" s="7"/>
    </row>
    <row r="210" spans="1:9">
      <c r="A210" s="13">
        <v>9</v>
      </c>
      <c r="B210" s="4" t="s">
        <v>22</v>
      </c>
      <c r="C210" s="7">
        <v>9.4</v>
      </c>
      <c r="D210" s="4" t="s">
        <v>26</v>
      </c>
      <c r="E210" s="7" t="s">
        <v>496</v>
      </c>
      <c r="F210" s="4" t="s">
        <v>497</v>
      </c>
      <c r="G210" s="25" t="s">
        <v>577</v>
      </c>
      <c r="H210" s="7"/>
    </row>
    <row r="211" spans="1:9">
      <c r="A211" s="13">
        <v>9</v>
      </c>
      <c r="B211" s="4" t="s">
        <v>22</v>
      </c>
      <c r="C211" s="7">
        <v>9.4</v>
      </c>
      <c r="D211" s="4" t="s">
        <v>26</v>
      </c>
      <c r="E211" s="7" t="s">
        <v>498</v>
      </c>
      <c r="F211" s="4" t="s">
        <v>501</v>
      </c>
      <c r="G211" s="25" t="s">
        <v>577</v>
      </c>
      <c r="H211" s="7"/>
      <c r="I211" s="46">
        <f>695-638</f>
        <v>57</v>
      </c>
    </row>
    <row r="212" spans="1:9">
      <c r="A212" s="13">
        <v>9</v>
      </c>
      <c r="B212" s="4" t="s">
        <v>22</v>
      </c>
      <c r="C212" s="7">
        <v>9.4</v>
      </c>
      <c r="D212" s="4" t="s">
        <v>26</v>
      </c>
      <c r="E212" s="7" t="s">
        <v>499</v>
      </c>
      <c r="F212" s="4" t="s">
        <v>500</v>
      </c>
      <c r="G212" s="25" t="s">
        <v>578</v>
      </c>
      <c r="H212" s="7"/>
    </row>
    <row r="213" spans="1:9">
      <c r="A213" s="13">
        <v>9</v>
      </c>
      <c r="B213" s="4" t="s">
        <v>22</v>
      </c>
      <c r="C213" s="7">
        <v>9.4</v>
      </c>
      <c r="D213" s="4" t="s">
        <v>26</v>
      </c>
      <c r="E213" s="7" t="s">
        <v>502</v>
      </c>
      <c r="F213" s="4" t="s">
        <v>503</v>
      </c>
      <c r="G213" s="25" t="s">
        <v>578</v>
      </c>
      <c r="H213" s="7"/>
    </row>
    <row r="214" spans="1:9">
      <c r="A214" s="13">
        <v>9</v>
      </c>
      <c r="B214" s="4" t="s">
        <v>22</v>
      </c>
      <c r="C214" s="7">
        <v>9.5</v>
      </c>
      <c r="D214" s="4" t="s">
        <v>28</v>
      </c>
      <c r="E214" s="7" t="s">
        <v>504</v>
      </c>
      <c r="F214" s="4" t="s">
        <v>505</v>
      </c>
      <c r="G214" s="25" t="s">
        <v>578</v>
      </c>
      <c r="H214" s="7"/>
    </row>
    <row r="215" spans="1:9">
      <c r="A215" s="13">
        <v>9</v>
      </c>
      <c r="B215" s="4" t="s">
        <v>22</v>
      </c>
      <c r="C215" s="7">
        <v>9.5</v>
      </c>
      <c r="D215" s="4" t="s">
        <v>28</v>
      </c>
      <c r="E215" s="7" t="s">
        <v>506</v>
      </c>
      <c r="F215" s="4" t="s">
        <v>507</v>
      </c>
      <c r="G215" s="25" t="s">
        <v>578</v>
      </c>
      <c r="H215" s="7"/>
    </row>
    <row r="216" spans="1:9">
      <c r="A216" s="13">
        <v>9</v>
      </c>
      <c r="B216" s="4" t="s">
        <v>22</v>
      </c>
      <c r="C216" s="7">
        <v>9.6</v>
      </c>
      <c r="D216" s="4" t="s">
        <v>29</v>
      </c>
      <c r="E216" s="7" t="s">
        <v>508</v>
      </c>
      <c r="F216" s="4" t="s">
        <v>509</v>
      </c>
      <c r="G216" s="25" t="s">
        <v>578</v>
      </c>
      <c r="H216" s="7"/>
    </row>
    <row r="217" spans="1:9">
      <c r="A217" s="13">
        <v>9</v>
      </c>
      <c r="B217" s="4" t="s">
        <v>22</v>
      </c>
      <c r="C217" s="7">
        <v>9.6</v>
      </c>
      <c r="D217" s="4" t="s">
        <v>29</v>
      </c>
      <c r="E217" s="7" t="s">
        <v>510</v>
      </c>
      <c r="F217" s="4" t="s">
        <v>511</v>
      </c>
      <c r="G217" s="25" t="s">
        <v>578</v>
      </c>
      <c r="H217" s="7"/>
    </row>
    <row r="218" spans="1:9">
      <c r="A218" s="15">
        <v>9</v>
      </c>
      <c r="B218" s="9" t="s">
        <v>22</v>
      </c>
      <c r="C218" s="8">
        <v>9.6</v>
      </c>
      <c r="D218" s="9" t="s">
        <v>29</v>
      </c>
      <c r="E218" s="8" t="s">
        <v>512</v>
      </c>
      <c r="F218" s="16" t="s">
        <v>513</v>
      </c>
      <c r="G218" s="26" t="s">
        <v>578</v>
      </c>
      <c r="H218" s="7"/>
      <c r="I218" s="46">
        <f>716-695</f>
        <v>21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0" sqref="D20"/>
    </sheetView>
  </sheetViews>
  <sheetFormatPr defaultRowHeight="13.5"/>
  <sheetData>
    <row r="1" spans="1:4">
      <c r="A1" s="1" t="s">
        <v>544</v>
      </c>
      <c r="B1" s="1" t="s">
        <v>545</v>
      </c>
      <c r="C1" s="1" t="s">
        <v>546</v>
      </c>
    </row>
    <row r="2" spans="1:4">
      <c r="A2">
        <v>1</v>
      </c>
      <c r="B2">
        <v>5</v>
      </c>
      <c r="C2">
        <v>19</v>
      </c>
    </row>
    <row r="3" spans="1:4">
      <c r="A3">
        <v>2</v>
      </c>
      <c r="B3">
        <v>9</v>
      </c>
      <c r="C3">
        <v>42</v>
      </c>
    </row>
    <row r="4" spans="1:4">
      <c r="A4">
        <v>3</v>
      </c>
      <c r="B4">
        <v>6</v>
      </c>
      <c r="C4">
        <v>18</v>
      </c>
    </row>
    <row r="5" spans="1:4">
      <c r="A5">
        <v>4</v>
      </c>
      <c r="B5">
        <v>10</v>
      </c>
      <c r="C5">
        <v>21</v>
      </c>
    </row>
    <row r="6" spans="1:4">
      <c r="A6">
        <v>5</v>
      </c>
      <c r="B6">
        <v>9</v>
      </c>
      <c r="C6">
        <v>30</v>
      </c>
    </row>
    <row r="7" spans="1:4">
      <c r="A7">
        <v>6</v>
      </c>
      <c r="B7">
        <v>8</v>
      </c>
      <c r="C7">
        <v>20</v>
      </c>
    </row>
    <row r="8" spans="1:4">
      <c r="A8">
        <v>7</v>
      </c>
      <c r="B8">
        <v>9</v>
      </c>
      <c r="C8">
        <v>33</v>
      </c>
    </row>
    <row r="9" spans="1:4">
      <c r="A9">
        <v>8</v>
      </c>
      <c r="B9">
        <v>4</v>
      </c>
      <c r="C9">
        <v>12</v>
      </c>
    </row>
    <row r="10" spans="1:4">
      <c r="A10">
        <v>9</v>
      </c>
      <c r="B10">
        <v>6</v>
      </c>
      <c r="C10">
        <v>22</v>
      </c>
    </row>
    <row r="11" spans="1:4">
      <c r="A11" s="2" t="s">
        <v>543</v>
      </c>
      <c r="B11" s="3">
        <f>SUM(B2:B10)</f>
        <v>66</v>
      </c>
      <c r="C11" s="3">
        <f>SUM(C2:C10)</f>
        <v>217</v>
      </c>
      <c r="D11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전체 주제</vt:lpstr>
      <vt:lpstr>장절별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2017-12-27T08:49:30Z</dcterms:created>
  <dcterms:modified xsi:type="dcterms:W3CDTF">2018-01-10T01:47:44Z</dcterms:modified>
</cp:coreProperties>
</file>