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xr:revisionPtr revIDLastSave="0" documentId="8_{40699678-DBC7-944E-AD47-C9FC36E5A2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I20" i="1"/>
  <c r="K20" i="1"/>
  <c r="C20" i="1"/>
  <c r="H19" i="1"/>
  <c r="I19" i="1"/>
  <c r="K19" i="1"/>
  <c r="C19" i="1"/>
  <c r="H18" i="1"/>
  <c r="I18" i="1"/>
  <c r="K18" i="1"/>
  <c r="C18" i="1"/>
  <c r="H17" i="1"/>
  <c r="I17" i="1"/>
  <c r="K17" i="1"/>
  <c r="C17" i="1"/>
  <c r="H16" i="1"/>
  <c r="I16" i="1"/>
  <c r="K16" i="1"/>
  <c r="C16" i="1"/>
  <c r="H15" i="1"/>
  <c r="I15" i="1"/>
  <c r="K15" i="1"/>
  <c r="C15" i="1"/>
  <c r="H14" i="1"/>
  <c r="I14" i="1"/>
  <c r="K14" i="1"/>
  <c r="C14" i="1"/>
  <c r="H13" i="1"/>
  <c r="I13" i="1"/>
  <c r="K13" i="1"/>
  <c r="C13" i="1"/>
  <c r="H12" i="1"/>
  <c r="I12" i="1"/>
  <c r="K12" i="1"/>
  <c r="C12" i="1"/>
  <c r="H11" i="1"/>
  <c r="I11" i="1"/>
  <c r="K11" i="1"/>
  <c r="C11" i="1"/>
</calcChain>
</file>

<file path=xl/sharedStrings.xml><?xml version="1.0" encoding="utf-8"?>
<sst xmlns="http://schemas.openxmlformats.org/spreadsheetml/2006/main" count="21" uniqueCount="21">
  <si>
    <t>EMPLOYEE NAMES</t>
  </si>
  <si>
    <t>EMPLOYEE NUMBERS</t>
  </si>
  <si>
    <t>DATE OF JOINING</t>
  </si>
  <si>
    <t>PAY\HOUR</t>
  </si>
  <si>
    <t>TOTAL HOURS WORKED</t>
  </si>
  <si>
    <t>OVER TIME</t>
  </si>
  <si>
    <t>TOTAL OVERTIME HOURS</t>
  </si>
  <si>
    <t>GROSS PAY</t>
  </si>
  <si>
    <t xml:space="preserve"> INCOME TAX (15%)</t>
  </si>
  <si>
    <t>OTHER DEDUCTION</t>
  </si>
  <si>
    <t>NET PAY</t>
  </si>
  <si>
    <t>PREETHY.T</t>
  </si>
  <si>
    <t>PRIYA.D</t>
  </si>
  <si>
    <t>PRIYANKA.P</t>
  </si>
  <si>
    <t>RAMYA.V</t>
  </si>
  <si>
    <t>REBACKA.S</t>
  </si>
  <si>
    <t>RENUGA DEVI.S</t>
  </si>
  <si>
    <t>RITHIKA.A</t>
  </si>
  <si>
    <t>RUBIKA.M</t>
  </si>
  <si>
    <t>SHALINI.M</t>
  </si>
  <si>
    <t>VIRONICA.A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</si>
</sst>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₹&quot;\ * #,##0_ ;_ &quot;₹&quot;\ * \-#,##0_ ;_ &quot;₹&quot;\ * &quot;-&quot;_ ;_ @_ "/>
    <numFmt numFmtId="44" formatCode="_ &quot;₹&quot;\ * #,##0.00_ ;_ &quot;₹&quot;\ * \-#,##0.00_ ;_ &quot;₹&quot;\ * &quot;-&quot;??_ ;_ @_ "/>
    <numFmt numFmtId="164" formatCode="&quot;₹&quot;\ #,##0.00"/>
  </numFmts>
  <fonts count="2" x14ac:knownFonts="1">
    <font>
      <sz val="11"/>
      <name val="Calibri"/>
      <scheme val="minor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/>
    <xf numFmtId="0" fontId="1" fillId="2" borderId="1" xfId="0" applyFont="1" applyFill="1" applyBorder="1"/>
    <xf numFmtId="0" fontId="1" fillId="3" borderId="1" xfId="0" applyFont="1" applyFill="1" applyBorder="1"/>
    <xf numFmtId="14" fontId="1" fillId="4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42" fontId="1" fillId="4" borderId="1" xfId="0" applyNumberFormat="1" applyFont="1" applyFill="1" applyBorder="1"/>
    <xf numFmtId="14" fontId="1" fillId="0" borderId="0" xfId="0" applyNumberFormat="1" applyFont="1"/>
    <xf numFmtId="3" fontId="1" fillId="0" borderId="0" xfId="0" applyNumberFormat="1" applyFont="1"/>
    <xf numFmtId="4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00"/>
  <sheetViews>
    <sheetView showGridLines="0" tabSelected="1" workbookViewId="0"/>
  </sheetViews>
  <sheetFormatPr defaultColWidth="16.8125" defaultRowHeight="15" customHeight="1" x14ac:dyDescent="0.2"/>
  <cols>
    <col min="1" max="1" width="23.26953125" customWidth="1"/>
    <col min="2" max="2" width="25.69140625" customWidth="1"/>
    <col min="3" max="3" width="21.38671875" customWidth="1"/>
    <col min="4" max="4" width="13.1796875" customWidth="1"/>
    <col min="5" max="5" width="27.84375" customWidth="1"/>
    <col min="6" max="6" width="14.125" customWidth="1"/>
    <col min="7" max="7" width="30.265625" customWidth="1"/>
    <col min="8" max="8" width="14.52734375" customWidth="1"/>
    <col min="9" max="9" width="22.328125" customWidth="1"/>
    <col min="10" max="10" width="24.48046875" customWidth="1"/>
    <col min="11" max="11" width="19.37109375" customWidth="1"/>
  </cols>
  <sheetData>
    <row r="4" spans="1:11" x14ac:dyDescent="0.2">
      <c r="K4" s="1"/>
    </row>
    <row r="10" spans="1:11" x14ac:dyDescent="0.2">
      <c r="A10" s="2" t="s">
        <v>0</v>
      </c>
      <c r="B10" s="3" t="s">
        <v>1</v>
      </c>
      <c r="C10" s="4" t="s">
        <v>2</v>
      </c>
      <c r="D10" s="5" t="s">
        <v>3</v>
      </c>
      <c r="E10" s="6" t="s">
        <v>4</v>
      </c>
      <c r="F10" s="7" t="s">
        <v>5</v>
      </c>
      <c r="G10" s="6" t="s">
        <v>6</v>
      </c>
      <c r="H10" s="7" t="s">
        <v>7</v>
      </c>
      <c r="I10" s="6" t="s">
        <v>8</v>
      </c>
      <c r="J10" s="8" t="s">
        <v>9</v>
      </c>
      <c r="K10" s="9" t="s">
        <v>10</v>
      </c>
    </row>
    <row r="11" spans="1:11" x14ac:dyDescent="0.2">
      <c r="A11" t="s">
        <v>11</v>
      </c>
      <c r="B11">
        <v>101</v>
      </c>
      <c r="C11" s="10">
        <f>DATE(2023,1,7)</f>
        <v>44933</v>
      </c>
      <c r="D11">
        <v>250</v>
      </c>
      <c r="E11">
        <v>160</v>
      </c>
      <c r="F11">
        <v>1500</v>
      </c>
      <c r="G11">
        <v>10</v>
      </c>
      <c r="H11" s="11">
        <f t="shared" ref="H11:H19" si="0">D11*E11+F11*G11</f>
        <v>55000</v>
      </c>
      <c r="I11" s="11">
        <f t="shared" ref="I11:I20" si="1">H11*15%</f>
        <v>8250</v>
      </c>
      <c r="J11" s="11">
        <v>1000</v>
      </c>
      <c r="K11" s="12">
        <f t="shared" ref="K11:K20" si="2">H11-I11-J11</f>
        <v>45750</v>
      </c>
    </row>
    <row r="12" spans="1:11" x14ac:dyDescent="0.2">
      <c r="A12" t="s">
        <v>12</v>
      </c>
      <c r="B12">
        <v>102</v>
      </c>
      <c r="C12" s="10">
        <f t="shared" ref="C12:C13" si="3">DATE(2023,1,2)</f>
        <v>44928</v>
      </c>
      <c r="D12">
        <v>300</v>
      </c>
      <c r="E12">
        <v>155</v>
      </c>
      <c r="F12">
        <v>1000</v>
      </c>
      <c r="G12">
        <v>20</v>
      </c>
      <c r="H12" s="11">
        <f t="shared" si="0"/>
        <v>66500</v>
      </c>
      <c r="I12" s="11">
        <f t="shared" si="1"/>
        <v>9975</v>
      </c>
      <c r="J12">
        <v>2000</v>
      </c>
      <c r="K12" s="12">
        <f t="shared" si="2"/>
        <v>54525</v>
      </c>
    </row>
    <row r="13" spans="1:11" x14ac:dyDescent="0.2">
      <c r="A13" t="s">
        <v>13</v>
      </c>
      <c r="B13">
        <v>103</v>
      </c>
      <c r="C13" s="10">
        <f t="shared" si="3"/>
        <v>44928</v>
      </c>
      <c r="D13">
        <v>625</v>
      </c>
      <c r="E13">
        <v>162</v>
      </c>
      <c r="F13">
        <v>2000</v>
      </c>
      <c r="G13">
        <v>30</v>
      </c>
      <c r="H13" s="11">
        <f t="shared" si="0"/>
        <v>161250</v>
      </c>
      <c r="I13" s="13">
        <f t="shared" si="1"/>
        <v>24187.5</v>
      </c>
      <c r="J13">
        <v>1500</v>
      </c>
      <c r="K13" s="12">
        <f t="shared" si="2"/>
        <v>135562.5</v>
      </c>
    </row>
    <row r="14" spans="1:11" x14ac:dyDescent="0.2">
      <c r="A14" t="s">
        <v>14</v>
      </c>
      <c r="B14">
        <v>104</v>
      </c>
      <c r="C14" s="10">
        <f>DATE(2023,1,3)</f>
        <v>44929</v>
      </c>
      <c r="D14">
        <v>500</v>
      </c>
      <c r="E14">
        <v>140</v>
      </c>
      <c r="F14">
        <v>1500</v>
      </c>
      <c r="G14">
        <v>15</v>
      </c>
      <c r="H14" s="11">
        <f t="shared" si="0"/>
        <v>92500</v>
      </c>
      <c r="I14" s="11">
        <f t="shared" si="1"/>
        <v>13875</v>
      </c>
      <c r="J14">
        <v>3000</v>
      </c>
      <c r="K14" s="12">
        <f t="shared" si="2"/>
        <v>75625</v>
      </c>
    </row>
    <row r="15" spans="1:11" x14ac:dyDescent="0.2">
      <c r="A15" t="s">
        <v>15</v>
      </c>
      <c r="B15">
        <v>105</v>
      </c>
      <c r="C15" s="10">
        <f>DATE(2023,2,4)</f>
        <v>44961</v>
      </c>
      <c r="D15">
        <v>875</v>
      </c>
      <c r="E15">
        <v>148</v>
      </c>
      <c r="F15">
        <v>1200</v>
      </c>
      <c r="G15">
        <v>40</v>
      </c>
      <c r="H15" s="11">
        <f t="shared" si="0"/>
        <v>177500</v>
      </c>
      <c r="I15" s="11">
        <f t="shared" si="1"/>
        <v>26625</v>
      </c>
      <c r="J15">
        <v>2800</v>
      </c>
      <c r="K15" s="12">
        <f t="shared" si="2"/>
        <v>148075</v>
      </c>
    </row>
    <row r="16" spans="1:11" x14ac:dyDescent="0.2">
      <c r="A16" t="s">
        <v>16</v>
      </c>
      <c r="B16">
        <v>106</v>
      </c>
      <c r="C16" s="10">
        <f>DATE(2023,2,6)</f>
        <v>44963</v>
      </c>
      <c r="D16">
        <v>300</v>
      </c>
      <c r="E16">
        <v>140</v>
      </c>
      <c r="F16">
        <v>2200</v>
      </c>
      <c r="G16">
        <v>35</v>
      </c>
      <c r="H16" s="11">
        <f t="shared" si="0"/>
        <v>119000</v>
      </c>
      <c r="I16" s="11">
        <f t="shared" si="1"/>
        <v>17850</v>
      </c>
      <c r="J16">
        <v>1000</v>
      </c>
      <c r="K16" s="12">
        <f t="shared" si="2"/>
        <v>100150</v>
      </c>
    </row>
    <row r="17" spans="1:11" x14ac:dyDescent="0.2">
      <c r="A17" t="s">
        <v>17</v>
      </c>
      <c r="B17">
        <v>107</v>
      </c>
      <c r="C17" s="10">
        <f>DATE(2023,3,7)</f>
        <v>44992</v>
      </c>
      <c r="D17">
        <v>150</v>
      </c>
      <c r="E17">
        <v>200</v>
      </c>
      <c r="F17">
        <v>3200</v>
      </c>
      <c r="G17">
        <v>45</v>
      </c>
      <c r="H17" s="11">
        <f t="shared" si="0"/>
        <v>174000</v>
      </c>
      <c r="I17" s="11">
        <f t="shared" si="1"/>
        <v>26100</v>
      </c>
      <c r="J17">
        <v>1500</v>
      </c>
      <c r="K17" s="12">
        <f t="shared" si="2"/>
        <v>146400</v>
      </c>
    </row>
    <row r="18" spans="1:11" x14ac:dyDescent="0.2">
      <c r="A18" t="s">
        <v>18</v>
      </c>
      <c r="B18">
        <v>108</v>
      </c>
      <c r="C18" s="10">
        <f>DATE(2023,3,8)</f>
        <v>44993</v>
      </c>
      <c r="D18">
        <v>120</v>
      </c>
      <c r="E18">
        <v>250</v>
      </c>
      <c r="F18">
        <v>1800</v>
      </c>
      <c r="G18">
        <v>25</v>
      </c>
      <c r="H18" s="11">
        <f t="shared" si="0"/>
        <v>75000</v>
      </c>
      <c r="I18" s="11">
        <f t="shared" si="1"/>
        <v>11250</v>
      </c>
      <c r="J18">
        <v>2000</v>
      </c>
      <c r="K18" s="12">
        <f t="shared" si="2"/>
        <v>61750</v>
      </c>
    </row>
    <row r="19" spans="1:11" x14ac:dyDescent="0.2">
      <c r="A19" t="s">
        <v>19</v>
      </c>
      <c r="B19">
        <v>109</v>
      </c>
      <c r="C19" s="10">
        <f>DATE(2023,3,2)</f>
        <v>44987</v>
      </c>
      <c r="D19">
        <v>100</v>
      </c>
      <c r="E19">
        <v>300</v>
      </c>
      <c r="F19">
        <v>2600</v>
      </c>
      <c r="G19">
        <v>40</v>
      </c>
      <c r="H19">
        <f t="shared" si="0"/>
        <v>134000</v>
      </c>
      <c r="I19">
        <f t="shared" si="1"/>
        <v>20100</v>
      </c>
      <c r="J19">
        <v>1000</v>
      </c>
      <c r="K19" s="12">
        <f t="shared" si="2"/>
        <v>112900</v>
      </c>
    </row>
    <row r="20" spans="1:11" x14ac:dyDescent="0.2">
      <c r="A20" t="s">
        <v>20</v>
      </c>
      <c r="B20">
        <v>110</v>
      </c>
      <c r="C20" s="10">
        <f>DATE(2023,3,6)</f>
        <v>44991</v>
      </c>
      <c r="D20">
        <v>50</v>
      </c>
      <c r="E20">
        <v>350</v>
      </c>
      <c r="F20">
        <v>3800</v>
      </c>
      <c r="G20">
        <v>35</v>
      </c>
      <c r="H20">
        <f>D2*E20+F20*G20</f>
        <v>133000</v>
      </c>
      <c r="I20">
        <f t="shared" si="1"/>
        <v>19950</v>
      </c>
      <c r="J20">
        <v>2000</v>
      </c>
      <c r="K20" s="12">
        <f t="shared" si="2"/>
        <v>111050</v>
      </c>
    </row>
    <row r="21" spans="1:11" ht="15.75" customHeight="1" x14ac:dyDescent="0.2"/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0866141732283472" right="0.70866141732283472" top="0.74803149606299213" bottom="0.74803149606299213" header="0" footer="0"/>
  <pageSetup scale="21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6.8125" defaultRowHeight="15" customHeight="1" x14ac:dyDescent="0.2"/>
  <cols>
    <col min="1" max="11" width="10.22265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6.8125" defaultRowHeight="15" customHeight="1" x14ac:dyDescent="0.2"/>
  <cols>
    <col min="1" max="11" width="10.22265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sermaa</dc:creator>
  <cp:lastModifiedBy>sermaa</cp:lastModifiedBy>
  <dcterms:created xsi:type="dcterms:W3CDTF">2023-04-25T14:42:32Z</dcterms:created>
  <dcterms:modified xsi:type="dcterms:W3CDTF">2023-04-26T03:59:55Z</dcterms:modified>
</cp:coreProperties>
</file>